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B27E883D-848F-4982-AB83-F14376BAD9F7}" xr6:coauthVersionLast="47" xr6:coauthVersionMax="47" xr10:uidLastSave="{00000000-0000-0000-0000-000000000000}"/>
  <bookViews>
    <workbookView xWindow="1980" yWindow="-120" windowWidth="26940" windowHeight="1644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3'!$A$1:$H$61</definedName>
    <definedName name="_xlnm.Print_Area" localSheetId="3">'Прил.1 Сравнит табл'!$A$1:$F$32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M10" i="15"/>
  <c r="M9" i="15" s="1"/>
  <c r="K10" i="15"/>
  <c r="K9" i="15" s="1"/>
  <c r="I10" i="15"/>
  <c r="I9" i="15" s="1"/>
  <c r="H10" i="15"/>
  <c r="H9" i="15" s="1"/>
  <c r="G10" i="15"/>
  <c r="G9" i="15"/>
  <c r="N15" i="14"/>
  <c r="M15" i="14"/>
  <c r="L15" i="14"/>
  <c r="K15" i="14"/>
  <c r="J15" i="14" s="1"/>
  <c r="D15" i="14"/>
  <c r="M14" i="14"/>
  <c r="L14" i="14"/>
  <c r="K14" i="14"/>
  <c r="H14" i="14"/>
  <c r="N14" i="14" s="1"/>
  <c r="O14" i="14" s="1"/>
  <c r="D14" i="14"/>
  <c r="N13" i="14"/>
  <c r="O13" i="14" s="1"/>
  <c r="M13" i="14"/>
  <c r="L13" i="14"/>
  <c r="K13" i="14"/>
  <c r="J13" i="14"/>
  <c r="D13" i="14"/>
  <c r="O12" i="14"/>
  <c r="J12" i="14"/>
  <c r="D12" i="14"/>
  <c r="N11" i="14"/>
  <c r="M11" i="14"/>
  <c r="L11" i="14"/>
  <c r="K11" i="14"/>
  <c r="J11" i="14" s="1"/>
  <c r="D11" i="14"/>
  <c r="M10" i="14"/>
  <c r="I10" i="14"/>
  <c r="H10" i="14"/>
  <c r="N10" i="14" s="1"/>
  <c r="F10" i="14"/>
  <c r="L10" i="14" s="1"/>
  <c r="E10" i="14"/>
  <c r="K10" i="14" s="1"/>
  <c r="D10" i="14"/>
  <c r="N9" i="14"/>
  <c r="M9" i="14"/>
  <c r="L9" i="14"/>
  <c r="O9" i="14" s="1"/>
  <c r="K9" i="14"/>
  <c r="J9" i="14" s="1"/>
  <c r="H9" i="14"/>
  <c r="F9" i="14"/>
  <c r="E9" i="14"/>
  <c r="D9" i="14"/>
  <c r="E9" i="13"/>
  <c r="G8" i="13"/>
  <c r="F8" i="13"/>
  <c r="H16" i="13" s="1"/>
  <c r="I16" i="13" s="1"/>
  <c r="E8" i="13"/>
  <c r="A3" i="13"/>
  <c r="E8" i="12"/>
  <c r="E13" i="12" s="1"/>
  <c r="I14" i="8" s="1"/>
  <c r="D5" i="10"/>
  <c r="C11" i="10" s="1"/>
  <c r="F15" i="9"/>
  <c r="E15" i="9"/>
  <c r="G15" i="9" s="1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E12" i="9"/>
  <c r="D12" i="9"/>
  <c r="C12" i="9"/>
  <c r="B12" i="9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G49" i="8"/>
  <c r="I48" i="8"/>
  <c r="J48" i="8" s="1"/>
  <c r="G48" i="8"/>
  <c r="I47" i="8"/>
  <c r="J47" i="8" s="1"/>
  <c r="G47" i="8"/>
  <c r="J46" i="8"/>
  <c r="I46" i="8"/>
  <c r="G46" i="8"/>
  <c r="I44" i="8"/>
  <c r="J44" i="8" s="1"/>
  <c r="G44" i="8"/>
  <c r="I43" i="8"/>
  <c r="J43" i="8" s="1"/>
  <c r="G43" i="8"/>
  <c r="I42" i="8"/>
  <c r="J42" i="8" s="1"/>
  <c r="G42" i="8"/>
  <c r="J41" i="8"/>
  <c r="I41" i="8"/>
  <c r="G41" i="8"/>
  <c r="I40" i="8"/>
  <c r="J40" i="8" s="1"/>
  <c r="G40" i="8"/>
  <c r="G45" i="8" s="1"/>
  <c r="I39" i="8"/>
  <c r="J39" i="8" s="1"/>
  <c r="G39" i="8"/>
  <c r="J33" i="8"/>
  <c r="I33" i="8"/>
  <c r="G33" i="8"/>
  <c r="I32" i="8"/>
  <c r="J32" i="8" s="1"/>
  <c r="G32" i="8"/>
  <c r="I31" i="8"/>
  <c r="J31" i="8" s="1"/>
  <c r="G31" i="8"/>
  <c r="J29" i="8"/>
  <c r="J30" i="8" s="1"/>
  <c r="F29" i="8"/>
  <c r="F12" i="9" s="1"/>
  <c r="I24" i="8"/>
  <c r="J24" i="8" s="1"/>
  <c r="G24" i="8"/>
  <c r="I23" i="8"/>
  <c r="J23" i="8" s="1"/>
  <c r="G23" i="8"/>
  <c r="I22" i="8"/>
  <c r="J22" i="8" s="1"/>
  <c r="G22" i="8"/>
  <c r="I20" i="8"/>
  <c r="J20" i="8" s="1"/>
  <c r="J21" i="8" s="1"/>
  <c r="C12" i="7" s="1"/>
  <c r="G20" i="8"/>
  <c r="G21" i="8" s="1"/>
  <c r="E17" i="8"/>
  <c r="G15" i="8"/>
  <c r="H14" i="8"/>
  <c r="E14" i="8"/>
  <c r="E15" i="8" s="1"/>
  <c r="H54" i="6"/>
  <c r="H53" i="6"/>
  <c r="H52" i="6"/>
  <c r="H51" i="6"/>
  <c r="H50" i="6"/>
  <c r="H49" i="6"/>
  <c r="H48" i="6"/>
  <c r="H47" i="6"/>
  <c r="H46" i="6"/>
  <c r="H45" i="6"/>
  <c r="H44" i="6"/>
  <c r="F43" i="6"/>
  <c r="H43" i="6" s="1"/>
  <c r="H42" i="6"/>
  <c r="H41" i="6"/>
  <c r="H40" i="6"/>
  <c r="H39" i="6"/>
  <c r="H38" i="6"/>
  <c r="H37" i="6"/>
  <c r="H36" i="6"/>
  <c r="H35" i="6"/>
  <c r="H34" i="6"/>
  <c r="H33" i="6"/>
  <c r="H32" i="6"/>
  <c r="H31" i="6"/>
  <c r="F30" i="6"/>
  <c r="H30" i="6" s="1"/>
  <c r="H28" i="6"/>
  <c r="H27" i="6"/>
  <c r="H26" i="6"/>
  <c r="H25" i="6"/>
  <c r="H23" i="6"/>
  <c r="H22" i="6"/>
  <c r="H21" i="6"/>
  <c r="H20" i="6"/>
  <c r="H17" i="6"/>
  <c r="G17" i="8" s="1"/>
  <c r="F17" i="6"/>
  <c r="H16" i="6"/>
  <c r="H15" i="6"/>
  <c r="H14" i="6"/>
  <c r="H13" i="6"/>
  <c r="H12" i="6"/>
  <c r="H11" i="6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G65" i="8" l="1"/>
  <c r="G12" i="9"/>
  <c r="F9" i="13"/>
  <c r="I9" i="13" s="1"/>
  <c r="J14" i="14"/>
  <c r="O15" i="14"/>
  <c r="F9" i="15"/>
  <c r="G14" i="9"/>
  <c r="J10" i="14"/>
  <c r="H12" i="13"/>
  <c r="G25" i="8"/>
  <c r="G26" i="8" s="1"/>
  <c r="J25" i="8"/>
  <c r="J26" i="8" s="1"/>
  <c r="G13" i="9"/>
  <c r="G16" i="9" s="1"/>
  <c r="O10" i="14"/>
  <c r="O16" i="14" s="1"/>
  <c r="O11" i="14"/>
  <c r="P13" i="15"/>
  <c r="F17" i="15"/>
  <c r="O21" i="15"/>
  <c r="F10" i="15"/>
  <c r="C13" i="7"/>
  <c r="C14" i="7" s="1"/>
  <c r="J45" i="8"/>
  <c r="G66" i="8"/>
  <c r="H45" i="8"/>
  <c r="H65" i="8"/>
  <c r="H49" i="8"/>
  <c r="I12" i="13"/>
  <c r="H54" i="8"/>
  <c r="H41" i="8"/>
  <c r="J65" i="8"/>
  <c r="C17" i="7" s="1"/>
  <c r="G5" i="3"/>
  <c r="G8" i="3"/>
  <c r="D8" i="3" s="1"/>
  <c r="G7" i="3"/>
  <c r="D7" i="3" s="1"/>
  <c r="G6" i="3"/>
  <c r="D6" i="3" s="1"/>
  <c r="J34" i="8"/>
  <c r="J35" i="8" s="1"/>
  <c r="I8" i="13"/>
  <c r="G19" i="13"/>
  <c r="G20" i="13" s="1"/>
  <c r="N9" i="15"/>
  <c r="N23" i="15" s="1"/>
  <c r="G29" i="8"/>
  <c r="E11" i="13"/>
  <c r="J14" i="8"/>
  <c r="J15" i="8" s="1"/>
  <c r="G34" i="8"/>
  <c r="N10" i="15"/>
  <c r="P10" i="15"/>
  <c r="O13" i="15"/>
  <c r="R13" i="15" s="1"/>
  <c r="O10" i="15"/>
  <c r="O17" i="15"/>
  <c r="N21" i="15"/>
  <c r="O11" i="15"/>
  <c r="P21" i="15"/>
  <c r="N11" i="15"/>
  <c r="P9" i="15"/>
  <c r="N22" i="15"/>
  <c r="P11" i="15"/>
  <c r="R15" i="15"/>
  <c r="R19" i="15"/>
  <c r="H19" i="6"/>
  <c r="H10" i="6"/>
  <c r="H24" i="6"/>
  <c r="H29" i="6"/>
  <c r="D68" i="8"/>
  <c r="D69" i="8"/>
  <c r="F17" i="8"/>
  <c r="I17" i="8" s="1"/>
  <c r="J17" i="8" s="1"/>
  <c r="C15" i="7" s="1"/>
  <c r="R21" i="15"/>
  <c r="P17" i="15"/>
  <c r="F13" i="15"/>
  <c r="F21" i="15"/>
  <c r="F22" i="15"/>
  <c r="O22" i="15"/>
  <c r="O9" i="15"/>
  <c r="F11" i="15"/>
  <c r="N17" i="15"/>
  <c r="G70" i="8" l="1"/>
  <c r="H24" i="8"/>
  <c r="H23" i="8"/>
  <c r="O23" i="15"/>
  <c r="H17" i="13"/>
  <c r="I17" i="13" s="1"/>
  <c r="P23" i="15"/>
  <c r="H43" i="8"/>
  <c r="H56" i="8"/>
  <c r="H42" i="8"/>
  <c r="H64" i="8"/>
  <c r="H66" i="8"/>
  <c r="H39" i="8"/>
  <c r="H60" i="8"/>
  <c r="H48" i="8"/>
  <c r="H52" i="8"/>
  <c r="G67" i="8"/>
  <c r="H62" i="8"/>
  <c r="R11" i="15"/>
  <c r="C16" i="7"/>
  <c r="C18" i="7" s="1"/>
  <c r="J66" i="8"/>
  <c r="J67" i="8" s="1"/>
  <c r="H53" i="8"/>
  <c r="H61" i="8"/>
  <c r="G30" i="8"/>
  <c r="H46" i="8"/>
  <c r="H44" i="8"/>
  <c r="H57" i="8"/>
  <c r="H59" i="8"/>
  <c r="H40" i="8"/>
  <c r="H58" i="8"/>
  <c r="J36" i="8"/>
  <c r="C26" i="7" s="1"/>
  <c r="C25" i="7"/>
  <c r="H25" i="8"/>
  <c r="H26" i="8" s="1"/>
  <c r="H55" i="8"/>
  <c r="I11" i="13"/>
  <c r="E19" i="13"/>
  <c r="E20" i="13" s="1"/>
  <c r="C11" i="7"/>
  <c r="D5" i="3"/>
  <c r="G9" i="3"/>
  <c r="J14" i="13"/>
  <c r="D14" i="13" s="1"/>
  <c r="H14" i="13" s="1"/>
  <c r="H50" i="8"/>
  <c r="H22" i="8"/>
  <c r="H20" i="8"/>
  <c r="H21" i="8"/>
  <c r="G36" i="8"/>
  <c r="G17" i="9"/>
  <c r="H47" i="8"/>
  <c r="H63" i="8"/>
  <c r="H51" i="8"/>
  <c r="J69" i="8"/>
  <c r="C21" i="7"/>
  <c r="C23" i="7"/>
  <c r="C22" i="7" s="1"/>
  <c r="J68" i="8"/>
  <c r="R9" i="15"/>
  <c r="R23" i="15"/>
  <c r="R17" i="15"/>
  <c r="C20" i="7" l="1"/>
  <c r="I14" i="13"/>
  <c r="I19" i="13" s="1"/>
  <c r="H19" i="13"/>
  <c r="H20" i="13" s="1"/>
  <c r="G35" i="8"/>
  <c r="H30" i="8"/>
  <c r="C19" i="7"/>
  <c r="C24" i="7" s="1"/>
  <c r="D22" i="7" s="1"/>
  <c r="J70" i="8"/>
  <c r="J71" i="8" s="1"/>
  <c r="J72" i="8" s="1"/>
  <c r="H31" i="8" l="1"/>
  <c r="H32" i="8"/>
  <c r="H33" i="8"/>
  <c r="G71" i="8"/>
  <c r="G72" i="8" s="1"/>
  <c r="H29" i="8"/>
  <c r="H34" i="8"/>
  <c r="H35" i="8" s="1"/>
  <c r="I20" i="13"/>
  <c r="I21" i="13" s="1"/>
  <c r="C27" i="7"/>
  <c r="D16" i="7"/>
  <c r="D12" i="7"/>
  <c r="C29" i="7"/>
  <c r="D24" i="7"/>
  <c r="D14" i="7"/>
  <c r="D11" i="7"/>
  <c r="D17" i="7"/>
  <c r="D13" i="7"/>
  <c r="D18" i="7"/>
  <c r="D15" i="7"/>
  <c r="D20" i="7"/>
  <c r="C30" i="7" l="1"/>
  <c r="C36" i="7" s="1"/>
  <c r="C37" i="7" l="1"/>
  <c r="C38" i="7" l="1"/>
  <c r="C39" i="7" l="1"/>
  <c r="E39" i="7" l="1"/>
  <c r="C40" i="7"/>
  <c r="E40" i="7" l="1"/>
  <c r="E33" i="7"/>
  <c r="E17" i="7"/>
  <c r="E13" i="7"/>
  <c r="E35" i="7"/>
  <c r="E11" i="7"/>
  <c r="C41" i="7"/>
  <c r="D11" i="10" s="1"/>
  <c r="E34" i="7"/>
  <c r="E25" i="7"/>
  <c r="E16" i="7"/>
  <c r="E32" i="7"/>
  <c r="E26" i="7"/>
  <c r="E18" i="7"/>
  <c r="E14" i="7"/>
  <c r="E31" i="7"/>
  <c r="E12" i="7"/>
  <c r="E15" i="7"/>
  <c r="E22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<sst xmlns="http://schemas.openxmlformats.org/spreadsheetml/2006/main" count="748" uniqueCount="444">
  <si>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</si>
  <si>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</si>
  <si>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</si>
  <si>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</si>
  <si>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</si>
  <si>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</si>
  <si>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</si>
  <si>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</si>
  <si>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</si>
  <si>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</si>
  <si>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</si>
  <si>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</si>
  <si>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</si>
  <si>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</si>
  <si>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</si>
  <si>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</si>
  <si>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</si>
  <si>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</si>
  <si>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</si>
  <si>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</si>
  <si>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</si>
  <si>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</si>
  <si>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</si>
  <si>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</si>
  <si>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</si>
  <si>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</si>
  <si>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</si>
  <si>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</si>
  <si>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</si>
  <si>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</si>
  <si>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</si>
  <si>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</si>
  <si>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</si>
  <si>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</si>
  <si>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</si>
  <si>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</si>
  <si>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</si>
  <si>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</si>
  <si>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</si>
  <si>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</si>
  <si>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</si>
  <si>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</si>
  <si>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</si>
  <si>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</si>
  <si>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</si>
  <si>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</si>
  <si>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</si>
  <si>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</si>
  <si>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</si>
  <si>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</si>
  <si>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</si>
  <si>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</si>
  <si>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</si>
  <si>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</si>
  <si>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</si>
  <si>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</si>
  <si>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</si>
  <si>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</si>
  <si>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</si>
  <si>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</si>
  <si>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</si>
  <si>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</si>
  <si>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</si>
  <si>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</si>
  <si>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</si>
  <si>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</si>
  <si>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</si>
  <si>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</si>
  <si>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</si>
  <si>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</si>
  <si>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</si>
  <si>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</si>
  <si>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</si>
  <si>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</si>
  <si>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</si>
  <si>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</si>
  <si>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</si>
  <si>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</si>
  <si>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</si>
  <si>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</si>
  <si>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</si>
  <si>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</si>
  <si>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</si>
  <si>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</si>
  <si>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</si>
  <si>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</si>
  <si>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</si>
  <si>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</si>
  <si>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</si>
  <si>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</si>
  <si>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</si>
  <si>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</si>
  <si>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</si>
  <si>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</si>
  <si>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</si>
  <si>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</si>
  <si>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</si>
  <si>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</si>
  <si>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</si>
  <si>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</si>
  <si>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</si>
  <si>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</si>
  <si>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</si>
  <si>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</si>
  <si>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</si>
  <si>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</si>
  <si>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</si>
  <si>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</si>
  <si>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</si>
  <si>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</si>
  <si>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</si>
  <si>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</si>
  <si>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</si>
  <si>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</si>
  <si>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</si>
  <si>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</si>
  <si>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</si>
  <si>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</si>
  <si>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</si>
  <si>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</si>
  <si>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</si>
  <si>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</si>
  <si>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</si>
  <si>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</si>
  <si>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</si>
  <si>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</si>
  <si>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</si>
  <si>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</si>
  <si>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</si>
  <si>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</si>
  <si>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</si>
  <si>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</si>
  <si>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</si>
  <si>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</si>
  <si>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</si>
  <si>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</si>
  <si>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</si>
  <si>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</si>
  <si>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</si>
  <si>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</si>
  <si>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</si>
  <si>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</si>
  <si>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</si>
  <si>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</si>
  <si>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</si>
  <si>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</si>
  <si>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</si>
  <si>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</si>
  <si>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</si>
  <si>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</si>
  <si>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</si>
  <si>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</si>
  <si>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</si>
  <si>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</si>
  <si>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</si>
  <si>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</si>
  <si>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</si>
  <si>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</si>
  <si>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</si>
  <si>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</si>
  <si>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</si>
  <si>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</si>
  <si>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</si>
  <si>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</si>
  <si>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</si>
  <si>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</si>
  <si>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</si>
  <si>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</si>
  <si>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</si>
  <si>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</si>
  <si>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</si>
  <si>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</si>
  <si>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</si>
  <si>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</si>
  <si>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</si>
  <si>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</si>
  <si>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</si>
  <si>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</si>
  <si>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</si>
  <si>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</si>
  <si>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</si>
  <si>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</si>
  <si>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</si>
  <si>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</si>
  <si>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</si>
  <si>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</si>
  <si>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</si>
  <si>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</si>
  <si>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</si>
  <si>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</si>
  <si>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</si>
  <si>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</si>
  <si>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</si>
  <si>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</si>
  <si>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</si>
  <si>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</si>
  <si>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</si>
  <si>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</si>
  <si>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</si>
  <si>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</si>
  <si>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</si>
  <si>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</si>
  <si>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</si>
  <si>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</si>
  <si>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</si>
  <si>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</si>
  <si>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</si>
  <si>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</si>
  <si>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</si>
  <si>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</si>
  <si>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</si>
  <si>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</si>
  <si>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</si>
  <si>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</si>
  <si>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</si>
  <si>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</si>
  <si>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</si>
  <si>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</si>
  <si>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</si>
  <si>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</si>
  <si>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</si>
  <si>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</si>
  <si>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</si>
  <si>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</si>
  <si>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</si>
  <si>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</si>
  <si>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</si>
  <si>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</si>
  <si>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</si>
  <si>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</si>
  <si>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</si>
  <si>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</si>
  <si>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</si>
  <si>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</si>
  <si>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</si>
  <si>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</si>
  <si>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</si>
  <si>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</si>
  <si>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</si>
  <si>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</si>
  <si>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</si>
  <si>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</si>
  <si>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</si>
  <si>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</si>
  <si>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</si>
  <si>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</si>
  <si>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</si>
  <si>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</si>
  <si>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</si>
  <si>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</si>
  <si>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</si>
  <si>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</si>
  <si>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</si>
  <si>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</si>
  <si>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</si>
  <si>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</si>
  <si>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</si>
  <si>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</si>
  <si>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</si>
  <si>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</si>
  <si>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</si>
  <si>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</si>
  <si>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</si>
  <si>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</si>
  <si>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</si>
  <si>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</si>
  <si>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</si>
  <si>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</si>
  <si>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</si>
  <si>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</si>
  <si>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</si>
  <si>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</si>
  <si>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</si>
  <si>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</si>
  <si>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</si>
  <si>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</si>
  <si>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</si>
  <si>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</si>
  <si>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</si>
  <si>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</si>
  <si>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</si>
  <si>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</si>
  <si>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</si>
  <si>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</si>
  <si>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</si>
  <si>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</si>
  <si>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</si>
  <si>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</si>
  <si>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</si>
  <si>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</si>
  <si>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</si>
  <si>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</si>
  <si>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</si>
  <si>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</si>
  <si>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</si>
  <si>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</si>
  <si>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</si>
  <si>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</si>
  <si>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</si>
  <si>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</si>
  <si>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</si>
  <si>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</si>
  <si>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</si>
  <si>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</si>
  <si>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</si>
  <si>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</si>
  <si>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</si>
  <si>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</si>
  <si>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</si>
  <si>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</si>
  <si>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</si>
  <si>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</si>
  <si>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</si>
  <si>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</si>
  <si>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</si>
  <si>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</si>
  <si>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</si>
  <si>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</si>
  <si>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</si>
  <si>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</si>
  <si>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</si>
  <si>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</si>
  <si>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</si>
  <si>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</si>
  <si>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</si>
  <si>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</si>
  <si>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</si>
  <si>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</si>
  <si>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</si>
  <si>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</si>
  <si>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</si>
  <si>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</si>
  <si>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</si>
  <si>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</si>
  <si>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</si>
  <si>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</si>
  <si>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</si>
  <si>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</si>
  <si>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</si>
  <si>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</si>
  <si>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</si>
  <si>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</si>
  <si>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</si>
  <si>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</si>
  <si>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</si>
  <si>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</si>
  <si>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</si>
  <si>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</si>
  <si>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</si>
  <si>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</si>
  <si>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</si>
  <si>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</si>
  <si>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</si>
  <si>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</si>
  <si>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</si>
  <si>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</si>
  <si>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</si>
  <si>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</si>
  <si>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</si>
  <si>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</si>
  <si>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</si>
  <si>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</si>
  <si>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</si>
  <si>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</si>
  <si>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</si>
  <si>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</si>
  <si>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</si>
  <si>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</si>
  <si>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</si>
  <si>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</si>
  <si>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</si>
  <si>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</si>
  <si>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</si>
  <si>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</si>
  <si>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</si>
  <si>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</si>
  <si>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</si>
  <si>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</si>
  <si>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</si>
  <si>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</si>
  <si>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</si>
  <si>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</si>
  <si>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</si>
  <si>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</si>
  <si>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</si>
  <si>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</si>
  <si>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</si>
  <si>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</si>
  <si>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</si>
  <si>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</si>
  <si>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</si>
  <si>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</si>
  <si>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</si>
  <si>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</si>
  <si>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</si>
  <si>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</si>
  <si>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</si>
  <si>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</si>
  <si>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</si>
  <si>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</si>
  <si>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</si>
  <si>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</si>
  <si>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</si>
  <si>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</si>
  <si>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</si>
  <si>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</si>
  <si>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</si>
  <si>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</si>
  <si>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</si>
  <si>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</si>
  <si>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</si>
  <si>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</si>
  <si>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</si>
  <si>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</si>
  <si>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</si>
  <si>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</si>
  <si>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</si>
  <si>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</si>
  <si>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</si>
  <si>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</si>
  <si>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</si>
  <si>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</si>
  <si>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</si>
  <si>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</si>
  <si>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</si>
  <si>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</si>
  <si>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</si>
  <si>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</si>
  <si>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</si>
  <si>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Прайс из СД ОП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</si>
  <si>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</si>
  <si>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</si>
  <si>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</si>
  <si>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УПАТС ПС 500 кВ</t>
  </si>
  <si>
    <t>Наименование разрабатываемого показателя УНЦ - Постоянная часть ПС, УПАТС ПС 500 кВ</t>
  </si>
  <si>
    <t>Постоянная часть ПС, УПАТС ПС 500 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</si>
  <si>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</si>
  <si>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</si>
  <si>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</si>
  <si>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</si>
  <si>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</si>
  <si>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 xml:space="preserve"> УПАТС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</si>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</sst>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3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7486">
    <xf numFmtId="0" fontId="0" fillId="0" borderId="0"/>
    <xf numFmtId="0" fontId="32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164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4" fontId="5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3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4" fontId="56" fillId="0" borderId="0" applyFill="0" applyBorder="0" applyAlignment="0"/>
    <xf numFmtId="175" fontId="56" fillId="0" borderId="0" applyFill="0" applyBorder="0" applyAlignment="0"/>
    <xf numFmtId="174" fontId="56" fillId="0" borderId="0" applyFill="0" applyBorder="0" applyAlignment="0"/>
    <xf numFmtId="179" fontId="56" fillId="0" borderId="0" applyFill="0" applyBorder="0" applyAlignment="0"/>
    <xf numFmtId="175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4" fontId="65" fillId="0" borderId="0" applyFill="0" applyBorder="0" applyAlignment="0"/>
    <xf numFmtId="175" fontId="65" fillId="0" borderId="0" applyFill="0" applyBorder="0" applyAlignment="0"/>
    <xf numFmtId="174" fontId="65" fillId="0" borderId="0" applyFill="0" applyBorder="0" applyAlignment="0"/>
    <xf numFmtId="179" fontId="65" fillId="0" borderId="0" applyFill="0" applyBorder="0" applyAlignment="0"/>
    <xf numFmtId="175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4" fontId="70" fillId="0" borderId="0" applyFill="0" applyBorder="0" applyAlignment="0"/>
    <xf numFmtId="175" fontId="70" fillId="0" borderId="0" applyFill="0" applyBorder="0" applyAlignment="0"/>
    <xf numFmtId="174" fontId="70" fillId="0" borderId="0" applyFill="0" applyBorder="0" applyAlignment="0"/>
    <xf numFmtId="179" fontId="70" fillId="0" borderId="0" applyFill="0" applyBorder="0" applyAlignment="0"/>
    <xf numFmtId="175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3" fontId="50" fillId="0" borderId="0" applyFill="0" applyBorder="0" applyAlignment="0"/>
    <xf numFmtId="184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5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5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86" fontId="34" fillId="0" borderId="0" applyFont="0" applyFill="0" applyBorder="0" applyAlignment="0" applyProtection="0"/>
    <xf numFmtId="173" fontId="9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0" fontId="32" fillId="0" borderId="0"/>
    <xf numFmtId="0" fontId="32" fillId="0" borderId="0"/>
    <xf numFmtId="0" fontId="36" fillId="0" borderId="0"/>
    <xf numFmtId="0" fontId="94" fillId="0" borderId="0"/>
    <xf numFmtId="0" fontId="36" fillId="0" borderId="0"/>
    <xf numFmtId="0" fontId="32" fillId="0" borderId="0"/>
    <xf numFmtId="0" fontId="32" fillId="0" borderId="0"/>
    <xf numFmtId="0" fontId="33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34" fillId="0" borderId="0"/>
    <xf numFmtId="0" fontId="34" fillId="0" borderId="0"/>
    <xf numFmtId="0" fontId="33" fillId="0" borderId="0"/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32" fillId="0" borderId="0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32" fillId="0" borderId="0"/>
    <xf numFmtId="0" fontId="33" fillId="0" borderId="0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36" fillId="0" borderId="0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  <xf numFmtId="0" fontId="41" fillId="6" borderId="103" applyNumberFormat="0">
      <alignment readingOrder="1"/>
      <protection locked="0"/>
    </xf>
    <xf numFmtId="0" fontId="47" fillId="0" borderId="104">
      <alignment horizontal="left" vertical="top" wrapText="1"/>
    </xf>
    <xf numFmtId="49" fontId="33" fillId="0" borderId="101">
      <alignment horizontal="center" vertical="top" wrapText="1"/>
      <protection locked="0"/>
    </xf>
    <xf numFmtId="49" fontId="33" fillId="0" borderId="101">
      <alignment horizontal="center" vertical="top" wrapText="1"/>
      <protection locked="0"/>
    </xf>
    <xf numFmtId="49" fontId="42" fillId="10" borderId="101">
      <alignment horizontal="right" vertical="top"/>
      <protection locked="0"/>
    </xf>
    <xf numFmtId="49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7" fillId="0" borderId="104">
      <alignment horizontal="center" vertical="top" wrapText="1"/>
    </xf>
    <xf numFmtId="0" fontId="51" fillId="50" borderId="103" applyNumberFormat="0" applyAlignment="0" applyProtection="0"/>
    <xf numFmtId="0" fontId="64" fillId="13" borderId="103" applyNumberFormat="0" applyAlignment="0" applyProtection="0"/>
    <xf numFmtId="0" fontId="33" fillId="59" borderId="105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69" fillId="50" borderId="107" applyNumberFormat="0" applyAlignment="0" applyProtection="0"/>
    <xf numFmtId="4" fontId="50" fillId="60" borderId="107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2" fillId="60" borderId="107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50" fillId="60" borderId="107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50" fillId="60" borderId="107" applyNumberFormat="0" applyProtection="0">
      <alignment horizontal="left" vertical="center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50" fillId="61" borderId="107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50" fillId="62" borderId="107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50" fillId="64" borderId="107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50" fillId="65" borderId="107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50" fillId="66" borderId="107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50" fillId="67" borderId="107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50" fillId="68" borderId="107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50" fillId="69" borderId="107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50" fillId="71" borderId="107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4" fillId="72" borderId="107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34" fillId="85" borderId="107" applyNumberFormat="0" applyProtection="0">
      <alignment horizontal="left" vertical="center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34" fillId="6" borderId="107" applyNumberFormat="0" applyProtection="0">
      <alignment horizontal="left" vertical="center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78" fillId="75" borderId="109" applyBorder="0"/>
    <xf numFmtId="4" fontId="50" fillId="87" borderId="107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2" fillId="87" borderId="107" applyNumberFormat="0" applyProtection="0">
      <alignment vertical="center"/>
    </xf>
    <xf numFmtId="4" fontId="50" fillId="87" borderId="107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50" fillId="87" borderId="107" applyNumberFormat="0" applyProtection="0">
      <alignment horizontal="left" vertical="center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4" fontId="50" fillId="74" borderId="107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2" fillId="74" borderId="107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70" fillId="74" borderId="107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2" fontId="81" fillId="91" borderId="102" applyProtection="0"/>
    <xf numFmtId="2" fontId="81" fillId="91" borderId="102" applyProtection="0"/>
    <xf numFmtId="2" fontId="41" fillId="92" borderId="102" applyProtection="0"/>
    <xf numFmtId="2" fontId="41" fillId="93" borderId="102" applyProtection="0"/>
    <xf numFmtId="2" fontId="41" fillId="94" borderId="102" applyProtection="0"/>
    <xf numFmtId="2" fontId="41" fillId="94" borderId="102" applyProtection="0">
      <alignment horizontal="center"/>
    </xf>
    <xf numFmtId="2" fontId="41" fillId="93" borderId="102" applyProtection="0">
      <alignment horizontal="center"/>
    </xf>
    <xf numFmtId="0" fontId="42" fillId="0" borderId="104">
      <alignment horizontal="left" vertical="top" wrapText="1"/>
    </xf>
    <xf numFmtId="0" fontId="84" fillId="0" borderId="110" applyNumberFormat="0" applyFill="0" applyAlignment="0" applyProtection="0"/>
    <xf numFmtId="0" fontId="90" fillId="0" borderId="111"/>
    <xf numFmtId="0" fontId="41" fillId="6" borderId="114" applyNumberFormat="0">
      <alignment readingOrder="1"/>
      <protection locked="0"/>
    </xf>
    <xf numFmtId="0" fontId="47" fillId="0" borderId="115">
      <alignment horizontal="left" vertical="top" wrapText="1"/>
    </xf>
    <xf numFmtId="49" fontId="33" fillId="0" borderId="112">
      <alignment horizontal="center" vertical="top" wrapText="1"/>
      <protection locked="0"/>
    </xf>
    <xf numFmtId="49" fontId="33" fillId="0" borderId="112">
      <alignment horizontal="center" vertical="top" wrapText="1"/>
      <protection locked="0"/>
    </xf>
    <xf numFmtId="49" fontId="42" fillId="10" borderId="112">
      <alignment horizontal="right" vertical="top"/>
      <protection locked="0"/>
    </xf>
    <xf numFmtId="49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7" fillId="0" borderId="115">
      <alignment horizontal="center" vertical="top" wrapText="1"/>
    </xf>
    <xf numFmtId="0" fontId="51" fillId="50" borderId="114" applyNumberFormat="0" applyAlignment="0" applyProtection="0"/>
    <xf numFmtId="0" fontId="64" fillId="13" borderId="114" applyNumberFormat="0" applyAlignment="0" applyProtection="0"/>
    <xf numFmtId="0" fontId="33" fillId="59" borderId="116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69" fillId="50" borderId="118" applyNumberFormat="0" applyAlignment="0" applyProtection="0"/>
    <xf numFmtId="4" fontId="50" fillId="60" borderId="118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2" fillId="60" borderId="118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50" fillId="60" borderId="118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50" fillId="60" borderId="118" applyNumberFormat="0" applyProtection="0">
      <alignment horizontal="left" vertical="center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50" fillId="61" borderId="118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50" fillId="62" borderId="118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50" fillId="64" borderId="118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50" fillId="65" borderId="118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50" fillId="66" borderId="118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50" fillId="67" borderId="118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50" fillId="68" borderId="118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50" fillId="69" borderId="118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50" fillId="71" borderId="118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4" fillId="72" borderId="118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34" fillId="6" borderId="118" applyNumberFormat="0" applyProtection="0">
      <alignment horizontal="left" vertical="center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78" fillId="75" borderId="120" applyBorder="0"/>
    <xf numFmtId="4" fontId="50" fillId="87" borderId="118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2" fillId="87" borderId="118" applyNumberFormat="0" applyProtection="0">
      <alignment vertical="center"/>
    </xf>
    <xf numFmtId="4" fontId="50" fillId="87" borderId="118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50" fillId="87" borderId="118" applyNumberFormat="0" applyProtection="0">
      <alignment horizontal="left" vertical="center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4" fontId="50" fillId="74" borderId="118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2" fillId="74" borderId="118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70" fillId="74" borderId="118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2" fontId="81" fillId="91" borderId="113" applyProtection="0"/>
    <xf numFmtId="2" fontId="81" fillId="91" borderId="113" applyProtection="0"/>
    <xf numFmtId="2" fontId="41" fillId="92" borderId="113" applyProtection="0"/>
    <xf numFmtId="2" fontId="41" fillId="93" borderId="113" applyProtection="0"/>
    <xf numFmtId="2" fontId="41" fillId="94" borderId="113" applyProtection="0"/>
    <xf numFmtId="2" fontId="41" fillId="94" borderId="113" applyProtection="0">
      <alignment horizontal="center"/>
    </xf>
    <xf numFmtId="2" fontId="41" fillId="93" borderId="113" applyProtection="0">
      <alignment horizontal="center"/>
    </xf>
    <xf numFmtId="0" fontId="42" fillId="0" borderId="115">
      <alignment horizontal="left" vertical="top" wrapText="1"/>
    </xf>
    <xf numFmtId="0" fontId="84" fillId="0" borderId="121" applyNumberFormat="0" applyFill="0" applyAlignment="0" applyProtection="0"/>
    <xf numFmtId="0" fontId="90" fillId="0" borderId="122"/>
    <xf numFmtId="0" fontId="41" fillId="6" borderId="125" applyNumberFormat="0">
      <alignment readingOrder="1"/>
      <protection locked="0"/>
    </xf>
    <xf numFmtId="0" fontId="47" fillId="0" borderId="126">
      <alignment horizontal="left" vertical="top" wrapText="1"/>
    </xf>
    <xf numFmtId="49" fontId="33" fillId="0" borderId="123">
      <alignment horizontal="center" vertical="top" wrapText="1"/>
      <protection locked="0"/>
    </xf>
    <xf numFmtId="49" fontId="33" fillId="0" borderId="123">
      <alignment horizontal="center" vertical="top" wrapText="1"/>
      <protection locked="0"/>
    </xf>
    <xf numFmtId="49" fontId="42" fillId="10" borderId="123">
      <alignment horizontal="right" vertical="top"/>
      <protection locked="0"/>
    </xf>
    <xf numFmtId="49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7" fillId="0" borderId="126">
      <alignment horizontal="center" vertical="top" wrapText="1"/>
    </xf>
    <xf numFmtId="0" fontId="51" fillId="50" borderId="125" applyNumberFormat="0" applyAlignment="0" applyProtection="0"/>
    <xf numFmtId="0" fontId="64" fillId="13" borderId="125" applyNumberFormat="0" applyAlignment="0" applyProtection="0"/>
    <xf numFmtId="0" fontId="33" fillId="59" borderId="127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69" fillId="50" borderId="129" applyNumberFormat="0" applyAlignment="0" applyProtection="0"/>
    <xf numFmtId="4" fontId="50" fillId="60" borderId="129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2" fillId="60" borderId="129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50" fillId="60" borderId="129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50" fillId="60" borderId="129" applyNumberFormat="0" applyProtection="0">
      <alignment horizontal="left" vertical="center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50" fillId="61" borderId="129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50" fillId="62" borderId="129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50" fillId="64" borderId="129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50" fillId="65" borderId="129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50" fillId="66" borderId="129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50" fillId="67" borderId="129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50" fillId="68" borderId="129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50" fillId="69" borderId="129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50" fillId="71" borderId="129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4" fillId="72" borderId="129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34" fillId="85" borderId="129" applyNumberFormat="0" applyProtection="0">
      <alignment horizontal="left" vertical="center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34" fillId="6" borderId="129" applyNumberFormat="0" applyProtection="0">
      <alignment horizontal="left" vertical="center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78" fillId="75" borderId="131" applyBorder="0"/>
    <xf numFmtId="4" fontId="50" fillId="87" borderId="129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2" fillId="87" borderId="129" applyNumberFormat="0" applyProtection="0">
      <alignment vertical="center"/>
    </xf>
    <xf numFmtId="4" fontId="50" fillId="87" borderId="129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50" fillId="87" borderId="129" applyNumberFormat="0" applyProtection="0">
      <alignment horizontal="left" vertical="center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4" fontId="50" fillId="74" borderId="129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2" fillId="74" borderId="129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70" fillId="74" borderId="129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2" fontId="81" fillId="91" borderId="124" applyProtection="0"/>
    <xf numFmtId="2" fontId="81" fillId="91" borderId="124" applyProtection="0"/>
    <xf numFmtId="2" fontId="41" fillId="92" borderId="124" applyProtection="0"/>
    <xf numFmtId="2" fontId="41" fillId="93" borderId="124" applyProtection="0"/>
    <xf numFmtId="2" fontId="41" fillId="94" borderId="124" applyProtection="0"/>
    <xf numFmtId="2" fontId="41" fillId="94" borderId="124" applyProtection="0">
      <alignment horizontal="center"/>
    </xf>
    <xf numFmtId="2" fontId="41" fillId="93" borderId="124" applyProtection="0">
      <alignment horizontal="center"/>
    </xf>
    <xf numFmtId="0" fontId="42" fillId="0" borderId="126">
      <alignment horizontal="left" vertical="top" wrapText="1"/>
    </xf>
    <xf numFmtId="0" fontId="84" fillId="0" borderId="132" applyNumberFormat="0" applyFill="0" applyAlignment="0" applyProtection="0"/>
    <xf numFmtId="0" fontId="90" fillId="0" borderId="133"/>
    <xf numFmtId="0" fontId="2" fillId="0" borderId="0"/>
    <xf numFmtId="164" fontId="34" fillId="0" borderId="0" applyFont="0" applyFill="0" applyBorder="0" applyAlignment="0" applyProtection="0"/>
    <xf numFmtId="0" fontId="2" fillId="0" borderId="0"/>
    <xf numFmtId="0" fontId="41" fillId="6" borderId="136" applyNumberFormat="0">
      <alignment readingOrder="1"/>
      <protection locked="0"/>
    </xf>
    <xf numFmtId="0" fontId="47" fillId="0" borderId="137">
      <alignment horizontal="left" vertical="top" wrapText="1"/>
    </xf>
    <xf numFmtId="49" fontId="33" fillId="0" borderId="134">
      <alignment horizontal="center" vertical="top" wrapText="1"/>
      <protection locked="0"/>
    </xf>
    <xf numFmtId="49" fontId="33" fillId="0" borderId="134">
      <alignment horizontal="center" vertical="top" wrapText="1"/>
      <protection locked="0"/>
    </xf>
    <xf numFmtId="49" fontId="42" fillId="10" borderId="134">
      <alignment horizontal="right" vertical="top"/>
      <protection locked="0"/>
    </xf>
    <xf numFmtId="49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7" fillId="0" borderId="137">
      <alignment horizontal="center" vertical="top" wrapText="1"/>
    </xf>
    <xf numFmtId="0" fontId="51" fillId="50" borderId="136" applyNumberFormat="0" applyAlignment="0" applyProtection="0"/>
    <xf numFmtId="0" fontId="64" fillId="13" borderId="136" applyNumberFormat="0" applyAlignment="0" applyProtection="0"/>
    <xf numFmtId="0" fontId="33" fillId="59" borderId="138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69" fillId="50" borderId="140" applyNumberFormat="0" applyAlignment="0" applyProtection="0"/>
    <xf numFmtId="4" fontId="50" fillId="60" borderId="140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2" fillId="60" borderId="140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50" fillId="60" borderId="140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50" fillId="60" borderId="140" applyNumberFormat="0" applyProtection="0">
      <alignment horizontal="left" vertical="center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50" fillId="61" borderId="140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50" fillId="62" borderId="140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50" fillId="64" borderId="140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50" fillId="65" borderId="140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50" fillId="66" borderId="140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50" fillId="67" borderId="140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50" fillId="68" borderId="140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50" fillId="69" borderId="140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50" fillId="71" borderId="140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4" fillId="72" borderId="140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34" fillId="85" borderId="140" applyNumberFormat="0" applyProtection="0">
      <alignment horizontal="left" vertical="center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34" fillId="6" borderId="140" applyNumberFormat="0" applyProtection="0">
      <alignment horizontal="left" vertical="center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78" fillId="75" borderId="142" applyBorder="0"/>
    <xf numFmtId="4" fontId="50" fillId="87" borderId="140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2" fillId="87" borderId="140" applyNumberFormat="0" applyProtection="0">
      <alignment vertical="center"/>
    </xf>
    <xf numFmtId="4" fontId="50" fillId="87" borderId="140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50" fillId="87" borderId="140" applyNumberFormat="0" applyProtection="0">
      <alignment horizontal="left" vertical="center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4" fontId="50" fillId="74" borderId="140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2" fillId="74" borderId="140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70" fillId="74" borderId="140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2" fontId="81" fillId="91" borderId="135" applyProtection="0"/>
    <xf numFmtId="2" fontId="81" fillId="91" borderId="135" applyProtection="0"/>
    <xf numFmtId="2" fontId="41" fillId="92" borderId="135" applyProtection="0"/>
    <xf numFmtId="2" fontId="41" fillId="93" borderId="135" applyProtection="0"/>
    <xf numFmtId="2" fontId="41" fillId="94" borderId="135" applyProtection="0"/>
    <xf numFmtId="2" fontId="41" fillId="94" borderId="135" applyProtection="0">
      <alignment horizontal="center"/>
    </xf>
    <xf numFmtId="2" fontId="41" fillId="93" borderId="135" applyProtection="0">
      <alignment horizontal="center"/>
    </xf>
    <xf numFmtId="0" fontId="42" fillId="0" borderId="137">
      <alignment horizontal="left" vertical="top" wrapText="1"/>
    </xf>
    <xf numFmtId="0" fontId="84" fillId="0" borderId="143" applyNumberFormat="0" applyFill="0" applyAlignment="0" applyProtection="0"/>
    <xf numFmtId="0" fontId="90" fillId="0" borderId="144"/>
    <xf numFmtId="0" fontId="41" fillId="6" borderId="147" applyNumberFormat="0">
      <alignment readingOrder="1"/>
      <protection locked="0"/>
    </xf>
    <xf numFmtId="0" fontId="47" fillId="0" borderId="148">
      <alignment horizontal="left" vertical="top" wrapText="1"/>
    </xf>
    <xf numFmtId="49" fontId="33" fillId="0" borderId="145">
      <alignment horizontal="center" vertical="top" wrapText="1"/>
      <protection locked="0"/>
    </xf>
    <xf numFmtId="49" fontId="33" fillId="0" borderId="145">
      <alignment horizontal="center" vertical="top" wrapText="1"/>
      <protection locked="0"/>
    </xf>
    <xf numFmtId="49" fontId="42" fillId="10" borderId="145">
      <alignment horizontal="right" vertical="top"/>
      <protection locked="0"/>
    </xf>
    <xf numFmtId="49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7" fillId="0" borderId="148">
      <alignment horizontal="center" vertical="top" wrapText="1"/>
    </xf>
    <xf numFmtId="0" fontId="51" fillId="50" borderId="147" applyNumberFormat="0" applyAlignment="0" applyProtection="0"/>
    <xf numFmtId="0" fontId="64" fillId="13" borderId="147" applyNumberFormat="0" applyAlignment="0" applyProtection="0"/>
    <xf numFmtId="0" fontId="33" fillId="59" borderId="149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69" fillId="50" borderId="151" applyNumberFormat="0" applyAlignment="0" applyProtection="0"/>
    <xf numFmtId="4" fontId="50" fillId="60" borderId="151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2" fillId="60" borderId="151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50" fillId="60" borderId="151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50" fillId="60" borderId="151" applyNumberFormat="0" applyProtection="0">
      <alignment horizontal="left" vertical="center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50" fillId="61" borderId="151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50" fillId="62" borderId="151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50" fillId="64" borderId="151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50" fillId="65" borderId="151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50" fillId="66" borderId="151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50" fillId="67" borderId="151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50" fillId="68" borderId="151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50" fillId="69" borderId="151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50" fillId="71" borderId="151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4" fillId="72" borderId="151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34" fillId="85" borderId="151" applyNumberFormat="0" applyProtection="0">
      <alignment horizontal="left" vertical="center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34" fillId="6" borderId="151" applyNumberFormat="0" applyProtection="0">
      <alignment horizontal="left" vertical="center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78" fillId="75" borderId="153" applyBorder="0"/>
    <xf numFmtId="4" fontId="50" fillId="87" borderId="151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2" fillId="87" borderId="151" applyNumberFormat="0" applyProtection="0">
      <alignment vertical="center"/>
    </xf>
    <xf numFmtId="4" fontId="50" fillId="87" borderId="151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50" fillId="87" borderId="151" applyNumberFormat="0" applyProtection="0">
      <alignment horizontal="left" vertical="center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4" fontId="50" fillId="74" borderId="151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2" fillId="74" borderId="151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70" fillId="74" borderId="151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2" fontId="81" fillId="91" borderId="146" applyProtection="0"/>
    <xf numFmtId="2" fontId="81" fillId="91" borderId="146" applyProtection="0"/>
    <xf numFmtId="2" fontId="41" fillId="92" borderId="146" applyProtection="0"/>
    <xf numFmtId="2" fontId="41" fillId="93" borderId="146" applyProtection="0"/>
    <xf numFmtId="2" fontId="41" fillId="94" borderId="146" applyProtection="0"/>
    <xf numFmtId="2" fontId="41" fillId="94" borderId="146" applyProtection="0">
      <alignment horizontal="center"/>
    </xf>
    <xf numFmtId="2" fontId="41" fillId="93" borderId="146" applyProtection="0">
      <alignment horizontal="center"/>
    </xf>
    <xf numFmtId="0" fontId="42" fillId="0" borderId="148">
      <alignment horizontal="left" vertical="top" wrapText="1"/>
    </xf>
    <xf numFmtId="0" fontId="84" fillId="0" borderId="154" applyNumberFormat="0" applyFill="0" applyAlignment="0" applyProtection="0"/>
    <xf numFmtId="0" fontId="90" fillId="0" borderId="155"/>
    <xf numFmtId="0" fontId="41" fillId="6" borderId="158" applyNumberFormat="0">
      <alignment readingOrder="1"/>
      <protection locked="0"/>
    </xf>
    <xf numFmtId="0" fontId="47" fillId="0" borderId="159">
      <alignment horizontal="left" vertical="top" wrapText="1"/>
    </xf>
    <xf numFmtId="49" fontId="33" fillId="0" borderId="156">
      <alignment horizontal="center" vertical="top" wrapText="1"/>
      <protection locked="0"/>
    </xf>
    <xf numFmtId="49" fontId="33" fillId="0" borderId="156">
      <alignment horizontal="center" vertical="top" wrapText="1"/>
      <protection locked="0"/>
    </xf>
    <xf numFmtId="49" fontId="42" fillId="10" borderId="156">
      <alignment horizontal="right" vertical="top"/>
      <protection locked="0"/>
    </xf>
    <xf numFmtId="49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7" fillId="0" borderId="159">
      <alignment horizontal="center" vertical="top" wrapText="1"/>
    </xf>
    <xf numFmtId="0" fontId="51" fillId="50" borderId="158" applyNumberFormat="0" applyAlignment="0" applyProtection="0"/>
    <xf numFmtId="0" fontId="64" fillId="13" borderId="158" applyNumberFormat="0" applyAlignment="0" applyProtection="0"/>
    <xf numFmtId="0" fontId="33" fillId="59" borderId="160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69" fillId="50" borderId="162" applyNumberFormat="0" applyAlignment="0" applyProtection="0"/>
    <xf numFmtId="4" fontId="50" fillId="60" borderId="162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2" fillId="60" borderId="162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50" fillId="60" borderId="162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50" fillId="60" borderId="162" applyNumberFormat="0" applyProtection="0">
      <alignment horizontal="left" vertical="center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50" fillId="61" borderId="162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50" fillId="62" borderId="162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50" fillId="64" borderId="162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50" fillId="65" borderId="162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50" fillId="66" borderId="162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50" fillId="67" borderId="162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50" fillId="68" borderId="162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50" fillId="69" borderId="162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50" fillId="71" borderId="162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4" fillId="72" borderId="162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34" fillId="85" borderId="162" applyNumberFormat="0" applyProtection="0">
      <alignment horizontal="left" vertical="center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34" fillId="6" borderId="162" applyNumberFormat="0" applyProtection="0">
      <alignment horizontal="left" vertical="center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78" fillId="75" borderId="164" applyBorder="0"/>
    <xf numFmtId="4" fontId="50" fillId="87" borderId="162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2" fillId="87" borderId="162" applyNumberFormat="0" applyProtection="0">
      <alignment vertical="center"/>
    </xf>
    <xf numFmtId="4" fontId="50" fillId="87" borderId="162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50" fillId="87" borderId="162" applyNumberFormat="0" applyProtection="0">
      <alignment horizontal="left" vertical="center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4" fontId="50" fillId="74" borderId="162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2" fillId="74" borderId="162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70" fillId="74" borderId="162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2" fontId="81" fillId="91" borderId="157" applyProtection="0"/>
    <xf numFmtId="2" fontId="81" fillId="91" borderId="157" applyProtection="0"/>
    <xf numFmtId="2" fontId="41" fillId="92" borderId="157" applyProtection="0"/>
    <xf numFmtId="2" fontId="41" fillId="93" borderId="157" applyProtection="0"/>
    <xf numFmtId="2" fontId="41" fillId="94" borderId="157" applyProtection="0"/>
    <xf numFmtId="2" fontId="41" fillId="94" borderId="157" applyProtection="0">
      <alignment horizontal="center"/>
    </xf>
    <xf numFmtId="2" fontId="41" fillId="93" borderId="157" applyProtection="0">
      <alignment horizontal="center"/>
    </xf>
    <xf numFmtId="0" fontId="42" fillId="0" borderId="159">
      <alignment horizontal="left" vertical="top" wrapText="1"/>
    </xf>
    <xf numFmtId="0" fontId="84" fillId="0" borderId="165" applyNumberFormat="0" applyFill="0" applyAlignment="0" applyProtection="0"/>
    <xf numFmtId="0" fontId="90" fillId="0" borderId="166"/>
    <xf numFmtId="0" fontId="41" fillId="6" borderId="169" applyNumberFormat="0">
      <alignment readingOrder="1"/>
      <protection locked="0"/>
    </xf>
    <xf numFmtId="0" fontId="47" fillId="0" borderId="170">
      <alignment horizontal="left" vertical="top" wrapText="1"/>
    </xf>
    <xf numFmtId="49" fontId="33" fillId="0" borderId="167">
      <alignment horizontal="center" vertical="top" wrapText="1"/>
      <protection locked="0"/>
    </xf>
    <xf numFmtId="49" fontId="33" fillId="0" borderId="167">
      <alignment horizontal="center" vertical="top" wrapText="1"/>
      <protection locked="0"/>
    </xf>
    <xf numFmtId="49" fontId="42" fillId="10" borderId="167">
      <alignment horizontal="right" vertical="top"/>
      <protection locked="0"/>
    </xf>
    <xf numFmtId="49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7" fillId="0" borderId="170">
      <alignment horizontal="center" vertical="top" wrapText="1"/>
    </xf>
    <xf numFmtId="0" fontId="51" fillId="50" borderId="169" applyNumberFormat="0" applyAlignment="0" applyProtection="0"/>
    <xf numFmtId="0" fontId="64" fillId="13" borderId="169" applyNumberFormat="0" applyAlignment="0" applyProtection="0"/>
    <xf numFmtId="0" fontId="33" fillId="59" borderId="171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69" fillId="50" borderId="173" applyNumberFormat="0" applyAlignment="0" applyProtection="0"/>
    <xf numFmtId="4" fontId="50" fillId="60" borderId="173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2" fillId="60" borderId="173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50" fillId="60" borderId="173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50" fillId="60" borderId="173" applyNumberFormat="0" applyProtection="0">
      <alignment horizontal="left" vertical="center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50" fillId="61" borderId="173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50" fillId="62" borderId="173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50" fillId="64" borderId="173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50" fillId="65" borderId="173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50" fillId="66" borderId="173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50" fillId="67" borderId="173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50" fillId="68" borderId="173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50" fillId="69" borderId="173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50" fillId="71" borderId="173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4" fillId="72" borderId="173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34" fillId="85" borderId="173" applyNumberFormat="0" applyProtection="0">
      <alignment horizontal="left" vertical="center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34" fillId="6" borderId="173" applyNumberFormat="0" applyProtection="0">
      <alignment horizontal="left" vertical="center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78" fillId="75" borderId="175" applyBorder="0"/>
    <xf numFmtId="4" fontId="50" fillId="87" borderId="173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2" fillId="87" borderId="173" applyNumberFormat="0" applyProtection="0">
      <alignment vertical="center"/>
    </xf>
    <xf numFmtId="4" fontId="50" fillId="87" borderId="173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50" fillId="87" borderId="173" applyNumberFormat="0" applyProtection="0">
      <alignment horizontal="left" vertical="center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4" fontId="50" fillId="74" borderId="173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2" fillId="74" borderId="173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70" fillId="74" borderId="173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2" fontId="81" fillId="91" borderId="168" applyProtection="0"/>
    <xf numFmtId="2" fontId="81" fillId="91" borderId="168" applyProtection="0"/>
    <xf numFmtId="2" fontId="41" fillId="92" borderId="168" applyProtection="0"/>
    <xf numFmtId="2" fontId="41" fillId="93" borderId="168" applyProtection="0"/>
    <xf numFmtId="2" fontId="41" fillId="94" borderId="168" applyProtection="0"/>
    <xf numFmtId="2" fontId="41" fillId="94" borderId="168" applyProtection="0">
      <alignment horizontal="center"/>
    </xf>
    <xf numFmtId="2" fontId="41" fillId="93" borderId="168" applyProtection="0">
      <alignment horizontal="center"/>
    </xf>
    <xf numFmtId="0" fontId="42" fillId="0" borderId="170">
      <alignment horizontal="left" vertical="top" wrapText="1"/>
    </xf>
    <xf numFmtId="0" fontId="84" fillId="0" borderId="176" applyNumberFormat="0" applyFill="0" applyAlignment="0" applyProtection="0"/>
    <xf numFmtId="0" fontId="90" fillId="0" borderId="177"/>
    <xf numFmtId="0" fontId="41" fillId="6" borderId="180" applyNumberFormat="0">
      <alignment readingOrder="1"/>
      <protection locked="0"/>
    </xf>
    <xf numFmtId="0" fontId="47" fillId="0" borderId="181">
      <alignment horizontal="left" vertical="top" wrapText="1"/>
    </xf>
    <xf numFmtId="49" fontId="33" fillId="0" borderId="178">
      <alignment horizontal="center" vertical="top" wrapText="1"/>
      <protection locked="0"/>
    </xf>
    <xf numFmtId="49" fontId="33" fillId="0" borderId="178">
      <alignment horizontal="center" vertical="top" wrapText="1"/>
      <protection locked="0"/>
    </xf>
    <xf numFmtId="49" fontId="42" fillId="10" borderId="178">
      <alignment horizontal="right" vertical="top"/>
      <protection locked="0"/>
    </xf>
    <xf numFmtId="49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7" fillId="0" borderId="181">
      <alignment horizontal="center" vertical="top" wrapText="1"/>
    </xf>
    <xf numFmtId="0" fontId="51" fillId="50" borderId="180" applyNumberFormat="0" applyAlignment="0" applyProtection="0"/>
    <xf numFmtId="0" fontId="64" fillId="13" borderId="180" applyNumberFormat="0" applyAlignment="0" applyProtection="0"/>
    <xf numFmtId="0" fontId="33" fillId="59" borderId="182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69" fillId="50" borderId="184" applyNumberFormat="0" applyAlignment="0" applyProtection="0"/>
    <xf numFmtId="4" fontId="50" fillId="60" borderId="184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2" fillId="60" borderId="184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50" fillId="60" borderId="184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50" fillId="60" borderId="184" applyNumberFormat="0" applyProtection="0">
      <alignment horizontal="left" vertical="center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50" fillId="61" borderId="184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50" fillId="62" borderId="184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50" fillId="64" borderId="184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50" fillId="65" borderId="184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50" fillId="66" borderId="184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50" fillId="67" borderId="184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50" fillId="68" borderId="184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50" fillId="69" borderId="184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50" fillId="71" borderId="184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4" fillId="72" borderId="184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34" fillId="85" borderId="184" applyNumberFormat="0" applyProtection="0">
      <alignment horizontal="left" vertical="center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34" fillId="6" borderId="184" applyNumberFormat="0" applyProtection="0">
      <alignment horizontal="left" vertical="center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78" fillId="75" borderId="186" applyBorder="0"/>
    <xf numFmtId="4" fontId="50" fillId="87" borderId="184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2" fillId="87" borderId="184" applyNumberFormat="0" applyProtection="0">
      <alignment vertical="center"/>
    </xf>
    <xf numFmtId="4" fontId="50" fillId="87" borderId="184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50" fillId="87" borderId="184" applyNumberFormat="0" applyProtection="0">
      <alignment horizontal="left" vertical="center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4" fontId="50" fillId="74" borderId="184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2" fillId="74" borderId="184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70" fillId="74" borderId="184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2" fontId="81" fillId="91" borderId="179" applyProtection="0"/>
    <xf numFmtId="2" fontId="81" fillId="91" borderId="179" applyProtection="0"/>
    <xf numFmtId="2" fontId="41" fillId="92" borderId="179" applyProtection="0"/>
    <xf numFmtId="2" fontId="41" fillId="93" borderId="179" applyProtection="0"/>
    <xf numFmtId="2" fontId="41" fillId="94" borderId="179" applyProtection="0"/>
    <xf numFmtId="2" fontId="41" fillId="94" borderId="179" applyProtection="0">
      <alignment horizontal="center"/>
    </xf>
    <xf numFmtId="2" fontId="41" fillId="93" borderId="179" applyProtection="0">
      <alignment horizontal="center"/>
    </xf>
    <xf numFmtId="0" fontId="42" fillId="0" borderId="181">
      <alignment horizontal="left" vertical="top" wrapText="1"/>
    </xf>
    <xf numFmtId="0" fontId="84" fillId="0" borderId="187" applyNumberFormat="0" applyFill="0" applyAlignment="0" applyProtection="0"/>
    <xf numFmtId="0" fontId="90" fillId="0" borderId="188"/>
    <xf numFmtId="0" fontId="41" fillId="6" borderId="191" applyNumberFormat="0">
      <alignment readingOrder="1"/>
      <protection locked="0"/>
    </xf>
    <xf numFmtId="0" fontId="47" fillId="0" borderId="192">
      <alignment horizontal="left" vertical="top" wrapText="1"/>
    </xf>
    <xf numFmtId="49" fontId="33" fillId="0" borderId="189">
      <alignment horizontal="center" vertical="top" wrapText="1"/>
      <protection locked="0"/>
    </xf>
    <xf numFmtId="49" fontId="33" fillId="0" borderId="189">
      <alignment horizontal="center" vertical="top" wrapText="1"/>
      <protection locked="0"/>
    </xf>
    <xf numFmtId="49" fontId="42" fillId="10" borderId="189">
      <alignment horizontal="right" vertical="top"/>
      <protection locked="0"/>
    </xf>
    <xf numFmtId="49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7" fillId="0" borderId="192">
      <alignment horizontal="center" vertical="top" wrapText="1"/>
    </xf>
    <xf numFmtId="0" fontId="51" fillId="50" borderId="191" applyNumberFormat="0" applyAlignment="0" applyProtection="0"/>
    <xf numFmtId="0" fontId="64" fillId="13" borderId="191" applyNumberFormat="0" applyAlignment="0" applyProtection="0"/>
    <xf numFmtId="0" fontId="33" fillId="59" borderId="193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69" fillId="50" borderId="195" applyNumberFormat="0" applyAlignment="0" applyProtection="0"/>
    <xf numFmtId="4" fontId="50" fillId="60" borderId="195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2" fillId="60" borderId="195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50" fillId="60" borderId="195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50" fillId="60" borderId="195" applyNumberFormat="0" applyProtection="0">
      <alignment horizontal="left" vertical="center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50" fillId="61" borderId="195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50" fillId="62" borderId="195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50" fillId="64" borderId="195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50" fillId="65" borderId="195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50" fillId="66" borderId="195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50" fillId="67" borderId="195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50" fillId="68" borderId="195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50" fillId="69" borderId="195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50" fillId="71" borderId="195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4" fillId="72" borderId="195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34" fillId="85" borderId="195" applyNumberFormat="0" applyProtection="0">
      <alignment horizontal="left" vertical="center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34" fillId="6" borderId="195" applyNumberFormat="0" applyProtection="0">
      <alignment horizontal="left" vertical="center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78" fillId="75" borderId="197" applyBorder="0"/>
    <xf numFmtId="4" fontId="50" fillId="87" borderId="195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2" fillId="87" borderId="195" applyNumberFormat="0" applyProtection="0">
      <alignment vertical="center"/>
    </xf>
    <xf numFmtId="4" fontId="50" fillId="87" borderId="195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50" fillId="87" borderId="195" applyNumberFormat="0" applyProtection="0">
      <alignment horizontal="left" vertical="center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4" fontId="50" fillId="74" borderId="195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2" fillId="74" borderId="195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70" fillId="74" borderId="195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2" fontId="81" fillId="91" borderId="190" applyProtection="0"/>
    <xf numFmtId="2" fontId="81" fillId="91" borderId="190" applyProtection="0"/>
    <xf numFmtId="2" fontId="41" fillId="92" borderId="190" applyProtection="0"/>
    <xf numFmtId="2" fontId="41" fillId="93" borderId="190" applyProtection="0"/>
    <xf numFmtId="2" fontId="41" fillId="94" borderId="190" applyProtection="0"/>
    <xf numFmtId="2" fontId="41" fillId="94" borderId="190" applyProtection="0">
      <alignment horizontal="center"/>
    </xf>
    <xf numFmtId="2" fontId="41" fillId="93" borderId="190" applyProtection="0">
      <alignment horizontal="center"/>
    </xf>
    <xf numFmtId="0" fontId="42" fillId="0" borderId="192">
      <alignment horizontal="left" vertical="top" wrapText="1"/>
    </xf>
    <xf numFmtId="0" fontId="84" fillId="0" borderId="198" applyNumberFormat="0" applyFill="0" applyAlignment="0" applyProtection="0"/>
    <xf numFmtId="0" fontId="90" fillId="0" borderId="199"/>
    <xf numFmtId="0" fontId="41" fillId="6" borderId="202" applyNumberFormat="0">
      <alignment readingOrder="1"/>
      <protection locked="0"/>
    </xf>
    <xf numFmtId="0" fontId="47" fillId="0" borderId="203">
      <alignment horizontal="left" vertical="top" wrapText="1"/>
    </xf>
    <xf numFmtId="49" fontId="33" fillId="0" borderId="200">
      <alignment horizontal="center" vertical="top" wrapText="1"/>
      <protection locked="0"/>
    </xf>
    <xf numFmtId="49" fontId="33" fillId="0" borderId="200">
      <alignment horizontal="center" vertical="top" wrapText="1"/>
      <protection locked="0"/>
    </xf>
    <xf numFmtId="49" fontId="42" fillId="10" borderId="200">
      <alignment horizontal="right" vertical="top"/>
      <protection locked="0"/>
    </xf>
    <xf numFmtId="49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7" fillId="0" borderId="203">
      <alignment horizontal="center" vertical="top" wrapText="1"/>
    </xf>
    <xf numFmtId="0" fontId="51" fillId="50" borderId="202" applyNumberFormat="0" applyAlignment="0" applyProtection="0"/>
    <xf numFmtId="0" fontId="64" fillId="13" borderId="202" applyNumberFormat="0" applyAlignment="0" applyProtection="0"/>
    <xf numFmtId="0" fontId="33" fillId="59" borderId="204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69" fillId="50" borderId="206" applyNumberFormat="0" applyAlignment="0" applyProtection="0"/>
    <xf numFmtId="4" fontId="50" fillId="60" borderId="206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2" fillId="60" borderId="206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50" fillId="60" borderId="206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50" fillId="60" borderId="206" applyNumberFormat="0" applyProtection="0">
      <alignment horizontal="left" vertical="center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50" fillId="61" borderId="206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50" fillId="62" borderId="206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50" fillId="64" borderId="206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50" fillId="65" borderId="206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50" fillId="66" borderId="206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50" fillId="67" borderId="206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50" fillId="68" borderId="206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50" fillId="69" borderId="206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50" fillId="71" borderId="206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4" fillId="72" borderId="206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34" fillId="85" borderId="206" applyNumberFormat="0" applyProtection="0">
      <alignment horizontal="left" vertical="center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34" fillId="6" borderId="206" applyNumberFormat="0" applyProtection="0">
      <alignment horizontal="left" vertical="center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78" fillId="75" borderId="208" applyBorder="0"/>
    <xf numFmtId="4" fontId="50" fillId="87" borderId="206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2" fillId="87" borderId="206" applyNumberFormat="0" applyProtection="0">
      <alignment vertical="center"/>
    </xf>
    <xf numFmtId="4" fontId="50" fillId="87" borderId="206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50" fillId="87" borderId="206" applyNumberFormat="0" applyProtection="0">
      <alignment horizontal="left" vertical="center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4" fontId="50" fillId="74" borderId="206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2" fillId="74" borderId="206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70" fillId="74" borderId="206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2" fontId="81" fillId="91" borderId="201" applyProtection="0"/>
    <xf numFmtId="2" fontId="81" fillId="91" borderId="201" applyProtection="0"/>
    <xf numFmtId="2" fontId="41" fillId="92" borderId="201" applyProtection="0"/>
    <xf numFmtId="2" fontId="41" fillId="93" borderId="201" applyProtection="0"/>
    <xf numFmtId="2" fontId="41" fillId="94" borderId="201" applyProtection="0"/>
    <xf numFmtId="2" fontId="41" fillId="94" borderId="201" applyProtection="0">
      <alignment horizontal="center"/>
    </xf>
    <xf numFmtId="2" fontId="41" fillId="93" borderId="201" applyProtection="0">
      <alignment horizontal="center"/>
    </xf>
    <xf numFmtId="0" fontId="42" fillId="0" borderId="203">
      <alignment horizontal="left" vertical="top" wrapText="1"/>
    </xf>
    <xf numFmtId="0" fontId="84" fillId="0" borderId="209" applyNumberFormat="0" applyFill="0" applyAlignment="0" applyProtection="0"/>
    <xf numFmtId="0" fontId="90" fillId="0" borderId="210"/>
    <xf numFmtId="0" fontId="41" fillId="6" borderId="213" applyNumberFormat="0">
      <alignment readingOrder="1"/>
      <protection locked="0"/>
    </xf>
    <xf numFmtId="0" fontId="47" fillId="0" borderId="214">
      <alignment horizontal="left" vertical="top" wrapText="1"/>
    </xf>
    <xf numFmtId="49" fontId="33" fillId="0" borderId="211">
      <alignment horizontal="center" vertical="top" wrapText="1"/>
      <protection locked="0"/>
    </xf>
    <xf numFmtId="49" fontId="33" fillId="0" borderId="211">
      <alignment horizontal="center" vertical="top" wrapText="1"/>
      <protection locked="0"/>
    </xf>
    <xf numFmtId="49" fontId="42" fillId="10" borderId="211">
      <alignment horizontal="right" vertical="top"/>
      <protection locked="0"/>
    </xf>
    <xf numFmtId="49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7" fillId="0" borderId="214">
      <alignment horizontal="center" vertical="top" wrapText="1"/>
    </xf>
    <xf numFmtId="0" fontId="51" fillId="50" borderId="213" applyNumberFormat="0" applyAlignment="0" applyProtection="0"/>
    <xf numFmtId="0" fontId="64" fillId="13" borderId="213" applyNumberFormat="0" applyAlignment="0" applyProtection="0"/>
    <xf numFmtId="0" fontId="33" fillId="59" borderId="215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69" fillId="50" borderId="217" applyNumberFormat="0" applyAlignment="0" applyProtection="0"/>
    <xf numFmtId="4" fontId="50" fillId="60" borderId="217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2" fillId="60" borderId="217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50" fillId="60" borderId="217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50" fillId="60" borderId="217" applyNumberFormat="0" applyProtection="0">
      <alignment horizontal="left" vertical="center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50" fillId="61" borderId="217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50" fillId="62" borderId="217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50" fillId="64" borderId="217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50" fillId="65" borderId="217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50" fillId="66" borderId="217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50" fillId="67" borderId="217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50" fillId="68" borderId="217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50" fillId="69" borderId="217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50" fillId="71" borderId="217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4" fillId="72" borderId="217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34" fillId="85" borderId="217" applyNumberFormat="0" applyProtection="0">
      <alignment horizontal="left" vertical="center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34" fillId="6" borderId="217" applyNumberFormat="0" applyProtection="0">
      <alignment horizontal="left" vertical="center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78" fillId="75" borderId="219" applyBorder="0"/>
    <xf numFmtId="4" fontId="50" fillId="87" borderId="217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2" fillId="87" borderId="217" applyNumberFormat="0" applyProtection="0">
      <alignment vertical="center"/>
    </xf>
    <xf numFmtId="4" fontId="50" fillId="87" borderId="217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50" fillId="87" borderId="217" applyNumberFormat="0" applyProtection="0">
      <alignment horizontal="left" vertical="center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4" fontId="50" fillId="74" borderId="217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2" fillId="74" borderId="217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70" fillId="74" borderId="217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2" fontId="81" fillId="91" borderId="212" applyProtection="0"/>
    <xf numFmtId="2" fontId="81" fillId="91" borderId="212" applyProtection="0"/>
    <xf numFmtId="2" fontId="41" fillId="92" borderId="212" applyProtection="0"/>
    <xf numFmtId="2" fontId="41" fillId="93" borderId="212" applyProtection="0"/>
    <xf numFmtId="2" fontId="41" fillId="94" borderId="212" applyProtection="0"/>
    <xf numFmtId="2" fontId="41" fillId="94" borderId="212" applyProtection="0">
      <alignment horizontal="center"/>
    </xf>
    <xf numFmtId="2" fontId="41" fillId="93" borderId="212" applyProtection="0">
      <alignment horizontal="center"/>
    </xf>
    <xf numFmtId="0" fontId="42" fillId="0" borderId="214">
      <alignment horizontal="left" vertical="top" wrapText="1"/>
    </xf>
    <xf numFmtId="0" fontId="84" fillId="0" borderId="220" applyNumberFormat="0" applyFill="0" applyAlignment="0" applyProtection="0"/>
    <xf numFmtId="0" fontId="90" fillId="0" borderId="221"/>
    <xf numFmtId="0" fontId="2" fillId="0" borderId="0"/>
    <xf numFmtId="164" fontId="34" fillId="0" borderId="0" applyFont="0" applyFill="0" applyBorder="0" applyAlignment="0" applyProtection="0"/>
    <xf numFmtId="0" fontId="2" fillId="0" borderId="0"/>
    <xf numFmtId="0" fontId="41" fillId="6" borderId="224" applyNumberFormat="0">
      <alignment readingOrder="1"/>
      <protection locked="0"/>
    </xf>
    <xf numFmtId="0" fontId="47" fillId="0" borderId="225">
      <alignment horizontal="left" vertical="top" wrapText="1"/>
    </xf>
    <xf numFmtId="49" fontId="33" fillId="0" borderId="222">
      <alignment horizontal="center" vertical="top" wrapText="1"/>
      <protection locked="0"/>
    </xf>
    <xf numFmtId="49" fontId="33" fillId="0" borderId="222">
      <alignment horizontal="center" vertical="top" wrapText="1"/>
      <protection locked="0"/>
    </xf>
    <xf numFmtId="49" fontId="42" fillId="10" borderId="222">
      <alignment horizontal="right" vertical="top"/>
      <protection locked="0"/>
    </xf>
    <xf numFmtId="49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7" fillId="0" borderId="225">
      <alignment horizontal="center" vertical="top" wrapText="1"/>
    </xf>
    <xf numFmtId="0" fontId="51" fillId="50" borderId="224" applyNumberFormat="0" applyAlignment="0" applyProtection="0"/>
    <xf numFmtId="0" fontId="64" fillId="13" borderId="224" applyNumberFormat="0" applyAlignment="0" applyProtection="0"/>
    <xf numFmtId="0" fontId="33" fillId="59" borderId="226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69" fillId="50" borderId="228" applyNumberFormat="0" applyAlignment="0" applyProtection="0"/>
    <xf numFmtId="4" fontId="50" fillId="60" borderId="228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2" fillId="60" borderId="228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50" fillId="60" borderId="228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50" fillId="60" borderId="228" applyNumberFormat="0" applyProtection="0">
      <alignment horizontal="left" vertical="center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50" fillId="61" borderId="228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50" fillId="62" borderId="228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50" fillId="64" borderId="228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50" fillId="65" borderId="228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50" fillId="66" borderId="228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50" fillId="67" borderId="228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50" fillId="68" borderId="228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50" fillId="69" borderId="228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50" fillId="71" borderId="228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4" fillId="72" borderId="228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34" fillId="85" borderId="228" applyNumberFormat="0" applyProtection="0">
      <alignment horizontal="left" vertical="center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34" fillId="6" borderId="228" applyNumberFormat="0" applyProtection="0">
      <alignment horizontal="left" vertical="center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78" fillId="75" borderId="230" applyBorder="0"/>
    <xf numFmtId="4" fontId="50" fillId="87" borderId="228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2" fillId="87" borderId="228" applyNumberFormat="0" applyProtection="0">
      <alignment vertical="center"/>
    </xf>
    <xf numFmtId="4" fontId="50" fillId="87" borderId="228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50" fillId="87" borderId="228" applyNumberFormat="0" applyProtection="0">
      <alignment horizontal="left" vertical="center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4" fontId="50" fillId="74" borderId="228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2" fillId="74" borderId="228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70" fillId="74" borderId="228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2" fontId="81" fillId="91" borderId="223" applyProtection="0"/>
    <xf numFmtId="2" fontId="81" fillId="91" borderId="223" applyProtection="0"/>
    <xf numFmtId="2" fontId="41" fillId="92" borderId="223" applyProtection="0"/>
    <xf numFmtId="2" fontId="41" fillId="93" borderId="223" applyProtection="0"/>
    <xf numFmtId="2" fontId="41" fillId="94" borderId="223" applyProtection="0"/>
    <xf numFmtId="2" fontId="41" fillId="94" borderId="223" applyProtection="0">
      <alignment horizontal="center"/>
    </xf>
    <xf numFmtId="2" fontId="41" fillId="93" borderId="223" applyProtection="0">
      <alignment horizontal="center"/>
    </xf>
    <xf numFmtId="0" fontId="42" fillId="0" borderId="225">
      <alignment horizontal="left" vertical="top" wrapText="1"/>
    </xf>
    <xf numFmtId="0" fontId="84" fillId="0" borderId="231" applyNumberFormat="0" applyFill="0" applyAlignment="0" applyProtection="0"/>
    <xf numFmtId="0" fontId="90" fillId="0" borderId="232"/>
    <xf numFmtId="0" fontId="41" fillId="6" borderId="235" applyNumberFormat="0">
      <alignment readingOrder="1"/>
      <protection locked="0"/>
    </xf>
    <xf numFmtId="0" fontId="47" fillId="0" borderId="236">
      <alignment horizontal="left" vertical="top" wrapText="1"/>
    </xf>
    <xf numFmtId="49" fontId="33" fillId="0" borderId="233">
      <alignment horizontal="center" vertical="top" wrapText="1"/>
      <protection locked="0"/>
    </xf>
    <xf numFmtId="49" fontId="33" fillId="0" borderId="233">
      <alignment horizontal="center" vertical="top" wrapText="1"/>
      <protection locked="0"/>
    </xf>
    <xf numFmtId="49" fontId="42" fillId="10" borderId="233">
      <alignment horizontal="right" vertical="top"/>
      <protection locked="0"/>
    </xf>
    <xf numFmtId="49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7" fillId="0" borderId="236">
      <alignment horizontal="center" vertical="top" wrapText="1"/>
    </xf>
    <xf numFmtId="0" fontId="51" fillId="50" borderId="235" applyNumberFormat="0" applyAlignment="0" applyProtection="0"/>
    <xf numFmtId="0" fontId="64" fillId="13" borderId="235" applyNumberFormat="0" applyAlignment="0" applyProtection="0"/>
    <xf numFmtId="0" fontId="33" fillId="59" borderId="237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69" fillId="50" borderId="239" applyNumberFormat="0" applyAlignment="0" applyProtection="0"/>
    <xf numFmtId="4" fontId="50" fillId="60" borderId="239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2" fillId="60" borderId="239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50" fillId="60" borderId="239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50" fillId="60" borderId="239" applyNumberFormat="0" applyProtection="0">
      <alignment horizontal="left" vertical="center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50" fillId="61" borderId="239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50" fillId="62" borderId="239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50" fillId="64" borderId="239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50" fillId="65" borderId="239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50" fillId="66" borderId="239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50" fillId="67" borderId="239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50" fillId="68" borderId="239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50" fillId="69" borderId="239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50" fillId="71" borderId="239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4" fillId="72" borderId="239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34" fillId="85" borderId="239" applyNumberFormat="0" applyProtection="0">
      <alignment horizontal="left" vertical="center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34" fillId="6" borderId="239" applyNumberFormat="0" applyProtection="0">
      <alignment horizontal="left" vertical="center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78" fillId="75" borderId="241" applyBorder="0"/>
    <xf numFmtId="4" fontId="50" fillId="87" borderId="239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2" fillId="87" borderId="239" applyNumberFormat="0" applyProtection="0">
      <alignment vertical="center"/>
    </xf>
    <xf numFmtId="4" fontId="50" fillId="87" borderId="239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50" fillId="87" borderId="239" applyNumberFormat="0" applyProtection="0">
      <alignment horizontal="left" vertical="center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4" fontId="50" fillId="74" borderId="239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2" fillId="74" borderId="239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70" fillId="74" borderId="239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2" fontId="81" fillId="91" borderId="234" applyProtection="0"/>
    <xf numFmtId="2" fontId="81" fillId="91" borderId="234" applyProtection="0"/>
    <xf numFmtId="2" fontId="41" fillId="92" borderId="234" applyProtection="0"/>
    <xf numFmtId="2" fontId="41" fillId="93" borderId="234" applyProtection="0"/>
    <xf numFmtId="2" fontId="41" fillId="94" borderId="234" applyProtection="0"/>
    <xf numFmtId="2" fontId="41" fillId="94" borderId="234" applyProtection="0">
      <alignment horizontal="center"/>
    </xf>
    <xf numFmtId="2" fontId="41" fillId="93" borderId="234" applyProtection="0">
      <alignment horizontal="center"/>
    </xf>
    <xf numFmtId="0" fontId="42" fillId="0" borderId="236">
      <alignment horizontal="left" vertical="top" wrapText="1"/>
    </xf>
    <xf numFmtId="0" fontId="84" fillId="0" borderId="242" applyNumberFormat="0" applyFill="0" applyAlignment="0" applyProtection="0"/>
    <xf numFmtId="0" fontId="90" fillId="0" borderId="243"/>
    <xf numFmtId="0" fontId="41" fillId="6" borderId="246" applyNumberFormat="0">
      <alignment readingOrder="1"/>
      <protection locked="0"/>
    </xf>
    <xf numFmtId="0" fontId="47" fillId="0" borderId="247">
      <alignment horizontal="left" vertical="top" wrapText="1"/>
    </xf>
    <xf numFmtId="49" fontId="33" fillId="0" borderId="244">
      <alignment horizontal="center" vertical="top" wrapText="1"/>
      <protection locked="0"/>
    </xf>
    <xf numFmtId="49" fontId="33" fillId="0" borderId="244">
      <alignment horizontal="center" vertical="top" wrapText="1"/>
      <protection locked="0"/>
    </xf>
    <xf numFmtId="49" fontId="42" fillId="10" borderId="244">
      <alignment horizontal="right" vertical="top"/>
      <protection locked="0"/>
    </xf>
    <xf numFmtId="49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7" fillId="0" borderId="247">
      <alignment horizontal="center" vertical="top" wrapText="1"/>
    </xf>
    <xf numFmtId="0" fontId="51" fillId="50" borderId="246" applyNumberFormat="0" applyAlignment="0" applyProtection="0"/>
    <xf numFmtId="0" fontId="64" fillId="13" borderId="246" applyNumberFormat="0" applyAlignment="0" applyProtection="0"/>
    <xf numFmtId="0" fontId="33" fillId="59" borderId="248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69" fillId="50" borderId="250" applyNumberFormat="0" applyAlignment="0" applyProtection="0"/>
    <xf numFmtId="4" fontId="50" fillId="60" borderId="250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2" fillId="60" borderId="250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50" fillId="60" borderId="250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50" fillId="60" borderId="250" applyNumberFormat="0" applyProtection="0">
      <alignment horizontal="left" vertical="center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50" fillId="61" borderId="250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50" fillId="62" borderId="250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50" fillId="64" borderId="250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50" fillId="65" borderId="250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50" fillId="66" borderId="250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50" fillId="67" borderId="250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50" fillId="68" borderId="250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50" fillId="69" borderId="250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50" fillId="71" borderId="250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4" fillId="72" borderId="250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34" fillId="85" borderId="250" applyNumberFormat="0" applyProtection="0">
      <alignment horizontal="left" vertical="center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34" fillId="6" borderId="250" applyNumberFormat="0" applyProtection="0">
      <alignment horizontal="left" vertical="center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78" fillId="75" borderId="252" applyBorder="0"/>
    <xf numFmtId="4" fontId="50" fillId="87" borderId="250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2" fillId="87" borderId="250" applyNumberFormat="0" applyProtection="0">
      <alignment vertical="center"/>
    </xf>
    <xf numFmtId="4" fontId="50" fillId="87" borderId="250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50" fillId="87" borderId="250" applyNumberFormat="0" applyProtection="0">
      <alignment horizontal="left" vertical="center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4" fontId="50" fillId="74" borderId="250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2" fillId="74" borderId="250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70" fillId="74" borderId="250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2" fontId="81" fillId="91" borderId="245" applyProtection="0"/>
    <xf numFmtId="2" fontId="81" fillId="91" borderId="245" applyProtection="0"/>
    <xf numFmtId="2" fontId="41" fillId="92" borderId="245" applyProtection="0"/>
    <xf numFmtId="2" fontId="41" fillId="93" borderId="245" applyProtection="0"/>
    <xf numFmtId="2" fontId="41" fillId="94" borderId="245" applyProtection="0"/>
    <xf numFmtId="2" fontId="41" fillId="94" borderId="245" applyProtection="0">
      <alignment horizontal="center"/>
    </xf>
    <xf numFmtId="2" fontId="41" fillId="93" borderId="245" applyProtection="0">
      <alignment horizontal="center"/>
    </xf>
    <xf numFmtId="0" fontId="42" fillId="0" borderId="247">
      <alignment horizontal="left" vertical="top" wrapText="1"/>
    </xf>
    <xf numFmtId="0" fontId="84" fillId="0" borderId="253" applyNumberFormat="0" applyFill="0" applyAlignment="0" applyProtection="0"/>
    <xf numFmtId="0" fontId="90" fillId="0" borderId="254"/>
    <xf numFmtId="0" fontId="41" fillId="6" borderId="257" applyNumberFormat="0">
      <alignment readingOrder="1"/>
      <protection locked="0"/>
    </xf>
    <xf numFmtId="0" fontId="47" fillId="0" borderId="258">
      <alignment horizontal="left" vertical="top" wrapText="1"/>
    </xf>
    <xf numFmtId="49" fontId="33" fillId="0" borderId="255">
      <alignment horizontal="center" vertical="top" wrapText="1"/>
      <protection locked="0"/>
    </xf>
    <xf numFmtId="49" fontId="33" fillId="0" borderId="255">
      <alignment horizontal="center" vertical="top" wrapText="1"/>
      <protection locked="0"/>
    </xf>
    <xf numFmtId="49" fontId="42" fillId="10" borderId="255">
      <alignment horizontal="right" vertical="top"/>
      <protection locked="0"/>
    </xf>
    <xf numFmtId="49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7" fillId="0" borderId="258">
      <alignment horizontal="center" vertical="top" wrapText="1"/>
    </xf>
    <xf numFmtId="0" fontId="51" fillId="50" borderId="257" applyNumberFormat="0" applyAlignment="0" applyProtection="0"/>
    <xf numFmtId="0" fontId="64" fillId="13" borderId="257" applyNumberFormat="0" applyAlignment="0" applyProtection="0"/>
    <xf numFmtId="0" fontId="33" fillId="59" borderId="259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69" fillId="50" borderId="261" applyNumberFormat="0" applyAlignment="0" applyProtection="0"/>
    <xf numFmtId="4" fontId="50" fillId="60" borderId="261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2" fillId="60" borderId="261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50" fillId="60" borderId="261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50" fillId="60" borderId="261" applyNumberFormat="0" applyProtection="0">
      <alignment horizontal="left" vertical="center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50" fillId="61" borderId="261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50" fillId="62" borderId="261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50" fillId="64" borderId="261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50" fillId="65" borderId="261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50" fillId="66" borderId="261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50" fillId="67" borderId="261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50" fillId="68" borderId="261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50" fillId="69" borderId="261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50" fillId="71" borderId="261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4" fillId="72" borderId="261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34" fillId="85" borderId="261" applyNumberFormat="0" applyProtection="0">
      <alignment horizontal="left" vertical="center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34" fillId="6" borderId="261" applyNumberFormat="0" applyProtection="0">
      <alignment horizontal="left" vertical="center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78" fillId="75" borderId="263" applyBorder="0"/>
    <xf numFmtId="4" fontId="50" fillId="87" borderId="261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2" fillId="87" borderId="261" applyNumberFormat="0" applyProtection="0">
      <alignment vertical="center"/>
    </xf>
    <xf numFmtId="4" fontId="50" fillId="87" borderId="261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50" fillId="87" borderId="261" applyNumberFormat="0" applyProtection="0">
      <alignment horizontal="left" vertical="center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4" fontId="50" fillId="74" borderId="261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2" fillId="74" borderId="261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70" fillId="74" borderId="261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2" fontId="81" fillId="91" borderId="256" applyProtection="0"/>
    <xf numFmtId="2" fontId="81" fillId="91" borderId="256" applyProtection="0"/>
    <xf numFmtId="2" fontId="41" fillId="92" borderId="256" applyProtection="0"/>
    <xf numFmtId="2" fontId="41" fillId="93" borderId="256" applyProtection="0"/>
    <xf numFmtId="2" fontId="41" fillId="94" borderId="256" applyProtection="0"/>
    <xf numFmtId="2" fontId="41" fillId="94" borderId="256" applyProtection="0">
      <alignment horizontal="center"/>
    </xf>
    <xf numFmtId="2" fontId="41" fillId="93" borderId="256" applyProtection="0">
      <alignment horizontal="center"/>
    </xf>
    <xf numFmtId="0" fontId="42" fillId="0" borderId="258">
      <alignment horizontal="left" vertical="top" wrapText="1"/>
    </xf>
    <xf numFmtId="0" fontId="84" fillId="0" borderId="264" applyNumberFormat="0" applyFill="0" applyAlignment="0" applyProtection="0"/>
    <xf numFmtId="0" fontId="90" fillId="0" borderId="265"/>
    <xf numFmtId="0" fontId="41" fillId="6" borderId="268" applyNumberFormat="0">
      <alignment readingOrder="1"/>
      <protection locked="0"/>
    </xf>
    <xf numFmtId="0" fontId="47" fillId="0" borderId="269">
      <alignment horizontal="left" vertical="top" wrapText="1"/>
    </xf>
    <xf numFmtId="49" fontId="33" fillId="0" borderId="266">
      <alignment horizontal="center" vertical="top" wrapText="1"/>
      <protection locked="0"/>
    </xf>
    <xf numFmtId="49" fontId="33" fillId="0" borderId="266">
      <alignment horizontal="center" vertical="top" wrapText="1"/>
      <protection locked="0"/>
    </xf>
    <xf numFmtId="49" fontId="42" fillId="10" borderId="266">
      <alignment horizontal="right" vertical="top"/>
      <protection locked="0"/>
    </xf>
    <xf numFmtId="49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7" fillId="0" borderId="269">
      <alignment horizontal="center" vertical="top" wrapText="1"/>
    </xf>
    <xf numFmtId="0" fontId="51" fillId="50" borderId="268" applyNumberFormat="0" applyAlignment="0" applyProtection="0"/>
    <xf numFmtId="0" fontId="64" fillId="13" borderId="268" applyNumberFormat="0" applyAlignment="0" applyProtection="0"/>
    <xf numFmtId="0" fontId="33" fillId="59" borderId="270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69" fillId="50" borderId="272" applyNumberFormat="0" applyAlignment="0" applyProtection="0"/>
    <xf numFmtId="4" fontId="50" fillId="60" borderId="272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2" fillId="60" borderId="272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50" fillId="60" borderId="272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50" fillId="60" borderId="272" applyNumberFormat="0" applyProtection="0">
      <alignment horizontal="left" vertical="center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50" fillId="61" borderId="272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50" fillId="62" borderId="272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50" fillId="64" borderId="272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50" fillId="65" borderId="272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50" fillId="66" borderId="272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50" fillId="67" borderId="272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50" fillId="68" borderId="272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50" fillId="69" borderId="272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50" fillId="71" borderId="272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4" fillId="72" borderId="272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34" fillId="85" borderId="272" applyNumberFormat="0" applyProtection="0">
      <alignment horizontal="left" vertical="center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34" fillId="6" borderId="272" applyNumberFormat="0" applyProtection="0">
      <alignment horizontal="left" vertical="center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78" fillId="75" borderId="274" applyBorder="0"/>
    <xf numFmtId="4" fontId="50" fillId="87" borderId="272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2" fillId="87" borderId="272" applyNumberFormat="0" applyProtection="0">
      <alignment vertical="center"/>
    </xf>
    <xf numFmtId="4" fontId="50" fillId="87" borderId="272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50" fillId="87" borderId="272" applyNumberFormat="0" applyProtection="0">
      <alignment horizontal="left" vertical="center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4" fontId="50" fillId="74" borderId="272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2" fillId="74" borderId="272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70" fillId="74" borderId="272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2" fontId="81" fillId="91" borderId="267" applyProtection="0"/>
    <xf numFmtId="2" fontId="81" fillId="91" borderId="267" applyProtection="0"/>
    <xf numFmtId="2" fontId="41" fillId="92" borderId="267" applyProtection="0"/>
    <xf numFmtId="2" fontId="41" fillId="93" borderId="267" applyProtection="0"/>
    <xf numFmtId="2" fontId="41" fillId="94" borderId="267" applyProtection="0"/>
    <xf numFmtId="2" fontId="41" fillId="94" borderId="267" applyProtection="0">
      <alignment horizontal="center"/>
    </xf>
    <xf numFmtId="2" fontId="41" fillId="93" borderId="267" applyProtection="0">
      <alignment horizontal="center"/>
    </xf>
    <xf numFmtId="0" fontId="42" fillId="0" borderId="269">
      <alignment horizontal="left" vertical="top" wrapText="1"/>
    </xf>
    <xf numFmtId="0" fontId="84" fillId="0" borderId="275" applyNumberFormat="0" applyFill="0" applyAlignment="0" applyProtection="0"/>
    <xf numFmtId="0" fontId="90" fillId="0" borderId="276"/>
    <xf numFmtId="0" fontId="36" fillId="0" borderId="0"/>
    <xf numFmtId="0" fontId="1" fillId="0" borderId="0"/>
    <xf numFmtId="164" fontId="34" fillId="0" borderId="0" applyFont="0" applyFill="0" applyBorder="0" applyAlignment="0" applyProtection="0"/>
    <xf numFmtId="49" fontId="42" fillId="10" borderId="10">
      <alignment horizontal="left" vertical="top"/>
      <protection locked="0"/>
    </xf>
    <xf numFmtId="49" fontId="42" fillId="10" borderId="10">
      <alignment horizontal="left" vertical="top"/>
      <protection locked="0"/>
    </xf>
    <xf numFmtId="49" fontId="42" fillId="0" borderId="10">
      <alignment horizontal="left" vertical="top"/>
      <protection locked="0"/>
    </xf>
    <xf numFmtId="49" fontId="42" fillId="0" borderId="10">
      <alignment horizontal="left" vertical="top"/>
      <protection locked="0"/>
    </xf>
    <xf numFmtId="49" fontId="42" fillId="49" borderId="10">
      <alignment horizontal="left" vertical="top"/>
      <protection locked="0"/>
    </xf>
    <xf numFmtId="49" fontId="42" fillId="49" borderId="10">
      <alignment horizontal="left" vertical="top"/>
      <protection locked="0"/>
    </xf>
    <xf numFmtId="49" fontId="42" fillId="0" borderId="10">
      <alignment horizontal="center" vertical="top" wrapText="1"/>
      <protection locked="0"/>
    </xf>
    <xf numFmtId="49" fontId="42" fillId="0" borderId="10">
      <alignment horizontal="center" vertical="top" wrapText="1"/>
      <protection locked="0"/>
    </xf>
    <xf numFmtId="0" fontId="42" fillId="0" borderId="10">
      <alignment horizontal="center" vertical="top" wrapText="1"/>
      <protection locked="0"/>
    </xf>
    <xf numFmtId="0" fontId="42" fillId="0" borderId="10">
      <alignment horizontal="center" vertical="top" wrapText="1"/>
      <protection locked="0"/>
    </xf>
    <xf numFmtId="0" fontId="34" fillId="86" borderId="10" applyNumberFormat="0">
      <protection locked="0"/>
    </xf>
    <xf numFmtId="0" fontId="34" fillId="86" borderId="10" applyNumberFormat="0">
      <protection locked="0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4" fontId="42" fillId="87" borderId="10" applyNumberFormat="0" applyProtection="0">
      <alignment vertical="center"/>
    </xf>
    <xf numFmtId="0" fontId="71" fillId="90" borderId="10"/>
    <xf numFmtId="0" fontId="71" fillId="90" borderId="10"/>
    <xf numFmtId="0" fontId="1" fillId="0" borderId="0"/>
    <xf numFmtId="0" fontId="41" fillId="6" borderId="279" applyNumberFormat="0">
      <alignment readingOrder="1"/>
      <protection locked="0"/>
    </xf>
    <xf numFmtId="0" fontId="47" fillId="0" borderId="280">
      <alignment horizontal="left" vertical="top" wrapText="1"/>
    </xf>
    <xf numFmtId="49" fontId="33" fillId="0" borderId="277">
      <alignment horizontal="center" vertical="top" wrapText="1"/>
      <protection locked="0"/>
    </xf>
    <xf numFmtId="49" fontId="33" fillId="0" borderId="277">
      <alignment horizontal="center" vertical="top" wrapText="1"/>
      <protection locked="0"/>
    </xf>
    <xf numFmtId="49" fontId="42" fillId="10" borderId="277">
      <alignment horizontal="right" vertical="top"/>
      <protection locked="0"/>
    </xf>
    <xf numFmtId="49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7" fillId="0" borderId="280">
      <alignment horizontal="center" vertical="top" wrapText="1"/>
    </xf>
    <xf numFmtId="0" fontId="51" fillId="50" borderId="279" applyNumberFormat="0" applyAlignment="0" applyProtection="0"/>
    <xf numFmtId="0" fontId="64" fillId="13" borderId="279" applyNumberFormat="0" applyAlignment="0" applyProtection="0"/>
    <xf numFmtId="0" fontId="33" fillId="59" borderId="281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69" fillId="50" borderId="283" applyNumberFormat="0" applyAlignment="0" applyProtection="0"/>
    <xf numFmtId="4" fontId="50" fillId="60" borderId="283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2" fillId="60" borderId="283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50" fillId="60" borderId="283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50" fillId="60" borderId="283" applyNumberFormat="0" applyProtection="0">
      <alignment horizontal="left" vertical="center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50" fillId="61" borderId="283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50" fillId="62" borderId="283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50" fillId="64" borderId="283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50" fillId="65" borderId="283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50" fillId="66" borderId="283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50" fillId="67" borderId="283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50" fillId="68" borderId="283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50" fillId="69" borderId="283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50" fillId="71" borderId="283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4" fillId="72" borderId="283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34" fillId="85" borderId="283" applyNumberFormat="0" applyProtection="0">
      <alignment horizontal="left" vertical="center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34" fillId="6" borderId="283" applyNumberFormat="0" applyProtection="0">
      <alignment horizontal="left" vertical="center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78" fillId="75" borderId="285" applyBorder="0"/>
    <xf numFmtId="4" fontId="50" fillId="87" borderId="283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2" fillId="87" borderId="283" applyNumberFormat="0" applyProtection="0">
      <alignment vertical="center"/>
    </xf>
    <xf numFmtId="4" fontId="50" fillId="87" borderId="283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50" fillId="87" borderId="283" applyNumberFormat="0" applyProtection="0">
      <alignment horizontal="left" vertical="center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4" fontId="50" fillId="74" borderId="283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2" fillId="74" borderId="283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70" fillId="74" borderId="283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2" fontId="81" fillId="91" borderId="278" applyProtection="0"/>
    <xf numFmtId="2" fontId="81" fillId="91" borderId="278" applyProtection="0"/>
    <xf numFmtId="2" fontId="41" fillId="92" borderId="278" applyProtection="0"/>
    <xf numFmtId="2" fontId="41" fillId="93" borderId="278" applyProtection="0"/>
    <xf numFmtId="2" fontId="41" fillId="94" borderId="278" applyProtection="0"/>
    <xf numFmtId="2" fontId="41" fillId="94" borderId="278" applyProtection="0">
      <alignment horizontal="center"/>
    </xf>
    <xf numFmtId="2" fontId="41" fillId="93" borderId="278" applyProtection="0">
      <alignment horizontal="center"/>
    </xf>
    <xf numFmtId="0" fontId="42" fillId="0" borderId="280">
      <alignment horizontal="left" vertical="top" wrapText="1"/>
    </xf>
    <xf numFmtId="0" fontId="84" fillId="0" borderId="286" applyNumberFormat="0" applyFill="0" applyAlignment="0" applyProtection="0"/>
    <xf numFmtId="0" fontId="90" fillId="0" borderId="287"/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1" fillId="6" borderId="290" applyNumberFormat="0">
      <alignment readingOrder="1"/>
      <protection locked="0"/>
    </xf>
    <xf numFmtId="0" fontId="47" fillId="0" borderId="291">
      <alignment horizontal="left" vertical="top" wrapText="1"/>
    </xf>
    <xf numFmtId="49" fontId="33" fillId="0" borderId="288">
      <alignment horizontal="center" vertical="top" wrapText="1"/>
      <protection locked="0"/>
    </xf>
    <xf numFmtId="49" fontId="33" fillId="0" borderId="288">
      <alignment horizontal="center" vertical="top" wrapText="1"/>
      <protection locked="0"/>
    </xf>
    <xf numFmtId="49" fontId="42" fillId="10" borderId="288">
      <alignment horizontal="right" vertical="top"/>
      <protection locked="0"/>
    </xf>
    <xf numFmtId="49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7" fillId="0" borderId="291">
      <alignment horizontal="center" vertical="top" wrapText="1"/>
    </xf>
    <xf numFmtId="0" fontId="51" fillId="50" borderId="290" applyNumberFormat="0" applyAlignment="0" applyProtection="0"/>
    <xf numFmtId="0" fontId="64" fillId="13" borderId="290" applyNumberFormat="0" applyAlignment="0" applyProtection="0"/>
    <xf numFmtId="0" fontId="33" fillId="59" borderId="292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69" fillId="50" borderId="294" applyNumberFormat="0" applyAlignment="0" applyProtection="0"/>
    <xf numFmtId="4" fontId="50" fillId="60" borderId="294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2" fillId="60" borderId="294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50" fillId="60" borderId="294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50" fillId="60" borderId="294" applyNumberFormat="0" applyProtection="0">
      <alignment horizontal="left" vertical="center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50" fillId="61" borderId="294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50" fillId="62" borderId="294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50" fillId="64" borderId="294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50" fillId="65" borderId="294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50" fillId="66" borderId="294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50" fillId="67" borderId="294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50" fillId="68" borderId="294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50" fillId="69" borderId="294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50" fillId="71" borderId="294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4" fillId="72" borderId="294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34" fillId="85" borderId="294" applyNumberFormat="0" applyProtection="0">
      <alignment horizontal="left" vertical="center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34" fillId="6" borderId="294" applyNumberFormat="0" applyProtection="0">
      <alignment horizontal="left" vertical="center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78" fillId="75" borderId="296" applyBorder="0"/>
    <xf numFmtId="4" fontId="50" fillId="87" borderId="294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2" fillId="87" borderId="294" applyNumberFormat="0" applyProtection="0">
      <alignment vertical="center"/>
    </xf>
    <xf numFmtId="4" fontId="50" fillId="87" borderId="294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50" fillId="87" borderId="294" applyNumberFormat="0" applyProtection="0">
      <alignment horizontal="left" vertical="center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4" fontId="50" fillId="74" borderId="294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2" fillId="74" borderId="294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70" fillId="74" borderId="294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2" fontId="81" fillId="91" borderId="289" applyProtection="0"/>
    <xf numFmtId="2" fontId="81" fillId="91" borderId="289" applyProtection="0"/>
    <xf numFmtId="2" fontId="41" fillId="92" borderId="289" applyProtection="0"/>
    <xf numFmtId="2" fontId="41" fillId="93" borderId="289" applyProtection="0"/>
    <xf numFmtId="2" fontId="41" fillId="94" borderId="289" applyProtection="0"/>
    <xf numFmtId="2" fontId="41" fillId="94" borderId="289" applyProtection="0">
      <alignment horizontal="center"/>
    </xf>
    <xf numFmtId="2" fontId="41" fillId="93" borderId="289" applyProtection="0">
      <alignment horizontal="center"/>
    </xf>
    <xf numFmtId="0" fontId="42" fillId="0" borderId="291">
      <alignment horizontal="left" vertical="top" wrapText="1"/>
    </xf>
    <xf numFmtId="0" fontId="84" fillId="0" borderId="297" applyNumberFormat="0" applyFill="0" applyAlignment="0" applyProtection="0"/>
    <xf numFmtId="0" fontId="90" fillId="0" borderId="298"/>
    <xf numFmtId="0" fontId="41" fillId="6" borderId="301" applyNumberFormat="0">
      <alignment readingOrder="1"/>
      <protection locked="0"/>
    </xf>
    <xf numFmtId="0" fontId="47" fillId="0" borderId="302">
      <alignment horizontal="left" vertical="top" wrapText="1"/>
    </xf>
    <xf numFmtId="49" fontId="33" fillId="0" borderId="299">
      <alignment horizontal="center" vertical="top" wrapText="1"/>
      <protection locked="0"/>
    </xf>
    <xf numFmtId="49" fontId="33" fillId="0" borderId="299">
      <alignment horizontal="center" vertical="top" wrapText="1"/>
      <protection locked="0"/>
    </xf>
    <xf numFmtId="49" fontId="42" fillId="10" borderId="299">
      <alignment horizontal="right" vertical="top"/>
      <protection locked="0"/>
    </xf>
    <xf numFmtId="49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7" fillId="0" borderId="302">
      <alignment horizontal="center" vertical="top" wrapText="1"/>
    </xf>
    <xf numFmtId="0" fontId="51" fillId="50" borderId="301" applyNumberFormat="0" applyAlignment="0" applyProtection="0"/>
    <xf numFmtId="0" fontId="64" fillId="13" borderId="301" applyNumberFormat="0" applyAlignment="0" applyProtection="0"/>
    <xf numFmtId="0" fontId="33" fillId="59" borderId="303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69" fillId="50" borderId="305" applyNumberFormat="0" applyAlignment="0" applyProtection="0"/>
    <xf numFmtId="4" fontId="50" fillId="60" borderId="305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2" fillId="60" borderId="305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50" fillId="60" borderId="305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50" fillId="60" borderId="305" applyNumberFormat="0" applyProtection="0">
      <alignment horizontal="left" vertical="center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50" fillId="61" borderId="305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50" fillId="62" borderId="305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50" fillId="64" borderId="305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50" fillId="65" borderId="305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50" fillId="66" borderId="305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50" fillId="67" borderId="305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50" fillId="68" borderId="305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50" fillId="69" borderId="305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50" fillId="71" borderId="305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4" fillId="72" borderId="305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34" fillId="85" borderId="305" applyNumberFormat="0" applyProtection="0">
      <alignment horizontal="left" vertical="center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34" fillId="6" borderId="305" applyNumberFormat="0" applyProtection="0">
      <alignment horizontal="left" vertical="center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78" fillId="75" borderId="307" applyBorder="0"/>
    <xf numFmtId="4" fontId="50" fillId="87" borderId="305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2" fillId="87" borderId="305" applyNumberFormat="0" applyProtection="0">
      <alignment vertical="center"/>
    </xf>
    <xf numFmtId="4" fontId="50" fillId="87" borderId="305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50" fillId="87" borderId="305" applyNumberFormat="0" applyProtection="0">
      <alignment horizontal="left" vertical="center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4" fontId="50" fillId="74" borderId="305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2" fillId="74" borderId="305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70" fillId="74" borderId="305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2" fontId="81" fillId="91" borderId="300" applyProtection="0"/>
    <xf numFmtId="2" fontId="81" fillId="91" borderId="300" applyProtection="0"/>
    <xf numFmtId="2" fontId="41" fillId="92" borderId="300" applyProtection="0"/>
    <xf numFmtId="2" fontId="41" fillId="93" borderId="300" applyProtection="0"/>
    <xf numFmtId="2" fontId="41" fillId="94" borderId="300" applyProtection="0"/>
    <xf numFmtId="2" fontId="41" fillId="94" borderId="300" applyProtection="0">
      <alignment horizontal="center"/>
    </xf>
    <xf numFmtId="2" fontId="41" fillId="93" borderId="300" applyProtection="0">
      <alignment horizontal="center"/>
    </xf>
    <xf numFmtId="0" fontId="42" fillId="0" borderId="302">
      <alignment horizontal="left" vertical="top" wrapText="1"/>
    </xf>
    <xf numFmtId="0" fontId="84" fillId="0" borderId="308" applyNumberFormat="0" applyFill="0" applyAlignment="0" applyProtection="0"/>
    <xf numFmtId="0" fontId="90" fillId="0" borderId="309"/>
    <xf numFmtId="0" fontId="41" fillId="6" borderId="312" applyNumberFormat="0">
      <alignment readingOrder="1"/>
      <protection locked="0"/>
    </xf>
    <xf numFmtId="0" fontId="47" fillId="0" borderId="313">
      <alignment horizontal="left" vertical="top" wrapText="1"/>
    </xf>
    <xf numFmtId="49" fontId="33" fillId="0" borderId="310">
      <alignment horizontal="center" vertical="top" wrapText="1"/>
      <protection locked="0"/>
    </xf>
    <xf numFmtId="49" fontId="33" fillId="0" borderId="310">
      <alignment horizontal="center" vertical="top" wrapText="1"/>
      <protection locked="0"/>
    </xf>
    <xf numFmtId="49" fontId="42" fillId="10" borderId="310">
      <alignment horizontal="right" vertical="top"/>
      <protection locked="0"/>
    </xf>
    <xf numFmtId="49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7" fillId="0" borderId="313">
      <alignment horizontal="center" vertical="top" wrapText="1"/>
    </xf>
    <xf numFmtId="0" fontId="51" fillId="50" borderId="312" applyNumberFormat="0" applyAlignment="0" applyProtection="0"/>
    <xf numFmtId="0" fontId="64" fillId="13" borderId="312" applyNumberFormat="0" applyAlignment="0" applyProtection="0"/>
    <xf numFmtId="0" fontId="33" fillId="59" borderId="314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69" fillId="50" borderId="316" applyNumberFormat="0" applyAlignment="0" applyProtection="0"/>
    <xf numFmtId="4" fontId="50" fillId="60" borderId="316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2" fillId="60" borderId="316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50" fillId="60" borderId="316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50" fillId="60" borderId="316" applyNumberFormat="0" applyProtection="0">
      <alignment horizontal="left" vertical="center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50" fillId="61" borderId="316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50" fillId="62" borderId="316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50" fillId="64" borderId="316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50" fillId="65" borderId="316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50" fillId="66" borderId="316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50" fillId="67" borderId="316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50" fillId="68" borderId="316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50" fillId="69" borderId="316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50" fillId="71" borderId="316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4" fillId="72" borderId="316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34" fillId="85" borderId="316" applyNumberFormat="0" applyProtection="0">
      <alignment horizontal="left" vertical="center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34" fillId="6" borderId="316" applyNumberFormat="0" applyProtection="0">
      <alignment horizontal="left" vertical="center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78" fillId="75" borderId="318" applyBorder="0"/>
    <xf numFmtId="4" fontId="50" fillId="87" borderId="316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2" fillId="87" borderId="316" applyNumberFormat="0" applyProtection="0">
      <alignment vertical="center"/>
    </xf>
    <xf numFmtId="4" fontId="50" fillId="87" borderId="316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50" fillId="87" borderId="316" applyNumberFormat="0" applyProtection="0">
      <alignment horizontal="left" vertical="center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4" fontId="50" fillId="74" borderId="316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2" fillId="74" borderId="316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70" fillId="74" borderId="316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2" fontId="81" fillId="91" borderId="311" applyProtection="0"/>
    <xf numFmtId="2" fontId="81" fillId="91" borderId="311" applyProtection="0"/>
    <xf numFmtId="2" fontId="41" fillId="92" borderId="311" applyProtection="0"/>
    <xf numFmtId="2" fontId="41" fillId="93" borderId="311" applyProtection="0"/>
    <xf numFmtId="2" fontId="41" fillId="94" borderId="311" applyProtection="0"/>
    <xf numFmtId="2" fontId="41" fillId="94" borderId="311" applyProtection="0">
      <alignment horizontal="center"/>
    </xf>
    <xf numFmtId="2" fontId="41" fillId="93" borderId="311" applyProtection="0">
      <alignment horizontal="center"/>
    </xf>
    <xf numFmtId="0" fontId="42" fillId="0" borderId="313">
      <alignment horizontal="left" vertical="top" wrapText="1"/>
    </xf>
    <xf numFmtId="0" fontId="84" fillId="0" borderId="319" applyNumberFormat="0" applyFill="0" applyAlignment="0" applyProtection="0"/>
    <xf numFmtId="0" fontId="90" fillId="0" borderId="320"/>
  </cellStyleXfs>
  <cellXfs count="30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4" fontId="18" fillId="0" borderId="1" xfId="0" applyNumberFormat="1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0" fontId="23" fillId="0" borderId="0" xfId="0" applyFont="1"/>
    <xf numFmtId="169" fontId="18" fillId="0" borderId="0" xfId="0" applyNumberFormat="1" applyFont="1"/>
    <xf numFmtId="4" fontId="20" fillId="0" borderId="0" xfId="0" applyNumberFormat="1" applyFont="1"/>
    <xf numFmtId="43" fontId="18" fillId="0" borderId="0" xfId="0" applyNumberFormat="1" applyFont="1"/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/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3" fontId="2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4" fontId="18" fillId="0" borderId="0" xfId="0" applyNumberFormat="1" applyFont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1" fillId="0" borderId="0" xfId="0" applyFont="1"/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4" fontId="31" fillId="0" borderId="2" xfId="0" applyNumberFormat="1" applyFont="1" applyBorder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31" fillId="0" borderId="1" xfId="0" applyNumberFormat="1" applyFont="1" applyBorder="1" applyAlignment="1">
      <alignment horizontal="right" vertical="center"/>
    </xf>
    <xf numFmtId="4" fontId="31" fillId="0" borderId="1" xfId="0" applyNumberFormat="1" applyFont="1" applyBorder="1" applyAlignment="1">
      <alignment horizontal="right" vertical="center" wrapText="1"/>
    </xf>
    <xf numFmtId="0" fontId="95" fillId="0" borderId="1" xfId="0" applyFont="1" applyBorder="1" applyAlignment="1">
      <alignment horizontal="right" vertical="center" wrapText="1"/>
    </xf>
    <xf numFmtId="4" fontId="95" fillId="0" borderId="2" xfId="0" applyNumberFormat="1" applyFont="1" applyBorder="1" applyAlignment="1">
      <alignment horizontal="center" vertical="center" wrapText="1"/>
    </xf>
    <xf numFmtId="4" fontId="95" fillId="0" borderId="6" xfId="0" applyNumberFormat="1" applyFont="1" applyBorder="1" applyAlignment="1">
      <alignment horizontal="center" vertical="center" wrapText="1"/>
    </xf>
    <xf numFmtId="4" fontId="95" fillId="0" borderId="1" xfId="0" applyNumberFormat="1" applyFont="1" applyBorder="1" applyAlignment="1">
      <alignment vertical="center" wrapText="1"/>
    </xf>
    <xf numFmtId="4" fontId="31" fillId="0" borderId="1" xfId="0" applyNumberFormat="1" applyFont="1" applyBorder="1" applyAlignment="1">
      <alignment horizontal="center" vertical="center" wrapText="1"/>
    </xf>
  </cellXfs>
  <cellStyles count="7486">
    <cellStyle name=" 1" xfId="7" xr:uid="{FC226AB0-EFA6-412D-BEF3-7A8487B20A48}"/>
    <cellStyle name="_2008г. и 4кв" xfId="8" xr:uid="{80D25557-33D8-4F22-AE79-9DBE9CB6802B}"/>
    <cellStyle name="_4_macro 2009" xfId="9" xr:uid="{5C78541F-68C8-4C45-99C9-C98B6E637C7C}"/>
    <cellStyle name="_Condition-long(2012-2030)нах" xfId="10" xr:uid="{D9BC4A8A-CFA7-454F-9040-D37CF9C9911F}"/>
    <cellStyle name="_CPI foodimp" xfId="11" xr:uid="{0760EC28-B71A-41E0-AEE0-C5DC6F8C4B81}"/>
    <cellStyle name="_macro 2012 var 1" xfId="12" xr:uid="{C48EFD29-0E59-4DFD-B2AF-EE271AA0C50A}"/>
    <cellStyle name="_SeriesAttributes" xfId="13" xr:uid="{FF77B7B2-17ED-4E75-92BE-DBE4763B4E49}"/>
    <cellStyle name="_SeriesAttributes 2" xfId="687" xr:uid="{4AEDBECC-064D-4552-8FFD-41380E107465}"/>
    <cellStyle name="_SeriesAttributes 2 2" xfId="1243" xr:uid="{2174EF42-427A-4FEC-9CCD-7BBA903E87CE}"/>
    <cellStyle name="_SeriesAttributes 2 2 2" xfId="1761" xr:uid="{424A3F42-6CA8-4B13-A6E1-C307D474C92D}"/>
    <cellStyle name="_SeriesAttributes 2 2 2 2" xfId="4345" xr:uid="{DF0897E2-3656-4BCF-AEB6-E2B1111BD0C9}"/>
    <cellStyle name="_SeriesAttributes 2 2 2 3" xfId="6154" xr:uid="{9A4D43EF-4326-41F5-8CF2-40F1D44D43B8}"/>
    <cellStyle name="_SeriesAttributes 2 2 2 4" xfId="2794" xr:uid="{C1DAB531-8877-412C-87A1-BA97B11515B9}"/>
    <cellStyle name="_SeriesAttributes 2 2 2 5" xfId="7228" xr:uid="{0E7DC171-637D-4090-B080-32EBB1512710}"/>
    <cellStyle name="_SeriesAttributes 2 2 3" xfId="3313" xr:uid="{C2F24795-A6CE-4727-BFFC-AE292B49E005}"/>
    <cellStyle name="_SeriesAttributes 2 2 3 2" xfId="4861" xr:uid="{9905F122-D034-4CBA-8395-354704FA3D9B}"/>
    <cellStyle name="_SeriesAttributes 2 2 4" xfId="3829" xr:uid="{4CC288C5-B6ED-473B-B772-15162E13ED7A}"/>
    <cellStyle name="_SeriesAttributes 2 2 5" xfId="5638" xr:uid="{3A4845D5-D4C1-4D87-AB33-C281734A2EE4}"/>
    <cellStyle name="_SeriesAttributes 2 2 6" xfId="2278" xr:uid="{1BE1FE2B-0AB6-4213-B9DE-0B1CA3DE4F37}"/>
    <cellStyle name="_SeriesAttributes 2 2 7" xfId="6712" xr:uid="{CECAB687-8007-4343-94D4-E50A86284A50}"/>
    <cellStyle name="_SeriesAttributes 2 3" xfId="1503" xr:uid="{8971CEF6-02AE-4AAC-9572-A87DE5522005}"/>
    <cellStyle name="_SeriesAttributes 2 3 2" xfId="4087" xr:uid="{F61EC9F1-487B-4890-A0D8-00BE3C7AE02C}"/>
    <cellStyle name="_SeriesAttributes 2 3 3" xfId="5896" xr:uid="{903DFF08-6C6F-4D37-8AFB-DD73B76CC7F6}"/>
    <cellStyle name="_SeriesAttributes 2 3 4" xfId="2536" xr:uid="{B6950EBE-4A12-4A72-BEFC-939548A44028}"/>
    <cellStyle name="_SeriesAttributes 2 3 5" xfId="6970" xr:uid="{9E267B1F-97C6-4E6E-A0A2-8E8798CCDC4C}"/>
    <cellStyle name="_SeriesAttributes 2 4" xfId="970" xr:uid="{F1DC8E2C-399B-4BCE-AD3C-C58371BE101E}"/>
    <cellStyle name="_SeriesAttributes 2 4 2" xfId="4603" xr:uid="{C6A55B0A-0DC1-4FED-808F-7CCE8A3378AE}"/>
    <cellStyle name="_SeriesAttributes 2 4 3" xfId="5380" xr:uid="{7EA6FF41-0C0A-416F-86AD-588160E63CA1}"/>
    <cellStyle name="_SeriesAttributes 2 4 4" xfId="3055" xr:uid="{04949C05-58DD-4D7F-AA39-E2BFC318E42E}"/>
    <cellStyle name="_SeriesAttributes 2 5" xfId="3571" xr:uid="{22EE6D97-09C2-48A2-A5B1-DF31DE456D62}"/>
    <cellStyle name="_SeriesAttributes 2 6" xfId="5122" xr:uid="{02ABF161-0524-43A9-AA50-98FA8D2D5A77}"/>
    <cellStyle name="_SeriesAttributes 2 7" xfId="2020" xr:uid="{C1D6C5A3-79EA-4F9D-AD72-4BE73A00C1D3}"/>
    <cellStyle name="_SeriesAttributes 2 8" xfId="6440" xr:uid="{D17E059C-0296-447F-9288-5BD14E1858A0}"/>
    <cellStyle name="_v2008-2012-15.12.09вар(2)-11.2030" xfId="14" xr:uid="{4715BD02-9177-4CCC-9271-3BB2351A6C96}"/>
    <cellStyle name="_v-2013-2030- 2b17.01.11Нах-cpiнов. курс inn 1-2-Е1xls" xfId="15" xr:uid="{4272FF62-0AB5-4634-AAD3-B0D277E6BB01}"/>
    <cellStyle name="_Газ-расчет-16 0508Клдо 2023" xfId="16" xr:uid="{6A63C72C-61EA-4773-B0A6-95908936634E}"/>
    <cellStyle name="_Газ-расчет-net-back 21,12.09 до 2030 в2" xfId="17" xr:uid="{C2483277-E347-4319-B9F6-313394EA473B}"/>
    <cellStyle name="_ИПЦЖКХ2105 08-до 2023вар1" xfId="18" xr:uid="{1B66B6D1-5442-4B64-AB6F-0B8793DA7256}"/>
    <cellStyle name="_Книга1" xfId="19" xr:uid="{AF8F97A3-8FF9-4AD2-9860-B63416251DA2}"/>
    <cellStyle name="_Книга3" xfId="20" xr:uid="{033E4851-AB55-4216-A9D5-3B5D55872F2B}"/>
    <cellStyle name="_Копия Condition-все вар13.12.08" xfId="21" xr:uid="{66CE579E-B712-488D-90CD-4BF5C1525159}"/>
    <cellStyle name="_курсовые разницы 01,06,08" xfId="22" xr:uid="{B12FDFE8-2CD0-4E32-8444-EFFE09468EF0}"/>
    <cellStyle name="_Макро_2030 год" xfId="23" xr:uid="{49F81AFA-9297-4979-ABDD-7E07C142CDF4}"/>
    <cellStyle name="_Модель - 2(23)" xfId="24" xr:uid="{71FBD361-8A26-413F-A248-853E2848CB0C}"/>
    <cellStyle name="_Правила заполнения" xfId="25" xr:uid="{B0DAC9CD-03C4-4372-90CD-5AFC6DB88B32}"/>
    <cellStyle name="_Сб-macro 2020" xfId="26" xr:uid="{3E49B62A-EA0B-43D6-B3D4-461482591E86}"/>
    <cellStyle name="_Сб-macro 2020_v2008-2012-15.12.09вар(2)-11.2030" xfId="27" xr:uid="{228459DB-9AFC-44E7-89B5-1E0F075887DA}"/>
    <cellStyle name="_Сб-macro 2020_v2008-2012-23.09.09вар2а-11" xfId="28" xr:uid="{E3F96D95-21E0-4924-B57F-361DB3AE6133}"/>
    <cellStyle name="_ЦФ  реализация акций 2008-2010" xfId="29" xr:uid="{07ADA6B9-8340-4996-A8BD-CB1A6997C49A}"/>
    <cellStyle name="_ЦФ  реализация акций 2008-2010_акции по годам 2009-2012" xfId="30" xr:uid="{66086CCC-7BE5-4EAF-B081-67D50C819F6A}"/>
    <cellStyle name="_ЦФ  реализация акций 2008-2010_Копия Прогноз ПТРдо 2030г  (3)" xfId="31" xr:uid="{1DCE791C-D09D-4CC7-A289-86076F2B6DAC}"/>
    <cellStyle name="_ЦФ  реализация акций 2008-2010_Прогноз ПТРдо 2030г." xfId="32" xr:uid="{F0C71F2A-324A-4684-8E3F-E30A68998CBF}"/>
    <cellStyle name="1Normal" xfId="33" xr:uid="{04BF6748-5AE6-4214-A793-4F655FE87C5D}"/>
    <cellStyle name="20% - Accent1" xfId="34" xr:uid="{907F064C-821B-4F9B-8075-51E05DD2DE31}"/>
    <cellStyle name="20% - Accent2" xfId="35" xr:uid="{E3069F65-6C52-4A78-A99F-A6E46B68D1EE}"/>
    <cellStyle name="20% - Accent3" xfId="36" xr:uid="{4E4D63D4-9F2D-4EE2-9B68-B4BFF58A90EF}"/>
    <cellStyle name="20% - Accent4" xfId="37" xr:uid="{86D2E508-68AA-40E4-84D1-987587E1AD2C}"/>
    <cellStyle name="20% - Accent5" xfId="38" xr:uid="{2E6FF943-F563-49B3-B631-5957F3BFB65F}"/>
    <cellStyle name="20% - Accent6" xfId="39" xr:uid="{4627E881-8C56-40B2-A504-942FC2CF549C}"/>
    <cellStyle name="20% - Акцент6 2" xfId="40" xr:uid="{ECC8A579-F425-4855-B600-0DF0BF481E49}"/>
    <cellStyle name="40% - Accent1" xfId="41" xr:uid="{8A96C8FD-193D-40B7-96A3-CEAE3F345947}"/>
    <cellStyle name="40% - Accent2" xfId="42" xr:uid="{EE29E1A3-E1C9-4352-9753-B924F24F08D5}"/>
    <cellStyle name="40% - Accent3" xfId="43" xr:uid="{75DD69E0-5351-4184-9B42-DD86F3A30443}"/>
    <cellStyle name="40% - Accent4" xfId="44" xr:uid="{F699A803-30BE-49B6-8C47-DA7EAD5ED6DE}"/>
    <cellStyle name="40% - Accent5" xfId="45" xr:uid="{667583F3-9BE0-4EF9-B3A6-8A6CC75C1F8B}"/>
    <cellStyle name="40% - Accent6" xfId="46" xr:uid="{B14ACEF8-144A-4887-BD88-F50DD416E75F}"/>
    <cellStyle name="60% - Accent1" xfId="47" xr:uid="{3B0C91F3-34E7-4217-A3A2-FF4EC4C4BDBF}"/>
    <cellStyle name="60% - Accent2" xfId="48" xr:uid="{CD8F43E4-ACB8-42A2-8121-A6B6ACD64DFC}"/>
    <cellStyle name="60% - Accent3" xfId="49" xr:uid="{6BAEE446-6AD9-4208-9B52-1B03F89EE9A6}"/>
    <cellStyle name="60% - Accent4" xfId="50" xr:uid="{918EA8C4-56B0-4B99-9BED-E05AFD5F86E7}"/>
    <cellStyle name="60% - Accent5" xfId="51" xr:uid="{0D9CB73C-13D2-460C-9969-5C68D3B23FF6}"/>
    <cellStyle name="60% - Accent6" xfId="52" xr:uid="{769B272C-4493-4F0A-A704-D58C0697FF44}"/>
    <cellStyle name="Accent1" xfId="53" xr:uid="{2428E5D6-3393-4D50-85E2-E409A7303B9A}"/>
    <cellStyle name="Accent1 - 20%" xfId="54" xr:uid="{48FD6C8A-549F-445E-8D87-A3F79E361C31}"/>
    <cellStyle name="Accent1 - 20% 2" xfId="55" xr:uid="{572382F1-1011-49B3-91E3-BC7B4E4B8A35}"/>
    <cellStyle name="Accent1 - 20% 3" xfId="56" xr:uid="{52B27FA1-E40A-4678-AE3C-DF06731CC633}"/>
    <cellStyle name="Accent1 - 20% 4" xfId="57" xr:uid="{D1A43DB0-7F95-45CF-B068-363087CB2B05}"/>
    <cellStyle name="Accent1 - 20% 5" xfId="58" xr:uid="{431DB246-361D-4939-96D7-6F08FCCE25BD}"/>
    <cellStyle name="Accent1 - 20% 6" xfId="59" xr:uid="{AF4C4D7B-B000-45E8-9D1C-D4658494AA4C}"/>
    <cellStyle name="Accent1 - 40%" xfId="60" xr:uid="{4594B359-0067-4B1E-87B5-B33D2636363E}"/>
    <cellStyle name="Accent1 - 40% 2" xfId="61" xr:uid="{CF16EB9A-2B18-4FD4-8AB3-90D63D2EDB95}"/>
    <cellStyle name="Accent1 - 40% 3" xfId="62" xr:uid="{E8E905A8-BBEA-45D5-BE01-504568A4E6BC}"/>
    <cellStyle name="Accent1 - 40% 4" xfId="63" xr:uid="{F9B66936-AED7-422F-80AE-035B63EAE09F}"/>
    <cellStyle name="Accent1 - 40% 5" xfId="64" xr:uid="{ED18B125-4FBE-4B2D-B5BC-A783B1CEF6D5}"/>
    <cellStyle name="Accent1 - 40% 6" xfId="65" xr:uid="{E22E47C9-7372-477F-A610-D569F3CEED12}"/>
    <cellStyle name="Accent1 - 60%" xfId="66" xr:uid="{7FCD6FF9-4C9C-4607-B573-DEDF31ADDE95}"/>
    <cellStyle name="Accent1 - 60% 2" xfId="67" xr:uid="{163E6E6D-DB07-4E51-A803-A852C7516E7A}"/>
    <cellStyle name="Accent1 - 60% 3" xfId="68" xr:uid="{1A61A634-E61C-4A3F-8E57-6DB7E914F857}"/>
    <cellStyle name="Accent1 - 60% 4" xfId="69" xr:uid="{521491D9-1228-4143-B6A4-CE80F493EFD8}"/>
    <cellStyle name="Accent1 - 60% 5" xfId="70" xr:uid="{B8A6D99C-79ED-4F5A-9A8D-218556453A69}"/>
    <cellStyle name="Accent1 - 60% 6" xfId="71" xr:uid="{7F1A4842-60AB-4832-86C9-19024E6D5EF7}"/>
    <cellStyle name="Accent1_акции по годам 2009-2012" xfId="72" xr:uid="{0031D732-530D-413C-8AA9-555C9579E627}"/>
    <cellStyle name="Accent2" xfId="73" xr:uid="{6E134856-2E39-46C3-9033-8FF02180A890}"/>
    <cellStyle name="Accent2 - 20%" xfId="74" xr:uid="{08BA9C82-2ECC-4C45-8E1E-D17C648C1A68}"/>
    <cellStyle name="Accent2 - 20% 2" xfId="75" xr:uid="{370CC558-37F7-4C36-9556-479CFC73FE7B}"/>
    <cellStyle name="Accent2 - 20% 3" xfId="76" xr:uid="{346541E8-34C7-44E7-BC00-48D4196A46C9}"/>
    <cellStyle name="Accent2 - 20% 4" xfId="77" xr:uid="{F64729B0-E4A6-4EE5-97C1-FA486A6E6F54}"/>
    <cellStyle name="Accent2 - 20% 5" xfId="78" xr:uid="{F234CBBE-3F6D-46F9-8A44-4F9737270977}"/>
    <cellStyle name="Accent2 - 20% 6" xfId="79" xr:uid="{C36332FC-1B48-4D01-923D-92C72484727E}"/>
    <cellStyle name="Accent2 - 40%" xfId="80" xr:uid="{42E71962-F653-40A0-A675-969229BB6DDA}"/>
    <cellStyle name="Accent2 - 40% 2" xfId="81" xr:uid="{EDAB0EFD-8D12-49FD-9858-852755C903EC}"/>
    <cellStyle name="Accent2 - 40% 3" xfId="82" xr:uid="{2703D5D6-75C0-4FB8-8D24-EAD7BFE24E66}"/>
    <cellStyle name="Accent2 - 40% 4" xfId="83" xr:uid="{2D292CF8-38FB-4909-B6C1-BFF49CB65DDD}"/>
    <cellStyle name="Accent2 - 40% 5" xfId="84" xr:uid="{3009FFDB-9AC1-4397-AEDD-6226A51392E1}"/>
    <cellStyle name="Accent2 - 40% 6" xfId="85" xr:uid="{999B8BF5-B114-47C8-AFD7-0DC69C9BF4C2}"/>
    <cellStyle name="Accent2 - 60%" xfId="86" xr:uid="{24CD042F-4F0F-4C17-ACCE-D334B58ADECA}"/>
    <cellStyle name="Accent2 - 60% 2" xfId="87" xr:uid="{0B921C2E-3482-4B4A-9EE8-C0CCF23F6925}"/>
    <cellStyle name="Accent2 - 60% 3" xfId="88" xr:uid="{E2B3D2EF-645A-4B35-BECD-7D5551EE70F6}"/>
    <cellStyle name="Accent2 - 60% 4" xfId="89" xr:uid="{0BA57E4E-05E5-4295-AD7B-826C3C8079EA}"/>
    <cellStyle name="Accent2 - 60% 5" xfId="90" xr:uid="{BFC072F7-A82D-4DF5-A0BC-12FBB28007C0}"/>
    <cellStyle name="Accent2 - 60% 6" xfId="91" xr:uid="{EA7A3D8B-79CC-49AE-B3E0-A2353E04D700}"/>
    <cellStyle name="Accent2_акции по годам 2009-2012" xfId="92" xr:uid="{84329BFF-A7F5-4008-91D5-27CEAC692726}"/>
    <cellStyle name="Accent3" xfId="93" xr:uid="{053DAFC7-16E7-4247-AAAB-74CCA7CA01EF}"/>
    <cellStyle name="Accent3 - 20%" xfId="94" xr:uid="{B1D49244-3AAF-4F47-9F18-550CA5FCF8DE}"/>
    <cellStyle name="Accent3 - 20% 2" xfId="95" xr:uid="{C40E1377-ED76-438C-B9BE-DE9D3ABC44CC}"/>
    <cellStyle name="Accent3 - 20% 3" xfId="96" xr:uid="{0D9AFE59-58D8-4393-907E-6901CA196059}"/>
    <cellStyle name="Accent3 - 20% 4" xfId="97" xr:uid="{CD3C1BC4-B070-4443-9D0B-C6CC79EB49BD}"/>
    <cellStyle name="Accent3 - 20% 5" xfId="98" xr:uid="{D235A556-1693-4190-8339-0B0E6F32281D}"/>
    <cellStyle name="Accent3 - 20% 6" xfId="99" xr:uid="{B1169182-9F41-4EB3-A329-8A515E3B3B03}"/>
    <cellStyle name="Accent3 - 40%" xfId="100" xr:uid="{A7660845-2C61-4655-8EB4-80E0CF3B05FA}"/>
    <cellStyle name="Accent3 - 40% 2" xfId="101" xr:uid="{2620440B-5BD5-47A9-976A-48D696D99C3F}"/>
    <cellStyle name="Accent3 - 40% 3" xfId="102" xr:uid="{049DF906-73EC-4473-B6F2-2DA7F31CC1C6}"/>
    <cellStyle name="Accent3 - 40% 4" xfId="103" xr:uid="{879293CF-A788-4EC6-9DE7-C1DEEAB04F31}"/>
    <cellStyle name="Accent3 - 40% 5" xfId="104" xr:uid="{7C6BD2B0-2D33-4FB0-9D18-1E697559EC03}"/>
    <cellStyle name="Accent3 - 40% 6" xfId="105" xr:uid="{559177F8-9CBD-443A-89C2-84F714C4C6FB}"/>
    <cellStyle name="Accent3 - 60%" xfId="106" xr:uid="{F6E6011F-D781-4BCD-99D1-06D40FD0F710}"/>
    <cellStyle name="Accent3 - 60% 2" xfId="107" xr:uid="{4EAE1685-01B9-4531-AA1A-342A6BA9C4CC}"/>
    <cellStyle name="Accent3 - 60% 3" xfId="108" xr:uid="{3024FC4F-17D2-40AF-825C-C20006A172F6}"/>
    <cellStyle name="Accent3 - 60% 4" xfId="109" xr:uid="{20465F6B-F46B-4ACC-ABBA-AA7E16C26887}"/>
    <cellStyle name="Accent3 - 60% 5" xfId="110" xr:uid="{03817208-9F81-4674-9398-94D1FD5F9303}"/>
    <cellStyle name="Accent3 - 60% 6" xfId="111" xr:uid="{B32EAAF0-A45F-46FF-8370-E889A82FB78A}"/>
    <cellStyle name="Accent3_7-р" xfId="112" xr:uid="{355F104B-C7D9-4FBC-972A-50EA5EA9EFC9}"/>
    <cellStyle name="Accent4" xfId="113" xr:uid="{57A8DA4D-7DDC-42C5-A708-EB3367C3C9B0}"/>
    <cellStyle name="Accent4 - 20%" xfId="114" xr:uid="{6FDAFD5E-3A21-453F-843E-8726E47A2DEB}"/>
    <cellStyle name="Accent4 - 20% 2" xfId="115" xr:uid="{F05B7FEC-2AF7-4C69-B9A3-A0E2818F2F2F}"/>
    <cellStyle name="Accent4 - 20% 3" xfId="116" xr:uid="{3D46F272-E372-4005-B447-5EA3542DA7FA}"/>
    <cellStyle name="Accent4 - 20% 4" xfId="117" xr:uid="{E99230FA-7A44-41B9-86B7-86E5BD86BEE3}"/>
    <cellStyle name="Accent4 - 20% 5" xfId="118" xr:uid="{3F5039A1-BBE1-41DE-9E1B-D1B4133C7649}"/>
    <cellStyle name="Accent4 - 20% 6" xfId="119" xr:uid="{D79EE2D6-FB07-4D2B-B6B5-08ACDB644F6D}"/>
    <cellStyle name="Accent4 - 40%" xfId="120" xr:uid="{7AE16B49-70A0-4B31-AAB2-F6BA92BE7B68}"/>
    <cellStyle name="Accent4 - 40% 2" xfId="121" xr:uid="{31E867CD-223E-4978-AAD5-4F41367F71C2}"/>
    <cellStyle name="Accent4 - 40% 3" xfId="122" xr:uid="{85DE60AE-4698-4AA6-B514-05D61B715943}"/>
    <cellStyle name="Accent4 - 40% 4" xfId="123" xr:uid="{48988B77-4775-483C-A0BF-CBC3DC9FC87D}"/>
    <cellStyle name="Accent4 - 40% 5" xfId="124" xr:uid="{1BBF456A-E2DA-46A7-9E69-5A67370C4060}"/>
    <cellStyle name="Accent4 - 40% 6" xfId="125" xr:uid="{41958073-05EC-4712-ACF3-EC3E67E30F6E}"/>
    <cellStyle name="Accent4 - 60%" xfId="126" xr:uid="{D3EF41C5-45DA-4743-9423-80015F36BC3F}"/>
    <cellStyle name="Accent4 - 60% 2" xfId="127" xr:uid="{9693A8A5-C632-49F5-807E-9447C2B7D4D4}"/>
    <cellStyle name="Accent4 - 60% 3" xfId="128" xr:uid="{43AA1BC1-F3A0-4136-A624-7F73B22DC934}"/>
    <cellStyle name="Accent4 - 60% 4" xfId="129" xr:uid="{FC6071AF-9D6A-4605-9416-DCFD75BE3E51}"/>
    <cellStyle name="Accent4 - 60% 5" xfId="130" xr:uid="{F46B3E7C-78C0-4F19-A461-411F21C43BFC}"/>
    <cellStyle name="Accent4 - 60% 6" xfId="131" xr:uid="{2144E675-55D0-4493-AD9F-6B31F3DD852B}"/>
    <cellStyle name="Accent4_7-р" xfId="132" xr:uid="{CC043159-5719-4B8D-89FC-FEA5F9CD8648}"/>
    <cellStyle name="Accent5" xfId="133" xr:uid="{01F69F9F-460D-4303-B9D7-5E314C61E4A7}"/>
    <cellStyle name="Accent5 - 20%" xfId="134" xr:uid="{D9414B55-B97F-4A52-8B45-BE41716F5A85}"/>
    <cellStyle name="Accent5 - 20% 2" xfId="135" xr:uid="{564D174B-CA09-45E7-BB3A-B43AA5FF2E36}"/>
    <cellStyle name="Accent5 - 20% 3" xfId="136" xr:uid="{2D328F82-7A1E-4471-9946-0E3911411393}"/>
    <cellStyle name="Accent5 - 20% 4" xfId="137" xr:uid="{B9C0FC8F-B4CA-4741-9AFE-E65981A64E26}"/>
    <cellStyle name="Accent5 - 20% 5" xfId="138" xr:uid="{B7A18463-5FD5-4283-B166-7300B1D2774F}"/>
    <cellStyle name="Accent5 - 20% 6" xfId="139" xr:uid="{A6531D06-1651-4D4A-B1F4-059772FBCECC}"/>
    <cellStyle name="Accent5 - 40%" xfId="140" xr:uid="{38E72F12-104B-45D3-AB2C-8C46CD81AF4C}"/>
    <cellStyle name="Accent5 - 60%" xfId="141" xr:uid="{BDD45F83-79EA-483E-9C68-AC93BB4EED7B}"/>
    <cellStyle name="Accent5 - 60% 2" xfId="142" xr:uid="{5E037A7E-7B0A-4772-9E2D-FA8E6D4FAB2A}"/>
    <cellStyle name="Accent5 - 60% 3" xfId="143" xr:uid="{4602D837-71CE-46C6-B932-063591187B25}"/>
    <cellStyle name="Accent5 - 60% 4" xfId="144" xr:uid="{A132367A-09E7-408A-8388-D2B84484A3F8}"/>
    <cellStyle name="Accent5 - 60% 5" xfId="145" xr:uid="{357C49D9-00D2-4647-94DC-855FF5DDE86A}"/>
    <cellStyle name="Accent5 - 60% 6" xfId="146" xr:uid="{D53F9A89-EE0F-4198-B7F9-9585D7E490D1}"/>
    <cellStyle name="Accent5_7-р" xfId="147" xr:uid="{1726EB3B-71FF-4B6C-A04D-54B078F557B1}"/>
    <cellStyle name="Accent6" xfId="148" xr:uid="{B7C1CF53-0925-4EE0-B3BC-624A85E04599}"/>
    <cellStyle name="Accent6 - 20%" xfId="149" xr:uid="{BCF852B4-8286-48A2-99A5-5DBC0DB41434}"/>
    <cellStyle name="Accent6 - 40%" xfId="150" xr:uid="{CA658B63-A14F-45B4-8DCC-614F9B77253D}"/>
    <cellStyle name="Accent6 - 40% 2" xfId="151" xr:uid="{3A0927E4-2C84-4367-8513-BDA98B55C24B}"/>
    <cellStyle name="Accent6 - 40% 3" xfId="152" xr:uid="{B57F8234-9EF5-487C-9FEF-55232042A3D2}"/>
    <cellStyle name="Accent6 - 40% 4" xfId="153" xr:uid="{22904818-8A5A-4C98-AE65-A8678FB92A69}"/>
    <cellStyle name="Accent6 - 40% 5" xfId="154" xr:uid="{D5255259-0486-4F95-B614-0270A1AD53E7}"/>
    <cellStyle name="Accent6 - 40% 6" xfId="155" xr:uid="{15B6C9A1-E58B-4618-93D3-F7946615C9BD}"/>
    <cellStyle name="Accent6 - 60%" xfId="156" xr:uid="{9E1BBA64-033B-4450-A021-4DE630EE72C7}"/>
    <cellStyle name="Accent6 - 60% 2" xfId="157" xr:uid="{1FEF88DC-48A5-4E1A-AF45-E741DFF8C540}"/>
    <cellStyle name="Accent6 - 60% 3" xfId="158" xr:uid="{09BF9A79-150C-4C49-AF81-CB5E21B3E84E}"/>
    <cellStyle name="Accent6 - 60% 4" xfId="159" xr:uid="{854382E1-1B90-4FCD-B4A7-ED5A897EDF1B}"/>
    <cellStyle name="Accent6 - 60% 5" xfId="160" xr:uid="{3D28305F-6467-4525-ADAB-C68C593D10EC}"/>
    <cellStyle name="Accent6 - 60% 6" xfId="161" xr:uid="{CA08B55B-14B7-46A9-8A27-CE45AE02E6F9}"/>
    <cellStyle name="Accent6_7-р" xfId="162" xr:uid="{8406E1B9-B6DE-4460-B724-B5F5C106E59B}"/>
    <cellStyle name="Annotations Cell - PerformancePoint" xfId="163" xr:uid="{A9EDE540-435C-48AA-823C-914DBE68A3D3}"/>
    <cellStyle name="Arial007000001514155735" xfId="164" xr:uid="{43AA461A-4FEC-4177-B201-16C54A70D3EF}"/>
    <cellStyle name="Arial007000001514155735 2" xfId="165" xr:uid="{25A32FCA-69D1-4886-B14E-A5680441D0A5}"/>
    <cellStyle name="Arial007000001514155735 2 2" xfId="6416" xr:uid="{05DF0A8F-04E9-4FFF-8603-A3B627535E4A}"/>
    <cellStyle name="Arial007000001514155735 3" xfId="6415" xr:uid="{C2AC0569-611F-4B1E-8A7E-9A258132D9F9}"/>
    <cellStyle name="Arial0070000015536870911" xfId="166" xr:uid="{B8C5C419-6E1A-4368-9503-5A1E2CA03361}"/>
    <cellStyle name="Arial0070000015536870911 2" xfId="167" xr:uid="{B6FBDFCD-0FF4-401D-9F08-D6A03ACEE46E}"/>
    <cellStyle name="Arial0070000015536870911 2 2" xfId="6418" xr:uid="{7EDEE55F-B28D-4B26-89CB-16CAAD9019CD}"/>
    <cellStyle name="Arial0070000015536870911 3" xfId="6417" xr:uid="{3FD5A5BB-F857-48E9-8B4B-4F959475924B}"/>
    <cellStyle name="Arial007000001565535" xfId="168" xr:uid="{E62E324F-54DE-46B3-887F-446D1238D72D}"/>
    <cellStyle name="Arial007000001565535 2" xfId="169" xr:uid="{B99ED8A3-1967-4F6F-81ED-6DB7C4374539}"/>
    <cellStyle name="Arial007000001565535 2 2" xfId="6420" xr:uid="{CE5BEB1A-0C2E-486F-ACC3-C7CD209678DC}"/>
    <cellStyle name="Arial007000001565535 3" xfId="6419" xr:uid="{EC173EAD-B90F-4C5D-9973-EA969F3EEAEF}"/>
    <cellStyle name="Arial0110010000536870911" xfId="170" xr:uid="{25E6C039-F085-42E1-8CC4-6EA2C4454F3A}"/>
    <cellStyle name="Arial01101000015536870911" xfId="171" xr:uid="{5DBB7316-5A1C-4270-B23A-10D342488953}"/>
    <cellStyle name="Arial01101000015536870911 2" xfId="688" xr:uid="{2FDE8392-6F12-4139-B162-C947252260A2}"/>
    <cellStyle name="Arial01101000015536870911 2 2" xfId="1244" xr:uid="{CE3DACBE-FD5A-42A5-98F4-824303001E44}"/>
    <cellStyle name="Arial01101000015536870911 2 2 2" xfId="1762" xr:uid="{871196E4-C9A9-448D-B4CB-445BDA1EE606}"/>
    <cellStyle name="Arial01101000015536870911 2 2 2 2" xfId="4346" xr:uid="{3BBC8F4B-9A48-4A6C-AAD8-BDF1F4974FC9}"/>
    <cellStyle name="Arial01101000015536870911 2 2 2 3" xfId="6155" xr:uid="{25235ECF-0381-4E8B-A26B-748114D04F3D}"/>
    <cellStyle name="Arial01101000015536870911 2 2 2 4" xfId="2795" xr:uid="{597DE863-71A1-4E0F-8DD9-F29E8E283610}"/>
    <cellStyle name="Arial01101000015536870911 2 2 2 5" xfId="7229" xr:uid="{34D01604-638B-4332-AC41-72B6D0CC4904}"/>
    <cellStyle name="Arial01101000015536870911 2 2 3" xfId="3314" xr:uid="{5397BC3A-BB23-4786-9F7D-E154250CE9ED}"/>
    <cellStyle name="Arial01101000015536870911 2 2 3 2" xfId="4862" xr:uid="{BEDDDFF3-74C8-4277-B641-4CF29E9839FF}"/>
    <cellStyle name="Arial01101000015536870911 2 2 4" xfId="3830" xr:uid="{2A1845B5-F4FD-483B-9232-8F5CA45F295B}"/>
    <cellStyle name="Arial01101000015536870911 2 2 5" xfId="5639" xr:uid="{DF667D9C-B5E2-4546-A814-594F204C4DA9}"/>
    <cellStyle name="Arial01101000015536870911 2 2 6" xfId="2279" xr:uid="{98592AF4-9AD8-4180-88AF-54B7D9187F96}"/>
    <cellStyle name="Arial01101000015536870911 2 2 7" xfId="6713" xr:uid="{72DBFFDA-10D6-43BE-BD17-B4D986F236CB}"/>
    <cellStyle name="Arial01101000015536870911 2 3" xfId="1504" xr:uid="{4364BDE7-FE0F-4597-8212-8572F3B6A4F0}"/>
    <cellStyle name="Arial01101000015536870911 2 3 2" xfId="4088" xr:uid="{6F72CACE-99A5-437B-9B6C-DB562D06AB28}"/>
    <cellStyle name="Arial01101000015536870911 2 3 3" xfId="5897" xr:uid="{BC98857C-5760-4A08-AC3C-1BEB02386DDE}"/>
    <cellStyle name="Arial01101000015536870911 2 3 4" xfId="2537" xr:uid="{9371EB55-624D-47E3-8D31-C73EB5DBC082}"/>
    <cellStyle name="Arial01101000015536870911 2 3 5" xfId="6971" xr:uid="{14CD9623-46F0-4B7B-A5C7-87E13583D2FF}"/>
    <cellStyle name="Arial01101000015536870911 2 4" xfId="971" xr:uid="{A0EFD78C-80B3-4ACA-900A-CB44A3FDB047}"/>
    <cellStyle name="Arial01101000015536870911 2 4 2" xfId="4604" xr:uid="{2596C380-CD0E-40EF-9DDB-5200ABB421A3}"/>
    <cellStyle name="Arial01101000015536870911 2 4 3" xfId="5381" xr:uid="{16335408-ECF2-42D3-8163-02A6663691C7}"/>
    <cellStyle name="Arial01101000015536870911 2 4 4" xfId="3056" xr:uid="{74C83EA3-573F-4031-9645-A5F06975C45D}"/>
    <cellStyle name="Arial01101000015536870911 2 5" xfId="3572" xr:uid="{8C346A17-65C0-403D-937E-2C685E7B8AB3}"/>
    <cellStyle name="Arial01101000015536870911 2 6" xfId="5123" xr:uid="{21523348-F7AD-4D38-8BEB-ADB0142EF8E3}"/>
    <cellStyle name="Arial01101000015536870911 2 7" xfId="2021" xr:uid="{2C5893BC-8594-40ED-8B14-E23A4CC506A6}"/>
    <cellStyle name="Arial01101000015536870911 2 8" xfId="6441" xr:uid="{1D46B617-F3C0-43A2-BE65-A5A1898D1C57}"/>
    <cellStyle name="Arial017010000536870911" xfId="172" xr:uid="{D72158CB-D230-4DF8-986B-83CC889F9C9B}"/>
    <cellStyle name="Arial018000000536870911" xfId="173" xr:uid="{3B5A853B-A866-4C63-B273-B6F7CE8E00A3}"/>
    <cellStyle name="Arial10170100015536870911" xfId="174" xr:uid="{82FD4187-6D82-481A-9C09-FD115ED4E470}"/>
    <cellStyle name="Arial10170100015536870911 2" xfId="175" xr:uid="{A9E51BDA-EF81-4439-8E3B-E12376E983DE}"/>
    <cellStyle name="Arial10170100015536870911 2 2" xfId="690" xr:uid="{BF8EE04C-EB7D-4BE1-AEF2-E55259340F4B}"/>
    <cellStyle name="Arial10170100015536870911 2 2 2" xfId="1246" xr:uid="{9695ECA2-C6AE-4341-925E-9E10035289A4}"/>
    <cellStyle name="Arial10170100015536870911 2 2 2 2" xfId="1764" xr:uid="{5F44AB3C-D48F-4EE5-B3D8-A8D6F273760F}"/>
    <cellStyle name="Arial10170100015536870911 2 2 2 2 2" xfId="4348" xr:uid="{60283655-6722-4EFC-B597-B953F6BFC77E}"/>
    <cellStyle name="Arial10170100015536870911 2 2 2 2 3" xfId="6157" xr:uid="{A2631BC1-41DC-4874-AD55-4584C4AD11C2}"/>
    <cellStyle name="Arial10170100015536870911 2 2 2 2 4" xfId="2797" xr:uid="{113D5F4F-84E0-4B15-94E4-18F4BC57B2DB}"/>
    <cellStyle name="Arial10170100015536870911 2 2 2 2 5" xfId="7231" xr:uid="{24A7A2BD-D495-4648-AE31-C427910D31C5}"/>
    <cellStyle name="Arial10170100015536870911 2 2 2 3" xfId="3316" xr:uid="{9A6BB181-8E55-4F02-8446-DAB46808C7E0}"/>
    <cellStyle name="Arial10170100015536870911 2 2 2 3 2" xfId="4864" xr:uid="{F2DA4AE5-EACC-4B16-BF36-F64D6CBB9D10}"/>
    <cellStyle name="Arial10170100015536870911 2 2 2 4" xfId="3832" xr:uid="{DA55ABA2-FB6D-4D70-9FDC-2BA4395C026F}"/>
    <cellStyle name="Arial10170100015536870911 2 2 2 5" xfId="5641" xr:uid="{DC50EE81-0617-4663-B958-3415CF953029}"/>
    <cellStyle name="Arial10170100015536870911 2 2 2 6" xfId="2281" xr:uid="{B97B9843-37B3-4CFB-85E9-1BE10002D542}"/>
    <cellStyle name="Arial10170100015536870911 2 2 2 7" xfId="6715" xr:uid="{88D13565-4187-4F5F-B1FC-E994401B996D}"/>
    <cellStyle name="Arial10170100015536870911 2 2 3" xfId="1506" xr:uid="{977E7BE1-23B7-4A82-9402-31FB672E418C}"/>
    <cellStyle name="Arial10170100015536870911 2 2 3 2" xfId="4090" xr:uid="{16244A4C-D43F-4B4D-A51A-9338D631DB1E}"/>
    <cellStyle name="Arial10170100015536870911 2 2 3 3" xfId="5899" xr:uid="{88C7A205-2CCF-4477-AACB-78DB5281892F}"/>
    <cellStyle name="Arial10170100015536870911 2 2 3 4" xfId="2539" xr:uid="{7B6CC997-C310-43B5-BF82-A7CD14344DA7}"/>
    <cellStyle name="Arial10170100015536870911 2 2 3 5" xfId="6973" xr:uid="{0403D4D9-35E4-4588-8F74-478BEF26329F}"/>
    <cellStyle name="Arial10170100015536870911 2 2 4" xfId="973" xr:uid="{353EFAFD-D805-4C04-B8DE-11E396FF51E2}"/>
    <cellStyle name="Arial10170100015536870911 2 2 4 2" xfId="4606" xr:uid="{E95F07D5-51A4-48EE-8BCA-EC9AED88DE80}"/>
    <cellStyle name="Arial10170100015536870911 2 2 4 3" xfId="5383" xr:uid="{79BE1D02-3916-453E-8835-C6EEA6FA790D}"/>
    <cellStyle name="Arial10170100015536870911 2 2 4 4" xfId="3058" xr:uid="{59C34254-955D-461F-993C-0DF835848EB7}"/>
    <cellStyle name="Arial10170100015536870911 2 2 5" xfId="3574" xr:uid="{0452B0DF-66BB-446D-BFBB-4A2498527123}"/>
    <cellStyle name="Arial10170100015536870911 2 2 6" xfId="5125" xr:uid="{241B24E9-810F-4E74-8DD6-75F3072BD6C0}"/>
    <cellStyle name="Arial10170100015536870911 2 2 7" xfId="2023" xr:uid="{310201AF-60B1-413D-BD2A-B314EEF5E17B}"/>
    <cellStyle name="Arial10170100015536870911 2 2 8" xfId="6443" xr:uid="{DA7E03AA-99AB-41A8-98C5-8848E1A6DD99}"/>
    <cellStyle name="Arial10170100015536870911 2 3" xfId="1230" xr:uid="{AA1975CF-BAAA-4F01-8C56-A468D38211F7}"/>
    <cellStyle name="Arial10170100015536870911 2 3 2" xfId="6699" xr:uid="{BB99E15D-2924-4D12-96B6-4BD2F6E1FA39}"/>
    <cellStyle name="Arial10170100015536870911 2 4" xfId="954" xr:uid="{1C9298A3-3D54-4653-8C80-E8D2F87C9B07}"/>
    <cellStyle name="Arial10170100015536870911 3" xfId="689" xr:uid="{DA6C71FC-6E0C-4A53-9197-C07FD7AFFB35}"/>
    <cellStyle name="Arial10170100015536870911 3 2" xfId="1245" xr:uid="{98B13EE8-DFDC-4F63-B87F-7E6111A9748A}"/>
    <cellStyle name="Arial10170100015536870911 3 2 2" xfId="1763" xr:uid="{1D8FBB32-7C65-4E4C-8611-B5EA43810F52}"/>
    <cellStyle name="Arial10170100015536870911 3 2 2 2" xfId="4347" xr:uid="{94843A15-E3C6-40B7-8978-C9E58705DA81}"/>
    <cellStyle name="Arial10170100015536870911 3 2 2 3" xfId="6156" xr:uid="{EDB25449-CFD7-4979-AD57-785A2395CDE3}"/>
    <cellStyle name="Arial10170100015536870911 3 2 2 4" xfId="2796" xr:uid="{60386704-8FBE-40BB-8A88-B843318302B7}"/>
    <cellStyle name="Arial10170100015536870911 3 2 2 5" xfId="7230" xr:uid="{4EBD3226-116E-4FE9-8BD5-73330C5C688E}"/>
    <cellStyle name="Arial10170100015536870911 3 2 3" xfId="3315" xr:uid="{B9B34E3C-0D48-4753-8A62-47975EC30A1D}"/>
    <cellStyle name="Arial10170100015536870911 3 2 3 2" xfId="4863" xr:uid="{87E28186-AAD2-4709-B7C5-D4B1337831AA}"/>
    <cellStyle name="Arial10170100015536870911 3 2 4" xfId="3831" xr:uid="{15F13D67-0A4E-4E1D-B8EF-E351AA93FC75}"/>
    <cellStyle name="Arial10170100015536870911 3 2 5" xfId="5640" xr:uid="{2F045543-F1AC-47E7-99B3-1FEBC2A42888}"/>
    <cellStyle name="Arial10170100015536870911 3 2 6" xfId="2280" xr:uid="{1E4AC1D5-4059-472B-9059-F78E67F4507C}"/>
    <cellStyle name="Arial10170100015536870911 3 2 7" xfId="6714" xr:uid="{70334A77-285E-4B71-ADC0-8E1C5DA70AD9}"/>
    <cellStyle name="Arial10170100015536870911 3 3" xfId="1505" xr:uid="{8AF7C534-D3EB-4AB2-978B-527BE13AE432}"/>
    <cellStyle name="Arial10170100015536870911 3 3 2" xfId="4089" xr:uid="{896046FE-CB87-44A7-93D5-3BED1E9BD114}"/>
    <cellStyle name="Arial10170100015536870911 3 3 3" xfId="5898" xr:uid="{63CB4D2C-AEE4-4EE2-848A-1EF905FA2C36}"/>
    <cellStyle name="Arial10170100015536870911 3 3 4" xfId="2538" xr:uid="{413E56D4-DDCF-4B26-AB24-81BF7AF8A6FA}"/>
    <cellStyle name="Arial10170100015536870911 3 3 5" xfId="6972" xr:uid="{6C02BDDA-55B2-46B9-BAC3-DA3CB0A3C63A}"/>
    <cellStyle name="Arial10170100015536870911 3 4" xfId="972" xr:uid="{97FE8222-49C9-494B-97E1-D5D3244C63F5}"/>
    <cellStyle name="Arial10170100015536870911 3 4 2" xfId="4605" xr:uid="{D5854A82-36DF-47CF-8814-84BC08A7ACFD}"/>
    <cellStyle name="Arial10170100015536870911 3 4 3" xfId="5382" xr:uid="{1171BF1E-595C-4D07-83FC-79A216658EB5}"/>
    <cellStyle name="Arial10170100015536870911 3 4 4" xfId="3057" xr:uid="{CF00F6E2-8C0F-4AE1-9A0A-4DCD314F06DA}"/>
    <cellStyle name="Arial10170100015536870911 3 5" xfId="3573" xr:uid="{3B404D0E-EB41-460C-91C6-EF726942478E}"/>
    <cellStyle name="Arial10170100015536870911 3 6" xfId="5124" xr:uid="{8720CE6E-187C-4B04-B0A1-807837056363}"/>
    <cellStyle name="Arial10170100015536870911 3 7" xfId="2022" xr:uid="{50FDF628-9406-4219-A423-53978240C8C0}"/>
    <cellStyle name="Arial10170100015536870911 3 8" xfId="6442" xr:uid="{81399A39-9C12-445E-97B3-25419A37A8D1}"/>
    <cellStyle name="Arial10170100015536870911 4" xfId="1229" xr:uid="{8CC33E4B-32E8-4077-AC6F-4A2B4DB1B507}"/>
    <cellStyle name="Arial10170100015536870911 4 2" xfId="6698" xr:uid="{BDC72FA7-73FF-4D98-AA08-FDCB8E143FD2}"/>
    <cellStyle name="Arial10170100015536870911 5" xfId="953" xr:uid="{701D9051-1025-4F3E-8AC8-4BB931B3DF0E}"/>
    <cellStyle name="Arial107000000536870911" xfId="176" xr:uid="{5D296DA9-5D28-425F-81F8-50019ADB5E4C}"/>
    <cellStyle name="Arial107000001514155735" xfId="177" xr:uid="{48CC1D1B-00F7-4183-A35E-AB499EB02A2C}"/>
    <cellStyle name="Arial107000001514155735 2" xfId="178" xr:uid="{027618A1-38FF-42EC-A8FF-52E52341466C}"/>
    <cellStyle name="Arial107000001514155735 2 2" xfId="692" xr:uid="{08E84E52-9498-417E-A53B-716E9F590ACD}"/>
    <cellStyle name="Arial107000001514155735 2 2 2" xfId="1248" xr:uid="{2189D43A-1948-41E9-9D75-6CE9455635C7}"/>
    <cellStyle name="Arial107000001514155735 2 2 2 2" xfId="1766" xr:uid="{F960F6AC-5512-4E96-BDEE-3EEE3D1A10B7}"/>
    <cellStyle name="Arial107000001514155735 2 2 2 2 2" xfId="4350" xr:uid="{FF4E47AB-EC88-485D-A13E-A80EBE8536C4}"/>
    <cellStyle name="Arial107000001514155735 2 2 2 2 3" xfId="6159" xr:uid="{A47A17E1-C6E5-4B41-93C3-59DE910F455C}"/>
    <cellStyle name="Arial107000001514155735 2 2 2 2 4" xfId="2799" xr:uid="{28A829AE-DB38-4F29-BFA8-7CDB66CB01DD}"/>
    <cellStyle name="Arial107000001514155735 2 2 2 2 5" xfId="7233" xr:uid="{8FA8F8A6-0284-4D7D-9943-85123CCB0200}"/>
    <cellStyle name="Arial107000001514155735 2 2 2 3" xfId="3318" xr:uid="{F21BDACF-C267-4073-8758-E1987943F982}"/>
    <cellStyle name="Arial107000001514155735 2 2 2 3 2" xfId="4866" xr:uid="{7E4B3A04-8136-4B21-8300-EAFCB19659D9}"/>
    <cellStyle name="Arial107000001514155735 2 2 2 4" xfId="3834" xr:uid="{38B02519-EC90-417B-AE0A-8B47B81C4DB0}"/>
    <cellStyle name="Arial107000001514155735 2 2 2 5" xfId="5643" xr:uid="{7A3D56D7-AE24-405A-B129-944E1883433C}"/>
    <cellStyle name="Arial107000001514155735 2 2 2 6" xfId="2283" xr:uid="{6B113FA7-AB37-4026-978F-9D5F3D15F47C}"/>
    <cellStyle name="Arial107000001514155735 2 2 2 7" xfId="6717" xr:uid="{62BFC35D-373D-4D6F-AA1C-E2C1EAE0C351}"/>
    <cellStyle name="Arial107000001514155735 2 2 3" xfId="1508" xr:uid="{FDFC857F-4222-4B45-A287-98667D99503F}"/>
    <cellStyle name="Arial107000001514155735 2 2 3 2" xfId="4092" xr:uid="{DD0664EC-0DC2-4A7F-94D1-C09A46368CF5}"/>
    <cellStyle name="Arial107000001514155735 2 2 3 3" xfId="5901" xr:uid="{BE0615D2-D1E3-45FC-A92B-3CB5B59C1C44}"/>
    <cellStyle name="Arial107000001514155735 2 2 3 4" xfId="2541" xr:uid="{32D272A3-9080-4E05-8C10-14EBF4085AFD}"/>
    <cellStyle name="Arial107000001514155735 2 2 3 5" xfId="6975" xr:uid="{64ADF6AF-C93A-47AB-88A3-945FE787A734}"/>
    <cellStyle name="Arial107000001514155735 2 2 4" xfId="975" xr:uid="{6DB43BAE-587A-41D7-8E73-31773E6D5F85}"/>
    <cellStyle name="Arial107000001514155735 2 2 4 2" xfId="4608" xr:uid="{D1DAA91A-84A2-4B70-8A15-12FE58F3EBF6}"/>
    <cellStyle name="Arial107000001514155735 2 2 4 3" xfId="5385" xr:uid="{4179E9A4-3573-4FD7-B769-59AC79DB9547}"/>
    <cellStyle name="Arial107000001514155735 2 2 4 4" xfId="3060" xr:uid="{B1EC1F57-61C4-40AB-B4DC-249FC78F6AF3}"/>
    <cellStyle name="Arial107000001514155735 2 2 5" xfId="3576" xr:uid="{C8029106-7D2D-4A8E-9F1F-87F02F5D0BC1}"/>
    <cellStyle name="Arial107000001514155735 2 2 6" xfId="5127" xr:uid="{D58B527F-1865-40F3-994C-8CDC24AE4525}"/>
    <cellStyle name="Arial107000001514155735 2 2 7" xfId="2025" xr:uid="{294FAD5B-03FF-459F-9781-06A4501A8C2C}"/>
    <cellStyle name="Arial107000001514155735 2 2 8" xfId="6445" xr:uid="{9A2B3DF9-F4B7-4CB4-82CC-7FF2FADE31DD}"/>
    <cellStyle name="Arial107000001514155735 2 3" xfId="1232" xr:uid="{79D652C4-E1D9-4F34-A2A7-9D629A6F559D}"/>
    <cellStyle name="Arial107000001514155735 2 3 2" xfId="6701" xr:uid="{8EC20D0C-ECAB-44F1-97F0-CE2064B866E2}"/>
    <cellStyle name="Arial107000001514155735 2 4" xfId="956" xr:uid="{207325B6-BC8E-429D-A018-22640F9785B8}"/>
    <cellStyle name="Arial107000001514155735 3" xfId="691" xr:uid="{109F564F-3F64-4428-913A-E03F41F2AAB1}"/>
    <cellStyle name="Arial107000001514155735 3 2" xfId="1247" xr:uid="{FC2CD817-0F47-4DD9-81B6-0A825F3CFEB6}"/>
    <cellStyle name="Arial107000001514155735 3 2 2" xfId="1765" xr:uid="{FB7E1465-2F48-407F-BCC0-926E66FE41EF}"/>
    <cellStyle name="Arial107000001514155735 3 2 2 2" xfId="4349" xr:uid="{5A1C567D-7E95-4AF9-9188-A6ED91349D48}"/>
    <cellStyle name="Arial107000001514155735 3 2 2 3" xfId="6158" xr:uid="{2CC36327-EF1A-4D45-BD67-BD5E3E82D0BC}"/>
    <cellStyle name="Arial107000001514155735 3 2 2 4" xfId="2798" xr:uid="{50DFC6E9-A73A-4AD8-99D9-5A5240E12555}"/>
    <cellStyle name="Arial107000001514155735 3 2 2 5" xfId="7232" xr:uid="{1670BABA-7AF5-45E2-82F5-743E547E3928}"/>
    <cellStyle name="Arial107000001514155735 3 2 3" xfId="3317" xr:uid="{48F59F46-346C-4739-8103-DC8C497012BE}"/>
    <cellStyle name="Arial107000001514155735 3 2 3 2" xfId="4865" xr:uid="{2D43E743-1A4D-4F33-832E-69FF3B3749B5}"/>
    <cellStyle name="Arial107000001514155735 3 2 4" xfId="3833" xr:uid="{7D9149B4-BB77-473D-99B7-E60F974F382E}"/>
    <cellStyle name="Arial107000001514155735 3 2 5" xfId="5642" xr:uid="{B7555EF9-C79C-455F-AC30-4D4B9704C064}"/>
    <cellStyle name="Arial107000001514155735 3 2 6" xfId="2282" xr:uid="{BF327445-86A8-4694-A37A-0CEF86B484CB}"/>
    <cellStyle name="Arial107000001514155735 3 2 7" xfId="6716" xr:uid="{16415BEB-39C0-419F-9E64-7DF253DB780E}"/>
    <cellStyle name="Arial107000001514155735 3 3" xfId="1507" xr:uid="{AE6D8F1A-907B-43EE-82A8-5605EE6424AC}"/>
    <cellStyle name="Arial107000001514155735 3 3 2" xfId="4091" xr:uid="{CCCEA3AE-8C5E-498E-8E9A-2BE353A1A2C5}"/>
    <cellStyle name="Arial107000001514155735 3 3 3" xfId="5900" xr:uid="{D230318A-5217-4349-8F57-F59C220F69DC}"/>
    <cellStyle name="Arial107000001514155735 3 3 4" xfId="2540" xr:uid="{44DA59DA-6B89-4BE7-ABE8-CEEBF891932C}"/>
    <cellStyle name="Arial107000001514155735 3 3 5" xfId="6974" xr:uid="{5C010E0F-518C-4D3A-9223-DB184A38F22C}"/>
    <cellStyle name="Arial107000001514155735 3 4" xfId="974" xr:uid="{36312F05-ED96-4CA1-8B33-405AAC87B51A}"/>
    <cellStyle name="Arial107000001514155735 3 4 2" xfId="4607" xr:uid="{F9C87FDB-2FFD-4E92-BBEE-11E075BB4010}"/>
    <cellStyle name="Arial107000001514155735 3 4 3" xfId="5384" xr:uid="{CA52CCB5-CA4D-4B66-9F33-EA1DD343B959}"/>
    <cellStyle name="Arial107000001514155735 3 4 4" xfId="3059" xr:uid="{B73BAF01-4624-48A4-B598-C5E137D59B6F}"/>
    <cellStyle name="Arial107000001514155735 3 5" xfId="3575" xr:uid="{33268B1A-F0A1-4B3B-80C5-AECA666F80C3}"/>
    <cellStyle name="Arial107000001514155735 3 6" xfId="5126" xr:uid="{E3B684F9-946C-4248-96E6-F5668592C2BF}"/>
    <cellStyle name="Arial107000001514155735 3 7" xfId="2024" xr:uid="{E3AA1A39-35C3-439A-B727-507A6E40388D}"/>
    <cellStyle name="Arial107000001514155735 3 8" xfId="6444" xr:uid="{6D88F43A-10E3-4E60-A771-F6DBD443D8B3}"/>
    <cellStyle name="Arial107000001514155735 4" xfId="1231" xr:uid="{2365A055-83E9-47E9-807F-33C87DF3F79F}"/>
    <cellStyle name="Arial107000001514155735 4 2" xfId="6700" xr:uid="{C92ED0D2-C920-452F-837B-E6ED6641DFEE}"/>
    <cellStyle name="Arial107000001514155735 5" xfId="955" xr:uid="{5FB4F5C2-7BA5-4C56-8C39-D27990D3A882}"/>
    <cellStyle name="Arial107000001514155735FMT" xfId="179" xr:uid="{A45DF508-2117-4DE1-BB08-F212B25B6759}"/>
    <cellStyle name="Arial107000001514155735FMT 2" xfId="180" xr:uid="{674FD964-B4F5-4DC8-9D6D-D55281BE482A}"/>
    <cellStyle name="Arial107000001514155735FMT 2 2" xfId="694" xr:uid="{21BCF548-161E-4ABC-9EE0-41D45C529957}"/>
    <cellStyle name="Arial107000001514155735FMT 2 2 2" xfId="1250" xr:uid="{D5D3C3F9-4D9A-4F83-A3F6-F70365E8EEC9}"/>
    <cellStyle name="Arial107000001514155735FMT 2 2 2 2" xfId="1768" xr:uid="{3F81D4D4-DE5C-4E1C-8FA5-005A8664682D}"/>
    <cellStyle name="Arial107000001514155735FMT 2 2 2 2 2" xfId="4352" xr:uid="{3F22EFDA-A58D-46FA-9B8C-ACAA907CB105}"/>
    <cellStyle name="Arial107000001514155735FMT 2 2 2 2 3" xfId="6161" xr:uid="{4EA9F6B4-BC43-459D-B73F-DAE4C7579358}"/>
    <cellStyle name="Arial107000001514155735FMT 2 2 2 2 4" xfId="2801" xr:uid="{23B57F0F-EDAB-49FB-A0C4-9AC2A946775F}"/>
    <cellStyle name="Arial107000001514155735FMT 2 2 2 2 5" xfId="7235" xr:uid="{4B51B84C-F7F3-422E-AE65-9642988A7ACF}"/>
    <cellStyle name="Arial107000001514155735FMT 2 2 2 3" xfId="3320" xr:uid="{74E9C09C-68C2-4528-9476-46DE7CF85952}"/>
    <cellStyle name="Arial107000001514155735FMT 2 2 2 3 2" xfId="4868" xr:uid="{45A33F10-9F65-42FF-BC2A-3CA2A224EC00}"/>
    <cellStyle name="Arial107000001514155735FMT 2 2 2 4" xfId="3836" xr:uid="{4B327DAC-463B-492C-950F-87CB88445E53}"/>
    <cellStyle name="Arial107000001514155735FMT 2 2 2 5" xfId="5645" xr:uid="{73B2E997-3DEE-4C63-9C13-F408C0FF1E72}"/>
    <cellStyle name="Arial107000001514155735FMT 2 2 2 6" xfId="2285" xr:uid="{3FCAB365-D839-474E-8879-631CE3AFB18E}"/>
    <cellStyle name="Arial107000001514155735FMT 2 2 2 7" xfId="6719" xr:uid="{D5432A6C-4342-401C-8118-8347E072876B}"/>
    <cellStyle name="Arial107000001514155735FMT 2 2 3" xfId="1510" xr:uid="{456BF747-DA1D-466F-B782-5C2122F1CB46}"/>
    <cellStyle name="Arial107000001514155735FMT 2 2 3 2" xfId="4094" xr:uid="{819FD273-E284-4952-A348-F21500004D26}"/>
    <cellStyle name="Arial107000001514155735FMT 2 2 3 3" xfId="5903" xr:uid="{14397AC2-EF58-4B31-9332-5ABA62E91345}"/>
    <cellStyle name="Arial107000001514155735FMT 2 2 3 4" xfId="2543" xr:uid="{D9BAA3ED-CA1A-47D2-9CD4-160997A1EF92}"/>
    <cellStyle name="Arial107000001514155735FMT 2 2 3 5" xfId="6977" xr:uid="{33CA3399-361B-43A0-9785-B40107081CF1}"/>
    <cellStyle name="Arial107000001514155735FMT 2 2 4" xfId="977" xr:uid="{2DC15BF0-6A69-4E91-AB91-73EFB527586E}"/>
    <cellStyle name="Arial107000001514155735FMT 2 2 4 2" xfId="4610" xr:uid="{EC027E16-A722-4B54-A4DE-9C8C1AA0C482}"/>
    <cellStyle name="Arial107000001514155735FMT 2 2 4 3" xfId="5387" xr:uid="{C82F08A8-ACEE-429F-99B4-506C2B7414E9}"/>
    <cellStyle name="Arial107000001514155735FMT 2 2 4 4" xfId="3062" xr:uid="{DF707B49-273D-463F-A844-A8C0474DE9F5}"/>
    <cellStyle name="Arial107000001514155735FMT 2 2 5" xfId="3578" xr:uid="{C4A1C5EF-DC37-401F-997B-0A894C7CB0B9}"/>
    <cellStyle name="Arial107000001514155735FMT 2 2 6" xfId="5129" xr:uid="{9FDE5DDC-4606-4EA2-B08F-533C1E08852C}"/>
    <cellStyle name="Arial107000001514155735FMT 2 2 7" xfId="2027" xr:uid="{7A1C4670-085C-4EEA-B8F1-4E2539010911}"/>
    <cellStyle name="Arial107000001514155735FMT 2 2 8" xfId="6447" xr:uid="{DB7C7BF8-4E44-4C72-8030-A8CEB4671E7E}"/>
    <cellStyle name="Arial107000001514155735FMT 2 3" xfId="1234" xr:uid="{1668AE2E-B9C9-4261-BC66-DA9EA3AAD5D0}"/>
    <cellStyle name="Arial107000001514155735FMT 2 3 2" xfId="6703" xr:uid="{D37A641E-0DBD-4DAF-B362-EE2E8D8D812A}"/>
    <cellStyle name="Arial107000001514155735FMT 2 4" xfId="958" xr:uid="{30DD76DA-FD6E-4157-87F9-94D119D4693E}"/>
    <cellStyle name="Arial107000001514155735FMT 3" xfId="693" xr:uid="{0EC7AE98-1B5A-4BF6-86FE-0CE8F5D246B9}"/>
    <cellStyle name="Arial107000001514155735FMT 3 2" xfId="1249" xr:uid="{4B77061F-EEDE-4304-8381-017FDFE94039}"/>
    <cellStyle name="Arial107000001514155735FMT 3 2 2" xfId="1767" xr:uid="{A1656DFF-F3D4-41F0-B9B2-65D1E3544BA5}"/>
    <cellStyle name="Arial107000001514155735FMT 3 2 2 2" xfId="4351" xr:uid="{77DC3C29-9CC7-49DB-9A51-A1FA404A4451}"/>
    <cellStyle name="Arial107000001514155735FMT 3 2 2 3" xfId="6160" xr:uid="{ECC5DAC6-3C65-4C43-91DC-9BF1A3780313}"/>
    <cellStyle name="Arial107000001514155735FMT 3 2 2 4" xfId="2800" xr:uid="{22BF7FC5-4FE3-469E-9E5E-0D8D60749B60}"/>
    <cellStyle name="Arial107000001514155735FMT 3 2 2 5" xfId="7234" xr:uid="{BA3D75ED-DD19-4DB6-B5F8-C7162DFD4DF0}"/>
    <cellStyle name="Arial107000001514155735FMT 3 2 3" xfId="3319" xr:uid="{1C818791-99EB-44F9-9794-6381C98CF87E}"/>
    <cellStyle name="Arial107000001514155735FMT 3 2 3 2" xfId="4867" xr:uid="{F37BDE8B-A645-43B7-806E-76DD73167D28}"/>
    <cellStyle name="Arial107000001514155735FMT 3 2 4" xfId="3835" xr:uid="{15910F6B-E438-4753-919D-6725E10E4F72}"/>
    <cellStyle name="Arial107000001514155735FMT 3 2 5" xfId="5644" xr:uid="{C0730F6C-5F94-4FCB-9C13-230019A38806}"/>
    <cellStyle name="Arial107000001514155735FMT 3 2 6" xfId="2284" xr:uid="{34232251-1103-4A90-B89F-4431BEC77FE1}"/>
    <cellStyle name="Arial107000001514155735FMT 3 2 7" xfId="6718" xr:uid="{C17C0BE1-4E96-4F6F-A4CA-48B2BC0AC43C}"/>
    <cellStyle name="Arial107000001514155735FMT 3 3" xfId="1509" xr:uid="{0E73742A-FBF4-4312-B040-DEC9B405740F}"/>
    <cellStyle name="Arial107000001514155735FMT 3 3 2" xfId="4093" xr:uid="{C85C05DA-E478-4C21-BC42-B51E29D43A8C}"/>
    <cellStyle name="Arial107000001514155735FMT 3 3 3" xfId="5902" xr:uid="{0CF5E347-2ABA-4709-9D09-13EBD8784554}"/>
    <cellStyle name="Arial107000001514155735FMT 3 3 4" xfId="2542" xr:uid="{23C4EBD5-3A9A-449A-BE77-2EF4E911436B}"/>
    <cellStyle name="Arial107000001514155735FMT 3 3 5" xfId="6976" xr:uid="{310C8B7D-CF07-401D-BD90-A151F7C1630F}"/>
    <cellStyle name="Arial107000001514155735FMT 3 4" xfId="976" xr:uid="{2801C183-BF5A-4342-A94E-A0E64767C036}"/>
    <cellStyle name="Arial107000001514155735FMT 3 4 2" xfId="4609" xr:uid="{84060950-CCC2-46F3-A548-1177FE4BD924}"/>
    <cellStyle name="Arial107000001514155735FMT 3 4 3" xfId="5386" xr:uid="{E241B8EC-B4A7-4839-BEF9-14AABCE5A6F5}"/>
    <cellStyle name="Arial107000001514155735FMT 3 4 4" xfId="3061" xr:uid="{EA8E87A6-5E06-4EE8-BDEA-DE9BA4D9B240}"/>
    <cellStyle name="Arial107000001514155735FMT 3 5" xfId="3577" xr:uid="{A704A3F1-28DA-4A2C-884E-4C177CB65792}"/>
    <cellStyle name="Arial107000001514155735FMT 3 6" xfId="5128" xr:uid="{A4B2D55A-4DDA-49F5-81BD-EE0D4C33F7DC}"/>
    <cellStyle name="Arial107000001514155735FMT 3 7" xfId="2026" xr:uid="{A6AAE29D-26BB-4129-876F-4A55D8ADC0AF}"/>
    <cellStyle name="Arial107000001514155735FMT 3 8" xfId="6446" xr:uid="{61C18C2F-A405-4C6A-969D-780EACDE31C1}"/>
    <cellStyle name="Arial107000001514155735FMT 4" xfId="1233" xr:uid="{11C805E5-D852-4936-8DB7-CCDD0FBA94DA}"/>
    <cellStyle name="Arial107000001514155735FMT 4 2" xfId="6702" xr:uid="{32F4788E-6502-4812-9926-B3E6BC012AEA}"/>
    <cellStyle name="Arial107000001514155735FMT 5" xfId="957" xr:uid="{4E53006C-3866-4D43-B864-53CBBD4BBB64}"/>
    <cellStyle name="Arial1070000015536870911" xfId="181" xr:uid="{540B8EF3-1584-4D29-9F34-9B3D5AD728D9}"/>
    <cellStyle name="Arial1070000015536870911 2" xfId="182" xr:uid="{63EF7323-EC7A-4C4E-B7F6-54825F06AC7B}"/>
    <cellStyle name="Arial1070000015536870911 2 2" xfId="696" xr:uid="{9B071679-4349-4CBB-AA2D-1D26538B7264}"/>
    <cellStyle name="Arial1070000015536870911 2 2 2" xfId="1252" xr:uid="{327B9B56-149A-4512-A1CC-A060ADB22E48}"/>
    <cellStyle name="Arial1070000015536870911 2 2 2 2" xfId="1770" xr:uid="{384E526F-70A4-4C41-8CD0-BD7B105667A1}"/>
    <cellStyle name="Arial1070000015536870911 2 2 2 2 2" xfId="4354" xr:uid="{1D23879F-D6C8-4F1B-AA54-C9D9246F99A8}"/>
    <cellStyle name="Arial1070000015536870911 2 2 2 2 3" xfId="6163" xr:uid="{4FECD080-0493-4144-B23B-E035942DD6E2}"/>
    <cellStyle name="Arial1070000015536870911 2 2 2 2 4" xfId="2803" xr:uid="{8D8E9E98-86E1-4066-8ECF-69FB011E24A9}"/>
    <cellStyle name="Arial1070000015536870911 2 2 2 2 5" xfId="7237" xr:uid="{61D00452-ECEA-42B4-8AE3-4AEB13EBA98E}"/>
    <cellStyle name="Arial1070000015536870911 2 2 2 3" xfId="3322" xr:uid="{FA94928A-F358-4171-8030-AC971E2F83DC}"/>
    <cellStyle name="Arial1070000015536870911 2 2 2 3 2" xfId="4870" xr:uid="{4E585A33-6B6B-44DE-A74C-F79BE4DC7460}"/>
    <cellStyle name="Arial1070000015536870911 2 2 2 4" xfId="3838" xr:uid="{2C84E13E-CCEF-46EA-94B9-3B622190F5A5}"/>
    <cellStyle name="Arial1070000015536870911 2 2 2 5" xfId="5647" xr:uid="{627E39B7-9E21-4B19-9F99-27F70843C2A3}"/>
    <cellStyle name="Arial1070000015536870911 2 2 2 6" xfId="2287" xr:uid="{A33A1290-0041-4CF0-94D9-6ECB42031A8C}"/>
    <cellStyle name="Arial1070000015536870911 2 2 2 7" xfId="6721" xr:uid="{07C0F894-28B1-4189-9441-FF068CA29B99}"/>
    <cellStyle name="Arial1070000015536870911 2 2 3" xfId="1512" xr:uid="{FD4CAFA4-4367-44E4-935A-64B6EE26A4AA}"/>
    <cellStyle name="Arial1070000015536870911 2 2 3 2" xfId="4096" xr:uid="{9005294A-94B2-4B5F-9237-8BB21A341D25}"/>
    <cellStyle name="Arial1070000015536870911 2 2 3 3" xfId="5905" xr:uid="{E2F029E3-C154-402D-A0C6-BD8D27C297F0}"/>
    <cellStyle name="Arial1070000015536870911 2 2 3 4" xfId="2545" xr:uid="{320DABD0-F17F-4843-8484-93996868972A}"/>
    <cellStyle name="Arial1070000015536870911 2 2 3 5" xfId="6979" xr:uid="{522E1640-88EF-456B-BBD1-4A4AECAF423E}"/>
    <cellStyle name="Arial1070000015536870911 2 2 4" xfId="979" xr:uid="{2923775C-37A4-4CCE-BEA7-4E9897D14B66}"/>
    <cellStyle name="Arial1070000015536870911 2 2 4 2" xfId="4612" xr:uid="{3B58BEE8-FD4D-46B2-B742-B02BCF86F429}"/>
    <cellStyle name="Arial1070000015536870911 2 2 4 3" xfId="5389" xr:uid="{6E49918E-7A0B-44EA-A692-CB28F78858BC}"/>
    <cellStyle name="Arial1070000015536870911 2 2 4 4" xfId="3064" xr:uid="{21E89626-FBE3-4774-AF14-860ED8727DC7}"/>
    <cellStyle name="Arial1070000015536870911 2 2 5" xfId="3580" xr:uid="{902D6414-D1D1-4F57-90A7-854F0A093956}"/>
    <cellStyle name="Arial1070000015536870911 2 2 6" xfId="5131" xr:uid="{CA30B15D-A52F-4346-A053-9FC934BC88ED}"/>
    <cellStyle name="Arial1070000015536870911 2 2 7" xfId="2029" xr:uid="{3E0098D2-02C8-4F5E-A3CC-AB4452897FEB}"/>
    <cellStyle name="Arial1070000015536870911 2 2 8" xfId="6449" xr:uid="{AAC9C444-40AE-4C60-8E4E-3520BF5D1258}"/>
    <cellStyle name="Arial1070000015536870911 2 3" xfId="1236" xr:uid="{286A16D9-28F7-46AB-A619-AF1AC4AC209A}"/>
    <cellStyle name="Arial1070000015536870911 2 3 2" xfId="6705" xr:uid="{EE8AEC30-D265-49FA-A688-79EF27F5654A}"/>
    <cellStyle name="Arial1070000015536870911 2 4" xfId="960" xr:uid="{D996167E-9830-447A-8762-58F94FF8E5AD}"/>
    <cellStyle name="Arial1070000015536870911 3" xfId="695" xr:uid="{0B5EC67B-842C-4F67-A85C-DC4677EC1590}"/>
    <cellStyle name="Arial1070000015536870911 3 2" xfId="1251" xr:uid="{EAC8A2FC-0C15-4604-AB00-F1CB161E3D14}"/>
    <cellStyle name="Arial1070000015536870911 3 2 2" xfId="1769" xr:uid="{8BA712AB-F617-4635-98BC-3A5B121D952F}"/>
    <cellStyle name="Arial1070000015536870911 3 2 2 2" xfId="4353" xr:uid="{517FFD08-C189-4775-942B-CE59217AEC00}"/>
    <cellStyle name="Arial1070000015536870911 3 2 2 3" xfId="6162" xr:uid="{C127CFD4-D8CF-48A0-9C4E-F39B7C2FE941}"/>
    <cellStyle name="Arial1070000015536870911 3 2 2 4" xfId="2802" xr:uid="{F9E8AF30-56AC-4261-A82B-8977CB41933E}"/>
    <cellStyle name="Arial1070000015536870911 3 2 2 5" xfId="7236" xr:uid="{229C2961-7DED-4579-BE09-11C705942A73}"/>
    <cellStyle name="Arial1070000015536870911 3 2 3" xfId="3321" xr:uid="{22F2D209-B1FA-40E3-96EB-FCC4032823B6}"/>
    <cellStyle name="Arial1070000015536870911 3 2 3 2" xfId="4869" xr:uid="{F001D787-EF29-400C-828B-71FBC2D7ACB9}"/>
    <cellStyle name="Arial1070000015536870911 3 2 4" xfId="3837" xr:uid="{844CD2E0-3267-4F95-84F8-7ED679AF48EB}"/>
    <cellStyle name="Arial1070000015536870911 3 2 5" xfId="5646" xr:uid="{F3B8FA8E-2EC1-4810-BAC5-90D0A3EE7B26}"/>
    <cellStyle name="Arial1070000015536870911 3 2 6" xfId="2286" xr:uid="{AE191140-3C03-47AE-B0E8-022551E19E6C}"/>
    <cellStyle name="Arial1070000015536870911 3 2 7" xfId="6720" xr:uid="{20C1DC79-F4DA-424A-B89D-AA649E06F6DA}"/>
    <cellStyle name="Arial1070000015536870911 3 3" xfId="1511" xr:uid="{121E0F2D-7174-4427-A065-887CC6BD669D}"/>
    <cellStyle name="Arial1070000015536870911 3 3 2" xfId="4095" xr:uid="{4774871C-195B-4F9B-9C4C-860546B8CB01}"/>
    <cellStyle name="Arial1070000015536870911 3 3 3" xfId="5904" xr:uid="{F0297F05-9FA8-400D-A15D-BEEC67D7D4DE}"/>
    <cellStyle name="Arial1070000015536870911 3 3 4" xfId="2544" xr:uid="{327D910C-C3E1-4ACC-981B-2F94031C273D}"/>
    <cellStyle name="Arial1070000015536870911 3 3 5" xfId="6978" xr:uid="{0E5BF708-0EEB-4763-97E7-B0C6BE401DC0}"/>
    <cellStyle name="Arial1070000015536870911 3 4" xfId="978" xr:uid="{0BBC4EB2-90D1-48F0-9B44-2A800D5D0FEA}"/>
    <cellStyle name="Arial1070000015536870911 3 4 2" xfId="4611" xr:uid="{243910E1-B762-4923-A5EE-A5D289B1A4F0}"/>
    <cellStyle name="Arial1070000015536870911 3 4 3" xfId="5388" xr:uid="{519D607E-0AB8-4AA9-ABCF-86BB19789CF8}"/>
    <cellStyle name="Arial1070000015536870911 3 4 4" xfId="3063" xr:uid="{75C68685-2B24-4217-8E37-850B33F30C73}"/>
    <cellStyle name="Arial1070000015536870911 3 5" xfId="3579" xr:uid="{D558FBA3-9333-4C40-8CFD-606FBF260ED3}"/>
    <cellStyle name="Arial1070000015536870911 3 6" xfId="5130" xr:uid="{23C99C08-0B61-459F-A8DF-E6D8A72EB144}"/>
    <cellStyle name="Arial1070000015536870911 3 7" xfId="2028" xr:uid="{E06AEABE-F56E-479A-AAA9-C9DC828845DF}"/>
    <cellStyle name="Arial1070000015536870911 3 8" xfId="6448" xr:uid="{49D6D4BD-3553-4387-894F-42AA5A88CA36}"/>
    <cellStyle name="Arial1070000015536870911 4" xfId="1235" xr:uid="{CBD03311-AA99-44FB-BE9A-B8176FA628D1}"/>
    <cellStyle name="Arial1070000015536870911 4 2" xfId="6704" xr:uid="{540EF23D-83DF-420D-9FC2-46CF4C6DF911}"/>
    <cellStyle name="Arial1070000015536870911 5" xfId="959" xr:uid="{77A9E98E-16F8-48CB-A2F9-FCE4CF3A5595}"/>
    <cellStyle name="Arial1070000015536870911FMT" xfId="183" xr:uid="{4DE9A588-CF94-4ADC-8544-3A4F50260A7D}"/>
    <cellStyle name="Arial1070000015536870911FMT 2" xfId="184" xr:uid="{DF58B5F4-5350-4652-8C14-9A69909C2DC1}"/>
    <cellStyle name="Arial1070000015536870911FMT 2 2" xfId="698" xr:uid="{6F427BEE-3244-4843-B321-A87ADB2D2E4B}"/>
    <cellStyle name="Arial1070000015536870911FMT 2 2 2" xfId="1254" xr:uid="{3CF6F05C-C3CF-4F24-AB66-DC87BF709761}"/>
    <cellStyle name="Arial1070000015536870911FMT 2 2 2 2" xfId="1772" xr:uid="{D410EBED-D117-4A5C-AE2F-A14E017FA60F}"/>
    <cellStyle name="Arial1070000015536870911FMT 2 2 2 2 2" xfId="4356" xr:uid="{8DD0F127-BBBC-43B0-A3D7-5271112D11BE}"/>
    <cellStyle name="Arial1070000015536870911FMT 2 2 2 2 3" xfId="6165" xr:uid="{FC9FCFFB-9AAC-441F-A122-24372C567FAB}"/>
    <cellStyle name="Arial1070000015536870911FMT 2 2 2 2 4" xfId="2805" xr:uid="{7C86084E-151C-4D02-8A3E-1274A002DA29}"/>
    <cellStyle name="Arial1070000015536870911FMT 2 2 2 2 5" xfId="7239" xr:uid="{356EEB43-C5EA-4C32-823B-A9068FCBBEDD}"/>
    <cellStyle name="Arial1070000015536870911FMT 2 2 2 3" xfId="3324" xr:uid="{589DF70F-D61A-41A5-B0C7-1BA03FDCA621}"/>
    <cellStyle name="Arial1070000015536870911FMT 2 2 2 3 2" xfId="4872" xr:uid="{77F17609-6F7D-430F-87AD-E9F95B0841A7}"/>
    <cellStyle name="Arial1070000015536870911FMT 2 2 2 4" xfId="3840" xr:uid="{73DBA14A-4452-47E7-AF32-FFE7A2B62062}"/>
    <cellStyle name="Arial1070000015536870911FMT 2 2 2 5" xfId="5649" xr:uid="{6AF9A152-FB2F-4A15-AEEE-772BBEF56359}"/>
    <cellStyle name="Arial1070000015536870911FMT 2 2 2 6" xfId="2289" xr:uid="{4C209CDA-B3C2-4496-88E1-70B3D56403C0}"/>
    <cellStyle name="Arial1070000015536870911FMT 2 2 2 7" xfId="6723" xr:uid="{9426205E-3D90-40FF-84CA-9E64A2517F25}"/>
    <cellStyle name="Arial1070000015536870911FMT 2 2 3" xfId="1514" xr:uid="{1ADB9EB6-A89E-4563-836B-E38C7AAA4276}"/>
    <cellStyle name="Arial1070000015536870911FMT 2 2 3 2" xfId="4098" xr:uid="{082B48A5-4312-4B66-9007-3035069D6AEF}"/>
    <cellStyle name="Arial1070000015536870911FMT 2 2 3 3" xfId="5907" xr:uid="{C4F6224B-9CD3-43AA-859C-2E44B0CC47FB}"/>
    <cellStyle name="Arial1070000015536870911FMT 2 2 3 4" xfId="2547" xr:uid="{D4453093-1CC0-4A5B-B06F-328D15DA753D}"/>
    <cellStyle name="Arial1070000015536870911FMT 2 2 3 5" xfId="6981" xr:uid="{FD2FD3A2-1EA8-4348-9ECF-4C61F5B6E36A}"/>
    <cellStyle name="Arial1070000015536870911FMT 2 2 4" xfId="981" xr:uid="{719A6A85-0896-4984-9DB1-BEC95BF63747}"/>
    <cellStyle name="Arial1070000015536870911FMT 2 2 4 2" xfId="4614" xr:uid="{0A96A145-F5CA-4128-90F5-C6850690AA08}"/>
    <cellStyle name="Arial1070000015536870911FMT 2 2 4 3" xfId="5391" xr:uid="{4CFBB6E2-8506-4701-B9BA-C4B45732E3E8}"/>
    <cellStyle name="Arial1070000015536870911FMT 2 2 4 4" xfId="3066" xr:uid="{6895D985-5D82-42AC-A41B-FA582E3AE0D0}"/>
    <cellStyle name="Arial1070000015536870911FMT 2 2 5" xfId="3582" xr:uid="{842F4C4A-1FB9-437A-A8E4-9FF80EE0DBC7}"/>
    <cellStyle name="Arial1070000015536870911FMT 2 2 6" xfId="5133" xr:uid="{43A2A752-D443-4B72-B9E5-51E713D3F130}"/>
    <cellStyle name="Arial1070000015536870911FMT 2 2 7" xfId="2031" xr:uid="{3EB45A84-14D9-4618-8BE9-B7AAED3DD8BF}"/>
    <cellStyle name="Arial1070000015536870911FMT 2 2 8" xfId="6451" xr:uid="{14C4AFC4-7854-428A-B068-0A7AE050E3F9}"/>
    <cellStyle name="Arial1070000015536870911FMT 2 3" xfId="1238" xr:uid="{172A4276-E14D-43C0-AD12-3364CAA6504C}"/>
    <cellStyle name="Arial1070000015536870911FMT 2 3 2" xfId="6707" xr:uid="{78725CC5-B999-4697-B294-B2E9B4F966EB}"/>
    <cellStyle name="Arial1070000015536870911FMT 2 4" xfId="962" xr:uid="{21515E14-F0D0-44DD-B065-41B1270B5C3E}"/>
    <cellStyle name="Arial1070000015536870911FMT 3" xfId="697" xr:uid="{73FCBABA-6798-4511-8194-7AE923CF8AFE}"/>
    <cellStyle name="Arial1070000015536870911FMT 3 2" xfId="1253" xr:uid="{F1AF57BC-8C9D-49F8-B4AB-64A92498CE65}"/>
    <cellStyle name="Arial1070000015536870911FMT 3 2 2" xfId="1771" xr:uid="{FAA22192-049E-4285-83EA-D7CDA098FDE2}"/>
    <cellStyle name="Arial1070000015536870911FMT 3 2 2 2" xfId="4355" xr:uid="{50C4DD1A-6AF8-4BAE-9790-364428FE6FC7}"/>
    <cellStyle name="Arial1070000015536870911FMT 3 2 2 3" xfId="6164" xr:uid="{20B4D4C0-CB3C-43A9-8444-44607FFABA51}"/>
    <cellStyle name="Arial1070000015536870911FMT 3 2 2 4" xfId="2804" xr:uid="{F15AAC39-1A9B-4E23-A727-E8672CAC7082}"/>
    <cellStyle name="Arial1070000015536870911FMT 3 2 2 5" xfId="7238" xr:uid="{C59D27E6-E8DA-446B-928F-D6A6E76F9981}"/>
    <cellStyle name="Arial1070000015536870911FMT 3 2 3" xfId="3323" xr:uid="{2226D5D9-66E7-4479-85E5-0B8208C86E96}"/>
    <cellStyle name="Arial1070000015536870911FMT 3 2 3 2" xfId="4871" xr:uid="{8A0012ED-A447-4F85-AAFA-D6D39212D7B9}"/>
    <cellStyle name="Arial1070000015536870911FMT 3 2 4" xfId="3839" xr:uid="{4DF5CB70-684D-40A2-AD0F-749CAF87AFDB}"/>
    <cellStyle name="Arial1070000015536870911FMT 3 2 5" xfId="5648" xr:uid="{05DF4BCC-890A-49EB-8D0C-A1AF88083F30}"/>
    <cellStyle name="Arial1070000015536870911FMT 3 2 6" xfId="2288" xr:uid="{5DBE2C8C-435E-4069-B03A-FC29B1E462A1}"/>
    <cellStyle name="Arial1070000015536870911FMT 3 2 7" xfId="6722" xr:uid="{05DC0AA8-EFD2-4F02-8C1F-7B688AC2960F}"/>
    <cellStyle name="Arial1070000015536870911FMT 3 3" xfId="1513" xr:uid="{F5BB7AD9-CF25-461A-893A-54B813688895}"/>
    <cellStyle name="Arial1070000015536870911FMT 3 3 2" xfId="4097" xr:uid="{C21521F9-6812-48B4-9EFA-86168B2C90A7}"/>
    <cellStyle name="Arial1070000015536870911FMT 3 3 3" xfId="5906" xr:uid="{C69F0B49-B6FC-4945-8056-586C2E735D87}"/>
    <cellStyle name="Arial1070000015536870911FMT 3 3 4" xfId="2546" xr:uid="{16A9E990-9A47-4AB7-AD1C-36BC581189BD}"/>
    <cellStyle name="Arial1070000015536870911FMT 3 3 5" xfId="6980" xr:uid="{63FE982F-3D2C-45C7-BB0E-198EB41FC7EE}"/>
    <cellStyle name="Arial1070000015536870911FMT 3 4" xfId="980" xr:uid="{4E02EAAD-2908-40EA-A222-88A4ECF11BA9}"/>
    <cellStyle name="Arial1070000015536870911FMT 3 4 2" xfId="4613" xr:uid="{EED144A7-BFB8-4C82-89CC-906EA6BB68A8}"/>
    <cellStyle name="Arial1070000015536870911FMT 3 4 3" xfId="5390" xr:uid="{7F00ECEE-03D2-4D1D-89DD-8DD5A6D9C7C6}"/>
    <cellStyle name="Arial1070000015536870911FMT 3 4 4" xfId="3065" xr:uid="{30F9821D-2612-4180-BB2F-23434807D16D}"/>
    <cellStyle name="Arial1070000015536870911FMT 3 5" xfId="3581" xr:uid="{261AF53B-DC0E-46F7-A6AE-C6B9DD799AD6}"/>
    <cellStyle name="Arial1070000015536870911FMT 3 6" xfId="5132" xr:uid="{7A7F4D0C-72E9-44F8-BDE5-990EB5759090}"/>
    <cellStyle name="Arial1070000015536870911FMT 3 7" xfId="2030" xr:uid="{A81CCB0D-6F76-4598-9DD5-F3C558124A5F}"/>
    <cellStyle name="Arial1070000015536870911FMT 3 8" xfId="6450" xr:uid="{292794E5-33EB-4E06-AA35-4A347F4DD0A3}"/>
    <cellStyle name="Arial1070000015536870911FMT 4" xfId="1237" xr:uid="{8A8F506C-9FCD-4A3B-A2F8-E9002FA6F462}"/>
    <cellStyle name="Arial1070000015536870911FMT 4 2" xfId="6706" xr:uid="{26A5FA0C-AF5A-4CE2-B25D-08BD4168CBE3}"/>
    <cellStyle name="Arial1070000015536870911FMT 5" xfId="961" xr:uid="{7FC9EAD5-C35F-479F-AAB5-4DE554FCD228}"/>
    <cellStyle name="Arial107000001565535" xfId="185" xr:uid="{B2EC86D7-B088-4D27-9770-4AAC46D3C304}"/>
    <cellStyle name="Arial107000001565535 2" xfId="186" xr:uid="{3D1020DC-E270-45D6-8ADB-B8DB6B6F51D4}"/>
    <cellStyle name="Arial107000001565535 2 2" xfId="700" xr:uid="{BD0C34D9-4FA6-4C5D-B0FD-8B1F63E46798}"/>
    <cellStyle name="Arial107000001565535 2 2 2" xfId="1256" xr:uid="{923E666E-770D-4152-AC55-C1B74F2988A5}"/>
    <cellStyle name="Arial107000001565535 2 2 2 2" xfId="1774" xr:uid="{93E1959D-654D-4A06-BAB3-C6217D99DD5C}"/>
    <cellStyle name="Arial107000001565535 2 2 2 2 2" xfId="4358" xr:uid="{B120CB67-8771-41FF-A074-40720F49F20C}"/>
    <cellStyle name="Arial107000001565535 2 2 2 2 3" xfId="6167" xr:uid="{C6F888F2-4DF0-403F-B236-760070461455}"/>
    <cellStyle name="Arial107000001565535 2 2 2 2 4" xfId="2807" xr:uid="{84EBF01F-4031-4EEA-840E-028F13D52F44}"/>
    <cellStyle name="Arial107000001565535 2 2 2 2 5" xfId="7241" xr:uid="{11731A06-7121-4E82-A047-BF27820A25DF}"/>
    <cellStyle name="Arial107000001565535 2 2 2 3" xfId="3326" xr:uid="{80424964-77D0-4AA5-BD43-35BAB6F3F930}"/>
    <cellStyle name="Arial107000001565535 2 2 2 3 2" xfId="4874" xr:uid="{DAC1F8D1-CDD4-4714-ACAE-7A37D6B2EACC}"/>
    <cellStyle name="Arial107000001565535 2 2 2 4" xfId="3842" xr:uid="{806CBA5F-E814-417E-B8FE-1E1D2D1ACCFB}"/>
    <cellStyle name="Arial107000001565535 2 2 2 5" xfId="5651" xr:uid="{A379C47B-4079-43E3-8C6B-4F6D505A8E11}"/>
    <cellStyle name="Arial107000001565535 2 2 2 6" xfId="2291" xr:uid="{B665003A-E949-42FF-8BC5-31DDEA6984D2}"/>
    <cellStyle name="Arial107000001565535 2 2 2 7" xfId="6725" xr:uid="{0949C20B-5304-4737-BC83-D0E17938C9EA}"/>
    <cellStyle name="Arial107000001565535 2 2 3" xfId="1516" xr:uid="{A77BB356-9541-4F3D-AC2B-2984887761C4}"/>
    <cellStyle name="Arial107000001565535 2 2 3 2" xfId="4100" xr:uid="{F467E338-C465-4AD6-BC95-79A389C0AD91}"/>
    <cellStyle name="Arial107000001565535 2 2 3 3" xfId="5909" xr:uid="{28173A0B-57FF-45B6-8839-FCDD3B914F86}"/>
    <cellStyle name="Arial107000001565535 2 2 3 4" xfId="2549" xr:uid="{4B1008D0-5A58-489A-891A-A50E6DBF3684}"/>
    <cellStyle name="Arial107000001565535 2 2 3 5" xfId="6983" xr:uid="{E417EBEE-8FD4-41E6-9A7C-3BEED66BE6B4}"/>
    <cellStyle name="Arial107000001565535 2 2 4" xfId="983" xr:uid="{F874EF46-BF5A-40B7-AFF4-D81520F6B8D2}"/>
    <cellStyle name="Arial107000001565535 2 2 4 2" xfId="4616" xr:uid="{DEFDE389-10C5-4220-8EA5-4636E667D772}"/>
    <cellStyle name="Arial107000001565535 2 2 4 3" xfId="5393" xr:uid="{873AF105-B2AE-44AF-AF9E-CFF208672173}"/>
    <cellStyle name="Arial107000001565535 2 2 4 4" xfId="3068" xr:uid="{58B257CD-4FAF-4180-9297-F7F0F3D6DE68}"/>
    <cellStyle name="Arial107000001565535 2 2 5" xfId="3584" xr:uid="{023F9D13-35EB-47DE-BA80-6DA409CC1343}"/>
    <cellStyle name="Arial107000001565535 2 2 6" xfId="5135" xr:uid="{824DC569-F93B-4758-8658-F56E9D6607ED}"/>
    <cellStyle name="Arial107000001565535 2 2 7" xfId="2033" xr:uid="{7B88F60A-5411-4E99-8BC2-B324E6AF2576}"/>
    <cellStyle name="Arial107000001565535 2 2 8" xfId="6453" xr:uid="{4F35E13A-F0E3-4599-804E-8A51DC6B0AF2}"/>
    <cellStyle name="Arial107000001565535 2 3" xfId="1240" xr:uid="{BEA3700B-D369-4BC4-AB55-6A7BC0E24CED}"/>
    <cellStyle name="Arial107000001565535 2 3 2" xfId="6709" xr:uid="{AC52C257-C9F8-4ABE-B6D7-73E15ECDE659}"/>
    <cellStyle name="Arial107000001565535 2 4" xfId="964" xr:uid="{FA58ACD8-B751-490B-B35D-B358A1623CCD}"/>
    <cellStyle name="Arial107000001565535 3" xfId="699" xr:uid="{8AB4D56D-E381-4749-9150-8E93AB4162CA}"/>
    <cellStyle name="Arial107000001565535 3 2" xfId="1255" xr:uid="{0D98A840-E7CA-4D8D-9148-D1F9555DA4F6}"/>
    <cellStyle name="Arial107000001565535 3 2 2" xfId="1773" xr:uid="{42CA6952-6AF1-4FAF-BA9B-E3BFE5B23FE2}"/>
    <cellStyle name="Arial107000001565535 3 2 2 2" xfId="4357" xr:uid="{98D4D9E9-8351-4A79-AD66-343AA646C1D3}"/>
    <cellStyle name="Arial107000001565535 3 2 2 3" xfId="6166" xr:uid="{C9E88748-C1F4-482E-A5F6-E5973805CA3C}"/>
    <cellStyle name="Arial107000001565535 3 2 2 4" xfId="2806" xr:uid="{E83686EC-3488-4B53-A602-6632E004E167}"/>
    <cellStyle name="Arial107000001565535 3 2 2 5" xfId="7240" xr:uid="{92BD8CB5-DAB8-4A3E-9E2A-D1EFC5BDDD6F}"/>
    <cellStyle name="Arial107000001565535 3 2 3" xfId="3325" xr:uid="{6ED63E9D-6440-4F1E-9961-62A60CD43F3D}"/>
    <cellStyle name="Arial107000001565535 3 2 3 2" xfId="4873" xr:uid="{EA68E53F-71D7-4733-B1DD-AB4081C812D6}"/>
    <cellStyle name="Arial107000001565535 3 2 4" xfId="3841" xr:uid="{5003AE72-9A9F-4E61-9A8F-8629E00343BF}"/>
    <cellStyle name="Arial107000001565535 3 2 5" xfId="5650" xr:uid="{8765A41A-F8FF-4664-B7A5-4E70D9418E46}"/>
    <cellStyle name="Arial107000001565535 3 2 6" xfId="2290" xr:uid="{A24199AC-1149-45A6-A8B5-B141B66E09E2}"/>
    <cellStyle name="Arial107000001565535 3 2 7" xfId="6724" xr:uid="{1534BBF0-970C-44AD-A938-D927451B546D}"/>
    <cellStyle name="Arial107000001565535 3 3" xfId="1515" xr:uid="{E89FB133-9196-479A-8A01-EF01A4235F09}"/>
    <cellStyle name="Arial107000001565535 3 3 2" xfId="4099" xr:uid="{31DBB703-EBC8-42CA-BD70-8871CC3BA1CE}"/>
    <cellStyle name="Arial107000001565535 3 3 3" xfId="5908" xr:uid="{FB4BEC23-D87E-4849-891A-6D9D8C056765}"/>
    <cellStyle name="Arial107000001565535 3 3 4" xfId="2548" xr:uid="{1684EE05-C5A1-4766-B8FD-27F9CD60551D}"/>
    <cellStyle name="Arial107000001565535 3 3 5" xfId="6982" xr:uid="{C1C01EDC-7193-401F-8189-33CABBAD6B35}"/>
    <cellStyle name="Arial107000001565535 3 4" xfId="982" xr:uid="{AC60F459-05BB-4C67-A796-4705668DA873}"/>
    <cellStyle name="Arial107000001565535 3 4 2" xfId="4615" xr:uid="{502C9AD1-49DF-48D2-923E-E6F313F6B7FE}"/>
    <cellStyle name="Arial107000001565535 3 4 3" xfId="5392" xr:uid="{10EF09C5-A5C2-4956-AF32-4B4BF1FE5F9B}"/>
    <cellStyle name="Arial107000001565535 3 4 4" xfId="3067" xr:uid="{A34CF126-AA41-43E4-950D-765CA8B7C3D6}"/>
    <cellStyle name="Arial107000001565535 3 5" xfId="3583" xr:uid="{CF09C2CC-861E-41CA-AAD4-87594C47D784}"/>
    <cellStyle name="Arial107000001565535 3 6" xfId="5134" xr:uid="{C6F89374-B0F7-4660-B278-12210DCD46F8}"/>
    <cellStyle name="Arial107000001565535 3 7" xfId="2032" xr:uid="{3B6C69B4-731C-4167-85C5-F027B5F3A1E9}"/>
    <cellStyle name="Arial107000001565535 3 8" xfId="6452" xr:uid="{B8F43304-1148-4B61-A85C-C8DE7C56AF03}"/>
    <cellStyle name="Arial107000001565535 4" xfId="1239" xr:uid="{9F7C6605-A5B6-472C-B81A-8D7F506412BD}"/>
    <cellStyle name="Arial107000001565535 4 2" xfId="6708" xr:uid="{0FAF6AC4-072C-4CC9-B507-8E941C34E56C}"/>
    <cellStyle name="Arial107000001565535 5" xfId="963" xr:uid="{A528EC0C-13A0-4A26-99EE-0F1B4847CCBE}"/>
    <cellStyle name="Arial107000001565535FMT" xfId="187" xr:uid="{A506B446-A6F0-49F1-98CD-484FD9B5F3F0}"/>
    <cellStyle name="Arial107000001565535FMT 2" xfId="188" xr:uid="{39B53BDD-1C9B-4790-9442-80D40CC46C80}"/>
    <cellStyle name="Arial107000001565535FMT 2 2" xfId="702" xr:uid="{A7FC4D8D-6C22-4CDA-8DA0-1EF5409B8DFF}"/>
    <cellStyle name="Arial107000001565535FMT 2 2 2" xfId="1258" xr:uid="{36ECF60B-F18B-4F20-8C5D-7402182FD81F}"/>
    <cellStyle name="Arial107000001565535FMT 2 2 2 2" xfId="1776" xr:uid="{705566C0-6CFE-4251-B9D1-52A215371AE6}"/>
    <cellStyle name="Arial107000001565535FMT 2 2 2 2 2" xfId="4360" xr:uid="{FC506B91-C17E-401C-A19E-C9A0155E0968}"/>
    <cellStyle name="Arial107000001565535FMT 2 2 2 2 3" xfId="6169" xr:uid="{07EEA18F-6650-48F4-AD95-211A063FD7B6}"/>
    <cellStyle name="Arial107000001565535FMT 2 2 2 2 4" xfId="2809" xr:uid="{6B4977AF-E215-4C9D-B8B1-F26EFF0CF93F}"/>
    <cellStyle name="Arial107000001565535FMT 2 2 2 2 5" xfId="7243" xr:uid="{7FAB4902-76CF-40F3-A204-86183699131A}"/>
    <cellStyle name="Arial107000001565535FMT 2 2 2 3" xfId="3328" xr:uid="{E44E550C-60E2-41C4-9A41-BBB44B92A7C1}"/>
    <cellStyle name="Arial107000001565535FMT 2 2 2 3 2" xfId="4876" xr:uid="{AA089B48-9FBE-4CA1-852F-522580796090}"/>
    <cellStyle name="Arial107000001565535FMT 2 2 2 4" xfId="3844" xr:uid="{1C5C78DD-54ED-49C8-825A-D3FA6907BD9A}"/>
    <cellStyle name="Arial107000001565535FMT 2 2 2 5" xfId="5653" xr:uid="{483E0F1D-BEA8-4273-AF5A-BBFD161DDEFD}"/>
    <cellStyle name="Arial107000001565535FMT 2 2 2 6" xfId="2293" xr:uid="{EADF00EF-1B22-4ADE-9061-0244304EEC7B}"/>
    <cellStyle name="Arial107000001565535FMT 2 2 2 7" xfId="6727" xr:uid="{62873855-837E-41FD-BC96-1D89CB7B6E25}"/>
    <cellStyle name="Arial107000001565535FMT 2 2 3" xfId="1518" xr:uid="{0B137D9B-9C69-4C51-AA6A-4982C78CCC94}"/>
    <cellStyle name="Arial107000001565535FMT 2 2 3 2" xfId="4102" xr:uid="{DC4F11FC-9840-4028-B776-71D334A9AB66}"/>
    <cellStyle name="Arial107000001565535FMT 2 2 3 3" xfId="5911" xr:uid="{472A276B-047A-41B1-AB5B-99BF8620C11D}"/>
    <cellStyle name="Arial107000001565535FMT 2 2 3 4" xfId="2551" xr:uid="{98DBDA20-3DE7-4330-B876-E2BF76E2C11C}"/>
    <cellStyle name="Arial107000001565535FMT 2 2 3 5" xfId="6985" xr:uid="{64A5B980-EF19-480F-B724-A82143365BFA}"/>
    <cellStyle name="Arial107000001565535FMT 2 2 4" xfId="985" xr:uid="{4AC9F15B-9B1D-4BED-9D0E-E3FFA920D371}"/>
    <cellStyle name="Arial107000001565535FMT 2 2 4 2" xfId="4618" xr:uid="{B7B97384-20E3-4576-91E3-E322456E425C}"/>
    <cellStyle name="Arial107000001565535FMT 2 2 4 3" xfId="5395" xr:uid="{395C09D8-C2F1-4F1B-9431-5F31AD9B5CD4}"/>
    <cellStyle name="Arial107000001565535FMT 2 2 4 4" xfId="3070" xr:uid="{81F1FAD0-5A48-434F-8731-BD07155D1C50}"/>
    <cellStyle name="Arial107000001565535FMT 2 2 5" xfId="3586" xr:uid="{F8E695DB-C153-4233-92BB-B248FF3E4DFD}"/>
    <cellStyle name="Arial107000001565535FMT 2 2 6" xfId="5137" xr:uid="{99C24FB0-60D7-4EDD-81E0-F28B7E89EB40}"/>
    <cellStyle name="Arial107000001565535FMT 2 2 7" xfId="2035" xr:uid="{C0288E73-E8FC-43B4-91CE-F751FEBE424A}"/>
    <cellStyle name="Arial107000001565535FMT 2 2 8" xfId="6455" xr:uid="{6B112612-C935-4F17-9470-26B6A225817A}"/>
    <cellStyle name="Arial107000001565535FMT 2 3" xfId="1242" xr:uid="{50104E2A-086E-4DAE-9C1D-BB6EEF0DBA58}"/>
    <cellStyle name="Arial107000001565535FMT 2 3 2" xfId="6711" xr:uid="{F3864846-B0C4-41D2-9F70-5291E5B8F188}"/>
    <cellStyle name="Arial107000001565535FMT 2 4" xfId="966" xr:uid="{1DC5F879-EEF1-468F-B375-0E12FAB112AF}"/>
    <cellStyle name="Arial107000001565535FMT 3" xfId="701" xr:uid="{893BCB01-2670-4194-9B92-997593B155F7}"/>
    <cellStyle name="Arial107000001565535FMT 3 2" xfId="1257" xr:uid="{EF6C2E15-0812-4831-AE06-19C47B783B36}"/>
    <cellStyle name="Arial107000001565535FMT 3 2 2" xfId="1775" xr:uid="{61D7B79C-8679-4CC9-9449-BA3B4E67C3A5}"/>
    <cellStyle name="Arial107000001565535FMT 3 2 2 2" xfId="4359" xr:uid="{83CFF23A-B836-4EE5-BCA5-7F3D5F7628F6}"/>
    <cellStyle name="Arial107000001565535FMT 3 2 2 3" xfId="6168" xr:uid="{75EA8C01-6D79-45B5-A586-92E11AFB893F}"/>
    <cellStyle name="Arial107000001565535FMT 3 2 2 4" xfId="2808" xr:uid="{A3D6CBF2-7502-4438-947A-AA3793CC35F1}"/>
    <cellStyle name="Arial107000001565535FMT 3 2 2 5" xfId="7242" xr:uid="{98B26556-09E6-4F1D-ABFB-96684918EAA8}"/>
    <cellStyle name="Arial107000001565535FMT 3 2 3" xfId="3327" xr:uid="{E0C9717A-EFC7-4853-B2CF-20651E059DAA}"/>
    <cellStyle name="Arial107000001565535FMT 3 2 3 2" xfId="4875" xr:uid="{932BE7B6-AF19-4D09-BB8B-B342362F6E79}"/>
    <cellStyle name="Arial107000001565535FMT 3 2 4" xfId="3843" xr:uid="{E040DDFE-C9F6-41F7-BA6D-CC91615BB61F}"/>
    <cellStyle name="Arial107000001565535FMT 3 2 5" xfId="5652" xr:uid="{59333B24-AE6B-4307-A143-8FF30FBF7CB3}"/>
    <cellStyle name="Arial107000001565535FMT 3 2 6" xfId="2292" xr:uid="{0D1900D1-E599-4F0B-ABC8-378B806A0648}"/>
    <cellStyle name="Arial107000001565535FMT 3 2 7" xfId="6726" xr:uid="{E459EE47-152E-4C32-B7CF-2801B6104987}"/>
    <cellStyle name="Arial107000001565535FMT 3 3" xfId="1517" xr:uid="{9CC7A5E0-ACA4-451C-8A35-C47ED13C0539}"/>
    <cellStyle name="Arial107000001565535FMT 3 3 2" xfId="4101" xr:uid="{6ABFF9B5-3D2F-4BE5-AF1B-1816FF7DD6D3}"/>
    <cellStyle name="Arial107000001565535FMT 3 3 3" xfId="5910" xr:uid="{141CB7BE-AEBD-425C-B6F2-D101CD229184}"/>
    <cellStyle name="Arial107000001565535FMT 3 3 4" xfId="2550" xr:uid="{A3B94B95-D84F-4EB2-892C-01082C46DA65}"/>
    <cellStyle name="Arial107000001565535FMT 3 3 5" xfId="6984" xr:uid="{D053D88A-57FF-418C-940B-3773BD595342}"/>
    <cellStyle name="Arial107000001565535FMT 3 4" xfId="984" xr:uid="{1BA28C44-264E-4EF8-A474-EA68AC28C161}"/>
    <cellStyle name="Arial107000001565535FMT 3 4 2" xfId="4617" xr:uid="{17EF961F-8086-43FA-B1F9-BBF177490F68}"/>
    <cellStyle name="Arial107000001565535FMT 3 4 3" xfId="5394" xr:uid="{A0DC0393-3E2F-4474-BED3-909A0F842692}"/>
    <cellStyle name="Arial107000001565535FMT 3 4 4" xfId="3069" xr:uid="{A65B0413-EBDD-4A08-8AF0-974DC2857322}"/>
    <cellStyle name="Arial107000001565535FMT 3 5" xfId="3585" xr:uid="{A83BCD41-24A0-49B2-9BD2-87D38A6DFEF0}"/>
    <cellStyle name="Arial107000001565535FMT 3 6" xfId="5136" xr:uid="{FF72C2DD-4FC3-4384-9304-CC3E31BE73EA}"/>
    <cellStyle name="Arial107000001565535FMT 3 7" xfId="2034" xr:uid="{3E23D8B7-08D5-48E1-BE5A-D68D94BBC0E9}"/>
    <cellStyle name="Arial107000001565535FMT 3 8" xfId="6454" xr:uid="{63C0019C-A871-4585-99D6-EB3EAADA1AF7}"/>
    <cellStyle name="Arial107000001565535FMT 4" xfId="1241" xr:uid="{65667525-AA3F-4FD5-B205-C41116E73EFE}"/>
    <cellStyle name="Arial107000001565535FMT 4 2" xfId="6710" xr:uid="{3F8DA921-18E3-4022-B831-283680118550}"/>
    <cellStyle name="Arial107000001565535FMT 5" xfId="965" xr:uid="{39F2C4BB-AC3F-4F1C-82B1-3A7E0C537CDB}"/>
    <cellStyle name="Arial117100000536870911" xfId="189" xr:uid="{50DDB97D-1605-4500-82C8-147C22A348F2}"/>
    <cellStyle name="Arial118000000536870911" xfId="190" xr:uid="{63545A04-F1DC-4DFF-AE36-81FBCED856EA}"/>
    <cellStyle name="Arial2110100000536870911" xfId="191" xr:uid="{4E65F72F-C801-416F-844A-620F1941099A}"/>
    <cellStyle name="Arial21101000015536870911" xfId="192" xr:uid="{D62C2E4A-81BB-4028-B47F-5E281E3AFBC9}"/>
    <cellStyle name="Arial21101000015536870911 2" xfId="703" xr:uid="{27960BB3-814D-4982-AADB-4E76F9F1B181}"/>
    <cellStyle name="Arial21101000015536870911 2 2" xfId="1259" xr:uid="{C822D87D-B6BB-47EE-8C1C-02A949CE8C5F}"/>
    <cellStyle name="Arial21101000015536870911 2 2 2" xfId="1777" xr:uid="{B8785308-6D9B-41D7-B8E3-768880CCE211}"/>
    <cellStyle name="Arial21101000015536870911 2 2 2 2" xfId="4361" xr:uid="{6F6D702F-9A97-4A83-B7EF-F073960CDDDA}"/>
    <cellStyle name="Arial21101000015536870911 2 2 2 3" xfId="6170" xr:uid="{F93C4C39-01BB-4AF2-ACF1-A42C9387E8BE}"/>
    <cellStyle name="Arial21101000015536870911 2 2 2 4" xfId="2810" xr:uid="{62644D3B-B4F2-40F4-A4B7-045BF71B50F2}"/>
    <cellStyle name="Arial21101000015536870911 2 2 2 5" xfId="7244" xr:uid="{83B6E836-27C5-4321-B9E8-81667FB2B88C}"/>
    <cellStyle name="Arial21101000015536870911 2 2 3" xfId="3329" xr:uid="{5108E602-CBB7-4A2A-82F1-4FF3581529B2}"/>
    <cellStyle name="Arial21101000015536870911 2 2 3 2" xfId="4877" xr:uid="{416BB429-155D-4C76-880D-C2058321ECA4}"/>
    <cellStyle name="Arial21101000015536870911 2 2 4" xfId="3845" xr:uid="{B9435F25-376E-402B-99B1-001F4655E5DB}"/>
    <cellStyle name="Arial21101000015536870911 2 2 5" xfId="5654" xr:uid="{9ACE27AD-3487-4593-A599-AFA524506880}"/>
    <cellStyle name="Arial21101000015536870911 2 2 6" xfId="2294" xr:uid="{D5FDB52B-3672-47CF-BE56-8417EEFA3C72}"/>
    <cellStyle name="Arial21101000015536870911 2 2 7" xfId="6728" xr:uid="{26E7E9D3-39A9-476C-B773-1903729CD30D}"/>
    <cellStyle name="Arial21101000015536870911 2 3" xfId="1519" xr:uid="{D3BF01EF-3DA7-499B-BF0D-660AA7A4D9D4}"/>
    <cellStyle name="Arial21101000015536870911 2 3 2" xfId="4103" xr:uid="{1544B8CD-7870-4A07-AE25-236CC864365B}"/>
    <cellStyle name="Arial21101000015536870911 2 3 3" xfId="5912" xr:uid="{2E9A88C7-B04E-400E-8381-AA6210DB21BC}"/>
    <cellStyle name="Arial21101000015536870911 2 3 4" xfId="2552" xr:uid="{6032F534-52E0-4389-96F5-CE4E52FA9666}"/>
    <cellStyle name="Arial21101000015536870911 2 3 5" xfId="6986" xr:uid="{36697ACD-EFC2-4242-80E1-612C12935530}"/>
    <cellStyle name="Arial21101000015536870911 2 4" xfId="986" xr:uid="{16B0BC35-44E0-4926-9E77-1804949B41FE}"/>
    <cellStyle name="Arial21101000015536870911 2 4 2" xfId="4619" xr:uid="{4F68B09B-A9CA-496F-8860-0BED9C1AB543}"/>
    <cellStyle name="Arial21101000015536870911 2 4 3" xfId="5396" xr:uid="{171CFA0D-594C-4D44-BE22-51F0B0F3D3FC}"/>
    <cellStyle name="Arial21101000015536870911 2 4 4" xfId="3071" xr:uid="{EC9A7F72-9D49-4D7C-889D-CFB3E9BB6F06}"/>
    <cellStyle name="Arial21101000015536870911 2 5" xfId="3587" xr:uid="{6789CDD8-F841-4A8F-A476-374279118DE1}"/>
    <cellStyle name="Arial21101000015536870911 2 6" xfId="5138" xr:uid="{D16F511A-BFE9-4102-A882-A320D679491F}"/>
    <cellStyle name="Arial21101000015536870911 2 7" xfId="2036" xr:uid="{7973170C-5557-4B69-96F6-867F2D44942C}"/>
    <cellStyle name="Arial21101000015536870911 2 8" xfId="6456" xr:uid="{EE6C8232-0E3A-44E3-8159-F3A431A0E9A8}"/>
    <cellStyle name="Arial2170000015536870911" xfId="193" xr:uid="{EEB6E3AA-D3E5-4A82-93AE-1089D987483A}"/>
    <cellStyle name="Arial2170000015536870911 2" xfId="194" xr:uid="{4437F66C-A59D-41EE-AF49-C44688A23644}"/>
    <cellStyle name="Arial2170000015536870911 2 2" xfId="6422" xr:uid="{134F9F5E-1997-42F8-9144-E7FA144C044C}"/>
    <cellStyle name="Arial2170000015536870911 3" xfId="6421" xr:uid="{7B71AA4E-0768-46FA-8332-4D20EF3C34CF}"/>
    <cellStyle name="Arial2170000015536870911FMT" xfId="195" xr:uid="{8C31708E-8A5A-4BEC-92E1-0BAFB60DBEC6}"/>
    <cellStyle name="Arial2170000015536870911FMT 2" xfId="196" xr:uid="{CFA61390-5E8B-44CC-9515-BE420DD49A1E}"/>
    <cellStyle name="Arial2170000015536870911FMT 2 2" xfId="6424" xr:uid="{A45F5D17-0A49-4118-9F9A-C091D9531456}"/>
    <cellStyle name="Arial2170000015536870911FMT 3" xfId="6423" xr:uid="{5F7306DC-AC4D-4144-9FFA-37962A32D8A9}"/>
    <cellStyle name="Bad" xfId="197" xr:uid="{5E8CF296-B3A4-4FEB-BE66-F08AE088CFD7}"/>
    <cellStyle name="Calc Currency (0)" xfId="198" xr:uid="{5C51280D-F563-457A-81D9-322F50DB5553}"/>
    <cellStyle name="Calc Currency (2)" xfId="199" xr:uid="{D2027F67-36CD-4743-A0B1-5672F5911863}"/>
    <cellStyle name="Calc Percent (0)" xfId="200" xr:uid="{02EA2A4C-3EA2-4B08-8E43-9CE76CFB5BAE}"/>
    <cellStyle name="Calc Percent (1)" xfId="201" xr:uid="{6DEC8BC0-B526-4980-997A-FF11961FF151}"/>
    <cellStyle name="Calc Percent (2)" xfId="202" xr:uid="{07691D3F-F6F6-4E24-8091-F9708631B280}"/>
    <cellStyle name="Calc Units (0)" xfId="203" xr:uid="{6E3E29B1-273A-446B-9773-959D8E91754F}"/>
    <cellStyle name="Calc Units (1)" xfId="204" xr:uid="{AE79E561-5A3D-4F24-AD35-A67BE0D2B032}"/>
    <cellStyle name="Calc Units (2)" xfId="205" xr:uid="{30C6179C-A5DA-4A02-9367-19F040CFEF2B}"/>
    <cellStyle name="Calculation" xfId="206" xr:uid="{5B140CA1-326F-4AA7-A360-A1095947A530}"/>
    <cellStyle name="Calculation 2" xfId="704" xr:uid="{119697A0-76FE-4E5F-92B6-0B7F0AB9CDC0}"/>
    <cellStyle name="Calculation 2 2" xfId="1260" xr:uid="{E60C4E66-84A0-4204-92F7-2677F75A955C}"/>
    <cellStyle name="Calculation 2 2 2" xfId="1778" xr:uid="{C1345B07-F725-44A4-A7EA-A5E62BDA3D1B}"/>
    <cellStyle name="Calculation 2 2 2 2" xfId="4362" xr:uid="{21D77C92-1C71-46C6-8928-857013CA2133}"/>
    <cellStyle name="Calculation 2 2 2 3" xfId="6171" xr:uid="{1AB7B9D9-797D-43B0-B29F-08FA7EAC16D8}"/>
    <cellStyle name="Calculation 2 2 2 4" xfId="2811" xr:uid="{7C151768-616A-40F2-8CD1-EBAC04BFF8CB}"/>
    <cellStyle name="Calculation 2 2 2 5" xfId="7245" xr:uid="{14C09893-309C-4252-BF7D-F4B8E8882AD1}"/>
    <cellStyle name="Calculation 2 2 3" xfId="3330" xr:uid="{69FDBBD8-D134-4D58-819F-F429866E7995}"/>
    <cellStyle name="Calculation 2 2 3 2" xfId="4878" xr:uid="{31C05B01-7F27-4459-B404-C27FF34DDF96}"/>
    <cellStyle name="Calculation 2 2 4" xfId="3846" xr:uid="{E1F2B36A-ED7F-4FD4-A0C2-097389B47DCD}"/>
    <cellStyle name="Calculation 2 2 5" xfId="5655" xr:uid="{9E06E019-44F9-4EC9-A70E-09720B804ECD}"/>
    <cellStyle name="Calculation 2 2 6" xfId="2295" xr:uid="{DB798B82-79AA-47B3-9E05-9ECC0DB8C7F3}"/>
    <cellStyle name="Calculation 2 2 7" xfId="6729" xr:uid="{154D79C7-28E1-49DB-B4ED-7EE0D0B9FB8D}"/>
    <cellStyle name="Calculation 2 3" xfId="1520" xr:uid="{CA46F354-B236-4563-893B-313A09AB6D89}"/>
    <cellStyle name="Calculation 2 3 2" xfId="4104" xr:uid="{55A7E9BB-AFBC-4F00-B959-97B74D26407B}"/>
    <cellStyle name="Calculation 2 3 3" xfId="5913" xr:uid="{A7B75969-6015-4074-92D2-60E7FAC27162}"/>
    <cellStyle name="Calculation 2 3 4" xfId="2553" xr:uid="{0E13ECD2-BA6A-4E79-B2F1-3F6AF59BCDE8}"/>
    <cellStyle name="Calculation 2 3 5" xfId="6987" xr:uid="{DA9D5C3A-3E77-4017-BC8A-BEA169A7CF80}"/>
    <cellStyle name="Calculation 2 4" xfId="987" xr:uid="{BC1F2D83-1E9D-4362-9056-A20C295C2E62}"/>
    <cellStyle name="Calculation 2 4 2" xfId="4620" xr:uid="{32C7C448-E45E-4B6B-ABD0-4176541A6415}"/>
    <cellStyle name="Calculation 2 4 3" xfId="5397" xr:uid="{1A5A405C-C5DC-40DA-A554-42A11F8E31AE}"/>
    <cellStyle name="Calculation 2 4 4" xfId="3072" xr:uid="{E0D3B709-92B2-4A24-B0B4-2FEC55009F0D}"/>
    <cellStyle name="Calculation 2 5" xfId="3588" xr:uid="{2C7C0EFC-192C-413A-8202-707B1E07D02A}"/>
    <cellStyle name="Calculation 2 6" xfId="5139" xr:uid="{959F3993-609F-4E0A-8B6E-11D4874387DB}"/>
    <cellStyle name="Calculation 2 7" xfId="2037" xr:uid="{EB1248AE-C111-46D7-8517-CA570D7E0FED}"/>
    <cellStyle name="Calculation 2 8" xfId="6457" xr:uid="{5632FF3C-2340-4E00-AF3B-AAA43FA4DFC7}"/>
    <cellStyle name="Check Cell" xfId="207" xr:uid="{F50CE1CD-4DDC-4222-A8C6-22DD693BDB2D}"/>
    <cellStyle name="Comma [00]" xfId="208" xr:uid="{E36E82C1-B0C1-4D61-843A-3C4A21C2F086}"/>
    <cellStyle name="Comma 2" xfId="209" xr:uid="{805A2C1F-5A92-4196-B1AF-7BEC7F03F464}"/>
    <cellStyle name="Comma 3" xfId="210" xr:uid="{37580FD8-81FA-4B37-AEB2-CEC2D8C94CD3}"/>
    <cellStyle name="Currency [00]" xfId="211" xr:uid="{A9078BD4-299D-4DEF-83CA-8ECA48DCAA53}"/>
    <cellStyle name="Data Cell - PerformancePoint" xfId="212" xr:uid="{267A93C5-83AA-40FD-87FF-A68E98BC2330}"/>
    <cellStyle name="Data Entry Cell - PerformancePoint" xfId="213" xr:uid="{9ED4207C-D7C9-46FA-8B49-DA7B4E3333DE}"/>
    <cellStyle name="Date Short" xfId="214" xr:uid="{E0C1530A-ECC8-4002-8F25-FF2BF9DDDD78}"/>
    <cellStyle name="Default" xfId="215" xr:uid="{B4271D7E-BE41-417A-840E-054B8B449C8D}"/>
    <cellStyle name="Dezimal [0]_PERSONAL" xfId="216" xr:uid="{E68A18E0-4787-4942-8622-DB6A00549936}"/>
    <cellStyle name="Dezimal_PERSONAL" xfId="217" xr:uid="{DA166F53-FD05-4462-8F61-836552331ED8}"/>
    <cellStyle name="Emphasis 1" xfId="218" xr:uid="{7513E630-9355-487D-97CD-5F6B8F9E50C4}"/>
    <cellStyle name="Emphasis 1 2" xfId="219" xr:uid="{3F39CF27-3A91-4E59-A8BC-9D6E51DAFEEB}"/>
    <cellStyle name="Emphasis 1 3" xfId="220" xr:uid="{D33913A9-F181-47BA-AC03-05031C237AA0}"/>
    <cellStyle name="Emphasis 1 4" xfId="221" xr:uid="{ED1ABAC0-16D6-4B15-9522-1F748A519754}"/>
    <cellStyle name="Emphasis 1 5" xfId="222" xr:uid="{9225ADDF-B459-4F3B-954C-4F35F2325E78}"/>
    <cellStyle name="Emphasis 1 6" xfId="223" xr:uid="{50FD848E-3916-496F-9FEC-054DDD41B656}"/>
    <cellStyle name="Emphasis 2" xfId="224" xr:uid="{B8282279-D8BE-416A-A1E9-44D85216F2E6}"/>
    <cellStyle name="Emphasis 2 2" xfId="225" xr:uid="{99B83894-0676-4A03-85E3-45149831CB42}"/>
    <cellStyle name="Emphasis 2 3" xfId="226" xr:uid="{0F529C83-D832-4D75-8D43-F3F856530E98}"/>
    <cellStyle name="Emphasis 2 4" xfId="227" xr:uid="{3ABF0C1D-F946-4F3A-A045-7548EB9CF8DF}"/>
    <cellStyle name="Emphasis 2 5" xfId="228" xr:uid="{6398F3CB-9EF8-4708-B9C9-09FF7DFA4707}"/>
    <cellStyle name="Emphasis 2 6" xfId="229" xr:uid="{4214A228-B6BF-4234-90A7-3E022711BC2F}"/>
    <cellStyle name="Emphasis 3" xfId="230" xr:uid="{AEE33A3D-B9FE-49E9-940F-F23FBB449D68}"/>
    <cellStyle name="Enter Currency (0)" xfId="231" xr:uid="{52762009-6AAD-48A6-A584-B16A18E08840}"/>
    <cellStyle name="Enter Currency (2)" xfId="232" xr:uid="{A285F2BD-2EF4-4071-9824-7F27246BA7BE}"/>
    <cellStyle name="Enter Units (0)" xfId="233" xr:uid="{E96E4A70-CD8A-4A37-9125-7BA7E8599A24}"/>
    <cellStyle name="Enter Units (1)" xfId="234" xr:uid="{F6CC0E1C-4776-40A9-B499-BCB95877D50B}"/>
    <cellStyle name="Enter Units (2)" xfId="235" xr:uid="{31AD27AD-B91D-4DA9-A81F-AE0FC3E99032}"/>
    <cellStyle name="Euro" xfId="236" xr:uid="{E897F73C-B3C7-4F54-9E25-3D0B09C9A4CB}"/>
    <cellStyle name="Explanatory Text" xfId="237" xr:uid="{F4ED7996-620C-4C61-B23D-D48D81C33126}"/>
    <cellStyle name="Good" xfId="238" xr:uid="{80766B58-EED3-4134-BF9F-82EFB13D115F}"/>
    <cellStyle name="Good 2" xfId="239" xr:uid="{55793E18-B93F-4E25-BB88-682B9E97751B}"/>
    <cellStyle name="Good 3" xfId="240" xr:uid="{6FBE0329-3EA3-4E82-A385-E6BC279354EA}"/>
    <cellStyle name="Good 4" xfId="241" xr:uid="{548524AD-CD3B-44F0-858A-2617E829113F}"/>
    <cellStyle name="Good_7-р_Из_Системы" xfId="242" xr:uid="{9687B103-6EBA-47D7-8287-7ADFBC2BEB48}"/>
    <cellStyle name="Header1" xfId="243" xr:uid="{D9744822-04C3-4069-A781-5858B5801EF1}"/>
    <cellStyle name="Header2" xfId="244" xr:uid="{678E0EFF-159C-4824-A29E-A7C610B60E26}"/>
    <cellStyle name="Heading 1" xfId="245" xr:uid="{636B6FB6-BD5D-4F7B-8FE1-0AF7FFDE5883}"/>
    <cellStyle name="Heading 2" xfId="246" xr:uid="{FD326F84-9393-4384-ADB2-8809907C16DF}"/>
    <cellStyle name="Heading 3" xfId="247" xr:uid="{C07FF7AD-E8F6-4D50-BEE2-E92CA1B39DBF}"/>
    <cellStyle name="Heading 4" xfId="248" xr:uid="{0758673F-F3E5-4A79-B8AC-C172AA81FC68}"/>
    <cellStyle name="Input" xfId="249" xr:uid="{5D645D52-AB2F-4932-BE1A-D964B97057BD}"/>
    <cellStyle name="Input 2" xfId="705" xr:uid="{0912A32C-01DA-49F0-A61E-30FCB0583531}"/>
    <cellStyle name="Input 2 2" xfId="1261" xr:uid="{AED905DA-AEE8-4931-8CE3-EABA82847B66}"/>
    <cellStyle name="Input 2 2 2" xfId="1779" xr:uid="{625DC127-343E-4B15-A1C0-36DA80B36642}"/>
    <cellStyle name="Input 2 2 2 2" xfId="4363" xr:uid="{A75C6621-00F3-418E-8F69-9DC4274C79B1}"/>
    <cellStyle name="Input 2 2 2 3" xfId="6172" xr:uid="{BB377CDC-690D-4168-B1D5-C55B97A25557}"/>
    <cellStyle name="Input 2 2 2 4" xfId="2812" xr:uid="{2A843EF5-0D35-4217-B34F-7AFF76F11272}"/>
    <cellStyle name="Input 2 2 2 5" xfId="7246" xr:uid="{7E06FFCB-36DA-48A1-A394-EB3E98DD5F2C}"/>
    <cellStyle name="Input 2 2 3" xfId="3331" xr:uid="{E0D3B093-9899-4741-8F93-1DD079BA40EE}"/>
    <cellStyle name="Input 2 2 3 2" xfId="4879" xr:uid="{FFE57CCF-198D-40CB-B97A-47A6FE33BE9E}"/>
    <cellStyle name="Input 2 2 4" xfId="3847" xr:uid="{BA9A0B71-A793-4444-8576-E3ABF93A4A00}"/>
    <cellStyle name="Input 2 2 5" xfId="5656" xr:uid="{C5366FA4-74DB-4D24-B4BE-FBAF4F463AC0}"/>
    <cellStyle name="Input 2 2 6" xfId="2296" xr:uid="{6592B25E-6968-4D85-AD3E-63B9DCC259CF}"/>
    <cellStyle name="Input 2 2 7" xfId="6730" xr:uid="{846C16A3-8344-4D4B-AD01-24373545DD90}"/>
    <cellStyle name="Input 2 3" xfId="1521" xr:uid="{480FAC76-F41A-4BDE-87EA-C001927323C1}"/>
    <cellStyle name="Input 2 3 2" xfId="4105" xr:uid="{C5180150-901E-4C58-B653-40D718C28690}"/>
    <cellStyle name="Input 2 3 3" xfId="5914" xr:uid="{BE15BD46-2772-4E61-9E78-C690ADB75E75}"/>
    <cellStyle name="Input 2 3 4" xfId="2554" xr:uid="{D973E987-5BF3-4C84-B9E2-45C35532EE0C}"/>
    <cellStyle name="Input 2 3 5" xfId="6988" xr:uid="{D773FD06-B6FA-4A96-9CE2-31BB26EC3901}"/>
    <cellStyle name="Input 2 4" xfId="988" xr:uid="{0D5F25C3-E572-4882-9BF5-DB8FC812BCE1}"/>
    <cellStyle name="Input 2 4 2" xfId="4621" xr:uid="{10B2802C-F0B2-43D3-9DB1-05119C062E4E}"/>
    <cellStyle name="Input 2 4 3" xfId="5398" xr:uid="{298691CB-4352-4853-AB74-D359507BEA5D}"/>
    <cellStyle name="Input 2 4 4" xfId="3073" xr:uid="{7FE062A4-9F01-4428-B5D9-322A82AA0D4A}"/>
    <cellStyle name="Input 2 5" xfId="3589" xr:uid="{4806B92B-9801-418F-8248-D0ABB343EB06}"/>
    <cellStyle name="Input 2 6" xfId="5140" xr:uid="{988ADE1E-448C-4CCB-ADD8-55282940C711}"/>
    <cellStyle name="Input 2 7" xfId="2038" xr:uid="{7DBE6C32-4954-49C6-817C-F6ED1092DD73}"/>
    <cellStyle name="Input 2 8" xfId="6458" xr:uid="{3D80AF64-8546-47E2-8C84-8ADF8730D27C}"/>
    <cellStyle name="Link Currency (0)" xfId="250" xr:uid="{E26628F0-2E30-49BA-A05D-84848E7B2FE4}"/>
    <cellStyle name="Link Currency (2)" xfId="251" xr:uid="{96F20DA7-36BD-4CD9-9BC3-0E1636B209CD}"/>
    <cellStyle name="Link Units (0)" xfId="252" xr:uid="{4FE26365-E058-4AA8-BBD9-2011EF985564}"/>
    <cellStyle name="Link Units (1)" xfId="253" xr:uid="{CF394D9C-2325-46B2-B21B-F103BAAA74D4}"/>
    <cellStyle name="Link Units (2)" xfId="254" xr:uid="{E41D3CE7-45EF-4E40-9C78-8C372ED2A296}"/>
    <cellStyle name="Linked Cell" xfId="255" xr:uid="{D5AD14E3-BA33-4197-8922-56603030FCBE}"/>
    <cellStyle name="Locked Cell - PerformancePoint" xfId="256" xr:uid="{2B204E22-E4FA-4272-8730-8619A2600329}"/>
    <cellStyle name="Neutral" xfId="257" xr:uid="{FFA45222-D2E9-4712-8480-17AE85553C4C}"/>
    <cellStyle name="Neutral 2" xfId="258" xr:uid="{D87F90A9-EDDD-48AB-9847-7122B107ACA1}"/>
    <cellStyle name="Neutral 3" xfId="259" xr:uid="{ECF3123A-A7F4-4164-8847-B9FA9589B5F6}"/>
    <cellStyle name="Neutral 4" xfId="260" xr:uid="{50FF16F3-09CB-46F5-B10D-1C48AF581053}"/>
    <cellStyle name="Neutral_7-р_Из_Системы" xfId="261" xr:uid="{8D60C7E8-3DF9-49DA-B873-0BBB640679E0}"/>
    <cellStyle name="Norma11l" xfId="262" xr:uid="{5233C321-D789-4363-826D-AA6144236AA4}"/>
    <cellStyle name="Normal 2" xfId="263" xr:uid="{0B8860E3-3A11-4467-8E40-F0F8818962A1}"/>
    <cellStyle name="Normal 3" xfId="264" xr:uid="{1481EB14-F807-4E08-843E-8EE589A1F3F4}"/>
    <cellStyle name="Normal 4" xfId="265" xr:uid="{2E92B4C1-F574-4267-B353-55D10E1F4208}"/>
    <cellStyle name="Normal 5" xfId="266" xr:uid="{EA70FAC2-36C7-4EB2-803E-37934D961ABC}"/>
    <cellStyle name="Normal_macro 2012 var 1" xfId="267" xr:uid="{94DC49D4-45FA-403E-9703-F64343846439}"/>
    <cellStyle name="Note" xfId="268" xr:uid="{90168D03-AD42-4E23-A6E0-729124720E6B}"/>
    <cellStyle name="Note 2" xfId="269" xr:uid="{82535058-03F7-4F2C-83FD-CD726B52B7E9}"/>
    <cellStyle name="Note 2 2" xfId="707" xr:uid="{F6377616-33AA-42BE-BED7-6E723D71E214}"/>
    <cellStyle name="Note 2 2 2" xfId="1263" xr:uid="{D89D03E7-DA42-413D-8FD7-0F5C18DB5A99}"/>
    <cellStyle name="Note 2 2 2 2" xfId="1781" xr:uid="{C8A4244E-090B-4B0D-941A-9DF4C58A2976}"/>
    <cellStyle name="Note 2 2 2 2 2" xfId="4365" xr:uid="{B0BB442B-D54B-48DD-B344-9DF5DA2D8777}"/>
    <cellStyle name="Note 2 2 2 2 3" xfId="6174" xr:uid="{7006078A-72B9-4BC1-92BE-D6B5201D6B17}"/>
    <cellStyle name="Note 2 2 2 2 4" xfId="2814" xr:uid="{36D83D9A-460B-429F-AC20-70737EF1FA38}"/>
    <cellStyle name="Note 2 2 2 2 5" xfId="7248" xr:uid="{EA16BFF3-DD13-4D5B-860C-8DEB16C69D42}"/>
    <cellStyle name="Note 2 2 2 3" xfId="3333" xr:uid="{BEFA9A15-7B0E-47AC-B5F3-242B89149915}"/>
    <cellStyle name="Note 2 2 2 3 2" xfId="4881" xr:uid="{09192DB6-A95A-4DBB-B61F-783A01423FFB}"/>
    <cellStyle name="Note 2 2 2 4" xfId="3849" xr:uid="{02123577-AE77-4B66-BBCA-3F0F258AD914}"/>
    <cellStyle name="Note 2 2 2 5" xfId="5658" xr:uid="{8DF6DC7A-F8E7-431D-95E3-6BC7B18F3EC7}"/>
    <cellStyle name="Note 2 2 2 6" xfId="2298" xr:uid="{D22BCEB8-1FC5-460F-8487-C4694DE6097E}"/>
    <cellStyle name="Note 2 2 2 7" xfId="6732" xr:uid="{32B272E2-BBF4-45D4-B14E-E0B3A1C46DCA}"/>
    <cellStyle name="Note 2 2 3" xfId="1523" xr:uid="{14838798-C6AC-4DE1-B6F3-15DA416E2C76}"/>
    <cellStyle name="Note 2 2 3 2" xfId="4107" xr:uid="{780C70B1-B962-4167-BC5E-785D648FF7DB}"/>
    <cellStyle name="Note 2 2 3 3" xfId="5916" xr:uid="{36D75333-514A-434D-9505-5DA0FD9AD4F9}"/>
    <cellStyle name="Note 2 2 3 4" xfId="2556" xr:uid="{EBC3FA8B-DDB9-4539-9EA7-5CBBCC06C1CB}"/>
    <cellStyle name="Note 2 2 3 5" xfId="6990" xr:uid="{E759430B-E554-4B19-9780-B4B537A6DDD8}"/>
    <cellStyle name="Note 2 2 4" xfId="990" xr:uid="{2914B76E-549D-48A8-96EF-9A88BB962640}"/>
    <cellStyle name="Note 2 2 4 2" xfId="4623" xr:uid="{4C3A7760-CDEB-4436-B5B0-A84106569CEC}"/>
    <cellStyle name="Note 2 2 4 3" xfId="5400" xr:uid="{934E9253-CE62-4846-81DD-8B1284DA1BD9}"/>
    <cellStyle name="Note 2 2 4 4" xfId="3075" xr:uid="{26B4A13D-8985-4790-82DF-7E7B3BB70C3F}"/>
    <cellStyle name="Note 2 2 5" xfId="3591" xr:uid="{42898E93-3BB9-4552-8B1C-AD6A925EE548}"/>
    <cellStyle name="Note 2 2 6" xfId="5142" xr:uid="{1B50FAEB-72FC-463D-A811-484A93A16C70}"/>
    <cellStyle name="Note 2 2 7" xfId="2040" xr:uid="{B760F7CE-EC5F-4430-85CC-7F64049A267A}"/>
    <cellStyle name="Note 2 2 8" xfId="6460" xr:uid="{B7B61A25-9821-445F-8F2D-97B9BB21E53C}"/>
    <cellStyle name="Note 3" xfId="270" xr:uid="{05B10622-0B83-4DDC-BE6E-15492CAE4946}"/>
    <cellStyle name="Note 3 2" xfId="708" xr:uid="{5FF7C13B-6061-4434-AD93-239AC177E659}"/>
    <cellStyle name="Note 3 2 2" xfId="1264" xr:uid="{742ADEEA-9D54-4B99-A5DC-EC21D852D17D}"/>
    <cellStyle name="Note 3 2 2 2" xfId="1782" xr:uid="{9DD8F13A-B121-4FDD-90DB-0461A3E10A92}"/>
    <cellStyle name="Note 3 2 2 2 2" xfId="4366" xr:uid="{10ACBE46-ED3C-41E5-A12D-6175FA8E9765}"/>
    <cellStyle name="Note 3 2 2 2 3" xfId="6175" xr:uid="{331744A8-854B-4DB7-8B2C-42CBFA21104C}"/>
    <cellStyle name="Note 3 2 2 2 4" xfId="2815" xr:uid="{4444AE12-6072-4885-8FFE-58046A1B622C}"/>
    <cellStyle name="Note 3 2 2 2 5" xfId="7249" xr:uid="{74BC3A68-9FCF-4214-B74D-FDCF4C84A41E}"/>
    <cellStyle name="Note 3 2 2 3" xfId="3334" xr:uid="{4B432F44-E207-4FA3-81F1-242DEEE90E7D}"/>
    <cellStyle name="Note 3 2 2 3 2" xfId="4882" xr:uid="{7E3C7A08-E0E4-460C-8A6B-44BDCD043C5C}"/>
    <cellStyle name="Note 3 2 2 4" xfId="3850" xr:uid="{29658622-2003-44D7-A685-24A88B961D05}"/>
    <cellStyle name="Note 3 2 2 5" xfId="5659" xr:uid="{55B1BA10-57AA-4605-BCAC-966F98720A1E}"/>
    <cellStyle name="Note 3 2 2 6" xfId="2299" xr:uid="{868F304D-C610-40D8-B892-77BC59D5C661}"/>
    <cellStyle name="Note 3 2 2 7" xfId="6733" xr:uid="{ADA396F2-4359-48A1-904C-BAEB778C4DAF}"/>
    <cellStyle name="Note 3 2 3" xfId="1524" xr:uid="{8F8EDC7E-4721-4899-B4F7-BDAC6A9B16F9}"/>
    <cellStyle name="Note 3 2 3 2" xfId="4108" xr:uid="{0381623A-FC85-44CF-89CE-3FD2396104F3}"/>
    <cellStyle name="Note 3 2 3 3" xfId="5917" xr:uid="{1485C5B7-2E95-4F0F-9956-8FF6DBFF1E30}"/>
    <cellStyle name="Note 3 2 3 4" xfId="2557" xr:uid="{905CE952-3856-405B-AA27-862ABBE2F092}"/>
    <cellStyle name="Note 3 2 3 5" xfId="6991" xr:uid="{C58E8D3C-6B34-4456-96B9-2E4F08AC1D36}"/>
    <cellStyle name="Note 3 2 4" xfId="991" xr:uid="{30C6282D-43AF-4E2A-B982-665129986C8F}"/>
    <cellStyle name="Note 3 2 4 2" xfId="4624" xr:uid="{41AA060A-36D2-48FB-8D09-B394F06257FF}"/>
    <cellStyle name="Note 3 2 4 3" xfId="5401" xr:uid="{AEB56BE4-235B-4E84-BF30-AC3828AAF28D}"/>
    <cellStyle name="Note 3 2 4 4" xfId="3076" xr:uid="{A361F059-F09A-4CA2-8435-C73171AB8D21}"/>
    <cellStyle name="Note 3 2 5" xfId="3592" xr:uid="{46E3CBA1-603A-4186-9EF0-05A7091137D6}"/>
    <cellStyle name="Note 3 2 6" xfId="5143" xr:uid="{7CCA6598-69DB-4FC2-BB27-A94B5DAA3160}"/>
    <cellStyle name="Note 3 2 7" xfId="2041" xr:uid="{53600EA1-F52D-4767-AC91-748EAB178F30}"/>
    <cellStyle name="Note 3 2 8" xfId="6461" xr:uid="{FF23D178-7E1E-4051-B3ED-F5CCB4EA2AEB}"/>
    <cellStyle name="Note 4" xfId="271" xr:uid="{1A63D7C7-792C-492B-9511-7DB4FA48FAEF}"/>
    <cellStyle name="Note 4 2" xfId="709" xr:uid="{BEB1C6D7-DF93-4168-88F0-200FFE5F08C3}"/>
    <cellStyle name="Note 4 2 2" xfId="1265" xr:uid="{5E827A93-1DEE-4F5C-BC0B-5D06F09E7F3B}"/>
    <cellStyle name="Note 4 2 2 2" xfId="1783" xr:uid="{C5E97153-C633-4C5E-BC0B-05EFAD9054FA}"/>
    <cellStyle name="Note 4 2 2 2 2" xfId="4367" xr:uid="{DC01A3AD-544E-4393-96AA-567AA7105E04}"/>
    <cellStyle name="Note 4 2 2 2 3" xfId="6176" xr:uid="{3D783529-C6E6-4C43-9669-38C7A5369AC3}"/>
    <cellStyle name="Note 4 2 2 2 4" xfId="2816" xr:uid="{866DA90A-7F9D-40BF-8C3B-3B1E6EA8D589}"/>
    <cellStyle name="Note 4 2 2 2 5" xfId="7250" xr:uid="{D84FB3B0-6D0D-4214-B561-90E211573588}"/>
    <cellStyle name="Note 4 2 2 3" xfId="3335" xr:uid="{1CE799F9-D9E7-4E9A-B130-82376615EA97}"/>
    <cellStyle name="Note 4 2 2 3 2" xfId="4883" xr:uid="{3256865F-8ECC-4DDE-A537-3F3134C7494B}"/>
    <cellStyle name="Note 4 2 2 4" xfId="3851" xr:uid="{D3B74E15-BD49-4EAB-9042-45CE1AA8C9BA}"/>
    <cellStyle name="Note 4 2 2 5" xfId="5660" xr:uid="{05CC8918-F397-427F-9B3D-F07AFC16816D}"/>
    <cellStyle name="Note 4 2 2 6" xfId="2300" xr:uid="{C104CD07-53F6-4211-8BA8-41F5FE5DC077}"/>
    <cellStyle name="Note 4 2 2 7" xfId="6734" xr:uid="{038367B8-9D55-4CC5-908E-209EC851668D}"/>
    <cellStyle name="Note 4 2 3" xfId="1525" xr:uid="{938054BF-2B7A-4B6C-819E-A3B484B31C00}"/>
    <cellStyle name="Note 4 2 3 2" xfId="4109" xr:uid="{3189B604-A529-4F19-A4B7-F79AE377CEF3}"/>
    <cellStyle name="Note 4 2 3 3" xfId="5918" xr:uid="{F16EB25F-0165-45D7-8DDF-0A5AD137C1F4}"/>
    <cellStyle name="Note 4 2 3 4" xfId="2558" xr:uid="{F24D360C-9E03-4199-B2B4-AEAA71F3EEC4}"/>
    <cellStyle name="Note 4 2 3 5" xfId="6992" xr:uid="{996FB173-AB7F-4759-9FC9-39E872417B21}"/>
    <cellStyle name="Note 4 2 4" xfId="992" xr:uid="{DB8F475D-4324-4A86-A26F-0B39CEC8C866}"/>
    <cellStyle name="Note 4 2 4 2" xfId="4625" xr:uid="{60F0E031-46D8-4383-8EBB-B298D7DDCFFB}"/>
    <cellStyle name="Note 4 2 4 3" xfId="5402" xr:uid="{9C1DF347-B2BF-43BF-A09B-5DE3376D280D}"/>
    <cellStyle name="Note 4 2 4 4" xfId="3077" xr:uid="{2F351C0C-5ABA-4E4E-85A1-F6F824C411A4}"/>
    <cellStyle name="Note 4 2 5" xfId="3593" xr:uid="{88AB1490-130D-4DFD-9BE6-D937F1A83464}"/>
    <cellStyle name="Note 4 2 6" xfId="5144" xr:uid="{4DF2FA28-A512-4AAB-8F7C-1224E217DB24}"/>
    <cellStyle name="Note 4 2 7" xfId="2042" xr:uid="{D2221868-D5C9-46D8-90DD-653AB48F8ED6}"/>
    <cellStyle name="Note 4 2 8" xfId="6462" xr:uid="{D3598660-31F6-4AB5-A0E5-40BBB11797E9}"/>
    <cellStyle name="Note 5" xfId="706" xr:uid="{53EF2225-9BC2-4DA6-9493-DA5F221F5660}"/>
    <cellStyle name="Note 5 2" xfId="1262" xr:uid="{F71C6585-3D43-4E99-8F84-DC7D9A1B819A}"/>
    <cellStyle name="Note 5 2 2" xfId="1780" xr:uid="{D3B06711-1E83-4912-AF79-00705BFB5FD3}"/>
    <cellStyle name="Note 5 2 2 2" xfId="4364" xr:uid="{0788A7C1-2355-4BD4-90A9-344AC6AD8B33}"/>
    <cellStyle name="Note 5 2 2 3" xfId="6173" xr:uid="{D7B0E8FB-7AD1-4048-B079-2C0017CD9128}"/>
    <cellStyle name="Note 5 2 2 4" xfId="2813" xr:uid="{EE86CAAE-FFAD-42D9-8FA0-A362011D4589}"/>
    <cellStyle name="Note 5 2 2 5" xfId="7247" xr:uid="{ED9018E9-C620-4939-B64A-6F86CF6FDF66}"/>
    <cellStyle name="Note 5 2 3" xfId="3332" xr:uid="{C4865EBE-F36B-4E9B-AB17-56835B343709}"/>
    <cellStyle name="Note 5 2 3 2" xfId="4880" xr:uid="{1E70F19D-DAED-4662-8B32-968AC7C1C11C}"/>
    <cellStyle name="Note 5 2 4" xfId="3848" xr:uid="{03B339E9-C69F-46D5-AA23-AF40C5D7C8EE}"/>
    <cellStyle name="Note 5 2 5" xfId="5657" xr:uid="{67DF2B44-8BC2-4C4C-8C67-D4B07E88CFEF}"/>
    <cellStyle name="Note 5 2 6" xfId="2297" xr:uid="{3D227A94-5F5B-4D23-BCC7-C3DADB789B7E}"/>
    <cellStyle name="Note 5 2 7" xfId="6731" xr:uid="{207AF910-1F74-4F3F-84D3-10A674311E75}"/>
    <cellStyle name="Note 5 3" xfId="1522" xr:uid="{06AE8E04-FFC6-4594-BD32-EAD77A1B161C}"/>
    <cellStyle name="Note 5 3 2" xfId="4106" xr:uid="{90283DC0-2BC3-4A76-B05C-2C248E133292}"/>
    <cellStyle name="Note 5 3 3" xfId="5915" xr:uid="{25EB25EA-A598-4E71-B0E5-4F61DCBE0DA6}"/>
    <cellStyle name="Note 5 3 4" xfId="2555" xr:uid="{02FBD7F6-09D1-4410-91F1-71A2CF545258}"/>
    <cellStyle name="Note 5 3 5" xfId="6989" xr:uid="{13638E4B-55A7-42CA-82D5-0FD0CECB827B}"/>
    <cellStyle name="Note 5 4" xfId="989" xr:uid="{6451676E-2CFE-496D-93CD-60AFAF1469D9}"/>
    <cellStyle name="Note 5 4 2" xfId="4622" xr:uid="{086D6D55-6DC5-42B2-9657-0E51182B7922}"/>
    <cellStyle name="Note 5 4 3" xfId="5399" xr:uid="{8FC68B97-6CD5-455A-87DD-EA2F5AB8C3D8}"/>
    <cellStyle name="Note 5 4 4" xfId="3074" xr:uid="{C6BCF1AB-EB50-4828-9EE1-068910F475E1}"/>
    <cellStyle name="Note 5 5" xfId="3590" xr:uid="{C116F6C3-94B5-410B-9B7B-7ACA6294BA35}"/>
    <cellStyle name="Note 5 6" xfId="5141" xr:uid="{19C66288-29B6-439F-8A75-C71950A34665}"/>
    <cellStyle name="Note 5 7" xfId="2039" xr:uid="{A942BA6E-8DA9-4B50-BCAE-17D62D4DBF31}"/>
    <cellStyle name="Note 5 8" xfId="6459" xr:uid="{6F9BB0C7-9DCF-41AC-BC80-631CAE7051F5}"/>
    <cellStyle name="Note_7-р_Из_Системы" xfId="272" xr:uid="{416AEE63-9ECF-45AB-9C03-BB2E99EF50EF}"/>
    <cellStyle name="Output" xfId="273" xr:uid="{0B119C2C-0B43-486C-A501-CCCBCE576D05}"/>
    <cellStyle name="Output 2" xfId="710" xr:uid="{E5A6BC3C-08C5-486A-83C0-738DFCEE8887}"/>
    <cellStyle name="Output 2 2" xfId="1266" xr:uid="{750316A5-538C-4294-8B75-2583096318C4}"/>
    <cellStyle name="Output 2 2 2" xfId="1784" xr:uid="{7C2C1B3A-52D6-48D4-B81E-E88168A2C553}"/>
    <cellStyle name="Output 2 2 2 2" xfId="4368" xr:uid="{D0F3DCB8-978C-4980-BF3F-57268F90B6E9}"/>
    <cellStyle name="Output 2 2 2 3" xfId="6177" xr:uid="{CC5E77D0-7174-4802-BF77-E635B71B289C}"/>
    <cellStyle name="Output 2 2 2 4" xfId="2817" xr:uid="{A55C88A1-5DB6-4C9D-ADA1-3EEC55457D1D}"/>
    <cellStyle name="Output 2 2 2 5" xfId="7251" xr:uid="{54D289C0-712F-4350-833F-1D3A8CEE6BA3}"/>
    <cellStyle name="Output 2 2 3" xfId="3336" xr:uid="{001104A1-60D2-4808-817A-2CC6847F5568}"/>
    <cellStyle name="Output 2 2 3 2" xfId="4884" xr:uid="{6CCD716C-7453-4C48-ABBD-55CBB00E1E60}"/>
    <cellStyle name="Output 2 2 4" xfId="3852" xr:uid="{C0F6B36F-F88D-476F-BED0-9B57F36156D2}"/>
    <cellStyle name="Output 2 2 5" xfId="5661" xr:uid="{1EB1343F-DFA0-4237-BF57-E02FDAADE14B}"/>
    <cellStyle name="Output 2 2 6" xfId="2301" xr:uid="{453185DB-367D-4FC5-811F-C553A29ECA39}"/>
    <cellStyle name="Output 2 2 7" xfId="6735" xr:uid="{4256C0D1-D676-470A-9988-C0BA30F6BD14}"/>
    <cellStyle name="Output 2 3" xfId="1526" xr:uid="{80E75A56-59C7-46D6-A0DD-2FC159C9F980}"/>
    <cellStyle name="Output 2 3 2" xfId="4110" xr:uid="{8C5BFD42-7529-497B-99BA-34FB1BE0467B}"/>
    <cellStyle name="Output 2 3 3" xfId="5919" xr:uid="{C3EBFE45-8AFC-4357-BB6F-0DE31F9A4997}"/>
    <cellStyle name="Output 2 3 4" xfId="2559" xr:uid="{D9DD3DFD-8C18-4AE9-A077-C3DC3C833441}"/>
    <cellStyle name="Output 2 3 5" xfId="6993" xr:uid="{9D4483B3-36B7-44B6-85CF-AF6C08D0E473}"/>
    <cellStyle name="Output 2 4" xfId="993" xr:uid="{C05FFB90-2096-4F4C-9AA8-4CDC19DC87F1}"/>
    <cellStyle name="Output 2 4 2" xfId="4626" xr:uid="{907EDDA3-8B98-4A7F-85C3-E617C8220BA8}"/>
    <cellStyle name="Output 2 4 3" xfId="5403" xr:uid="{0F562B7D-3E8D-447B-8614-6A2EE56651FC}"/>
    <cellStyle name="Output 2 4 4" xfId="3078" xr:uid="{7C67E1DE-003E-4D7D-A5A6-BAF93D2774F6}"/>
    <cellStyle name="Output 2 5" xfId="3594" xr:uid="{B4BAC057-6D88-4189-97CB-CD0EA27399C2}"/>
    <cellStyle name="Output 2 6" xfId="5145" xr:uid="{0990B672-2D79-4187-B5B9-59DA47641C21}"/>
    <cellStyle name="Output 2 7" xfId="2043" xr:uid="{2AF1B210-7B79-4423-BD2E-EB179C77CBA1}"/>
    <cellStyle name="Output 2 8" xfId="6463" xr:uid="{B0B9C8DB-C536-41F7-BCDB-159144ABE9A7}"/>
    <cellStyle name="Percent [0]" xfId="274" xr:uid="{DE6D8BBD-F42F-4643-85AC-A2F27C8FD71E}"/>
    <cellStyle name="Percent [00]" xfId="275" xr:uid="{E3F8933C-52CF-4742-AED9-E5AD3DB10CA9}"/>
    <cellStyle name="Percent 2" xfId="276" xr:uid="{C5759ACF-5322-4F79-8D93-84389E0D912E}"/>
    <cellStyle name="Percent 3" xfId="277" xr:uid="{5398F0A1-6288-4F1B-AFEF-51F8E08BE9F9}"/>
    <cellStyle name="PrePop Currency (0)" xfId="278" xr:uid="{17773BB4-7EC5-46E4-9569-D9AEF02BA96C}"/>
    <cellStyle name="PrePop Currency (2)" xfId="279" xr:uid="{511EF4B2-B677-411A-80B0-9D03996CCEE7}"/>
    <cellStyle name="PrePop Units (0)" xfId="280" xr:uid="{342451D7-E256-4E76-A789-5CAD63C0BDA7}"/>
    <cellStyle name="PrePop Units (1)" xfId="281" xr:uid="{02AD16B6-59DD-49FE-BAB6-728A10809FE5}"/>
    <cellStyle name="PrePop Units (2)" xfId="282" xr:uid="{8C37279F-9E8A-41AD-8288-EC467F6CEAF1}"/>
    <cellStyle name="SAPBEXaggData" xfId="283" xr:uid="{7B0E3EA1-4B0D-4714-8492-D7CCF9C6B685}"/>
    <cellStyle name="SAPBEXaggData 2" xfId="284" xr:uid="{E91BA4C3-355A-4410-BED8-901C2C22E7BA}"/>
    <cellStyle name="SAPBEXaggData 2 2" xfId="712" xr:uid="{F949C791-30BE-4443-B8D2-19C23A615335}"/>
    <cellStyle name="SAPBEXaggData 2 2 2" xfId="1268" xr:uid="{FD208D54-26F7-48AB-B1F9-CE9F7971F7E2}"/>
    <cellStyle name="SAPBEXaggData 2 2 2 2" xfId="1786" xr:uid="{79029C6D-A834-4E5E-8798-ABBA1E4BE3E8}"/>
    <cellStyle name="SAPBEXaggData 2 2 2 2 2" xfId="4370" xr:uid="{D07FE179-764D-45CB-A808-B675947874B9}"/>
    <cellStyle name="SAPBEXaggData 2 2 2 2 3" xfId="6179" xr:uid="{71EA7229-D5B2-4B7A-A64C-50119BDB65A5}"/>
    <cellStyle name="SAPBEXaggData 2 2 2 2 4" xfId="2819" xr:uid="{CC9210F1-C504-49E8-9400-6F2075B182DF}"/>
    <cellStyle name="SAPBEXaggData 2 2 2 2 5" xfId="7253" xr:uid="{89CD66FA-1F92-4322-881C-3BB5D68DA89D}"/>
    <cellStyle name="SAPBEXaggData 2 2 2 3" xfId="3338" xr:uid="{CF12AC33-4827-4F2E-B894-F3B5CF37EC5A}"/>
    <cellStyle name="SAPBEXaggData 2 2 2 3 2" xfId="4886" xr:uid="{BEB07BA5-1804-4DF7-BE6B-57945850F761}"/>
    <cellStyle name="SAPBEXaggData 2 2 2 4" xfId="3854" xr:uid="{1F8FE5F7-4FB7-4B4A-AA5D-7DED754E0885}"/>
    <cellStyle name="SAPBEXaggData 2 2 2 5" xfId="5663" xr:uid="{57EF5652-7EFC-4DE9-A81C-17651520B48F}"/>
    <cellStyle name="SAPBEXaggData 2 2 2 6" xfId="2303" xr:uid="{6A3CFCF5-F880-4EDD-8461-F06618352110}"/>
    <cellStyle name="SAPBEXaggData 2 2 2 7" xfId="6737" xr:uid="{2D6D64D7-BA2A-43E1-B942-B1771FEC58F6}"/>
    <cellStyle name="SAPBEXaggData 2 2 3" xfId="1528" xr:uid="{B9B10DC8-A1E1-4DBD-8227-B98E0915438C}"/>
    <cellStyle name="SAPBEXaggData 2 2 3 2" xfId="4112" xr:uid="{B1C5CC32-29CC-40B2-945D-70D937F6B519}"/>
    <cellStyle name="SAPBEXaggData 2 2 3 3" xfId="5921" xr:uid="{8CEB4ACC-13ED-4919-8AD6-B0B8DFD69E96}"/>
    <cellStyle name="SAPBEXaggData 2 2 3 4" xfId="2561" xr:uid="{3B953916-DED7-4178-9E22-3CB848882E62}"/>
    <cellStyle name="SAPBEXaggData 2 2 3 5" xfId="6995" xr:uid="{CF391DDF-58D3-461E-8B4F-5DA694413320}"/>
    <cellStyle name="SAPBEXaggData 2 2 4" xfId="995" xr:uid="{93190BF0-5F20-47B4-92E0-EBDC98F4813E}"/>
    <cellStyle name="SAPBEXaggData 2 2 4 2" xfId="4628" xr:uid="{3157092E-F82D-4FA6-8F0F-D1396D3DD0FE}"/>
    <cellStyle name="SAPBEXaggData 2 2 4 3" xfId="5405" xr:uid="{4FC9D272-3FED-4707-AFE2-C0A4CB184B83}"/>
    <cellStyle name="SAPBEXaggData 2 2 4 4" xfId="3080" xr:uid="{E83897B3-F728-4076-B0BA-8B865923844D}"/>
    <cellStyle name="SAPBEXaggData 2 2 5" xfId="3596" xr:uid="{54FE62AB-7176-41D8-9A08-AB45993332F2}"/>
    <cellStyle name="SAPBEXaggData 2 2 6" xfId="5147" xr:uid="{F8D49371-5105-47F3-9121-253F0713FF80}"/>
    <cellStyle name="SAPBEXaggData 2 2 7" xfId="2045" xr:uid="{5E8A3840-7F6A-4356-A2E8-B63043E81B5C}"/>
    <cellStyle name="SAPBEXaggData 2 2 8" xfId="6465" xr:uid="{3CBC5B3A-6711-4B2A-A4FE-0C8423FF0E47}"/>
    <cellStyle name="SAPBEXaggData 3" xfId="285" xr:uid="{1ADF0849-2020-490B-848F-60EAE6790BAB}"/>
    <cellStyle name="SAPBEXaggData 3 2" xfId="713" xr:uid="{D3C7ABBB-7CC8-4426-87F8-85ABDD9B70AB}"/>
    <cellStyle name="SAPBEXaggData 3 2 2" xfId="1269" xr:uid="{3F0D3274-9B81-4B09-B3B8-4D62295985EB}"/>
    <cellStyle name="SAPBEXaggData 3 2 2 2" xfId="1787" xr:uid="{66F91840-C109-4B9D-BF60-23A96F1EC06F}"/>
    <cellStyle name="SAPBEXaggData 3 2 2 2 2" xfId="4371" xr:uid="{E57605BD-CEE5-4957-86B9-E26B87E33A95}"/>
    <cellStyle name="SAPBEXaggData 3 2 2 2 3" xfId="6180" xr:uid="{9DFF2AEA-1381-4DEC-8905-719C49FC1857}"/>
    <cellStyle name="SAPBEXaggData 3 2 2 2 4" xfId="2820" xr:uid="{1172A65F-6B02-4A1E-AA44-E07B6664583B}"/>
    <cellStyle name="SAPBEXaggData 3 2 2 2 5" xfId="7254" xr:uid="{0643DEF9-6727-493E-AAD5-D2A3A1D9DEF6}"/>
    <cellStyle name="SAPBEXaggData 3 2 2 3" xfId="3339" xr:uid="{38E41379-29D1-4434-9D82-3A8E68D187A0}"/>
    <cellStyle name="SAPBEXaggData 3 2 2 3 2" xfId="4887" xr:uid="{AF550910-7287-4548-935B-AFE5E68D0130}"/>
    <cellStyle name="SAPBEXaggData 3 2 2 4" xfId="3855" xr:uid="{B6F64B7C-CEAD-4711-B68D-7A3D52C047E1}"/>
    <cellStyle name="SAPBEXaggData 3 2 2 5" xfId="5664" xr:uid="{86FBFB0F-90BB-48E8-826D-D24B788428A7}"/>
    <cellStyle name="SAPBEXaggData 3 2 2 6" xfId="2304" xr:uid="{2F140609-E40C-425D-88B7-2BD39E5063C9}"/>
    <cellStyle name="SAPBEXaggData 3 2 2 7" xfId="6738" xr:uid="{0A47EC8D-49F3-470E-B5F1-68D8A2D88486}"/>
    <cellStyle name="SAPBEXaggData 3 2 3" xfId="1529" xr:uid="{B64F1C12-183E-44C7-B897-968DD906C59E}"/>
    <cellStyle name="SAPBEXaggData 3 2 3 2" xfId="4113" xr:uid="{1A872478-0139-4AE5-94C8-F1DB99BD3389}"/>
    <cellStyle name="SAPBEXaggData 3 2 3 3" xfId="5922" xr:uid="{3811C240-C294-44E6-B460-FE3574FBCA5C}"/>
    <cellStyle name="SAPBEXaggData 3 2 3 4" xfId="2562" xr:uid="{BCCEEFE8-03B6-4A81-8503-5A7FFCE117A4}"/>
    <cellStyle name="SAPBEXaggData 3 2 3 5" xfId="6996" xr:uid="{B41F162D-FA64-4BD3-AA15-91E0377EA9CD}"/>
    <cellStyle name="SAPBEXaggData 3 2 4" xfId="996" xr:uid="{2C7056B9-AF47-41B0-89D1-7EADED690643}"/>
    <cellStyle name="SAPBEXaggData 3 2 4 2" xfId="4629" xr:uid="{FDBDED8B-3763-46DC-90A6-2D0F89883E90}"/>
    <cellStyle name="SAPBEXaggData 3 2 4 3" xfId="5406" xr:uid="{7B311836-A8DB-4D5A-A893-605862A47F9F}"/>
    <cellStyle name="SAPBEXaggData 3 2 4 4" xfId="3081" xr:uid="{735F6FF2-2F0E-4121-B6AA-9B18FCAE4598}"/>
    <cellStyle name="SAPBEXaggData 3 2 5" xfId="3597" xr:uid="{E0FE1B7A-753F-4B91-BF6F-64752FAC32C4}"/>
    <cellStyle name="SAPBEXaggData 3 2 6" xfId="5148" xr:uid="{DD658DBE-BEFD-498C-B7A1-FBDB6F24971F}"/>
    <cellStyle name="SAPBEXaggData 3 2 7" xfId="2046" xr:uid="{88FA1C37-0E7D-446A-9C7A-113768E53FB3}"/>
    <cellStyle name="SAPBEXaggData 3 2 8" xfId="6466" xr:uid="{3DCA5FA2-B810-4982-97C5-0E41AE0467A8}"/>
    <cellStyle name="SAPBEXaggData 4" xfId="286" xr:uid="{CCA6891B-648A-44DE-82F2-5E3398339966}"/>
    <cellStyle name="SAPBEXaggData 4 2" xfId="714" xr:uid="{7823EF04-B5E2-45E4-A6F6-24C069CC65F5}"/>
    <cellStyle name="SAPBEXaggData 4 2 2" xfId="1270" xr:uid="{C4FFF5E1-D691-4B09-9170-B912FC2FD4E5}"/>
    <cellStyle name="SAPBEXaggData 4 2 2 2" xfId="1788" xr:uid="{2ED771D5-27D1-4A09-8F5B-F0EDEF744C2D}"/>
    <cellStyle name="SAPBEXaggData 4 2 2 2 2" xfId="4372" xr:uid="{84975DEC-A88D-4971-825A-9D5A3FDBD35D}"/>
    <cellStyle name="SAPBEXaggData 4 2 2 2 3" xfId="6181" xr:uid="{F13B7E87-620C-40C9-982C-F817FF49C2AE}"/>
    <cellStyle name="SAPBEXaggData 4 2 2 2 4" xfId="2821" xr:uid="{1B5C9D65-66AD-403F-A80E-624E0B6774D8}"/>
    <cellStyle name="SAPBEXaggData 4 2 2 2 5" xfId="7255" xr:uid="{E56304F6-E4DA-4D47-B209-5E365904D32A}"/>
    <cellStyle name="SAPBEXaggData 4 2 2 3" xfId="3340" xr:uid="{44D51298-8910-4548-9FBA-690A3E72B1BF}"/>
    <cellStyle name="SAPBEXaggData 4 2 2 3 2" xfId="4888" xr:uid="{7E3F552E-6C91-486C-9D83-978C08B02D2B}"/>
    <cellStyle name="SAPBEXaggData 4 2 2 4" xfId="3856" xr:uid="{907199E2-A6C4-48C6-862C-0D38D8C7CBCD}"/>
    <cellStyle name="SAPBEXaggData 4 2 2 5" xfId="5665" xr:uid="{A4C8A62D-5142-443D-B955-4BED1270DEFF}"/>
    <cellStyle name="SAPBEXaggData 4 2 2 6" xfId="2305" xr:uid="{A76067DB-9818-4489-BFAD-29D7DA78C91A}"/>
    <cellStyle name="SAPBEXaggData 4 2 2 7" xfId="6739" xr:uid="{2E89F2E3-1712-47C2-9C94-3EF2127A10E2}"/>
    <cellStyle name="SAPBEXaggData 4 2 3" xfId="1530" xr:uid="{0DB032E7-6D82-4027-B85E-C36652A5A27C}"/>
    <cellStyle name="SAPBEXaggData 4 2 3 2" xfId="4114" xr:uid="{44C509E8-51F0-4C78-8FF6-58954716A244}"/>
    <cellStyle name="SAPBEXaggData 4 2 3 3" xfId="5923" xr:uid="{E1753FD7-ECBD-4084-BBF0-D7D227B24198}"/>
    <cellStyle name="SAPBEXaggData 4 2 3 4" xfId="2563" xr:uid="{8DACEA19-FC9D-46DF-855E-5F6C3578DADC}"/>
    <cellStyle name="SAPBEXaggData 4 2 3 5" xfId="6997" xr:uid="{6E855AA5-6E70-4CE1-BFC8-D1E9E41F5C8E}"/>
    <cellStyle name="SAPBEXaggData 4 2 4" xfId="997" xr:uid="{C99A4BAC-C0CA-4BC7-9F92-1DBD67CF9F99}"/>
    <cellStyle name="SAPBEXaggData 4 2 4 2" xfId="4630" xr:uid="{CD1A61AC-0990-45E4-9F8A-DEE1A65DA470}"/>
    <cellStyle name="SAPBEXaggData 4 2 4 3" xfId="5407" xr:uid="{8991816E-3BB5-494B-A7A4-D24C1E859AD4}"/>
    <cellStyle name="SAPBEXaggData 4 2 4 4" xfId="3082" xr:uid="{E4201A0B-AF93-42AA-ADC3-947240E60840}"/>
    <cellStyle name="SAPBEXaggData 4 2 5" xfId="3598" xr:uid="{87FB4C18-57B1-421B-8ABD-362A4F12D9F0}"/>
    <cellStyle name="SAPBEXaggData 4 2 6" xfId="5149" xr:uid="{C2008315-3E50-4B6B-BC70-195D90627452}"/>
    <cellStyle name="SAPBEXaggData 4 2 7" xfId="2047" xr:uid="{34B55450-0904-4BDE-860A-991964527963}"/>
    <cellStyle name="SAPBEXaggData 4 2 8" xfId="6467" xr:uid="{9E1F32F6-3A1D-4B9B-ACD1-B029CDAABA22}"/>
    <cellStyle name="SAPBEXaggData 5" xfId="287" xr:uid="{C1EF78E3-A591-42BF-9F87-B72D1188893C}"/>
    <cellStyle name="SAPBEXaggData 5 2" xfId="715" xr:uid="{E81E71C7-88AF-4892-A0FC-28362BC9BB02}"/>
    <cellStyle name="SAPBEXaggData 5 2 2" xfId="1271" xr:uid="{F7C0076F-A2A0-4663-9EAF-EB264F713C05}"/>
    <cellStyle name="SAPBEXaggData 5 2 2 2" xfId="1789" xr:uid="{48D8920D-74CA-4020-A4DD-247963303354}"/>
    <cellStyle name="SAPBEXaggData 5 2 2 2 2" xfId="4373" xr:uid="{9738DF38-1E7C-40AC-8726-B34A32C5CFBD}"/>
    <cellStyle name="SAPBEXaggData 5 2 2 2 3" xfId="6182" xr:uid="{CF3D8B29-8051-4DCB-927B-FA4A313FBFD2}"/>
    <cellStyle name="SAPBEXaggData 5 2 2 2 4" xfId="2822" xr:uid="{20857E04-63A4-4860-95A7-B453C5DFFBA4}"/>
    <cellStyle name="SAPBEXaggData 5 2 2 2 5" xfId="7256" xr:uid="{7A234925-CAFB-4C43-8C4C-11B40ACE1FDD}"/>
    <cellStyle name="SAPBEXaggData 5 2 2 3" xfId="3341" xr:uid="{96BC15FE-0FB0-4874-A17B-B3AC144DA418}"/>
    <cellStyle name="SAPBEXaggData 5 2 2 3 2" xfId="4889" xr:uid="{B84C55D8-4A4A-441D-9DE9-F2935CBFBBDA}"/>
    <cellStyle name="SAPBEXaggData 5 2 2 4" xfId="3857" xr:uid="{64BED5EE-B0FA-4ABD-B065-1358D903AB8F}"/>
    <cellStyle name="SAPBEXaggData 5 2 2 5" xfId="5666" xr:uid="{B75B7239-4D0A-47BC-AB52-1FD7BCE7A78A}"/>
    <cellStyle name="SAPBEXaggData 5 2 2 6" xfId="2306" xr:uid="{B8173A3B-925E-4B59-8FC7-27BC684CB486}"/>
    <cellStyle name="SAPBEXaggData 5 2 2 7" xfId="6740" xr:uid="{68301DEE-00B0-4E03-A992-38A636849ED6}"/>
    <cellStyle name="SAPBEXaggData 5 2 3" xfId="1531" xr:uid="{2216B560-7DAE-46EE-A83C-3C1697B7A984}"/>
    <cellStyle name="SAPBEXaggData 5 2 3 2" xfId="4115" xr:uid="{6CD7B12D-AC04-4EC4-A98B-1754B435E4F1}"/>
    <cellStyle name="SAPBEXaggData 5 2 3 3" xfId="5924" xr:uid="{0FA4A545-AB8F-4DE1-8FA3-F6B00CF9340B}"/>
    <cellStyle name="SAPBEXaggData 5 2 3 4" xfId="2564" xr:uid="{9B9C641E-E696-4D2D-A089-FF16339979B4}"/>
    <cellStyle name="SAPBEXaggData 5 2 3 5" xfId="6998" xr:uid="{E39BA2FA-4F41-4046-9A60-40C352D87D10}"/>
    <cellStyle name="SAPBEXaggData 5 2 4" xfId="998" xr:uid="{8C6F7ABE-C178-4938-AC00-9629B6A4BCAA}"/>
    <cellStyle name="SAPBEXaggData 5 2 4 2" xfId="4631" xr:uid="{860CE675-FA7F-48DC-B836-46CE7063B785}"/>
    <cellStyle name="SAPBEXaggData 5 2 4 3" xfId="5408" xr:uid="{F9D540A2-5019-4700-87B8-D569B8C5D7C8}"/>
    <cellStyle name="SAPBEXaggData 5 2 4 4" xfId="3083" xr:uid="{3302057E-5A91-4263-AFF6-847A6E8AE191}"/>
    <cellStyle name="SAPBEXaggData 5 2 5" xfId="3599" xr:uid="{C615AC41-FCE1-417B-9012-99BC7E66B734}"/>
    <cellStyle name="SAPBEXaggData 5 2 6" xfId="5150" xr:uid="{F6CFB096-3305-40B1-92E1-27A2C2E3A3C4}"/>
    <cellStyle name="SAPBEXaggData 5 2 7" xfId="2048" xr:uid="{D3603088-61BB-48EE-A905-81ACD65DF0F0}"/>
    <cellStyle name="SAPBEXaggData 5 2 8" xfId="6468" xr:uid="{DD9FC6BC-D422-4D81-9725-28A46E23734E}"/>
    <cellStyle name="SAPBEXaggData 6" xfId="288" xr:uid="{4661A9D0-CF0E-45AF-94F1-C9B3E436A633}"/>
    <cellStyle name="SAPBEXaggData 6 2" xfId="716" xr:uid="{1FA1DCB4-562D-4E03-A490-4CD92B649F81}"/>
    <cellStyle name="SAPBEXaggData 6 2 2" xfId="1272" xr:uid="{0EC12DBF-F545-4B24-B7B1-DE2C8206D1AB}"/>
    <cellStyle name="SAPBEXaggData 6 2 2 2" xfId="1790" xr:uid="{28E3624C-05E5-4583-A9EA-F84ED4553391}"/>
    <cellStyle name="SAPBEXaggData 6 2 2 2 2" xfId="4374" xr:uid="{E491695E-C866-4805-8040-CC3673776439}"/>
    <cellStyle name="SAPBEXaggData 6 2 2 2 3" xfId="6183" xr:uid="{E26E4351-9C34-4E16-B82A-AF4505554027}"/>
    <cellStyle name="SAPBEXaggData 6 2 2 2 4" xfId="2823" xr:uid="{8D7C787F-2D73-4C81-8E62-D7E5879D67EE}"/>
    <cellStyle name="SAPBEXaggData 6 2 2 2 5" xfId="7257" xr:uid="{55E19B46-1FED-486A-B6F6-22D76F2D408F}"/>
    <cellStyle name="SAPBEXaggData 6 2 2 3" xfId="3342" xr:uid="{9D7996C4-CFBE-479E-AC76-EEABAC63F1A7}"/>
    <cellStyle name="SAPBEXaggData 6 2 2 3 2" xfId="4890" xr:uid="{0CCDFC6C-0E06-41A5-923A-0DDEF96454D0}"/>
    <cellStyle name="SAPBEXaggData 6 2 2 4" xfId="3858" xr:uid="{36050E0B-6841-44EB-85DE-5A31009A6CFF}"/>
    <cellStyle name="SAPBEXaggData 6 2 2 5" xfId="5667" xr:uid="{C5A319E4-972A-4936-96E1-DD06825FC733}"/>
    <cellStyle name="SAPBEXaggData 6 2 2 6" xfId="2307" xr:uid="{460B580A-58ED-4D4C-96B2-9030328E8FEC}"/>
    <cellStyle name="SAPBEXaggData 6 2 2 7" xfId="6741" xr:uid="{4697056F-4042-4C47-8611-88A4CF5BCE0F}"/>
    <cellStyle name="SAPBEXaggData 6 2 3" xfId="1532" xr:uid="{E0A25ED2-0964-48EC-A79E-EF497267C8EA}"/>
    <cellStyle name="SAPBEXaggData 6 2 3 2" xfId="4116" xr:uid="{7BFFEE93-CA71-45AB-8BB5-C7D12FB24FFB}"/>
    <cellStyle name="SAPBEXaggData 6 2 3 3" xfId="5925" xr:uid="{4CF8B3A3-8BE6-49A9-A5E6-11CB3444A0F0}"/>
    <cellStyle name="SAPBEXaggData 6 2 3 4" xfId="2565" xr:uid="{4F09D005-8833-4C2A-AE0D-A86083B59D92}"/>
    <cellStyle name="SAPBEXaggData 6 2 3 5" xfId="6999" xr:uid="{CFA71639-8CCB-4F0D-A1E6-D68701C75A19}"/>
    <cellStyle name="SAPBEXaggData 6 2 4" xfId="999" xr:uid="{B05DCE3C-86FA-449C-9E46-B8A9C9126562}"/>
    <cellStyle name="SAPBEXaggData 6 2 4 2" xfId="4632" xr:uid="{8B94D906-E057-4FA6-B101-5180886C9478}"/>
    <cellStyle name="SAPBEXaggData 6 2 4 3" xfId="5409" xr:uid="{1A30AFCD-7CCA-491E-99B6-F6BE4BECB4D1}"/>
    <cellStyle name="SAPBEXaggData 6 2 4 4" xfId="3084" xr:uid="{F633AFD6-51AC-4C85-B273-6E4F3870A486}"/>
    <cellStyle name="SAPBEXaggData 6 2 5" xfId="3600" xr:uid="{B1F4CAA8-51CD-41A3-ADDC-8F896A1CCD8D}"/>
    <cellStyle name="SAPBEXaggData 6 2 6" xfId="5151" xr:uid="{923EBC4B-34FF-48EB-9602-9BA4D1A74D3D}"/>
    <cellStyle name="SAPBEXaggData 6 2 7" xfId="2049" xr:uid="{54B3054A-522B-4BD7-8091-904ECD8F505E}"/>
    <cellStyle name="SAPBEXaggData 6 2 8" xfId="6469" xr:uid="{9DD7B60C-6B6C-4D5E-BCC4-FF0F0BCEAB04}"/>
    <cellStyle name="SAPBEXaggData 7" xfId="711" xr:uid="{3B591632-EE83-43FE-831F-0F60D4E7117C}"/>
    <cellStyle name="SAPBEXaggData 7 2" xfId="1267" xr:uid="{3B98A2C7-E817-47BF-8107-08B19B5152B8}"/>
    <cellStyle name="SAPBEXaggData 7 2 2" xfId="1785" xr:uid="{DC6386F1-0662-42B4-84F1-BBEE9CB72EF9}"/>
    <cellStyle name="SAPBEXaggData 7 2 2 2" xfId="4369" xr:uid="{E14351AB-ED75-4667-A5D9-70955B3B061F}"/>
    <cellStyle name="SAPBEXaggData 7 2 2 3" xfId="6178" xr:uid="{26068749-583F-45DC-AC08-1DE499DEA9C1}"/>
    <cellStyle name="SAPBEXaggData 7 2 2 4" xfId="2818" xr:uid="{4AE553C4-94B0-4911-BC79-84300CBEDDC7}"/>
    <cellStyle name="SAPBEXaggData 7 2 2 5" xfId="7252" xr:uid="{71A74361-2333-45C9-94F7-066B8FE1C113}"/>
    <cellStyle name="SAPBEXaggData 7 2 3" xfId="3337" xr:uid="{B02ACAFF-6614-4648-8346-2ED33866EAA3}"/>
    <cellStyle name="SAPBEXaggData 7 2 3 2" xfId="4885" xr:uid="{F3CA6AE2-078B-410E-818B-ECF398C45667}"/>
    <cellStyle name="SAPBEXaggData 7 2 4" xfId="3853" xr:uid="{BF3182FA-EF08-4404-B6EB-C6FD85A9D107}"/>
    <cellStyle name="SAPBEXaggData 7 2 5" xfId="5662" xr:uid="{F0A42410-2B1A-40AF-957D-A7917A987E73}"/>
    <cellStyle name="SAPBEXaggData 7 2 6" xfId="2302" xr:uid="{A2D109E5-A5AC-40A0-A7A0-72055EF77CC3}"/>
    <cellStyle name="SAPBEXaggData 7 2 7" xfId="6736" xr:uid="{81EE5D0D-67FF-4EDE-9739-F89BE73BD5B8}"/>
    <cellStyle name="SAPBEXaggData 7 3" xfId="1527" xr:uid="{D82B4995-E7BA-4D44-B756-87DAC6D58767}"/>
    <cellStyle name="SAPBEXaggData 7 3 2" xfId="4111" xr:uid="{44CE2FBE-2EB9-4A73-A9E4-2033A37C3515}"/>
    <cellStyle name="SAPBEXaggData 7 3 3" xfId="5920" xr:uid="{B4D1B1CA-77CC-4391-848A-E105BF501F05}"/>
    <cellStyle name="SAPBEXaggData 7 3 4" xfId="2560" xr:uid="{2CC77659-4664-4B70-88D4-692068A013D6}"/>
    <cellStyle name="SAPBEXaggData 7 3 5" xfId="6994" xr:uid="{DE752D1E-AAF1-4899-B81C-35F100088C2A}"/>
    <cellStyle name="SAPBEXaggData 7 4" xfId="994" xr:uid="{CD67F472-C5A7-4E69-A610-880F7D9F3FA1}"/>
    <cellStyle name="SAPBEXaggData 7 4 2" xfId="4627" xr:uid="{A15E53E7-874E-40AA-AEAB-E59B704002BB}"/>
    <cellStyle name="SAPBEXaggData 7 4 3" xfId="5404" xr:uid="{251778A2-C5F9-4AFC-9525-2C70B8AD34E4}"/>
    <cellStyle name="SAPBEXaggData 7 4 4" xfId="3079" xr:uid="{FFA73EBD-1B4D-493D-9FD9-CF24AE2FE5C1}"/>
    <cellStyle name="SAPBEXaggData 7 5" xfId="3595" xr:uid="{CEF47F95-45F4-4216-A0B0-3B8DD7BC62DB}"/>
    <cellStyle name="SAPBEXaggData 7 6" xfId="5146" xr:uid="{B979788D-DDF0-4A9D-BB05-7F505E729061}"/>
    <cellStyle name="SAPBEXaggData 7 7" xfId="2044" xr:uid="{C24C6D9F-8A17-496C-A3CC-DD4576977C25}"/>
    <cellStyle name="SAPBEXaggData 7 8" xfId="6464" xr:uid="{6C3B1A9A-CC4C-48E1-8DA8-6CB3CEB3CA15}"/>
    <cellStyle name="SAPBEXaggDataEmph" xfId="289" xr:uid="{51BFF059-9166-4B4F-AE5A-4A49EE0B775F}"/>
    <cellStyle name="SAPBEXaggDataEmph 2" xfId="290" xr:uid="{8324AF6D-FB60-441B-B338-499E308A0A3F}"/>
    <cellStyle name="SAPBEXaggDataEmph 2 2" xfId="718" xr:uid="{F6C5A2BA-E9BC-40C3-BCF4-30E9FFC312DA}"/>
    <cellStyle name="SAPBEXaggDataEmph 2 2 2" xfId="1274" xr:uid="{FD5732D5-71A3-4C92-93F6-9011E55B6E7A}"/>
    <cellStyle name="SAPBEXaggDataEmph 2 2 2 2" xfId="1792" xr:uid="{6DD3E65D-1A27-4EF7-A312-F51028BF322C}"/>
    <cellStyle name="SAPBEXaggDataEmph 2 2 2 2 2" xfId="4376" xr:uid="{A6906814-FF39-40C0-A676-4B4633D471C4}"/>
    <cellStyle name="SAPBEXaggDataEmph 2 2 2 2 3" xfId="6185" xr:uid="{3FD040B4-D220-4AA4-BA9B-95C7E7F1A807}"/>
    <cellStyle name="SAPBEXaggDataEmph 2 2 2 2 4" xfId="2825" xr:uid="{8A7A2441-E17F-4EA5-9563-11189FD95778}"/>
    <cellStyle name="SAPBEXaggDataEmph 2 2 2 2 5" xfId="7259" xr:uid="{E884A09A-2F6C-429E-8177-BAD55D084BAB}"/>
    <cellStyle name="SAPBEXaggDataEmph 2 2 2 3" xfId="3344" xr:uid="{E9644A29-E8EF-46D6-AE48-5214F68A5CF9}"/>
    <cellStyle name="SAPBEXaggDataEmph 2 2 2 3 2" xfId="4892" xr:uid="{75B96817-1D03-41AE-B09E-CB6AF75A118E}"/>
    <cellStyle name="SAPBEXaggDataEmph 2 2 2 4" xfId="3860" xr:uid="{71F611A1-1104-433C-A83F-22883EE67E0B}"/>
    <cellStyle name="SAPBEXaggDataEmph 2 2 2 5" xfId="5669" xr:uid="{1F988A8B-3ECF-4492-89CF-2318BAAD60F5}"/>
    <cellStyle name="SAPBEXaggDataEmph 2 2 2 6" xfId="2309" xr:uid="{69FF44EC-529A-4F31-9095-549AAC7CA225}"/>
    <cellStyle name="SAPBEXaggDataEmph 2 2 2 7" xfId="6743" xr:uid="{569B4D0A-5DC7-42B7-8032-2DFF93B269F9}"/>
    <cellStyle name="SAPBEXaggDataEmph 2 2 3" xfId="1534" xr:uid="{3C150CBF-9F2F-4A94-8BE6-782FE53E7158}"/>
    <cellStyle name="SAPBEXaggDataEmph 2 2 3 2" xfId="4118" xr:uid="{1BF40BE4-D560-47CC-B01F-2C78438E74CE}"/>
    <cellStyle name="SAPBEXaggDataEmph 2 2 3 3" xfId="5927" xr:uid="{83EA9343-3FE5-4E4E-B9BA-95FEF382B298}"/>
    <cellStyle name="SAPBEXaggDataEmph 2 2 3 4" xfId="2567" xr:uid="{2684D967-62B0-4AFF-A9DC-DE5D1A5D2973}"/>
    <cellStyle name="SAPBEXaggDataEmph 2 2 3 5" xfId="7001" xr:uid="{16C7AA09-BA0A-4D31-A066-C13CFF2DA3BA}"/>
    <cellStyle name="SAPBEXaggDataEmph 2 2 4" xfId="1001" xr:uid="{5A294106-7852-49F5-9B98-C8EDF636EA72}"/>
    <cellStyle name="SAPBEXaggDataEmph 2 2 4 2" xfId="4634" xr:uid="{B26397AE-E9F9-4CEF-BB68-267778AE4CE0}"/>
    <cellStyle name="SAPBEXaggDataEmph 2 2 4 3" xfId="5411" xr:uid="{F4D260D0-D158-4C92-891C-4004064655A9}"/>
    <cellStyle name="SAPBEXaggDataEmph 2 2 4 4" xfId="3086" xr:uid="{56F7C6B3-4CDB-4023-963D-A1285934F557}"/>
    <cellStyle name="SAPBEXaggDataEmph 2 2 5" xfId="3602" xr:uid="{E1B8D40A-C5B1-4595-A9ED-EFB7967F8741}"/>
    <cellStyle name="SAPBEXaggDataEmph 2 2 6" xfId="5153" xr:uid="{806640D2-71D5-42F5-8401-21C873A534CF}"/>
    <cellStyle name="SAPBEXaggDataEmph 2 2 7" xfId="2051" xr:uid="{7EE5CB08-9275-461C-A464-D867EF0E6F86}"/>
    <cellStyle name="SAPBEXaggDataEmph 2 2 8" xfId="6471" xr:uid="{DECD6D4B-3C13-48C5-BAC2-289538166E70}"/>
    <cellStyle name="SAPBEXaggDataEmph 3" xfId="291" xr:uid="{18A0457B-7C65-459F-B5E3-4F7F339B6458}"/>
    <cellStyle name="SAPBEXaggDataEmph 3 2" xfId="719" xr:uid="{17F9FB7D-7D7A-49EE-86B8-AF7DFC2E7121}"/>
    <cellStyle name="SAPBEXaggDataEmph 3 2 2" xfId="1275" xr:uid="{AEE11F0C-1A20-4DF5-8301-95655D35E7AB}"/>
    <cellStyle name="SAPBEXaggDataEmph 3 2 2 2" xfId="1793" xr:uid="{AE93B1D7-3308-48B9-893D-23684553DCFF}"/>
    <cellStyle name="SAPBEXaggDataEmph 3 2 2 2 2" xfId="4377" xr:uid="{13F50D58-5A1E-409D-A874-911D44F73821}"/>
    <cellStyle name="SAPBEXaggDataEmph 3 2 2 2 3" xfId="6186" xr:uid="{42847C75-2092-4E4C-9D30-9E5D1F37912E}"/>
    <cellStyle name="SAPBEXaggDataEmph 3 2 2 2 4" xfId="2826" xr:uid="{ABE541D2-65CB-4906-BFF6-B57907184B04}"/>
    <cellStyle name="SAPBEXaggDataEmph 3 2 2 2 5" xfId="7260" xr:uid="{AA3AD4C5-182C-419D-903F-B41EDDBCFC2F}"/>
    <cellStyle name="SAPBEXaggDataEmph 3 2 2 3" xfId="3345" xr:uid="{A0A95101-C1EC-4220-B5A9-1B318A8BD428}"/>
    <cellStyle name="SAPBEXaggDataEmph 3 2 2 3 2" xfId="4893" xr:uid="{3DB7EB45-EB72-4C47-A2CE-90E7069BBF0E}"/>
    <cellStyle name="SAPBEXaggDataEmph 3 2 2 4" xfId="3861" xr:uid="{233CD1E2-1AF0-429B-B8BC-E10B8DD45AC0}"/>
    <cellStyle name="SAPBEXaggDataEmph 3 2 2 5" xfId="5670" xr:uid="{F07985B6-45C0-4117-ABC5-C3067FD5699E}"/>
    <cellStyle name="SAPBEXaggDataEmph 3 2 2 6" xfId="2310" xr:uid="{496ED7A0-159B-4271-9228-C9690E8CF758}"/>
    <cellStyle name="SAPBEXaggDataEmph 3 2 2 7" xfId="6744" xr:uid="{26C58766-1007-4CEF-89C7-703B13CE4B6D}"/>
    <cellStyle name="SAPBEXaggDataEmph 3 2 3" xfId="1535" xr:uid="{73C086F0-4C8C-4C89-8590-76E2C4DEB5E9}"/>
    <cellStyle name="SAPBEXaggDataEmph 3 2 3 2" xfId="4119" xr:uid="{C4851DB7-EBEF-4518-B3D0-9F47C20C094B}"/>
    <cellStyle name="SAPBEXaggDataEmph 3 2 3 3" xfId="5928" xr:uid="{9105E1C0-7FDC-44A0-965D-03BAC6F81975}"/>
    <cellStyle name="SAPBEXaggDataEmph 3 2 3 4" xfId="2568" xr:uid="{0CECDB70-88DF-4B3D-9BD2-ABF8C5E6381B}"/>
    <cellStyle name="SAPBEXaggDataEmph 3 2 3 5" xfId="7002" xr:uid="{A0D24109-199A-441E-A08C-37C794A7CD06}"/>
    <cellStyle name="SAPBEXaggDataEmph 3 2 4" xfId="1002" xr:uid="{8D3F68BC-3CAD-4F15-9891-C29A62EE2B90}"/>
    <cellStyle name="SAPBEXaggDataEmph 3 2 4 2" xfId="4635" xr:uid="{52601C1A-BBF0-4A0B-A90B-85575478B395}"/>
    <cellStyle name="SAPBEXaggDataEmph 3 2 4 3" xfId="5412" xr:uid="{51A19733-1402-4B56-A865-98359A5FB968}"/>
    <cellStyle name="SAPBEXaggDataEmph 3 2 4 4" xfId="3087" xr:uid="{61670B4C-ACCD-4C04-B271-7B35D760FE99}"/>
    <cellStyle name="SAPBEXaggDataEmph 3 2 5" xfId="3603" xr:uid="{C531D0B6-5779-4167-8599-ED2C12436338}"/>
    <cellStyle name="SAPBEXaggDataEmph 3 2 6" xfId="5154" xr:uid="{7B383036-F3EE-4054-9182-22E99C08C27F}"/>
    <cellStyle name="SAPBEXaggDataEmph 3 2 7" xfId="2052" xr:uid="{6537CD2F-A69A-4305-9D35-FD2065C3F04F}"/>
    <cellStyle name="SAPBEXaggDataEmph 3 2 8" xfId="6472" xr:uid="{1C7BEBDF-9786-4FA8-B808-ECBE90655687}"/>
    <cellStyle name="SAPBEXaggDataEmph 4" xfId="292" xr:uid="{5E745F23-F6EB-4693-95C7-31AE68C7C690}"/>
    <cellStyle name="SAPBEXaggDataEmph 4 2" xfId="720" xr:uid="{4210CD88-BAD3-4CD2-B982-29B6C28AB1C7}"/>
    <cellStyle name="SAPBEXaggDataEmph 4 2 2" xfId="1276" xr:uid="{81903BE5-763B-4AA5-BBF4-EE801D6FD21D}"/>
    <cellStyle name="SAPBEXaggDataEmph 4 2 2 2" xfId="1794" xr:uid="{7CD6F0CC-4D3B-4036-B079-A1F8D990F2D0}"/>
    <cellStyle name="SAPBEXaggDataEmph 4 2 2 2 2" xfId="4378" xr:uid="{FAB8E39C-26FF-423C-B894-F17ED39AF23C}"/>
    <cellStyle name="SAPBEXaggDataEmph 4 2 2 2 3" xfId="6187" xr:uid="{DB89213A-6AAF-4046-8474-530DB151A3F9}"/>
    <cellStyle name="SAPBEXaggDataEmph 4 2 2 2 4" xfId="2827" xr:uid="{47430997-EF3A-4EDD-AA66-A55DF375C9F9}"/>
    <cellStyle name="SAPBEXaggDataEmph 4 2 2 2 5" xfId="7261" xr:uid="{F70C8A3C-3983-49B2-BFE6-ED45CB8E9C53}"/>
    <cellStyle name="SAPBEXaggDataEmph 4 2 2 3" xfId="3346" xr:uid="{A7F968B7-E9A7-4747-913C-7CBC71837862}"/>
    <cellStyle name="SAPBEXaggDataEmph 4 2 2 3 2" xfId="4894" xr:uid="{E89762B8-4B0C-429E-849E-D0AFFDBFEBBA}"/>
    <cellStyle name="SAPBEXaggDataEmph 4 2 2 4" xfId="3862" xr:uid="{86D2EEE8-1375-48C8-8898-5253FE1EAF0D}"/>
    <cellStyle name="SAPBEXaggDataEmph 4 2 2 5" xfId="5671" xr:uid="{BBF3EFFD-C887-4CDF-9250-B307274B5C69}"/>
    <cellStyle name="SAPBEXaggDataEmph 4 2 2 6" xfId="2311" xr:uid="{8B2DBBB2-80EF-4838-8D68-97C7A1A83840}"/>
    <cellStyle name="SAPBEXaggDataEmph 4 2 2 7" xfId="6745" xr:uid="{068C81CE-B369-4706-AD54-0D6CB2BCB769}"/>
    <cellStyle name="SAPBEXaggDataEmph 4 2 3" xfId="1536" xr:uid="{A73452B7-A4CE-4D0E-A84A-1C8F74028D27}"/>
    <cellStyle name="SAPBEXaggDataEmph 4 2 3 2" xfId="4120" xr:uid="{EE3EF6A7-1A22-4D14-97E9-6E737CC66E6A}"/>
    <cellStyle name="SAPBEXaggDataEmph 4 2 3 3" xfId="5929" xr:uid="{57EEE59F-9901-4612-84AE-AE2F8E92FA77}"/>
    <cellStyle name="SAPBEXaggDataEmph 4 2 3 4" xfId="2569" xr:uid="{0B0B37F7-822A-416F-84EB-6E00B8DC60F4}"/>
    <cellStyle name="SAPBEXaggDataEmph 4 2 3 5" xfId="7003" xr:uid="{35085D8A-89EB-45A1-B233-0088D8B5EDEF}"/>
    <cellStyle name="SAPBEXaggDataEmph 4 2 4" xfId="1003" xr:uid="{8C312D3F-4EC3-49F5-A2DC-328B2C4882B9}"/>
    <cellStyle name="SAPBEXaggDataEmph 4 2 4 2" xfId="4636" xr:uid="{76D620B3-4DA0-49EC-ACD9-2AA4557DA2A6}"/>
    <cellStyle name="SAPBEXaggDataEmph 4 2 4 3" xfId="5413" xr:uid="{7F3959E1-76FF-4CC5-A7C0-AF21729CBD2B}"/>
    <cellStyle name="SAPBEXaggDataEmph 4 2 4 4" xfId="3088" xr:uid="{E63C26B6-0D1C-4B05-9C6F-E68B89CD152C}"/>
    <cellStyle name="SAPBEXaggDataEmph 4 2 5" xfId="3604" xr:uid="{E5B7EE73-A5EF-406A-AA48-1C9300DB9771}"/>
    <cellStyle name="SAPBEXaggDataEmph 4 2 6" xfId="5155" xr:uid="{BF5F9924-3809-40A6-9EBE-AF9B7EE31EB9}"/>
    <cellStyle name="SAPBEXaggDataEmph 4 2 7" xfId="2053" xr:uid="{0B85C255-FEAD-4747-B070-2D0D4A07A10C}"/>
    <cellStyle name="SAPBEXaggDataEmph 4 2 8" xfId="6473" xr:uid="{B5EB28D7-9E79-4AAF-9F6E-3856C5F07DD1}"/>
    <cellStyle name="SAPBEXaggDataEmph 5" xfId="293" xr:uid="{B6633286-7E88-40C2-ADE5-32101DC60A78}"/>
    <cellStyle name="SAPBEXaggDataEmph 5 2" xfId="721" xr:uid="{B7574898-A1B4-4FD5-9761-644C72836F0A}"/>
    <cellStyle name="SAPBEXaggDataEmph 5 2 2" xfId="1277" xr:uid="{E87CAA29-6504-4A60-B27C-10C399634ED2}"/>
    <cellStyle name="SAPBEXaggDataEmph 5 2 2 2" xfId="1795" xr:uid="{F9E5BE60-84FE-457F-9A12-718137F7C510}"/>
    <cellStyle name="SAPBEXaggDataEmph 5 2 2 2 2" xfId="4379" xr:uid="{DD974DBE-62AC-475F-BA8F-0757FBB815CA}"/>
    <cellStyle name="SAPBEXaggDataEmph 5 2 2 2 3" xfId="6188" xr:uid="{14DA86A2-B7DD-4793-B224-4BDD25BD045A}"/>
    <cellStyle name="SAPBEXaggDataEmph 5 2 2 2 4" xfId="2828" xr:uid="{F82E486B-DE9A-4132-B098-B3F294F38F52}"/>
    <cellStyle name="SAPBEXaggDataEmph 5 2 2 2 5" xfId="7262" xr:uid="{BB3F870D-9E0E-41F0-8A8F-18CA18BF4FD8}"/>
    <cellStyle name="SAPBEXaggDataEmph 5 2 2 3" xfId="3347" xr:uid="{ADBE789C-BEB8-455A-9B75-5DC35D49AF5D}"/>
    <cellStyle name="SAPBEXaggDataEmph 5 2 2 3 2" xfId="4895" xr:uid="{B6019167-715E-4F86-8F97-DA1100BBF8B7}"/>
    <cellStyle name="SAPBEXaggDataEmph 5 2 2 4" xfId="3863" xr:uid="{34F4075A-0FF6-4213-82F6-3E1B90EA96CA}"/>
    <cellStyle name="SAPBEXaggDataEmph 5 2 2 5" xfId="5672" xr:uid="{CE82EF6F-31B4-46A4-88B3-4CFE70630340}"/>
    <cellStyle name="SAPBEXaggDataEmph 5 2 2 6" xfId="2312" xr:uid="{1C2A1513-15B0-45EF-8302-176525A71747}"/>
    <cellStyle name="SAPBEXaggDataEmph 5 2 2 7" xfId="6746" xr:uid="{4967E400-0795-41FC-8DE0-302DAEAB043C}"/>
    <cellStyle name="SAPBEXaggDataEmph 5 2 3" xfId="1537" xr:uid="{70515012-74ED-44AD-9A03-D96489B02DFF}"/>
    <cellStyle name="SAPBEXaggDataEmph 5 2 3 2" xfId="4121" xr:uid="{05408931-CC30-45A5-AF24-B78717E20097}"/>
    <cellStyle name="SAPBEXaggDataEmph 5 2 3 3" xfId="5930" xr:uid="{9DD1F6AA-2683-4DF2-8CC5-F93A4BA03135}"/>
    <cellStyle name="SAPBEXaggDataEmph 5 2 3 4" xfId="2570" xr:uid="{BF5AB8FE-530A-4990-8D8A-CD54BDE59D82}"/>
    <cellStyle name="SAPBEXaggDataEmph 5 2 3 5" xfId="7004" xr:uid="{A4725C88-8F77-4CF8-81CD-223F12D99E8E}"/>
    <cellStyle name="SAPBEXaggDataEmph 5 2 4" xfId="1004" xr:uid="{F261F77C-18D3-4091-90C6-DC8DACB9DF6D}"/>
    <cellStyle name="SAPBEXaggDataEmph 5 2 4 2" xfId="4637" xr:uid="{BEC21742-15FB-4607-8B4B-B3C55855642E}"/>
    <cellStyle name="SAPBEXaggDataEmph 5 2 4 3" xfId="5414" xr:uid="{B6DA781B-7095-442D-8C2C-5057B257C933}"/>
    <cellStyle name="SAPBEXaggDataEmph 5 2 4 4" xfId="3089" xr:uid="{2A03DC1C-63F9-4F90-BD52-FEC62A0580F0}"/>
    <cellStyle name="SAPBEXaggDataEmph 5 2 5" xfId="3605" xr:uid="{02444A6F-18CE-446D-ADB7-141F17ECE713}"/>
    <cellStyle name="SAPBEXaggDataEmph 5 2 6" xfId="5156" xr:uid="{D3073E1C-DDCC-4351-AD0A-92542A14CC14}"/>
    <cellStyle name="SAPBEXaggDataEmph 5 2 7" xfId="2054" xr:uid="{956178CB-1AA2-4061-BF9A-EEDB2B4A0928}"/>
    <cellStyle name="SAPBEXaggDataEmph 5 2 8" xfId="6474" xr:uid="{1E5A11D8-C2E7-4A04-A2A1-7300D6703CBA}"/>
    <cellStyle name="SAPBEXaggDataEmph 6" xfId="294" xr:uid="{C5B51708-320E-4CA0-BCA9-8D856BE57213}"/>
    <cellStyle name="SAPBEXaggDataEmph 6 2" xfId="722" xr:uid="{B4EA1F99-B8F6-4925-AE17-796C26E2BB6F}"/>
    <cellStyle name="SAPBEXaggDataEmph 6 2 2" xfId="1278" xr:uid="{686B66CD-DD10-4CD3-8830-E44B6E067FD4}"/>
    <cellStyle name="SAPBEXaggDataEmph 6 2 2 2" xfId="1796" xr:uid="{2A7CCC01-6430-4213-8D1D-9CCA7EBB90C7}"/>
    <cellStyle name="SAPBEXaggDataEmph 6 2 2 2 2" xfId="4380" xr:uid="{1A276DD8-AAF8-4512-9A32-C2CCC00B22D5}"/>
    <cellStyle name="SAPBEXaggDataEmph 6 2 2 2 3" xfId="6189" xr:uid="{24489640-5580-4B6A-AE76-34B8DF29EFDE}"/>
    <cellStyle name="SAPBEXaggDataEmph 6 2 2 2 4" xfId="2829" xr:uid="{4A4FA1A3-A486-4787-A373-1AA1060E17D2}"/>
    <cellStyle name="SAPBEXaggDataEmph 6 2 2 2 5" xfId="7263" xr:uid="{8E6B16F2-5A5E-4F75-BF88-96FFBCCA7AC2}"/>
    <cellStyle name="SAPBEXaggDataEmph 6 2 2 3" xfId="3348" xr:uid="{B0403898-2C77-4D21-AB1E-2173B14AC12C}"/>
    <cellStyle name="SAPBEXaggDataEmph 6 2 2 3 2" xfId="4896" xr:uid="{FD2497B9-940B-4916-A282-D96E43E4851C}"/>
    <cellStyle name="SAPBEXaggDataEmph 6 2 2 4" xfId="3864" xr:uid="{C8F9853F-B024-4D5E-AA4D-2A9213D54538}"/>
    <cellStyle name="SAPBEXaggDataEmph 6 2 2 5" xfId="5673" xr:uid="{7DFD061F-4C88-4CC2-B9F6-03D639756C9E}"/>
    <cellStyle name="SAPBEXaggDataEmph 6 2 2 6" xfId="2313" xr:uid="{7EC8D5ED-86F1-46BC-9465-49B0E828D548}"/>
    <cellStyle name="SAPBEXaggDataEmph 6 2 2 7" xfId="6747" xr:uid="{B51768E8-5AC5-4180-8B2A-5D037207E1E3}"/>
    <cellStyle name="SAPBEXaggDataEmph 6 2 3" xfId="1538" xr:uid="{C53724AA-3CF9-44A6-97C2-FE3E9884C99D}"/>
    <cellStyle name="SAPBEXaggDataEmph 6 2 3 2" xfId="4122" xr:uid="{1877100B-7051-459E-807E-4CBBD100549C}"/>
    <cellStyle name="SAPBEXaggDataEmph 6 2 3 3" xfId="5931" xr:uid="{230C073E-E5E1-40E2-B621-692BFACB1C48}"/>
    <cellStyle name="SAPBEXaggDataEmph 6 2 3 4" xfId="2571" xr:uid="{01D06895-7519-4D7A-8DCB-BDD608F3CCE0}"/>
    <cellStyle name="SAPBEXaggDataEmph 6 2 3 5" xfId="7005" xr:uid="{F6DBBB7D-1153-41E6-98A8-C4AAE52FD68F}"/>
    <cellStyle name="SAPBEXaggDataEmph 6 2 4" xfId="1005" xr:uid="{2698D417-5C75-4F9D-8E14-AA963AA26676}"/>
    <cellStyle name="SAPBEXaggDataEmph 6 2 4 2" xfId="4638" xr:uid="{B0DD8FC5-9D0A-40BD-8FB6-30F9D198EC3E}"/>
    <cellStyle name="SAPBEXaggDataEmph 6 2 4 3" xfId="5415" xr:uid="{1A9BF20F-F8D5-466E-A182-77626DF61B2C}"/>
    <cellStyle name="SAPBEXaggDataEmph 6 2 4 4" xfId="3090" xr:uid="{BEBFF706-0612-4497-BCFC-AB959CE31C94}"/>
    <cellStyle name="SAPBEXaggDataEmph 6 2 5" xfId="3606" xr:uid="{9E95C2B3-C990-472B-BFBA-41C3B79ADC32}"/>
    <cellStyle name="SAPBEXaggDataEmph 6 2 6" xfId="5157" xr:uid="{282B799D-D022-44E1-B703-64E3BAF63179}"/>
    <cellStyle name="SAPBEXaggDataEmph 6 2 7" xfId="2055" xr:uid="{31B0D448-002E-4363-AE04-85FBAE2A47BA}"/>
    <cellStyle name="SAPBEXaggDataEmph 6 2 8" xfId="6475" xr:uid="{0B927C4A-DD0E-40FC-9340-DC3BABA50541}"/>
    <cellStyle name="SAPBEXaggDataEmph 7" xfId="717" xr:uid="{91EA737C-F26E-4E54-83E8-5C29A59979E1}"/>
    <cellStyle name="SAPBEXaggDataEmph 7 2" xfId="1273" xr:uid="{4BF55B15-A61C-4F68-B97B-46B94D8FB68E}"/>
    <cellStyle name="SAPBEXaggDataEmph 7 2 2" xfId="1791" xr:uid="{F82C8DBF-70E1-4087-B5D3-5321582FA259}"/>
    <cellStyle name="SAPBEXaggDataEmph 7 2 2 2" xfId="4375" xr:uid="{A0B55AA5-B661-4C40-AE96-0149A1BBA543}"/>
    <cellStyle name="SAPBEXaggDataEmph 7 2 2 3" xfId="6184" xr:uid="{27C16071-5BFF-4AD1-9FF8-84865D63BAD4}"/>
    <cellStyle name="SAPBEXaggDataEmph 7 2 2 4" xfId="2824" xr:uid="{528D79E4-DFFC-4975-8714-68A5F89D6131}"/>
    <cellStyle name="SAPBEXaggDataEmph 7 2 2 5" xfId="7258" xr:uid="{B71ECC74-E1C7-427E-8261-9C10A438E26F}"/>
    <cellStyle name="SAPBEXaggDataEmph 7 2 3" xfId="3343" xr:uid="{766A8E9B-96F9-4C9F-9552-C6E8C610287B}"/>
    <cellStyle name="SAPBEXaggDataEmph 7 2 3 2" xfId="4891" xr:uid="{78B84D78-DB9F-47F1-A844-313230F04CD8}"/>
    <cellStyle name="SAPBEXaggDataEmph 7 2 4" xfId="3859" xr:uid="{8E407C5E-2651-48D4-8643-FFEAC29C0D86}"/>
    <cellStyle name="SAPBEXaggDataEmph 7 2 5" xfId="5668" xr:uid="{8B4E3FBD-B236-4FAA-96E1-485744B29884}"/>
    <cellStyle name="SAPBEXaggDataEmph 7 2 6" xfId="2308" xr:uid="{20B574C5-0485-437D-BDD1-5F16E72A8FBD}"/>
    <cellStyle name="SAPBEXaggDataEmph 7 2 7" xfId="6742" xr:uid="{2500F61F-0554-4C09-B4E0-9AAFCA27B60B}"/>
    <cellStyle name="SAPBEXaggDataEmph 7 3" xfId="1533" xr:uid="{283C21B6-CC13-40AA-AB84-E4A24157D8F0}"/>
    <cellStyle name="SAPBEXaggDataEmph 7 3 2" xfId="4117" xr:uid="{9AE1AD5F-8646-4CFF-9B91-65C9173CB882}"/>
    <cellStyle name="SAPBEXaggDataEmph 7 3 3" xfId="5926" xr:uid="{6BAC226F-553F-470B-822C-18291A6F6C42}"/>
    <cellStyle name="SAPBEXaggDataEmph 7 3 4" xfId="2566" xr:uid="{3E0C10B9-C067-4FA2-BF64-C921A9497B6C}"/>
    <cellStyle name="SAPBEXaggDataEmph 7 3 5" xfId="7000" xr:uid="{DF4B4BBF-A26A-44F6-BB3A-9CED0A0B6A24}"/>
    <cellStyle name="SAPBEXaggDataEmph 7 4" xfId="1000" xr:uid="{9D324CDC-4B62-4408-AEA2-0CAACDEF6885}"/>
    <cellStyle name="SAPBEXaggDataEmph 7 4 2" xfId="4633" xr:uid="{30030E5C-2470-4E4F-B83B-BF7A44B1104B}"/>
    <cellStyle name="SAPBEXaggDataEmph 7 4 3" xfId="5410" xr:uid="{F9DEE39E-13C2-4206-AB32-770B4644EEFF}"/>
    <cellStyle name="SAPBEXaggDataEmph 7 4 4" xfId="3085" xr:uid="{36377952-E48C-4D33-B88F-1095C6E5B64A}"/>
    <cellStyle name="SAPBEXaggDataEmph 7 5" xfId="3601" xr:uid="{DCFA3F1A-C0DD-4318-8029-9AE13EC3F3C5}"/>
    <cellStyle name="SAPBEXaggDataEmph 7 6" xfId="5152" xr:uid="{17FCA2E2-55E7-471F-98E5-37450B2612B2}"/>
    <cellStyle name="SAPBEXaggDataEmph 7 7" xfId="2050" xr:uid="{774FED83-6B74-497E-9EE1-35DE1A30A3E9}"/>
    <cellStyle name="SAPBEXaggDataEmph 7 8" xfId="6470" xr:uid="{BF4C46F6-65DC-40C5-8868-0D4A0F08041F}"/>
    <cellStyle name="SAPBEXaggItem" xfId="295" xr:uid="{FB36AFA4-526B-4B0B-BFBD-1EC59FDF8F53}"/>
    <cellStyle name="SAPBEXaggItem 2" xfId="296" xr:uid="{FF47A559-2CB6-4503-B350-919E12B68F0C}"/>
    <cellStyle name="SAPBEXaggItem 2 2" xfId="724" xr:uid="{3E41B9A1-F790-49F6-9BC3-204A3AEB3251}"/>
    <cellStyle name="SAPBEXaggItem 2 2 2" xfId="1280" xr:uid="{B8C57BE0-E6EF-4932-9A93-6DA67D5AD795}"/>
    <cellStyle name="SAPBEXaggItem 2 2 2 2" xfId="1798" xr:uid="{E6CCC9FB-8D7B-4F59-BD10-3FD1B37C4D3B}"/>
    <cellStyle name="SAPBEXaggItem 2 2 2 2 2" xfId="4382" xr:uid="{E09AE566-E659-4CFD-A510-34CB1A0D2CAC}"/>
    <cellStyle name="SAPBEXaggItem 2 2 2 2 3" xfId="6191" xr:uid="{6CEB191B-E8EE-48AA-8A6B-BF9D48AE0B2A}"/>
    <cellStyle name="SAPBEXaggItem 2 2 2 2 4" xfId="2831" xr:uid="{B524322D-BE33-48BD-8D2B-CD06C63D67C1}"/>
    <cellStyle name="SAPBEXaggItem 2 2 2 2 5" xfId="7265" xr:uid="{986E682C-217C-4652-8E7E-96612DC27020}"/>
    <cellStyle name="SAPBEXaggItem 2 2 2 3" xfId="3350" xr:uid="{1BA068EA-9932-43FE-85F8-FBC700EB8DBD}"/>
    <cellStyle name="SAPBEXaggItem 2 2 2 3 2" xfId="4898" xr:uid="{A549A1A7-5050-4A04-9B22-F26F8E935946}"/>
    <cellStyle name="SAPBEXaggItem 2 2 2 4" xfId="3866" xr:uid="{15A7A7E9-B36B-4695-B84C-386F404A456D}"/>
    <cellStyle name="SAPBEXaggItem 2 2 2 5" xfId="5675" xr:uid="{CE5C3C9B-E42A-4D30-BBB4-B64D1C8EA036}"/>
    <cellStyle name="SAPBEXaggItem 2 2 2 6" xfId="2315" xr:uid="{A40DC11B-6F97-4ACD-A03E-99157E502D0D}"/>
    <cellStyle name="SAPBEXaggItem 2 2 2 7" xfId="6749" xr:uid="{881A220F-E8FA-4905-9836-169935F5C4A1}"/>
    <cellStyle name="SAPBEXaggItem 2 2 3" xfId="1540" xr:uid="{89FB3A2E-06B0-41ED-B117-8EAB1E8BA47A}"/>
    <cellStyle name="SAPBEXaggItem 2 2 3 2" xfId="4124" xr:uid="{52F4F016-4B31-4080-B310-03B50D3006EF}"/>
    <cellStyle name="SAPBEXaggItem 2 2 3 3" xfId="5933" xr:uid="{EA003925-41C7-45FC-B304-5ED0DE4EB94C}"/>
    <cellStyle name="SAPBEXaggItem 2 2 3 4" xfId="2573" xr:uid="{CFF5E503-8072-4A51-85A7-007DBD4FC0AC}"/>
    <cellStyle name="SAPBEXaggItem 2 2 3 5" xfId="7007" xr:uid="{92CAB2F3-11D9-48CA-92D2-98C92176A3BD}"/>
    <cellStyle name="SAPBEXaggItem 2 2 4" xfId="1007" xr:uid="{6092E34E-51C1-424E-A169-18A609EACE66}"/>
    <cellStyle name="SAPBEXaggItem 2 2 4 2" xfId="4640" xr:uid="{7F89709A-7543-4D4C-A2AE-B6DE3BF14607}"/>
    <cellStyle name="SAPBEXaggItem 2 2 4 3" xfId="5417" xr:uid="{028B97F1-2768-4C48-8298-A1C51946B6B1}"/>
    <cellStyle name="SAPBEXaggItem 2 2 4 4" xfId="3092" xr:uid="{1548037E-EC7F-4544-8FCB-EB1BBC25610F}"/>
    <cellStyle name="SAPBEXaggItem 2 2 5" xfId="3608" xr:uid="{22093A9D-0D2C-43A1-961A-6D5E53D1D328}"/>
    <cellStyle name="SAPBEXaggItem 2 2 6" xfId="5159" xr:uid="{159592E9-55EF-40A2-9B96-33A7D40E7643}"/>
    <cellStyle name="SAPBEXaggItem 2 2 7" xfId="2057" xr:uid="{97E04842-B151-4BAA-8B42-DCC489D9A9DF}"/>
    <cellStyle name="SAPBEXaggItem 2 2 8" xfId="6477" xr:uid="{A726C949-1BEE-4223-B561-9F8559540081}"/>
    <cellStyle name="SAPBEXaggItem 3" xfId="297" xr:uid="{E1FD1F96-64EE-40D0-9ABE-301F7203A45F}"/>
    <cellStyle name="SAPBEXaggItem 3 2" xfId="725" xr:uid="{71F50BDE-B40E-41CF-96AD-C8D37E52D29F}"/>
    <cellStyle name="SAPBEXaggItem 3 2 2" xfId="1281" xr:uid="{6992FD9C-277F-44E1-AE06-75CABBF6C53B}"/>
    <cellStyle name="SAPBEXaggItem 3 2 2 2" xfId="1799" xr:uid="{21B323BC-19E1-43E6-8E6A-B52F1E924FBD}"/>
    <cellStyle name="SAPBEXaggItem 3 2 2 2 2" xfId="4383" xr:uid="{92EFD9D1-51CF-4502-8218-25D23BFEBC07}"/>
    <cellStyle name="SAPBEXaggItem 3 2 2 2 3" xfId="6192" xr:uid="{F2B540AE-68F2-4C14-8FE9-53BBC23CE13C}"/>
    <cellStyle name="SAPBEXaggItem 3 2 2 2 4" xfId="2832" xr:uid="{CB2234A9-EE82-4FC2-992E-F4CD98B9DE33}"/>
    <cellStyle name="SAPBEXaggItem 3 2 2 2 5" xfId="7266" xr:uid="{C0EC4CCD-D196-45A8-A2D3-47C83B22E393}"/>
    <cellStyle name="SAPBEXaggItem 3 2 2 3" xfId="3351" xr:uid="{2877F3BC-3EE9-476F-A555-51B1971609FE}"/>
    <cellStyle name="SAPBEXaggItem 3 2 2 3 2" xfId="4899" xr:uid="{FDC99E37-5CCB-47F5-8F74-8FD4DEF92F72}"/>
    <cellStyle name="SAPBEXaggItem 3 2 2 4" xfId="3867" xr:uid="{A6FFDBBD-03F5-450C-A879-66F3CA165114}"/>
    <cellStyle name="SAPBEXaggItem 3 2 2 5" xfId="5676" xr:uid="{E88D843D-207D-4123-BA76-0B1A6F9E417B}"/>
    <cellStyle name="SAPBEXaggItem 3 2 2 6" xfId="2316" xr:uid="{6C284B43-A615-4880-83A5-E08FD01C468C}"/>
    <cellStyle name="SAPBEXaggItem 3 2 2 7" xfId="6750" xr:uid="{E6C10B04-ADF6-4640-9A47-5912AEBA4CBE}"/>
    <cellStyle name="SAPBEXaggItem 3 2 3" xfId="1541" xr:uid="{29607A82-DA66-4C03-BAAC-7286FE5D6A52}"/>
    <cellStyle name="SAPBEXaggItem 3 2 3 2" xfId="4125" xr:uid="{AB766946-21FA-49B2-86B3-80BF292B6D22}"/>
    <cellStyle name="SAPBEXaggItem 3 2 3 3" xfId="5934" xr:uid="{39D07412-29CF-4434-9283-17B49503A472}"/>
    <cellStyle name="SAPBEXaggItem 3 2 3 4" xfId="2574" xr:uid="{4602103E-D332-4709-B451-D9A852120454}"/>
    <cellStyle name="SAPBEXaggItem 3 2 3 5" xfId="7008" xr:uid="{CD6D754B-A753-4815-850B-3CA038B417E8}"/>
    <cellStyle name="SAPBEXaggItem 3 2 4" xfId="1008" xr:uid="{57EB1690-AE92-457E-A4F3-78BF328A71EB}"/>
    <cellStyle name="SAPBEXaggItem 3 2 4 2" xfId="4641" xr:uid="{6F048FFF-E32D-49AA-8D54-29B6ECAF4009}"/>
    <cellStyle name="SAPBEXaggItem 3 2 4 3" xfId="5418" xr:uid="{4E85002A-10CA-413B-9F74-AF57E1F575C4}"/>
    <cellStyle name="SAPBEXaggItem 3 2 4 4" xfId="3093" xr:uid="{E6D69A4E-F40F-4847-8ECD-86FB0D8F8D6A}"/>
    <cellStyle name="SAPBEXaggItem 3 2 5" xfId="3609" xr:uid="{C2EF5105-7970-4714-8BA9-9DAD70E28E19}"/>
    <cellStyle name="SAPBEXaggItem 3 2 6" xfId="5160" xr:uid="{EEAF54E7-4296-4033-9223-84CB1427EAA9}"/>
    <cellStyle name="SAPBEXaggItem 3 2 7" xfId="2058" xr:uid="{A2947417-D231-40B7-8E90-942AB4871D9D}"/>
    <cellStyle name="SAPBEXaggItem 3 2 8" xfId="6478" xr:uid="{41325CD7-8616-42F6-91F2-2E735ACAB771}"/>
    <cellStyle name="SAPBEXaggItem 4" xfId="298" xr:uid="{6F96E44E-BD01-4117-B005-7CACC1024557}"/>
    <cellStyle name="SAPBEXaggItem 4 2" xfId="726" xr:uid="{05A9B1C1-0FEB-4C0C-87BA-5A7A39660F60}"/>
    <cellStyle name="SAPBEXaggItem 4 2 2" xfId="1282" xr:uid="{7F55678C-3088-4950-86DE-17DD679F7E43}"/>
    <cellStyle name="SAPBEXaggItem 4 2 2 2" xfId="1800" xr:uid="{F364F5B7-82F8-40C2-BED0-D263C4C248E1}"/>
    <cellStyle name="SAPBEXaggItem 4 2 2 2 2" xfId="4384" xr:uid="{8934BA1B-A393-46B5-A700-214A21FA1BD0}"/>
    <cellStyle name="SAPBEXaggItem 4 2 2 2 3" xfId="6193" xr:uid="{512DA948-35E4-414B-B9E9-0420B1129D04}"/>
    <cellStyle name="SAPBEXaggItem 4 2 2 2 4" xfId="2833" xr:uid="{EA886E91-AE32-476D-8C2D-E25A8399CDBC}"/>
    <cellStyle name="SAPBEXaggItem 4 2 2 2 5" xfId="7267" xr:uid="{E2DBEC1B-44DE-425B-80EC-5D86B68BEE3F}"/>
    <cellStyle name="SAPBEXaggItem 4 2 2 3" xfId="3352" xr:uid="{B237D972-B299-4639-ABAE-5735409A9873}"/>
    <cellStyle name="SAPBEXaggItem 4 2 2 3 2" xfId="4900" xr:uid="{EE2B31CC-C139-4918-B35D-CD22FD4FE1B8}"/>
    <cellStyle name="SAPBEXaggItem 4 2 2 4" xfId="3868" xr:uid="{FDAE7F90-6D80-438F-81EA-B1F35024E463}"/>
    <cellStyle name="SAPBEXaggItem 4 2 2 5" xfId="5677" xr:uid="{17C7B84E-12B9-473D-A7C4-F13294631AF6}"/>
    <cellStyle name="SAPBEXaggItem 4 2 2 6" xfId="2317" xr:uid="{A7FD3BBF-6601-452C-A5BC-713E2D9EBCD0}"/>
    <cellStyle name="SAPBEXaggItem 4 2 2 7" xfId="6751" xr:uid="{484BA80B-CDC4-40CF-8CD6-7D10AD063DC4}"/>
    <cellStyle name="SAPBEXaggItem 4 2 3" xfId="1542" xr:uid="{DF1ADC53-0F0D-4608-8A82-8F080C029F1C}"/>
    <cellStyle name="SAPBEXaggItem 4 2 3 2" xfId="4126" xr:uid="{AD07760F-A9A5-4FFA-BDC7-FD7BD8E4E3D7}"/>
    <cellStyle name="SAPBEXaggItem 4 2 3 3" xfId="5935" xr:uid="{C8E9110F-760C-47FE-A2C4-259CD8219CAD}"/>
    <cellStyle name="SAPBEXaggItem 4 2 3 4" xfId="2575" xr:uid="{F8C96D7F-B273-4974-B34D-8BED98DE1364}"/>
    <cellStyle name="SAPBEXaggItem 4 2 3 5" xfId="7009" xr:uid="{40A95960-38E4-44D6-BE93-24709B9E1A38}"/>
    <cellStyle name="SAPBEXaggItem 4 2 4" xfId="1009" xr:uid="{6935E6C3-1C82-40EE-BBF5-240D591EC9F6}"/>
    <cellStyle name="SAPBEXaggItem 4 2 4 2" xfId="4642" xr:uid="{90B46926-EB2A-43FF-875E-79298ECB1DFA}"/>
    <cellStyle name="SAPBEXaggItem 4 2 4 3" xfId="5419" xr:uid="{EB454EF7-745C-4AAD-9645-94ED2D941E88}"/>
    <cellStyle name="SAPBEXaggItem 4 2 4 4" xfId="3094" xr:uid="{D24097D6-29AD-427B-A1B3-A81D6C82C996}"/>
    <cellStyle name="SAPBEXaggItem 4 2 5" xfId="3610" xr:uid="{6BFAAC73-CAD9-4820-809E-2F2358E58DAC}"/>
    <cellStyle name="SAPBEXaggItem 4 2 6" xfId="5161" xr:uid="{553A0312-869A-4F20-82A0-3A002B2D6778}"/>
    <cellStyle name="SAPBEXaggItem 4 2 7" xfId="2059" xr:uid="{27758619-75BD-4ABB-8A56-756CE171452A}"/>
    <cellStyle name="SAPBEXaggItem 4 2 8" xfId="6479" xr:uid="{5ADE4EF9-49CE-48C8-A350-D206E60DA4E5}"/>
    <cellStyle name="SAPBEXaggItem 5" xfId="299" xr:uid="{972159E3-4820-4416-AF36-7FDB09FD5907}"/>
    <cellStyle name="SAPBEXaggItem 5 2" xfId="727" xr:uid="{8C65D20E-69E0-49D9-AF6F-7B24F75434E9}"/>
    <cellStyle name="SAPBEXaggItem 5 2 2" xfId="1283" xr:uid="{0B642787-6CB8-4A0C-B9B3-9E00372D2A68}"/>
    <cellStyle name="SAPBEXaggItem 5 2 2 2" xfId="1801" xr:uid="{85E91B60-CE24-45E1-A63E-6B9A6B8E1A41}"/>
    <cellStyle name="SAPBEXaggItem 5 2 2 2 2" xfId="4385" xr:uid="{B07ECBE8-0ED3-4455-A625-FC323CA49328}"/>
    <cellStyle name="SAPBEXaggItem 5 2 2 2 3" xfId="6194" xr:uid="{F73F924D-CE4B-4B4E-B343-7BA3F9007ED3}"/>
    <cellStyle name="SAPBEXaggItem 5 2 2 2 4" xfId="2834" xr:uid="{D1A88FFB-D001-41DA-BCB5-02C68A67F027}"/>
    <cellStyle name="SAPBEXaggItem 5 2 2 2 5" xfId="7268" xr:uid="{8734CADC-CDF9-4635-8BEE-46DBCEFAF2FD}"/>
    <cellStyle name="SAPBEXaggItem 5 2 2 3" xfId="3353" xr:uid="{F68060B9-E546-46AF-ADC7-B53561C6352C}"/>
    <cellStyle name="SAPBEXaggItem 5 2 2 3 2" xfId="4901" xr:uid="{6482D2F0-E7E1-4AD4-BAF4-8D25991A5E90}"/>
    <cellStyle name="SAPBEXaggItem 5 2 2 4" xfId="3869" xr:uid="{CBC4269F-6DD2-4D18-95ED-392CE46999BD}"/>
    <cellStyle name="SAPBEXaggItem 5 2 2 5" xfId="5678" xr:uid="{410F7816-D386-4EA5-BD66-D49D3C45C22D}"/>
    <cellStyle name="SAPBEXaggItem 5 2 2 6" xfId="2318" xr:uid="{90FDAFE2-83F7-4596-87D9-FFDBD53E3D64}"/>
    <cellStyle name="SAPBEXaggItem 5 2 2 7" xfId="6752" xr:uid="{55F276C4-FEB2-47F9-9069-5005E3CD71C1}"/>
    <cellStyle name="SAPBEXaggItem 5 2 3" xfId="1543" xr:uid="{38C0115F-B1B3-4302-9BD8-F67ED560A29A}"/>
    <cellStyle name="SAPBEXaggItem 5 2 3 2" xfId="4127" xr:uid="{E1096280-23C2-495F-9FD8-BC9181AA0BDA}"/>
    <cellStyle name="SAPBEXaggItem 5 2 3 3" xfId="5936" xr:uid="{373C8BBD-761C-4711-BBA7-7D666C422936}"/>
    <cellStyle name="SAPBEXaggItem 5 2 3 4" xfId="2576" xr:uid="{96DCADD4-EF6C-4F97-BF38-AC57C4931771}"/>
    <cellStyle name="SAPBEXaggItem 5 2 3 5" xfId="7010" xr:uid="{B38ADDF7-F55E-4A5B-BFB4-B48710542876}"/>
    <cellStyle name="SAPBEXaggItem 5 2 4" xfId="1010" xr:uid="{0637E9CB-FAA1-4AB0-A169-38BA111A3D97}"/>
    <cellStyle name="SAPBEXaggItem 5 2 4 2" xfId="4643" xr:uid="{9694BA09-6BB2-4B3B-A5BE-BAF685BDEFBC}"/>
    <cellStyle name="SAPBEXaggItem 5 2 4 3" xfId="5420" xr:uid="{7C750C45-A88C-4FC5-A92F-54567DB5432A}"/>
    <cellStyle name="SAPBEXaggItem 5 2 4 4" xfId="3095" xr:uid="{7D622EE2-51A2-4EDC-9AC3-B40C210E2FC0}"/>
    <cellStyle name="SAPBEXaggItem 5 2 5" xfId="3611" xr:uid="{3938A8AE-C930-43FC-8602-27CB69170E54}"/>
    <cellStyle name="SAPBEXaggItem 5 2 6" xfId="5162" xr:uid="{B38A35A5-4E6A-4666-88DA-AC51DC8FE6EF}"/>
    <cellStyle name="SAPBEXaggItem 5 2 7" xfId="2060" xr:uid="{9D5EB9B1-5D9D-4E4F-8B7C-11F3C3B3969F}"/>
    <cellStyle name="SAPBEXaggItem 5 2 8" xfId="6480" xr:uid="{A6FBB47F-96D3-41D7-B72A-404635ADAD13}"/>
    <cellStyle name="SAPBEXaggItem 6" xfId="300" xr:uid="{15491276-A7DB-4542-9AF3-FC8CE2EF1985}"/>
    <cellStyle name="SAPBEXaggItem 6 2" xfId="728" xr:uid="{33BBBA45-199D-4EDE-82EA-C4B6FAD9B7BD}"/>
    <cellStyle name="SAPBEXaggItem 6 2 2" xfId="1284" xr:uid="{1B5C27BF-E22C-44AF-A48F-B7323135A0A6}"/>
    <cellStyle name="SAPBEXaggItem 6 2 2 2" xfId="1802" xr:uid="{0A7119FD-2D6A-4A25-BF0A-D5571B6AB17A}"/>
    <cellStyle name="SAPBEXaggItem 6 2 2 2 2" xfId="4386" xr:uid="{AFB54619-DEC6-4E07-92E9-BD0E3A7A3ED0}"/>
    <cellStyle name="SAPBEXaggItem 6 2 2 2 3" xfId="6195" xr:uid="{FC45E405-3AB1-495E-A2F3-8806AA1A8AF5}"/>
    <cellStyle name="SAPBEXaggItem 6 2 2 2 4" xfId="2835" xr:uid="{9D62D067-B89E-4515-AA9A-D4C23DBDD9B9}"/>
    <cellStyle name="SAPBEXaggItem 6 2 2 2 5" xfId="7269" xr:uid="{FC326857-672E-4F1B-9A92-1C338D67E39C}"/>
    <cellStyle name="SAPBEXaggItem 6 2 2 3" xfId="3354" xr:uid="{96809A53-166E-430D-B513-B14895B2BB0D}"/>
    <cellStyle name="SAPBEXaggItem 6 2 2 3 2" xfId="4902" xr:uid="{F8CFB35B-0C2C-4D68-AFC9-05E0843AD405}"/>
    <cellStyle name="SAPBEXaggItem 6 2 2 4" xfId="3870" xr:uid="{A8A6D7A4-3417-4786-AF88-2BEB6AF69C88}"/>
    <cellStyle name="SAPBEXaggItem 6 2 2 5" xfId="5679" xr:uid="{F2E005FC-7E65-4814-B151-73D9E6D49895}"/>
    <cellStyle name="SAPBEXaggItem 6 2 2 6" xfId="2319" xr:uid="{D228AFE3-FA08-46A0-8AF1-2CB8A572C3DE}"/>
    <cellStyle name="SAPBEXaggItem 6 2 2 7" xfId="6753" xr:uid="{C6582176-6C4C-4D66-8129-CC2884E0CC29}"/>
    <cellStyle name="SAPBEXaggItem 6 2 3" xfId="1544" xr:uid="{D5E1E4AA-960D-4F33-89FB-B73F17A73C27}"/>
    <cellStyle name="SAPBEXaggItem 6 2 3 2" xfId="4128" xr:uid="{4E719822-CE2C-4521-B713-E9AF8C5C2592}"/>
    <cellStyle name="SAPBEXaggItem 6 2 3 3" xfId="5937" xr:uid="{8B055D3D-D308-4F08-A566-2894BE0E8BF5}"/>
    <cellStyle name="SAPBEXaggItem 6 2 3 4" xfId="2577" xr:uid="{0C3AD715-3D23-44C6-AD01-DBFCEADEE467}"/>
    <cellStyle name="SAPBEXaggItem 6 2 3 5" xfId="7011" xr:uid="{F4029CA1-17E9-48C3-9857-8D34A41B9E45}"/>
    <cellStyle name="SAPBEXaggItem 6 2 4" xfId="1011" xr:uid="{E82E9267-51C7-4BEE-B87B-1D8BA445AAE8}"/>
    <cellStyle name="SAPBEXaggItem 6 2 4 2" xfId="4644" xr:uid="{5207C6F3-ABDC-4312-88B7-26FE04317120}"/>
    <cellStyle name="SAPBEXaggItem 6 2 4 3" xfId="5421" xr:uid="{3D482488-1CC4-4490-87E8-C9F6EB65E08A}"/>
    <cellStyle name="SAPBEXaggItem 6 2 4 4" xfId="3096" xr:uid="{866C93A8-7D86-4156-A424-9DB153F78ADF}"/>
    <cellStyle name="SAPBEXaggItem 6 2 5" xfId="3612" xr:uid="{1DE291FA-3CCB-4D42-B6D7-7C10CB73C910}"/>
    <cellStyle name="SAPBEXaggItem 6 2 6" xfId="5163" xr:uid="{1A105AA7-371E-4E60-92C8-9E149144288F}"/>
    <cellStyle name="SAPBEXaggItem 6 2 7" xfId="2061" xr:uid="{4F4EDC28-22DF-4F0C-A99D-83B1C96AC968}"/>
    <cellStyle name="SAPBEXaggItem 6 2 8" xfId="6481" xr:uid="{AF04AF27-C980-40EE-9EDF-5A92271B7A9F}"/>
    <cellStyle name="SAPBEXaggItem 7" xfId="723" xr:uid="{A7B0CA07-4404-499C-9CE1-30FD972ABC99}"/>
    <cellStyle name="SAPBEXaggItem 7 2" xfId="1279" xr:uid="{40700DAA-B2A7-4B32-9839-44234B1479B5}"/>
    <cellStyle name="SAPBEXaggItem 7 2 2" xfId="1797" xr:uid="{9149B465-CF6E-4C97-9A73-D09BD6F03C64}"/>
    <cellStyle name="SAPBEXaggItem 7 2 2 2" xfId="4381" xr:uid="{C47E764C-5D2E-41ED-B122-95E3895CEF07}"/>
    <cellStyle name="SAPBEXaggItem 7 2 2 3" xfId="6190" xr:uid="{180A2721-76C7-42A0-874E-867C33EA1D7D}"/>
    <cellStyle name="SAPBEXaggItem 7 2 2 4" xfId="2830" xr:uid="{24988C6B-EE75-4594-B3BC-32CA4995B5A2}"/>
    <cellStyle name="SAPBEXaggItem 7 2 2 5" xfId="7264" xr:uid="{B99D3C07-61E0-4D1B-810E-92BF63C49591}"/>
    <cellStyle name="SAPBEXaggItem 7 2 3" xfId="3349" xr:uid="{C4200FFE-606B-42F9-8580-6A71C62BAB65}"/>
    <cellStyle name="SAPBEXaggItem 7 2 3 2" xfId="4897" xr:uid="{5247E7AF-0C02-420A-B71C-85A98D051490}"/>
    <cellStyle name="SAPBEXaggItem 7 2 4" xfId="3865" xr:uid="{1D3F425A-D7B3-4BE2-B1F0-F18A393D0BD5}"/>
    <cellStyle name="SAPBEXaggItem 7 2 5" xfId="5674" xr:uid="{FC966679-2E4B-4AC8-9B1B-F1774D9A8D79}"/>
    <cellStyle name="SAPBEXaggItem 7 2 6" xfId="2314" xr:uid="{98E876F3-635F-4810-BE83-BFA2A9553389}"/>
    <cellStyle name="SAPBEXaggItem 7 2 7" xfId="6748" xr:uid="{B06FB16C-FB07-47E9-A134-BE2BFD46E3C1}"/>
    <cellStyle name="SAPBEXaggItem 7 3" xfId="1539" xr:uid="{BD742C97-533A-4829-8464-D8AFFE6DCBDD}"/>
    <cellStyle name="SAPBEXaggItem 7 3 2" xfId="4123" xr:uid="{7B579069-755A-4867-B9E2-15D30225D2C8}"/>
    <cellStyle name="SAPBEXaggItem 7 3 3" xfId="5932" xr:uid="{035B99F3-E6B3-4633-89F9-939427CCF566}"/>
    <cellStyle name="SAPBEXaggItem 7 3 4" xfId="2572" xr:uid="{EA612FD4-7DB7-4E52-86ED-F6312D6608AF}"/>
    <cellStyle name="SAPBEXaggItem 7 3 5" xfId="7006" xr:uid="{C4CE10BC-1003-4ED7-AE2E-D4C986E8B02E}"/>
    <cellStyle name="SAPBEXaggItem 7 4" xfId="1006" xr:uid="{F1BE1976-31DD-4413-871F-D4CF18B1E676}"/>
    <cellStyle name="SAPBEXaggItem 7 4 2" xfId="4639" xr:uid="{42351D3B-A897-4B8A-BD54-2F4C017397D6}"/>
    <cellStyle name="SAPBEXaggItem 7 4 3" xfId="5416" xr:uid="{C420A735-0B8C-4E15-94D7-C36516D70042}"/>
    <cellStyle name="SAPBEXaggItem 7 4 4" xfId="3091" xr:uid="{4AFF50DE-00D7-44C4-886C-1A554762B0FE}"/>
    <cellStyle name="SAPBEXaggItem 7 5" xfId="3607" xr:uid="{CAA93AEA-FBC7-4A55-A3DF-806A25F44447}"/>
    <cellStyle name="SAPBEXaggItem 7 6" xfId="5158" xr:uid="{918C88C0-A61E-47EC-9676-0668A1628554}"/>
    <cellStyle name="SAPBEXaggItem 7 7" xfId="2056" xr:uid="{F83DB6A4-B6A5-42BE-A0DE-D564AE98B82F}"/>
    <cellStyle name="SAPBEXaggItem 7 8" xfId="6476" xr:uid="{54149DB8-8865-4986-AA55-9CEFAC19F8BC}"/>
    <cellStyle name="SAPBEXaggItemX" xfId="301" xr:uid="{980F1C8D-9DD1-4945-8685-0B3F7EC5401D}"/>
    <cellStyle name="SAPBEXaggItemX 2" xfId="302" xr:uid="{185649BA-9A9B-47CB-A403-C9CBF06276F0}"/>
    <cellStyle name="SAPBEXaggItemX 2 2" xfId="730" xr:uid="{A64CAD0D-F155-4318-B9BD-E2FF7A766B79}"/>
    <cellStyle name="SAPBEXaggItemX 2 2 2" xfId="1286" xr:uid="{5386A4FF-6D88-4EDA-A883-2561CC5608AC}"/>
    <cellStyle name="SAPBEXaggItemX 2 2 2 2" xfId="1804" xr:uid="{CCC28781-D574-4AD9-B789-401FCE4164D4}"/>
    <cellStyle name="SAPBEXaggItemX 2 2 2 2 2" xfId="4388" xr:uid="{57D06587-FEF2-4FD0-A4E5-B2B9734645D8}"/>
    <cellStyle name="SAPBEXaggItemX 2 2 2 2 3" xfId="6197" xr:uid="{6B4AD38C-E765-42CD-B1A5-F981132E0052}"/>
    <cellStyle name="SAPBEXaggItemX 2 2 2 2 4" xfId="2837" xr:uid="{86FF4DD3-CAAB-47FA-9160-C31B27AF02ED}"/>
    <cellStyle name="SAPBEXaggItemX 2 2 2 2 5" xfId="7271" xr:uid="{4EE49C6C-6398-4162-8C96-13922BEC76A3}"/>
    <cellStyle name="SAPBEXaggItemX 2 2 2 3" xfId="3356" xr:uid="{E319A8F0-635F-4482-BAD1-B01D6F3AF6AF}"/>
    <cellStyle name="SAPBEXaggItemX 2 2 2 3 2" xfId="4904" xr:uid="{B9A1A43C-9B34-451A-8898-6C29E8EDBBEA}"/>
    <cellStyle name="SAPBEXaggItemX 2 2 2 4" xfId="3872" xr:uid="{7C8396EC-1504-4651-9D6B-870E0CE1802F}"/>
    <cellStyle name="SAPBEXaggItemX 2 2 2 5" xfId="5681" xr:uid="{7D402E7B-3A42-4BE9-B878-A1E2664373D2}"/>
    <cellStyle name="SAPBEXaggItemX 2 2 2 6" xfId="2321" xr:uid="{A3A36FA0-A338-4D3B-95C9-1026F970031D}"/>
    <cellStyle name="SAPBEXaggItemX 2 2 2 7" xfId="6755" xr:uid="{6A69A442-89DD-415B-AC08-193ED051ED2D}"/>
    <cellStyle name="SAPBEXaggItemX 2 2 3" xfId="1546" xr:uid="{0FA276E4-9B01-4AE1-9074-CA146ADB6FEE}"/>
    <cellStyle name="SAPBEXaggItemX 2 2 3 2" xfId="4130" xr:uid="{B75D7AA4-7090-40DA-82CC-53013BB664FC}"/>
    <cellStyle name="SAPBEXaggItemX 2 2 3 3" xfId="5939" xr:uid="{D7A9C3F5-3130-4E2B-B178-D278586ABFF1}"/>
    <cellStyle name="SAPBEXaggItemX 2 2 3 4" xfId="2579" xr:uid="{DBDEC69B-1BEC-40E5-B85F-0167BB833CE3}"/>
    <cellStyle name="SAPBEXaggItemX 2 2 3 5" xfId="7013" xr:uid="{CF51FC2E-EC79-4BD3-953B-D953AB6DF7B2}"/>
    <cellStyle name="SAPBEXaggItemX 2 2 4" xfId="1013" xr:uid="{38AE4AEE-AC5E-4FEA-8D1F-2C257BB18DA0}"/>
    <cellStyle name="SAPBEXaggItemX 2 2 4 2" xfId="4646" xr:uid="{A05C81E0-F68A-4A0D-A2E9-5FA9CE2A172D}"/>
    <cellStyle name="SAPBEXaggItemX 2 2 4 3" xfId="5423" xr:uid="{2DAED1E6-DCF3-4EFC-B722-C1DCF8581111}"/>
    <cellStyle name="SAPBEXaggItemX 2 2 4 4" xfId="3098" xr:uid="{751DE767-CAC2-4960-967D-9BA20FF942DE}"/>
    <cellStyle name="SAPBEXaggItemX 2 2 5" xfId="3614" xr:uid="{38992929-C7E1-4F26-B1DB-35C3210438D4}"/>
    <cellStyle name="SAPBEXaggItemX 2 2 6" xfId="5165" xr:uid="{99EFE4EB-FA3D-48AC-A1C0-F39C924ACAFB}"/>
    <cellStyle name="SAPBEXaggItemX 2 2 7" xfId="2063" xr:uid="{5B2A279B-F7EA-40A7-8C34-B4C092C8E3AA}"/>
    <cellStyle name="SAPBEXaggItemX 2 2 8" xfId="6483" xr:uid="{416B35DB-8263-4DC7-8130-296574E82B2B}"/>
    <cellStyle name="SAPBEXaggItemX 3" xfId="303" xr:uid="{79C0CD00-64D6-4718-B43A-4AD16E931F94}"/>
    <cellStyle name="SAPBEXaggItemX 3 2" xfId="731" xr:uid="{684AA104-3CFD-4913-8671-99D557A17750}"/>
    <cellStyle name="SAPBEXaggItemX 3 2 2" xfId="1287" xr:uid="{90DD351F-F8D3-42DF-AFBB-D98846CF3B4E}"/>
    <cellStyle name="SAPBEXaggItemX 3 2 2 2" xfId="1805" xr:uid="{601C667A-991C-41F9-A210-C6009EA91B17}"/>
    <cellStyle name="SAPBEXaggItemX 3 2 2 2 2" xfId="4389" xr:uid="{AAC2EC95-147B-4449-A8FA-DF3C3C600E0E}"/>
    <cellStyle name="SAPBEXaggItemX 3 2 2 2 3" xfId="6198" xr:uid="{180EE6EB-B7EA-49DC-A3B8-58FCA9F68172}"/>
    <cellStyle name="SAPBEXaggItemX 3 2 2 2 4" xfId="2838" xr:uid="{9DD7E890-E82C-4D2B-8582-122D88670F73}"/>
    <cellStyle name="SAPBEXaggItemX 3 2 2 2 5" xfId="7272" xr:uid="{3FFB9565-229C-4D3E-83A3-0E3F61FD310E}"/>
    <cellStyle name="SAPBEXaggItemX 3 2 2 3" xfId="3357" xr:uid="{15B03D17-FE4C-4E41-8508-969B63CC8E07}"/>
    <cellStyle name="SAPBEXaggItemX 3 2 2 3 2" xfId="4905" xr:uid="{2FE638B4-377E-45D7-AE6B-012B534A4185}"/>
    <cellStyle name="SAPBEXaggItemX 3 2 2 4" xfId="3873" xr:uid="{64F9C519-8FCA-4D52-B52F-C09CB96E69AB}"/>
    <cellStyle name="SAPBEXaggItemX 3 2 2 5" xfId="5682" xr:uid="{B2D2A62F-1CC9-47F5-BB50-70B0B6FC7816}"/>
    <cellStyle name="SAPBEXaggItemX 3 2 2 6" xfId="2322" xr:uid="{7ADEA1AD-E0FA-4FA1-9EFB-313C0ABA8DF0}"/>
    <cellStyle name="SAPBEXaggItemX 3 2 2 7" xfId="6756" xr:uid="{D700B6AB-FE5D-44D6-9271-79A94E5314C8}"/>
    <cellStyle name="SAPBEXaggItemX 3 2 3" xfId="1547" xr:uid="{05B1CCEF-577A-4BB4-8DF1-E7B828EFE06E}"/>
    <cellStyle name="SAPBEXaggItemX 3 2 3 2" xfId="4131" xr:uid="{5BB328FF-5694-426D-8F17-875E55D55E28}"/>
    <cellStyle name="SAPBEXaggItemX 3 2 3 3" xfId="5940" xr:uid="{EE2F47E1-60A8-48CA-AC4F-FE6635025674}"/>
    <cellStyle name="SAPBEXaggItemX 3 2 3 4" xfId="2580" xr:uid="{DE5538F5-C137-4F0F-8361-19FF231A5B76}"/>
    <cellStyle name="SAPBEXaggItemX 3 2 3 5" xfId="7014" xr:uid="{DF0E520F-4E39-49CC-9946-E28F30EF6714}"/>
    <cellStyle name="SAPBEXaggItemX 3 2 4" xfId="1014" xr:uid="{E88AD594-25FE-443B-BCBB-E446A33E96EF}"/>
    <cellStyle name="SAPBEXaggItemX 3 2 4 2" xfId="4647" xr:uid="{BBDCAEFE-0F8C-4DB2-97CB-218EDB4F5AA1}"/>
    <cellStyle name="SAPBEXaggItemX 3 2 4 3" xfId="5424" xr:uid="{F9A92A7C-741D-479B-83F0-E653D28B34C1}"/>
    <cellStyle name="SAPBEXaggItemX 3 2 4 4" xfId="3099" xr:uid="{CC7792FF-2BEF-4ECD-A3CF-FE02AA29C55E}"/>
    <cellStyle name="SAPBEXaggItemX 3 2 5" xfId="3615" xr:uid="{90C9787E-9C8E-422E-968B-9988B0344F35}"/>
    <cellStyle name="SAPBEXaggItemX 3 2 6" xfId="5166" xr:uid="{C2714F12-522E-4078-A804-29FED2F1FFBB}"/>
    <cellStyle name="SAPBEXaggItemX 3 2 7" xfId="2064" xr:uid="{B1BEB148-401A-482B-B21A-BBF0EE553640}"/>
    <cellStyle name="SAPBEXaggItemX 3 2 8" xfId="6484" xr:uid="{77FF5929-FF38-4ADE-916B-9E0404BDA141}"/>
    <cellStyle name="SAPBEXaggItemX 4" xfId="304" xr:uid="{256D07E4-28D3-448D-9466-B3C40B1966BD}"/>
    <cellStyle name="SAPBEXaggItemX 4 2" xfId="732" xr:uid="{C0B909C9-D4B6-4B8E-8AF6-00CFA92CBFC4}"/>
    <cellStyle name="SAPBEXaggItemX 4 2 2" xfId="1288" xr:uid="{7E160E90-09AB-4EB1-92DF-22157E0403FD}"/>
    <cellStyle name="SAPBEXaggItemX 4 2 2 2" xfId="1806" xr:uid="{442664CA-718A-420E-AB59-DBC32E3A133E}"/>
    <cellStyle name="SAPBEXaggItemX 4 2 2 2 2" xfId="4390" xr:uid="{44687F2E-A7DA-4347-9AFE-5EB2A21ACD9E}"/>
    <cellStyle name="SAPBEXaggItemX 4 2 2 2 3" xfId="6199" xr:uid="{DF834D71-3AC7-4166-BEC7-8E6800665F32}"/>
    <cellStyle name="SAPBEXaggItemX 4 2 2 2 4" xfId="2839" xr:uid="{EC460C21-B9F6-43BD-93DC-4E8DF4E5E662}"/>
    <cellStyle name="SAPBEXaggItemX 4 2 2 2 5" xfId="7273" xr:uid="{EA7C9D9E-3B01-48F4-BD27-549E9D6A9329}"/>
    <cellStyle name="SAPBEXaggItemX 4 2 2 3" xfId="3358" xr:uid="{B1AEE4AA-4D3B-4B91-84D5-842D4154F4BF}"/>
    <cellStyle name="SAPBEXaggItemX 4 2 2 3 2" xfId="4906" xr:uid="{5E714FF5-1CAC-4EA9-8065-31131C3CAC93}"/>
    <cellStyle name="SAPBEXaggItemX 4 2 2 4" xfId="3874" xr:uid="{49530204-B15D-4F1E-A592-FD136A45F27F}"/>
    <cellStyle name="SAPBEXaggItemX 4 2 2 5" xfId="5683" xr:uid="{8DA75CDC-FDE9-453B-895E-A63F40D655A0}"/>
    <cellStyle name="SAPBEXaggItemX 4 2 2 6" xfId="2323" xr:uid="{7ABB9C9D-8F00-417E-A11E-2C8161170897}"/>
    <cellStyle name="SAPBEXaggItemX 4 2 2 7" xfId="6757" xr:uid="{98B22772-320E-4E4B-A28C-93A8E6E9EED8}"/>
    <cellStyle name="SAPBEXaggItemX 4 2 3" xfId="1548" xr:uid="{39F1D1A0-3682-4976-8197-C6700D8A43AE}"/>
    <cellStyle name="SAPBEXaggItemX 4 2 3 2" xfId="4132" xr:uid="{D750FFDF-F07D-4C26-9B06-E392535523C5}"/>
    <cellStyle name="SAPBEXaggItemX 4 2 3 3" xfId="5941" xr:uid="{BDAB33B5-7ED4-4189-8FC0-F34FD0A169AE}"/>
    <cellStyle name="SAPBEXaggItemX 4 2 3 4" xfId="2581" xr:uid="{F12A0F6E-5732-4B99-B83D-020847FA4012}"/>
    <cellStyle name="SAPBEXaggItemX 4 2 3 5" xfId="7015" xr:uid="{04B33C3D-3EAC-480C-A600-64A4EF93C39B}"/>
    <cellStyle name="SAPBEXaggItemX 4 2 4" xfId="1015" xr:uid="{18FC0529-CA4A-43BB-B81F-6C9B8DB741CF}"/>
    <cellStyle name="SAPBEXaggItemX 4 2 4 2" xfId="4648" xr:uid="{523325E1-51F9-48F9-AAF1-FF8839A095DE}"/>
    <cellStyle name="SAPBEXaggItemX 4 2 4 3" xfId="5425" xr:uid="{C2A4D448-13E0-4DFD-9121-8F148FEBB683}"/>
    <cellStyle name="SAPBEXaggItemX 4 2 4 4" xfId="3100" xr:uid="{A14E15BB-EFE2-4B75-9E62-76DC8BA539BF}"/>
    <cellStyle name="SAPBEXaggItemX 4 2 5" xfId="3616" xr:uid="{C406F483-EA19-4DFA-B952-77DC195B9D71}"/>
    <cellStyle name="SAPBEXaggItemX 4 2 6" xfId="5167" xr:uid="{186FF951-AEA2-4ABD-A81F-18A5D6106DCC}"/>
    <cellStyle name="SAPBEXaggItemX 4 2 7" xfId="2065" xr:uid="{43E23172-8B4E-49C9-9F3F-F0C44B113717}"/>
    <cellStyle name="SAPBEXaggItemX 4 2 8" xfId="6485" xr:uid="{76E97BAF-FECB-4C11-9470-F5009F3ED998}"/>
    <cellStyle name="SAPBEXaggItemX 5" xfId="305" xr:uid="{97AEE0C5-7625-43B9-993D-76905D8F0C18}"/>
    <cellStyle name="SAPBEXaggItemX 5 2" xfId="733" xr:uid="{8581D895-3A75-4054-A7B8-4F3204694DD0}"/>
    <cellStyle name="SAPBEXaggItemX 5 2 2" xfId="1289" xr:uid="{E05901E8-8CA9-49AF-A9DE-D81BE0EEA524}"/>
    <cellStyle name="SAPBEXaggItemX 5 2 2 2" xfId="1807" xr:uid="{C489C9C5-5DC8-485E-92EF-E0D84C8FE836}"/>
    <cellStyle name="SAPBEXaggItemX 5 2 2 2 2" xfId="4391" xr:uid="{5F7857A4-01FD-4737-8D58-9C24903C6713}"/>
    <cellStyle name="SAPBEXaggItemX 5 2 2 2 3" xfId="6200" xr:uid="{789787C4-780D-44D4-93FA-938639E542B8}"/>
    <cellStyle name="SAPBEXaggItemX 5 2 2 2 4" xfId="2840" xr:uid="{348C63C1-1C16-406B-9C77-926EFE3FA473}"/>
    <cellStyle name="SAPBEXaggItemX 5 2 2 2 5" xfId="7274" xr:uid="{644D5231-E137-4752-87E2-6FCE73B50CEB}"/>
    <cellStyle name="SAPBEXaggItemX 5 2 2 3" xfId="3359" xr:uid="{BA7BAFC5-AE08-44C0-AF0C-D296DA945E74}"/>
    <cellStyle name="SAPBEXaggItemX 5 2 2 3 2" xfId="4907" xr:uid="{A770957C-BF4B-4C76-AF5D-9A40BA11C06F}"/>
    <cellStyle name="SAPBEXaggItemX 5 2 2 4" xfId="3875" xr:uid="{5C824766-6327-4903-B94F-325BE9EA008D}"/>
    <cellStyle name="SAPBEXaggItemX 5 2 2 5" xfId="5684" xr:uid="{E61C4A21-187B-4251-A866-EC6658B54917}"/>
    <cellStyle name="SAPBEXaggItemX 5 2 2 6" xfId="2324" xr:uid="{3B0696AB-C966-4EB3-8725-778280098C16}"/>
    <cellStyle name="SAPBEXaggItemX 5 2 2 7" xfId="6758" xr:uid="{4C26592E-75A9-41EE-9753-4E6681777256}"/>
    <cellStyle name="SAPBEXaggItemX 5 2 3" xfId="1549" xr:uid="{99F04C0E-02C1-4150-8043-372251DFD714}"/>
    <cellStyle name="SAPBEXaggItemX 5 2 3 2" xfId="4133" xr:uid="{0D788290-8EF8-4B6C-A9FB-78133A52DDEF}"/>
    <cellStyle name="SAPBEXaggItemX 5 2 3 3" xfId="5942" xr:uid="{41E41086-8E72-4338-A577-2635BD0525A4}"/>
    <cellStyle name="SAPBEXaggItemX 5 2 3 4" xfId="2582" xr:uid="{ED8A36D3-18C3-4DB1-AE96-6B262EDFE1FE}"/>
    <cellStyle name="SAPBEXaggItemX 5 2 3 5" xfId="7016" xr:uid="{0A489680-F8AB-44E7-A54D-F3506C05DFDF}"/>
    <cellStyle name="SAPBEXaggItemX 5 2 4" xfId="1016" xr:uid="{4A1F8DBD-7905-4EDC-A834-BD1EAFC56CA8}"/>
    <cellStyle name="SAPBEXaggItemX 5 2 4 2" xfId="4649" xr:uid="{B8758B4B-49FF-417F-B809-71443C4E3F04}"/>
    <cellStyle name="SAPBEXaggItemX 5 2 4 3" xfId="5426" xr:uid="{35158BFD-D52A-4A86-84B4-92F48ED3A5A1}"/>
    <cellStyle name="SAPBEXaggItemX 5 2 4 4" xfId="3101" xr:uid="{6B37CCBA-1AFB-45E0-8ACA-A5BBBF46BA14}"/>
    <cellStyle name="SAPBEXaggItemX 5 2 5" xfId="3617" xr:uid="{2179738F-4208-4C34-A07B-44E98156D480}"/>
    <cellStyle name="SAPBEXaggItemX 5 2 6" xfId="5168" xr:uid="{641F04C0-0E44-4C1E-84DC-160F5984DDB7}"/>
    <cellStyle name="SAPBEXaggItemX 5 2 7" xfId="2066" xr:uid="{98483503-2125-4CF0-A3E5-AA3065387470}"/>
    <cellStyle name="SAPBEXaggItemX 5 2 8" xfId="6486" xr:uid="{D07178E7-6953-4F8C-A910-56CF612B8FB2}"/>
    <cellStyle name="SAPBEXaggItemX 6" xfId="306" xr:uid="{A54E1F1C-A347-4190-8AF5-B3A0241D93FC}"/>
    <cellStyle name="SAPBEXaggItemX 6 2" xfId="734" xr:uid="{050F149B-B9E3-4BA6-A2CF-DBD53B069B33}"/>
    <cellStyle name="SAPBEXaggItemX 6 2 2" xfId="1290" xr:uid="{3AE9BF0A-70CF-4C7B-8F97-A3943AAB20D0}"/>
    <cellStyle name="SAPBEXaggItemX 6 2 2 2" xfId="1808" xr:uid="{2187EB4B-FC24-4B58-B69B-3057DFB42F6F}"/>
    <cellStyle name="SAPBEXaggItemX 6 2 2 2 2" xfId="4392" xr:uid="{176BEC27-3467-4B15-ADAB-3708CA0406A3}"/>
    <cellStyle name="SAPBEXaggItemX 6 2 2 2 3" xfId="6201" xr:uid="{6808EFFB-F3B7-4372-B428-C2200C38458E}"/>
    <cellStyle name="SAPBEXaggItemX 6 2 2 2 4" xfId="2841" xr:uid="{F997D0F5-1E04-4F29-BF57-5CB1BBB41F13}"/>
    <cellStyle name="SAPBEXaggItemX 6 2 2 2 5" xfId="7275" xr:uid="{6F2241EB-24BF-423A-815F-B5183E75B76B}"/>
    <cellStyle name="SAPBEXaggItemX 6 2 2 3" xfId="3360" xr:uid="{1C8E288D-6FC7-4C95-A58D-3CAF7B414F0F}"/>
    <cellStyle name="SAPBEXaggItemX 6 2 2 3 2" xfId="4908" xr:uid="{6B10D504-07EA-4339-ADC9-C9610A7C1165}"/>
    <cellStyle name="SAPBEXaggItemX 6 2 2 4" xfId="3876" xr:uid="{F8F15C01-6653-4028-A14B-92EB8BBC14F4}"/>
    <cellStyle name="SAPBEXaggItemX 6 2 2 5" xfId="5685" xr:uid="{335C90E6-0FAC-4ADD-B33D-A0E436BEC272}"/>
    <cellStyle name="SAPBEXaggItemX 6 2 2 6" xfId="2325" xr:uid="{97C581C9-53BA-4F85-8511-AE67D2F24157}"/>
    <cellStyle name="SAPBEXaggItemX 6 2 2 7" xfId="6759" xr:uid="{847E1EC7-69DF-4B04-87EE-2EE31841D3CA}"/>
    <cellStyle name="SAPBEXaggItemX 6 2 3" xfId="1550" xr:uid="{820BE903-8388-4301-AAAE-77F1105CAAC4}"/>
    <cellStyle name="SAPBEXaggItemX 6 2 3 2" xfId="4134" xr:uid="{A3045BF2-7634-4CAB-A8D1-DD16C355E79C}"/>
    <cellStyle name="SAPBEXaggItemX 6 2 3 3" xfId="5943" xr:uid="{0A441B7A-0C2C-40DD-BCAB-27C65DA9BE9A}"/>
    <cellStyle name="SAPBEXaggItemX 6 2 3 4" xfId="2583" xr:uid="{9819E8E1-BA73-4D4B-96C8-21928342F8EB}"/>
    <cellStyle name="SAPBEXaggItemX 6 2 3 5" xfId="7017" xr:uid="{E35E8223-A711-4C7E-84A4-89A0269C9100}"/>
    <cellStyle name="SAPBEXaggItemX 6 2 4" xfId="1017" xr:uid="{E8125F3F-10F2-4334-850C-1FCB62A1627F}"/>
    <cellStyle name="SAPBEXaggItemX 6 2 4 2" xfId="4650" xr:uid="{2BAFB3D4-3302-442B-B21A-39BD45895548}"/>
    <cellStyle name="SAPBEXaggItemX 6 2 4 3" xfId="5427" xr:uid="{EF5C7C7A-9F4C-40F9-BAD8-742EAB8771A2}"/>
    <cellStyle name="SAPBEXaggItemX 6 2 4 4" xfId="3102" xr:uid="{341B585F-B31D-4497-8FE4-F989ED22F5A6}"/>
    <cellStyle name="SAPBEXaggItemX 6 2 5" xfId="3618" xr:uid="{34443BF7-6C14-47ED-A060-A123984A8DFF}"/>
    <cellStyle name="SAPBEXaggItemX 6 2 6" xfId="5169" xr:uid="{C55A8EA3-7C55-43F5-A535-A2337580A91E}"/>
    <cellStyle name="SAPBEXaggItemX 6 2 7" xfId="2067" xr:uid="{387A8F51-5869-43DC-AC68-0721471787B3}"/>
    <cellStyle name="SAPBEXaggItemX 6 2 8" xfId="6487" xr:uid="{5CF89001-8461-4BE7-86A2-455A54486314}"/>
    <cellStyle name="SAPBEXaggItemX 7" xfId="729" xr:uid="{FACD2155-CA26-44CD-954A-0032E5A15A49}"/>
    <cellStyle name="SAPBEXaggItemX 7 2" xfId="1285" xr:uid="{C7174A36-9BCC-44BC-A257-B175724938EB}"/>
    <cellStyle name="SAPBEXaggItemX 7 2 2" xfId="1803" xr:uid="{8E53D78B-2E0B-4576-A5CE-DFCA931E1E66}"/>
    <cellStyle name="SAPBEXaggItemX 7 2 2 2" xfId="4387" xr:uid="{732DA021-F13F-4C7B-B6F7-D54D84E33D50}"/>
    <cellStyle name="SAPBEXaggItemX 7 2 2 3" xfId="6196" xr:uid="{93472CD1-42BE-47A6-A827-4ECE712B273B}"/>
    <cellStyle name="SAPBEXaggItemX 7 2 2 4" xfId="2836" xr:uid="{FB634CA7-4B3F-499D-B59A-EA47F545BF2B}"/>
    <cellStyle name="SAPBEXaggItemX 7 2 2 5" xfId="7270" xr:uid="{F12C42F5-718D-4F06-A4A1-823E2228E111}"/>
    <cellStyle name="SAPBEXaggItemX 7 2 3" xfId="3355" xr:uid="{992227A5-1F99-455B-BCE3-71D6DB8686E1}"/>
    <cellStyle name="SAPBEXaggItemX 7 2 3 2" xfId="4903" xr:uid="{9E48E64E-9571-40F2-88F5-F8D95DEBF460}"/>
    <cellStyle name="SAPBEXaggItemX 7 2 4" xfId="3871" xr:uid="{18EC40BF-3FFC-4A7A-AD8C-C0BD0EB19EB5}"/>
    <cellStyle name="SAPBEXaggItemX 7 2 5" xfId="5680" xr:uid="{D91BDC04-A8F5-495A-AE57-0527CFE09658}"/>
    <cellStyle name="SAPBEXaggItemX 7 2 6" xfId="2320" xr:uid="{69ECCA14-CAA2-4FCF-A831-1AB1137BC869}"/>
    <cellStyle name="SAPBEXaggItemX 7 2 7" xfId="6754" xr:uid="{72750324-BA4A-42F0-B2D2-070C15C54244}"/>
    <cellStyle name="SAPBEXaggItemX 7 3" xfId="1545" xr:uid="{D08C7DF0-8160-4841-B3AD-E6F33DF07112}"/>
    <cellStyle name="SAPBEXaggItemX 7 3 2" xfId="4129" xr:uid="{FDC1E8DD-3F5D-48B3-894C-58D1E877A051}"/>
    <cellStyle name="SAPBEXaggItemX 7 3 3" xfId="5938" xr:uid="{CF2C5409-8E08-48CF-866F-6AA0C8619EFF}"/>
    <cellStyle name="SAPBEXaggItemX 7 3 4" xfId="2578" xr:uid="{6E72D580-360C-4A30-9A61-E9AA18B23D6D}"/>
    <cellStyle name="SAPBEXaggItemX 7 3 5" xfId="7012" xr:uid="{84F87B76-3776-43E7-9F38-DB0B781BFE73}"/>
    <cellStyle name="SAPBEXaggItemX 7 4" xfId="1012" xr:uid="{BA35FCA0-DADB-4778-B37C-62C81A24E0C6}"/>
    <cellStyle name="SAPBEXaggItemX 7 4 2" xfId="4645" xr:uid="{A6775F76-205E-4621-B2B7-10BA38746955}"/>
    <cellStyle name="SAPBEXaggItemX 7 4 3" xfId="5422" xr:uid="{A0534D08-4644-44FF-B5FD-31D6D32AD792}"/>
    <cellStyle name="SAPBEXaggItemX 7 4 4" xfId="3097" xr:uid="{8DCB3ED1-9333-4E1D-93C2-CC10422300B1}"/>
    <cellStyle name="SAPBEXaggItemX 7 5" xfId="3613" xr:uid="{42BA8FC5-1786-4E32-850E-9177AC79FDE2}"/>
    <cellStyle name="SAPBEXaggItemX 7 6" xfId="5164" xr:uid="{E2BA72AB-DE42-4BE1-969A-6EA16C781E76}"/>
    <cellStyle name="SAPBEXaggItemX 7 7" xfId="2062" xr:uid="{9E86531C-191D-496C-B417-E0B5FA67C011}"/>
    <cellStyle name="SAPBEXaggItemX 7 8" xfId="6482" xr:uid="{905AFB15-4767-4F1E-92E9-F0C7488D75D6}"/>
    <cellStyle name="SAPBEXchaText" xfId="307" xr:uid="{799E86AC-D505-4B5D-B11E-769147DF0468}"/>
    <cellStyle name="SAPBEXchaText 2" xfId="308" xr:uid="{9F5C625D-076D-459E-A0F2-7074D6C9CF96}"/>
    <cellStyle name="SAPBEXchaText 2 2" xfId="735" xr:uid="{D0327020-79F7-4411-B8BD-62BF1AC3F58A}"/>
    <cellStyle name="SAPBEXchaText 2 2 2" xfId="1291" xr:uid="{1FE7223D-A304-4630-AE35-827A072EFB06}"/>
    <cellStyle name="SAPBEXchaText 2 2 2 2" xfId="1809" xr:uid="{28F806C3-17DD-4AF7-90E6-FDA47694E9E3}"/>
    <cellStyle name="SAPBEXchaText 2 2 2 2 2" xfId="4393" xr:uid="{CCEE0A7A-5ADF-4A62-A40B-98BC641867DF}"/>
    <cellStyle name="SAPBEXchaText 2 2 2 2 3" xfId="6202" xr:uid="{ED89731B-588B-487A-B2D0-38C9108BF178}"/>
    <cellStyle name="SAPBEXchaText 2 2 2 2 4" xfId="2842" xr:uid="{794E41E2-036A-4906-9C2D-78BE55D88F4B}"/>
    <cellStyle name="SAPBEXchaText 2 2 2 2 5" xfId="7276" xr:uid="{49E74107-9F9B-4FD3-A603-7BFA57EB7DFA}"/>
    <cellStyle name="SAPBEXchaText 2 2 2 3" xfId="3361" xr:uid="{6602ADF8-3AD6-4FA6-B9CE-758C92EAC6BE}"/>
    <cellStyle name="SAPBEXchaText 2 2 2 3 2" xfId="4909" xr:uid="{093B6D4A-C97D-49DA-85D5-38EF31374C2E}"/>
    <cellStyle name="SAPBEXchaText 2 2 2 4" xfId="3877" xr:uid="{CDF1F020-0D89-4C27-9CAB-85F1D2F37B3A}"/>
    <cellStyle name="SAPBEXchaText 2 2 2 5" xfId="5686" xr:uid="{03ABC7D6-C9DB-4CD1-9781-2C271F654551}"/>
    <cellStyle name="SAPBEXchaText 2 2 2 6" xfId="2326" xr:uid="{FE1A4ED5-2E7A-47DC-9E82-68703B9742FB}"/>
    <cellStyle name="SAPBEXchaText 2 2 2 7" xfId="6760" xr:uid="{5A479F8A-4347-4ADD-A2C7-0E55548CAA3C}"/>
    <cellStyle name="SAPBEXchaText 2 2 3" xfId="1551" xr:uid="{5668FFB8-A65A-4D63-8154-FCA9B1DB2F2A}"/>
    <cellStyle name="SAPBEXchaText 2 2 3 2" xfId="4135" xr:uid="{B9B2E931-66DA-4FBE-9B77-A1B3890AB76A}"/>
    <cellStyle name="SAPBEXchaText 2 2 3 3" xfId="5944" xr:uid="{3B851391-E097-4D71-A5DD-CB10F56FB841}"/>
    <cellStyle name="SAPBEXchaText 2 2 3 4" xfId="2584" xr:uid="{EA1455BA-9EAD-4177-B177-6CAFD3E9E06F}"/>
    <cellStyle name="SAPBEXchaText 2 2 3 5" xfId="7018" xr:uid="{085B6D3F-3F93-43A9-8EE4-063040B2DB34}"/>
    <cellStyle name="SAPBEXchaText 2 2 4" xfId="1018" xr:uid="{9B86C6E4-63DB-474E-AA58-31D12F855443}"/>
    <cellStyle name="SAPBEXchaText 2 2 4 2" xfId="4651" xr:uid="{5B8C9009-267F-43AE-A1DA-DCC0CFD52EBA}"/>
    <cellStyle name="SAPBEXchaText 2 2 4 3" xfId="5428" xr:uid="{10E15B7D-6896-4A10-8C97-609B91F62040}"/>
    <cellStyle name="SAPBEXchaText 2 2 4 4" xfId="3103" xr:uid="{82507F73-53EA-48D3-BFD8-8E912F1549F8}"/>
    <cellStyle name="SAPBEXchaText 2 2 5" xfId="3619" xr:uid="{44753D02-B809-47C4-9D89-A66A13C418B8}"/>
    <cellStyle name="SAPBEXchaText 2 2 6" xfId="5170" xr:uid="{00E64982-4963-47ED-A0B8-4490D2B9B991}"/>
    <cellStyle name="SAPBEXchaText 2 2 7" xfId="2068" xr:uid="{396FA68C-F628-49BE-B722-4C24B536C6D0}"/>
    <cellStyle name="SAPBEXchaText 2 2 8" xfId="6488" xr:uid="{E79FC086-33C0-43A6-AE92-2E3E91F6F0C0}"/>
    <cellStyle name="SAPBEXchaText 3" xfId="309" xr:uid="{82416672-6082-41B6-800B-69C341BEF9BC}"/>
    <cellStyle name="SAPBEXchaText 3 2" xfId="736" xr:uid="{4D96B654-24E8-461C-90A5-D55E0FD43FCC}"/>
    <cellStyle name="SAPBEXchaText 3 2 2" xfId="1292" xr:uid="{0D9CB461-9CDF-4400-ACF0-9C29B2CFA136}"/>
    <cellStyle name="SAPBEXchaText 3 2 2 2" xfId="1810" xr:uid="{4A9E4536-4D5C-4C0C-BFFC-0B0239D76F1E}"/>
    <cellStyle name="SAPBEXchaText 3 2 2 2 2" xfId="4394" xr:uid="{1733A63B-BEE2-4943-B0EA-4B65F3AA07AE}"/>
    <cellStyle name="SAPBEXchaText 3 2 2 2 3" xfId="6203" xr:uid="{4D3C5A90-0991-4EDD-8586-E0B7A30A7226}"/>
    <cellStyle name="SAPBEXchaText 3 2 2 2 4" xfId="2843" xr:uid="{8B907308-E053-4A4C-9F3F-F2CCE2F2380E}"/>
    <cellStyle name="SAPBEXchaText 3 2 2 2 5" xfId="7277" xr:uid="{2C89B0E7-0EAC-41E3-A4F1-61AB3D2F43BC}"/>
    <cellStyle name="SAPBEXchaText 3 2 2 3" xfId="3362" xr:uid="{B2BCDED9-6013-4CBE-A9BE-53EE1FCF89AF}"/>
    <cellStyle name="SAPBEXchaText 3 2 2 3 2" xfId="4910" xr:uid="{D2937035-5D2A-46CB-898D-8B2F2180C613}"/>
    <cellStyle name="SAPBEXchaText 3 2 2 4" xfId="3878" xr:uid="{DEBB2E01-04D0-4B97-A808-C89E5B2DD977}"/>
    <cellStyle name="SAPBEXchaText 3 2 2 5" xfId="5687" xr:uid="{8491B954-2343-49F2-A279-1CB5265F2006}"/>
    <cellStyle name="SAPBEXchaText 3 2 2 6" xfId="2327" xr:uid="{1A3903A7-D615-41F4-829F-34505B261671}"/>
    <cellStyle name="SAPBEXchaText 3 2 2 7" xfId="6761" xr:uid="{D27F6764-30D1-4F04-BD44-A110A9E63FDF}"/>
    <cellStyle name="SAPBEXchaText 3 2 3" xfId="1552" xr:uid="{C6E4E064-2E84-4312-B807-D0C845CD66CB}"/>
    <cellStyle name="SAPBEXchaText 3 2 3 2" xfId="4136" xr:uid="{410FAC50-2310-4A8A-89AD-88D723399189}"/>
    <cellStyle name="SAPBEXchaText 3 2 3 3" xfId="5945" xr:uid="{C8DB4965-3774-4A01-8EAC-A85ED2B66BC5}"/>
    <cellStyle name="SAPBEXchaText 3 2 3 4" xfId="2585" xr:uid="{CFED2F36-C305-49A4-BB98-C64E570065AA}"/>
    <cellStyle name="SAPBEXchaText 3 2 3 5" xfId="7019" xr:uid="{C8A7E4A9-1BFF-4376-B96E-33EF5BB31683}"/>
    <cellStyle name="SAPBEXchaText 3 2 4" xfId="1019" xr:uid="{3857FA71-9433-4379-BCB4-DDCC99C6C050}"/>
    <cellStyle name="SAPBEXchaText 3 2 4 2" xfId="4652" xr:uid="{E754518B-1ECC-4AD2-99C8-54E099A2FB2F}"/>
    <cellStyle name="SAPBEXchaText 3 2 4 3" xfId="5429" xr:uid="{8A3C35DF-B1FF-48A9-9FAD-07A7355FEF0B}"/>
    <cellStyle name="SAPBEXchaText 3 2 4 4" xfId="3104" xr:uid="{EC9ED867-BCC0-4B4C-8774-5680EDAA9616}"/>
    <cellStyle name="SAPBEXchaText 3 2 5" xfId="3620" xr:uid="{A18FC9C7-A60E-4EEF-A7C1-5F5835AEAF85}"/>
    <cellStyle name="SAPBEXchaText 3 2 6" xfId="5171" xr:uid="{38F47756-FF97-407C-A72C-76CCDC3290E8}"/>
    <cellStyle name="SAPBEXchaText 3 2 7" xfId="2069" xr:uid="{F22A20AF-0E9C-4461-AEF9-36B29713D11F}"/>
    <cellStyle name="SAPBEXchaText 3 2 8" xfId="6489" xr:uid="{7BD3A498-1307-4F8F-BE5A-9DE975D72F68}"/>
    <cellStyle name="SAPBEXchaText 4" xfId="310" xr:uid="{A18C9443-DE4B-407B-AC0C-68B3B6A28775}"/>
    <cellStyle name="SAPBEXchaText 4 2" xfId="737" xr:uid="{DD17FD71-FB0D-4B89-B264-70E9EF6CB989}"/>
    <cellStyle name="SAPBEXchaText 4 2 2" xfId="1293" xr:uid="{AF8CC0C6-6B68-44CE-9A99-B3C173B2846E}"/>
    <cellStyle name="SAPBEXchaText 4 2 2 2" xfId="1811" xr:uid="{B908D3F4-6A98-4552-BAEF-78C3976BEBA7}"/>
    <cellStyle name="SAPBEXchaText 4 2 2 2 2" xfId="4395" xr:uid="{528D9996-EB11-4BE7-A9C8-771AAEC864A8}"/>
    <cellStyle name="SAPBEXchaText 4 2 2 2 3" xfId="6204" xr:uid="{4D6E8CD8-F49B-4F37-9C13-C664457050B3}"/>
    <cellStyle name="SAPBEXchaText 4 2 2 2 4" xfId="2844" xr:uid="{DC43D093-F83C-4D45-9934-3A5A0C4B6AE2}"/>
    <cellStyle name="SAPBEXchaText 4 2 2 2 5" xfId="7278" xr:uid="{64247C6F-E89E-46CC-9C0D-63142F0EEC3C}"/>
    <cellStyle name="SAPBEXchaText 4 2 2 3" xfId="3363" xr:uid="{1F1A5CA5-0380-4B68-9703-93C65CFB6786}"/>
    <cellStyle name="SAPBEXchaText 4 2 2 3 2" xfId="4911" xr:uid="{8EF1D01A-7D0B-485F-9F8E-A3D4CF284BCA}"/>
    <cellStyle name="SAPBEXchaText 4 2 2 4" xfId="3879" xr:uid="{5F50146F-F0E0-4411-8A8E-5CA6626E77A3}"/>
    <cellStyle name="SAPBEXchaText 4 2 2 5" xfId="5688" xr:uid="{83AF2B3F-48F4-4917-8091-FFB76259F1A3}"/>
    <cellStyle name="SAPBEXchaText 4 2 2 6" xfId="2328" xr:uid="{2ED2CC6B-5770-4FD5-9389-D86BFFF4601F}"/>
    <cellStyle name="SAPBEXchaText 4 2 2 7" xfId="6762" xr:uid="{0E3B4870-9AF7-4DCE-B0D8-B8CCA123D198}"/>
    <cellStyle name="SAPBEXchaText 4 2 3" xfId="1553" xr:uid="{0A9EC9D0-9374-42F5-8E9A-8CA5C18C66FB}"/>
    <cellStyle name="SAPBEXchaText 4 2 3 2" xfId="4137" xr:uid="{9FBE0BEB-772F-4084-AE91-3CA46019F9AF}"/>
    <cellStyle name="SAPBEXchaText 4 2 3 3" xfId="5946" xr:uid="{06888229-527D-4A84-8589-351FB3AC28C1}"/>
    <cellStyle name="SAPBEXchaText 4 2 3 4" xfId="2586" xr:uid="{CEF1A52D-AE24-4FEE-9952-0C7641795E67}"/>
    <cellStyle name="SAPBEXchaText 4 2 3 5" xfId="7020" xr:uid="{A64C686C-1155-41D7-9C95-8FAC6B05CB1A}"/>
    <cellStyle name="SAPBEXchaText 4 2 4" xfId="1020" xr:uid="{3E49DCC6-10D3-4432-9940-C39E982EE7EB}"/>
    <cellStyle name="SAPBEXchaText 4 2 4 2" xfId="4653" xr:uid="{5B8922F2-18BE-4568-B2E5-3DADBE4BF60E}"/>
    <cellStyle name="SAPBEXchaText 4 2 4 3" xfId="5430" xr:uid="{DA2AB8D6-E1A6-426A-AF5B-3CC32A87A23D}"/>
    <cellStyle name="SAPBEXchaText 4 2 4 4" xfId="3105" xr:uid="{721A1FC3-9C4C-4D4D-BB65-5D60FDDCD5F3}"/>
    <cellStyle name="SAPBEXchaText 4 2 5" xfId="3621" xr:uid="{6DC63A78-4D7A-4DA3-BCDA-1C0B757A74CE}"/>
    <cellStyle name="SAPBEXchaText 4 2 6" xfId="5172" xr:uid="{75C3E9B1-0DC5-40D6-BEF4-FC124B394B77}"/>
    <cellStyle name="SAPBEXchaText 4 2 7" xfId="2070" xr:uid="{3BD16562-A4C6-456A-833A-16AC28C3A2FA}"/>
    <cellStyle name="SAPBEXchaText 4 2 8" xfId="6490" xr:uid="{B1DB850B-88E3-4E68-B294-1EE986474C75}"/>
    <cellStyle name="SAPBEXchaText 5" xfId="311" xr:uid="{62647006-3E1B-4B9F-984C-11F4A2A76945}"/>
    <cellStyle name="SAPBEXchaText 5 2" xfId="738" xr:uid="{8BA06E85-7B36-4521-9B03-9323BC91992A}"/>
    <cellStyle name="SAPBEXchaText 5 2 2" xfId="1294" xr:uid="{CB4DF296-961A-4B7B-86C3-90B794EB5539}"/>
    <cellStyle name="SAPBEXchaText 5 2 2 2" xfId="1812" xr:uid="{2A7C0A1D-6FAB-4193-8936-09469268FA24}"/>
    <cellStyle name="SAPBEXchaText 5 2 2 2 2" xfId="4396" xr:uid="{AB369589-C37D-42B0-AFF5-8835F645E176}"/>
    <cellStyle name="SAPBEXchaText 5 2 2 2 3" xfId="6205" xr:uid="{1D2445B9-9515-4EDA-9C15-2BD78CFDBA4E}"/>
    <cellStyle name="SAPBEXchaText 5 2 2 2 4" xfId="2845" xr:uid="{30B82428-9118-4DB1-A8C6-E5960A147A44}"/>
    <cellStyle name="SAPBEXchaText 5 2 2 2 5" xfId="7279" xr:uid="{356393F0-5AA2-4439-901E-111DD3929304}"/>
    <cellStyle name="SAPBEXchaText 5 2 2 3" xfId="3364" xr:uid="{AA51BAC0-8925-45A9-AC81-D053D21462F6}"/>
    <cellStyle name="SAPBEXchaText 5 2 2 3 2" xfId="4912" xr:uid="{77902F93-BC0C-480F-BC5E-623A8F66E71C}"/>
    <cellStyle name="SAPBEXchaText 5 2 2 4" xfId="3880" xr:uid="{F1016554-190A-4A5D-A3A6-C72F9084CC81}"/>
    <cellStyle name="SAPBEXchaText 5 2 2 5" xfId="5689" xr:uid="{9CC0F3C3-45B0-4A30-A08F-658C59D64B28}"/>
    <cellStyle name="SAPBEXchaText 5 2 2 6" xfId="2329" xr:uid="{C7AC5BAE-4A49-4748-83EE-0045E06E6723}"/>
    <cellStyle name="SAPBEXchaText 5 2 2 7" xfId="6763" xr:uid="{A8304AD3-840C-4A85-8C67-517AD6F7781C}"/>
    <cellStyle name="SAPBEXchaText 5 2 3" xfId="1554" xr:uid="{9373FF2F-DE43-4D7C-8472-45399A382506}"/>
    <cellStyle name="SAPBEXchaText 5 2 3 2" xfId="4138" xr:uid="{C34D6B99-F9A3-43AA-8C91-1051D0B52736}"/>
    <cellStyle name="SAPBEXchaText 5 2 3 3" xfId="5947" xr:uid="{9D0E0B79-ED23-4270-98F8-6CB65CC90828}"/>
    <cellStyle name="SAPBEXchaText 5 2 3 4" xfId="2587" xr:uid="{599B5ACA-070C-43DF-AEB5-96350F769ED9}"/>
    <cellStyle name="SAPBEXchaText 5 2 3 5" xfId="7021" xr:uid="{83524674-4C01-4066-96CB-F6333296252F}"/>
    <cellStyle name="SAPBEXchaText 5 2 4" xfId="1021" xr:uid="{8F9B4AB4-FF76-4E35-A612-1218291C9767}"/>
    <cellStyle name="SAPBEXchaText 5 2 4 2" xfId="4654" xr:uid="{EE5A9C75-1EEC-4710-AA3B-A74461CE154B}"/>
    <cellStyle name="SAPBEXchaText 5 2 4 3" xfId="5431" xr:uid="{76C7B535-C224-458C-BDDF-3AEF2D8FF7C6}"/>
    <cellStyle name="SAPBEXchaText 5 2 4 4" xfId="3106" xr:uid="{B51C9FB1-7353-44B0-9960-1EA4A337837A}"/>
    <cellStyle name="SAPBEXchaText 5 2 5" xfId="3622" xr:uid="{49C25923-A062-4E6D-9764-ECE1C3337D3C}"/>
    <cellStyle name="SAPBEXchaText 5 2 6" xfId="5173" xr:uid="{4BC7EF47-7D7D-41D3-A596-7BE96A04DC7F}"/>
    <cellStyle name="SAPBEXchaText 5 2 7" xfId="2071" xr:uid="{A5F12076-01D5-446D-93FA-27791AA57B58}"/>
    <cellStyle name="SAPBEXchaText 5 2 8" xfId="6491" xr:uid="{1E0348E8-2522-40BB-9C7A-5C155C8AEC3E}"/>
    <cellStyle name="SAPBEXchaText 6" xfId="312" xr:uid="{3D89CE31-499A-44C0-A693-4139BAF4D03B}"/>
    <cellStyle name="SAPBEXchaText 6 2" xfId="739" xr:uid="{5A3881A3-64B4-4526-BEA6-FD599256C6C6}"/>
    <cellStyle name="SAPBEXchaText 6 2 2" xfId="1295" xr:uid="{E232BE72-A188-437E-B340-EBD234438984}"/>
    <cellStyle name="SAPBEXchaText 6 2 2 2" xfId="1813" xr:uid="{CE83F476-4E05-46B8-9557-F3DDF670E1A6}"/>
    <cellStyle name="SAPBEXchaText 6 2 2 2 2" xfId="4397" xr:uid="{A26A1ADE-4673-4A01-BBBD-33152B936265}"/>
    <cellStyle name="SAPBEXchaText 6 2 2 2 3" xfId="6206" xr:uid="{203C8748-4775-4222-BE6A-225A4AD57538}"/>
    <cellStyle name="SAPBEXchaText 6 2 2 2 4" xfId="2846" xr:uid="{DEEE545D-0965-48EA-BD92-7B4748CDCEF6}"/>
    <cellStyle name="SAPBEXchaText 6 2 2 2 5" xfId="7280" xr:uid="{CACD3168-CA73-4CF9-82C9-63DDF43E44D8}"/>
    <cellStyle name="SAPBEXchaText 6 2 2 3" xfId="3365" xr:uid="{BA6845CB-9B36-49BD-A7AC-130634AB2FA0}"/>
    <cellStyle name="SAPBEXchaText 6 2 2 3 2" xfId="4913" xr:uid="{2A717382-599D-4F33-B164-0EE8CD42283D}"/>
    <cellStyle name="SAPBEXchaText 6 2 2 4" xfId="3881" xr:uid="{B7C98E16-9BF7-4C20-ADDE-E7947D14D605}"/>
    <cellStyle name="SAPBEXchaText 6 2 2 5" xfId="5690" xr:uid="{F49DD5C2-A40B-405C-BDD5-832B22752B98}"/>
    <cellStyle name="SAPBEXchaText 6 2 2 6" xfId="2330" xr:uid="{3E1DE0DC-9534-4E53-8F85-5E93FF4522B6}"/>
    <cellStyle name="SAPBEXchaText 6 2 2 7" xfId="6764" xr:uid="{FD24B375-5D92-4AEF-B452-79BFD304A491}"/>
    <cellStyle name="SAPBEXchaText 6 2 3" xfId="1555" xr:uid="{CB59D7FF-F436-4882-9EBA-117E8E67D9CF}"/>
    <cellStyle name="SAPBEXchaText 6 2 3 2" xfId="4139" xr:uid="{273D45B1-AE80-4511-B08E-913592AA716E}"/>
    <cellStyle name="SAPBEXchaText 6 2 3 3" xfId="5948" xr:uid="{7D461D56-22AC-46B1-B715-CEF3009F3C01}"/>
    <cellStyle name="SAPBEXchaText 6 2 3 4" xfId="2588" xr:uid="{EFA1E8EA-8DCB-473B-969F-4B95B7824814}"/>
    <cellStyle name="SAPBEXchaText 6 2 3 5" xfId="7022" xr:uid="{2C4BDF46-0FFD-42A5-86DE-078D766AD1CB}"/>
    <cellStyle name="SAPBEXchaText 6 2 4" xfId="1022" xr:uid="{40DAC8F8-0407-4DE2-9125-A67FCE12C4E3}"/>
    <cellStyle name="SAPBEXchaText 6 2 4 2" xfId="4655" xr:uid="{524FF586-278A-414C-B40C-F1B801493A5D}"/>
    <cellStyle name="SAPBEXchaText 6 2 4 3" xfId="5432" xr:uid="{7CF84AFC-B6BE-45BB-9846-A3A151D5B5A5}"/>
    <cellStyle name="SAPBEXchaText 6 2 4 4" xfId="3107" xr:uid="{D5F56D9B-8456-423E-9ADF-0E56D1CC318B}"/>
    <cellStyle name="SAPBEXchaText 6 2 5" xfId="3623" xr:uid="{8FF7B647-EF8E-44BD-BC8B-9A6FFB882D14}"/>
    <cellStyle name="SAPBEXchaText 6 2 6" xfId="5174" xr:uid="{2550EA82-62F1-41FB-968D-0CD3B7C9BBEB}"/>
    <cellStyle name="SAPBEXchaText 6 2 7" xfId="2072" xr:uid="{2AC66F21-6BB4-4607-B688-0E4D6627CA16}"/>
    <cellStyle name="SAPBEXchaText 6 2 8" xfId="6492" xr:uid="{53266CF0-770C-4507-A62E-0AA2F985203F}"/>
    <cellStyle name="SAPBEXchaText_Приложение_1_к_7-у-о_2009_Кв_1_ФСТ" xfId="313" xr:uid="{43D4919D-E7A4-4149-942F-03902DD20150}"/>
    <cellStyle name="SAPBEXexcBad7" xfId="314" xr:uid="{F4905324-D25A-42E5-A296-78685361A347}"/>
    <cellStyle name="SAPBEXexcBad7 2" xfId="315" xr:uid="{38B46EB4-58EE-43C4-BF6E-FD4BF27AD9EF}"/>
    <cellStyle name="SAPBEXexcBad7 2 2" xfId="741" xr:uid="{FB3C4011-1A8B-4970-9902-DA7B4C1BFC14}"/>
    <cellStyle name="SAPBEXexcBad7 2 2 2" xfId="1297" xr:uid="{0B44E7A5-E006-44CE-B738-8BE8973C38A1}"/>
    <cellStyle name="SAPBEXexcBad7 2 2 2 2" xfId="1815" xr:uid="{869622D0-1938-4B62-8DF9-D62B1D52BFEC}"/>
    <cellStyle name="SAPBEXexcBad7 2 2 2 2 2" xfId="4399" xr:uid="{8FE72E8F-F79A-4726-8E01-3FC6118CF542}"/>
    <cellStyle name="SAPBEXexcBad7 2 2 2 2 3" xfId="6208" xr:uid="{8E1E9834-CABD-48D8-9CBC-B8DC63A6398E}"/>
    <cellStyle name="SAPBEXexcBad7 2 2 2 2 4" xfId="2848" xr:uid="{BB6BB08B-158E-43FF-938D-2A0286DD8D57}"/>
    <cellStyle name="SAPBEXexcBad7 2 2 2 2 5" xfId="7282" xr:uid="{9A747298-5D0A-4935-A45F-7611714B383F}"/>
    <cellStyle name="SAPBEXexcBad7 2 2 2 3" xfId="3367" xr:uid="{AAEA8C1E-5802-4958-8E71-70510428AB89}"/>
    <cellStyle name="SAPBEXexcBad7 2 2 2 3 2" xfId="4915" xr:uid="{AC03DEEA-4F2B-445B-BACC-4B3BCB9141D5}"/>
    <cellStyle name="SAPBEXexcBad7 2 2 2 4" xfId="3883" xr:uid="{1609C6E0-20E7-4786-A3CF-92B411BE103C}"/>
    <cellStyle name="SAPBEXexcBad7 2 2 2 5" xfId="5692" xr:uid="{8788AF83-F011-4E00-B689-53540AD03795}"/>
    <cellStyle name="SAPBEXexcBad7 2 2 2 6" xfId="2332" xr:uid="{AD49C779-E120-43A7-B522-D70801930862}"/>
    <cellStyle name="SAPBEXexcBad7 2 2 2 7" xfId="6766" xr:uid="{C7D6DDE8-1A18-498E-9C1D-418100DA93C2}"/>
    <cellStyle name="SAPBEXexcBad7 2 2 3" xfId="1557" xr:uid="{36AF6956-F03A-43BD-A2A2-0E4E421E108F}"/>
    <cellStyle name="SAPBEXexcBad7 2 2 3 2" xfId="4141" xr:uid="{3041D9E9-5A62-4BA3-8121-06B63F6C3549}"/>
    <cellStyle name="SAPBEXexcBad7 2 2 3 3" xfId="5950" xr:uid="{20F93B58-96BD-4BCA-8E60-BEC46D3B6A18}"/>
    <cellStyle name="SAPBEXexcBad7 2 2 3 4" xfId="2590" xr:uid="{908F1AE4-27A7-473A-9FCB-A3D8A6842359}"/>
    <cellStyle name="SAPBEXexcBad7 2 2 3 5" xfId="7024" xr:uid="{EB8ACE97-0630-44B6-927E-88E4835FAE99}"/>
    <cellStyle name="SAPBEXexcBad7 2 2 4" xfId="1024" xr:uid="{2391699E-0F7A-4F83-9B55-5A9F5C0E2466}"/>
    <cellStyle name="SAPBEXexcBad7 2 2 4 2" xfId="4657" xr:uid="{78E969F7-ECD5-45D3-BAA0-9AB7D475CFD5}"/>
    <cellStyle name="SAPBEXexcBad7 2 2 4 3" xfId="5434" xr:uid="{46BC4FAD-7F79-44CF-884F-D39933DE7064}"/>
    <cellStyle name="SAPBEXexcBad7 2 2 4 4" xfId="3109" xr:uid="{375733AC-EA6B-44B1-A033-976613EFD3FB}"/>
    <cellStyle name="SAPBEXexcBad7 2 2 5" xfId="3625" xr:uid="{12C7861A-D21D-493E-8723-710DA14B548F}"/>
    <cellStyle name="SAPBEXexcBad7 2 2 6" xfId="5176" xr:uid="{C99A6535-4819-4771-AB9B-8D7209D71A84}"/>
    <cellStyle name="SAPBEXexcBad7 2 2 7" xfId="2074" xr:uid="{33AE0EC2-486F-45CA-9DF8-EEA11E370DD1}"/>
    <cellStyle name="SAPBEXexcBad7 2 2 8" xfId="6494" xr:uid="{EC240B21-F14C-4B17-B5C6-4E2F83B2FAA4}"/>
    <cellStyle name="SAPBEXexcBad7 3" xfId="316" xr:uid="{EC5B8960-B909-4453-B01A-82B18C3ED3D1}"/>
    <cellStyle name="SAPBEXexcBad7 3 2" xfId="742" xr:uid="{1E19CE9C-7F8C-4BEB-A502-72E2C00551D3}"/>
    <cellStyle name="SAPBEXexcBad7 3 2 2" xfId="1298" xr:uid="{70AA2157-E79C-4D3A-95AE-9A06184A4CB2}"/>
    <cellStyle name="SAPBEXexcBad7 3 2 2 2" xfId="1816" xr:uid="{EB77569C-E11A-4E05-B09D-96FD17DA3DFC}"/>
    <cellStyle name="SAPBEXexcBad7 3 2 2 2 2" xfId="4400" xr:uid="{8F06DDDC-C674-41DB-8DE3-B0E2744ECB57}"/>
    <cellStyle name="SAPBEXexcBad7 3 2 2 2 3" xfId="6209" xr:uid="{97D4E901-525F-48F0-8C93-6069EA7E4D23}"/>
    <cellStyle name="SAPBEXexcBad7 3 2 2 2 4" xfId="2849" xr:uid="{E3C6C45D-4583-4DE8-BBC4-2D4B18F14E94}"/>
    <cellStyle name="SAPBEXexcBad7 3 2 2 2 5" xfId="7283" xr:uid="{C1085FF8-D5C5-43D6-9195-437708927873}"/>
    <cellStyle name="SAPBEXexcBad7 3 2 2 3" xfId="3368" xr:uid="{885D352C-FEE1-4EB6-B46C-E0C99CEB851B}"/>
    <cellStyle name="SAPBEXexcBad7 3 2 2 3 2" xfId="4916" xr:uid="{32DF0C34-FE09-41AA-B0CB-E43F3FBBAF18}"/>
    <cellStyle name="SAPBEXexcBad7 3 2 2 4" xfId="3884" xr:uid="{E1C111D7-5D08-4CA5-86BD-5C541A898B73}"/>
    <cellStyle name="SAPBEXexcBad7 3 2 2 5" xfId="5693" xr:uid="{0F9EF7F1-397F-41BA-9712-B601F2663435}"/>
    <cellStyle name="SAPBEXexcBad7 3 2 2 6" xfId="2333" xr:uid="{B436A349-00F9-4461-AFD3-88C1040778C7}"/>
    <cellStyle name="SAPBEXexcBad7 3 2 2 7" xfId="6767" xr:uid="{B855D5C6-7A36-43C7-B353-F1175137DFD5}"/>
    <cellStyle name="SAPBEXexcBad7 3 2 3" xfId="1558" xr:uid="{1C8ECBC5-04E9-4DBE-8812-E071B62ADDC0}"/>
    <cellStyle name="SAPBEXexcBad7 3 2 3 2" xfId="4142" xr:uid="{125F4F9A-2294-4655-8010-FB37693DBA49}"/>
    <cellStyle name="SAPBEXexcBad7 3 2 3 3" xfId="5951" xr:uid="{1C6F367F-597A-4C8B-81F7-230623C85615}"/>
    <cellStyle name="SAPBEXexcBad7 3 2 3 4" xfId="2591" xr:uid="{1EB384FB-734B-47F9-9E73-B2EFE82CF3D9}"/>
    <cellStyle name="SAPBEXexcBad7 3 2 3 5" xfId="7025" xr:uid="{E8441AA4-7D34-48CB-9DEB-61A133118181}"/>
    <cellStyle name="SAPBEXexcBad7 3 2 4" xfId="1025" xr:uid="{5E0EE578-BA92-460B-8912-C192BD8A8D1C}"/>
    <cellStyle name="SAPBEXexcBad7 3 2 4 2" xfId="4658" xr:uid="{78B8695F-AC89-4371-96FB-E5D8C492F4AC}"/>
    <cellStyle name="SAPBEXexcBad7 3 2 4 3" xfId="5435" xr:uid="{8011CB4D-6DBF-4D27-943B-99E4BE422B86}"/>
    <cellStyle name="SAPBEXexcBad7 3 2 4 4" xfId="3110" xr:uid="{DAA72432-B892-4BD7-BEC5-79380FAFC97E}"/>
    <cellStyle name="SAPBEXexcBad7 3 2 5" xfId="3626" xr:uid="{55B11066-C51F-4E7C-9E41-9B014BB7E92A}"/>
    <cellStyle name="SAPBEXexcBad7 3 2 6" xfId="5177" xr:uid="{8960AED4-337B-4655-AD37-934F406344E7}"/>
    <cellStyle name="SAPBEXexcBad7 3 2 7" xfId="2075" xr:uid="{E558C1C6-28FB-469F-8054-8E96717455DE}"/>
    <cellStyle name="SAPBEXexcBad7 3 2 8" xfId="6495" xr:uid="{79ED8C31-BAD8-4C48-926B-CD730A2DB939}"/>
    <cellStyle name="SAPBEXexcBad7 4" xfId="317" xr:uid="{C4A237B3-C5C8-4D5E-95F5-635D6683147A}"/>
    <cellStyle name="SAPBEXexcBad7 4 2" xfId="743" xr:uid="{5F602733-A0B4-4BA2-A750-630CA4DE5366}"/>
    <cellStyle name="SAPBEXexcBad7 4 2 2" xfId="1299" xr:uid="{9E06F20B-B939-45CA-B7DF-6BDF7A3129AF}"/>
    <cellStyle name="SAPBEXexcBad7 4 2 2 2" xfId="1817" xr:uid="{33BC3064-64C8-4867-A75F-275B970CDA0F}"/>
    <cellStyle name="SAPBEXexcBad7 4 2 2 2 2" xfId="4401" xr:uid="{34A960D9-62B5-4472-85CA-F8362FC2E597}"/>
    <cellStyle name="SAPBEXexcBad7 4 2 2 2 3" xfId="6210" xr:uid="{82FBF8A1-F83B-4656-88E3-CFED78E5050E}"/>
    <cellStyle name="SAPBEXexcBad7 4 2 2 2 4" xfId="2850" xr:uid="{50FEE395-A992-4D10-906D-7F4C12D72F37}"/>
    <cellStyle name="SAPBEXexcBad7 4 2 2 2 5" xfId="7284" xr:uid="{C6E50D1A-E295-4C5C-9060-9276913A60F8}"/>
    <cellStyle name="SAPBEXexcBad7 4 2 2 3" xfId="3369" xr:uid="{F7DBA41D-B777-48B2-A3D3-1CF698A104B1}"/>
    <cellStyle name="SAPBEXexcBad7 4 2 2 3 2" xfId="4917" xr:uid="{B95D9EB1-9266-49B7-9F11-D4BE5CE3F759}"/>
    <cellStyle name="SAPBEXexcBad7 4 2 2 4" xfId="3885" xr:uid="{6B336116-CE13-432A-9B4F-2DE51C9C955B}"/>
    <cellStyle name="SAPBEXexcBad7 4 2 2 5" xfId="5694" xr:uid="{45A0E4FC-0DA8-471B-B0FC-FA4B74780E03}"/>
    <cellStyle name="SAPBEXexcBad7 4 2 2 6" xfId="2334" xr:uid="{A645CA19-A875-4C58-BB58-EDF1CDDB8024}"/>
    <cellStyle name="SAPBEXexcBad7 4 2 2 7" xfId="6768" xr:uid="{697D44EC-6277-48D4-A921-F5A4E9E5B636}"/>
    <cellStyle name="SAPBEXexcBad7 4 2 3" xfId="1559" xr:uid="{88695434-A5D8-4922-80A4-36064C9B8859}"/>
    <cellStyle name="SAPBEXexcBad7 4 2 3 2" xfId="4143" xr:uid="{D010C319-84A1-4A68-818C-DEEFA9231352}"/>
    <cellStyle name="SAPBEXexcBad7 4 2 3 3" xfId="5952" xr:uid="{8D1006B4-0A36-4A8B-B2DB-481663CF4092}"/>
    <cellStyle name="SAPBEXexcBad7 4 2 3 4" xfId="2592" xr:uid="{567B8493-3A07-4733-9850-C89198A5DF24}"/>
    <cellStyle name="SAPBEXexcBad7 4 2 3 5" xfId="7026" xr:uid="{BCEDA5E3-C39B-43F3-8826-C514EC01CC55}"/>
    <cellStyle name="SAPBEXexcBad7 4 2 4" xfId="1026" xr:uid="{0DEA2612-D1BD-4716-BAD2-77370D0B1805}"/>
    <cellStyle name="SAPBEXexcBad7 4 2 4 2" xfId="4659" xr:uid="{1B61A531-9BA9-4C98-B310-439938865DB3}"/>
    <cellStyle name="SAPBEXexcBad7 4 2 4 3" xfId="5436" xr:uid="{60333C6B-1626-45C6-B322-483F77B5F988}"/>
    <cellStyle name="SAPBEXexcBad7 4 2 4 4" xfId="3111" xr:uid="{7F90E60A-EEC6-4437-91F1-83A5B06BDB78}"/>
    <cellStyle name="SAPBEXexcBad7 4 2 5" xfId="3627" xr:uid="{2E340A27-D51E-4CA7-BC18-7B518D0BEB57}"/>
    <cellStyle name="SAPBEXexcBad7 4 2 6" xfId="5178" xr:uid="{1B35BE46-8387-4E57-8EC1-1AEF5C4A00ED}"/>
    <cellStyle name="SAPBEXexcBad7 4 2 7" xfId="2076" xr:uid="{1CAC4AF0-29AA-4ABB-9C03-0BC266C356A6}"/>
    <cellStyle name="SAPBEXexcBad7 4 2 8" xfId="6496" xr:uid="{38AA4F62-1DA5-45DB-B3D3-9C5C38770048}"/>
    <cellStyle name="SAPBEXexcBad7 5" xfId="318" xr:uid="{E8887686-8392-4542-9CAF-265639519115}"/>
    <cellStyle name="SAPBEXexcBad7 5 2" xfId="744" xr:uid="{58ADAFB9-3492-4ACE-A845-90540BAD5037}"/>
    <cellStyle name="SAPBEXexcBad7 5 2 2" xfId="1300" xr:uid="{EC67FB66-4BD7-4B88-9AE9-AA1D24FA3B14}"/>
    <cellStyle name="SAPBEXexcBad7 5 2 2 2" xfId="1818" xr:uid="{CF1CAC64-3A7E-4811-81F9-6269BF8A3A43}"/>
    <cellStyle name="SAPBEXexcBad7 5 2 2 2 2" xfId="4402" xr:uid="{F3D622FF-435C-41E9-9C73-FE7B9B8C8162}"/>
    <cellStyle name="SAPBEXexcBad7 5 2 2 2 3" xfId="6211" xr:uid="{D643E284-DEC6-4C11-91C5-B1190396ED5C}"/>
    <cellStyle name="SAPBEXexcBad7 5 2 2 2 4" xfId="2851" xr:uid="{A04C608D-2285-44AB-8690-76CD35C11547}"/>
    <cellStyle name="SAPBEXexcBad7 5 2 2 2 5" xfId="7285" xr:uid="{8D386F00-B842-40E8-B218-5FDB6837A29B}"/>
    <cellStyle name="SAPBEXexcBad7 5 2 2 3" xfId="3370" xr:uid="{54B8FC9E-05CA-40D2-966C-C7E10F12FA73}"/>
    <cellStyle name="SAPBEXexcBad7 5 2 2 3 2" xfId="4918" xr:uid="{D1E6DCEA-5630-4C34-9DDE-3BD27765DB36}"/>
    <cellStyle name="SAPBEXexcBad7 5 2 2 4" xfId="3886" xr:uid="{0D229853-7275-4D78-87AB-1DD4D7E9BE54}"/>
    <cellStyle name="SAPBEXexcBad7 5 2 2 5" xfId="5695" xr:uid="{CC67EB90-838F-41EE-A1BE-C5B679301495}"/>
    <cellStyle name="SAPBEXexcBad7 5 2 2 6" xfId="2335" xr:uid="{E04C24CA-39F2-4617-AC2E-1472CE64E859}"/>
    <cellStyle name="SAPBEXexcBad7 5 2 2 7" xfId="6769" xr:uid="{3678AAC6-D4F7-44CE-A63D-D8AADE3E8C67}"/>
    <cellStyle name="SAPBEXexcBad7 5 2 3" xfId="1560" xr:uid="{A731AFFE-8021-42FB-A0A3-BFB7AE3F4770}"/>
    <cellStyle name="SAPBEXexcBad7 5 2 3 2" xfId="4144" xr:uid="{4961406C-C465-4F0E-955E-BDA4AC991A79}"/>
    <cellStyle name="SAPBEXexcBad7 5 2 3 3" xfId="5953" xr:uid="{6B173FB3-802E-4265-BC2D-83F10215CA4E}"/>
    <cellStyle name="SAPBEXexcBad7 5 2 3 4" xfId="2593" xr:uid="{9DC239BD-6C49-48C4-A6CB-F4C6F80BA1FA}"/>
    <cellStyle name="SAPBEXexcBad7 5 2 3 5" xfId="7027" xr:uid="{86E10932-75BD-4AF6-A936-6095727597E8}"/>
    <cellStyle name="SAPBEXexcBad7 5 2 4" xfId="1027" xr:uid="{C3E59AC3-1325-4376-8F6A-570F022B952F}"/>
    <cellStyle name="SAPBEXexcBad7 5 2 4 2" xfId="4660" xr:uid="{306E76FE-69EB-402D-A8A9-76277A1B9783}"/>
    <cellStyle name="SAPBEXexcBad7 5 2 4 3" xfId="5437" xr:uid="{6D983C62-C90C-4CA8-8FB3-3518D659494B}"/>
    <cellStyle name="SAPBEXexcBad7 5 2 4 4" xfId="3112" xr:uid="{F92330C1-EC5D-4EE1-B527-245570E1BA17}"/>
    <cellStyle name="SAPBEXexcBad7 5 2 5" xfId="3628" xr:uid="{7069D8DA-5013-404F-BD8C-27ED6410981A}"/>
    <cellStyle name="SAPBEXexcBad7 5 2 6" xfId="5179" xr:uid="{39B0E84C-DAA8-4AA8-BA6A-BFD3352D3699}"/>
    <cellStyle name="SAPBEXexcBad7 5 2 7" xfId="2077" xr:uid="{43B364AD-BF5A-4C9F-8425-3C4C12CA0BAA}"/>
    <cellStyle name="SAPBEXexcBad7 5 2 8" xfId="6497" xr:uid="{0F5DA809-581B-46E0-8F37-00B93878BB16}"/>
    <cellStyle name="SAPBEXexcBad7 6" xfId="319" xr:uid="{BA0F9F03-E0F4-492A-AF0F-620450A847F5}"/>
    <cellStyle name="SAPBEXexcBad7 6 2" xfId="745" xr:uid="{E5EA821D-D4E3-4110-9EB6-476B90FC2F3B}"/>
    <cellStyle name="SAPBEXexcBad7 6 2 2" xfId="1301" xr:uid="{A54E42A0-003C-4D76-A448-BC2BCC7D451E}"/>
    <cellStyle name="SAPBEXexcBad7 6 2 2 2" xfId="1819" xr:uid="{A6C9B38A-BB17-4FEC-9FD2-B3B1E6C8CBA8}"/>
    <cellStyle name="SAPBEXexcBad7 6 2 2 2 2" xfId="4403" xr:uid="{50BF36E0-A113-478B-8AED-6CEEE892AE65}"/>
    <cellStyle name="SAPBEXexcBad7 6 2 2 2 3" xfId="6212" xr:uid="{BBCFAD65-6B97-483B-86CE-1E1177AC408F}"/>
    <cellStyle name="SAPBEXexcBad7 6 2 2 2 4" xfId="2852" xr:uid="{1EC78BCE-9E8A-4334-918A-2C593EE9120E}"/>
    <cellStyle name="SAPBEXexcBad7 6 2 2 2 5" xfId="7286" xr:uid="{625FFC55-632F-4907-81E7-7FAA01AB2A4C}"/>
    <cellStyle name="SAPBEXexcBad7 6 2 2 3" xfId="3371" xr:uid="{4EAFDEA5-95CB-432D-9387-34B3D819DDA5}"/>
    <cellStyle name="SAPBEXexcBad7 6 2 2 3 2" xfId="4919" xr:uid="{23E7992B-C704-4EDF-8168-F2225673DDAF}"/>
    <cellStyle name="SAPBEXexcBad7 6 2 2 4" xfId="3887" xr:uid="{1B6F9268-445C-47CA-A7DE-84E7086586E0}"/>
    <cellStyle name="SAPBEXexcBad7 6 2 2 5" xfId="5696" xr:uid="{98B89154-B198-48D5-A95D-29A29A4317F9}"/>
    <cellStyle name="SAPBEXexcBad7 6 2 2 6" xfId="2336" xr:uid="{B547D6A9-3EB7-4CF9-B643-82F482D4AA86}"/>
    <cellStyle name="SAPBEXexcBad7 6 2 2 7" xfId="6770" xr:uid="{91CEC8BB-AE17-46EA-A265-1AFF6C9FC938}"/>
    <cellStyle name="SAPBEXexcBad7 6 2 3" xfId="1561" xr:uid="{7DC3659D-22B0-4F92-8DF0-10C51D5DECAB}"/>
    <cellStyle name="SAPBEXexcBad7 6 2 3 2" xfId="4145" xr:uid="{51D2FF1A-2257-4A4D-922A-95B8DD46EAC2}"/>
    <cellStyle name="SAPBEXexcBad7 6 2 3 3" xfId="5954" xr:uid="{9763E48A-2C03-464D-9B7E-23B6E213C3BC}"/>
    <cellStyle name="SAPBEXexcBad7 6 2 3 4" xfId="2594" xr:uid="{A1BD344D-BA29-4585-8F53-53DFC1F35906}"/>
    <cellStyle name="SAPBEXexcBad7 6 2 3 5" xfId="7028" xr:uid="{3FDCC943-36C3-4494-96F9-6511B65695BB}"/>
    <cellStyle name="SAPBEXexcBad7 6 2 4" xfId="1028" xr:uid="{D224029C-589F-4C3C-961C-A8A6DD5A06AB}"/>
    <cellStyle name="SAPBEXexcBad7 6 2 4 2" xfId="4661" xr:uid="{7B10E8DF-F247-4BF9-BE07-6DC80B861D32}"/>
    <cellStyle name="SAPBEXexcBad7 6 2 4 3" xfId="5438" xr:uid="{70D2224B-82B4-4507-8874-5AD6A90C4493}"/>
    <cellStyle name="SAPBEXexcBad7 6 2 4 4" xfId="3113" xr:uid="{F5CBBD91-70E8-4B12-84F6-9CF78B3CCE60}"/>
    <cellStyle name="SAPBEXexcBad7 6 2 5" xfId="3629" xr:uid="{921A8880-41C6-4003-B0E2-E43884FD207A}"/>
    <cellStyle name="SAPBEXexcBad7 6 2 6" xfId="5180" xr:uid="{597FD47F-9279-46F1-869B-01E058CD825F}"/>
    <cellStyle name="SAPBEXexcBad7 6 2 7" xfId="2078" xr:uid="{A3C2E2C1-1FFC-4862-96D6-6F0981C14DEF}"/>
    <cellStyle name="SAPBEXexcBad7 6 2 8" xfId="6498" xr:uid="{4D8E1E57-7207-4FAD-9F9C-C841CDE884B3}"/>
    <cellStyle name="SAPBEXexcBad7 7" xfId="740" xr:uid="{5B8B4706-3811-4DBD-AB4B-BE1104EF5BCC}"/>
    <cellStyle name="SAPBEXexcBad7 7 2" xfId="1296" xr:uid="{6EA049BE-39A8-49E0-A1AC-DD19074F3A22}"/>
    <cellStyle name="SAPBEXexcBad7 7 2 2" xfId="1814" xr:uid="{C56B5B90-254B-4230-9C5E-1F1D412DED95}"/>
    <cellStyle name="SAPBEXexcBad7 7 2 2 2" xfId="4398" xr:uid="{11607458-2636-43E7-A9E8-F893D415C2D8}"/>
    <cellStyle name="SAPBEXexcBad7 7 2 2 3" xfId="6207" xr:uid="{1AF7E255-D4EA-4A67-9AA9-E3743E325141}"/>
    <cellStyle name="SAPBEXexcBad7 7 2 2 4" xfId="2847" xr:uid="{F6958A18-EA85-4CC1-AB62-938577A1BE0B}"/>
    <cellStyle name="SAPBEXexcBad7 7 2 2 5" xfId="7281" xr:uid="{C7EEC762-9949-4071-9BE3-6A25DFEC6D21}"/>
    <cellStyle name="SAPBEXexcBad7 7 2 3" xfId="3366" xr:uid="{8A912DCE-6454-4E37-9059-673AB92439A4}"/>
    <cellStyle name="SAPBEXexcBad7 7 2 3 2" xfId="4914" xr:uid="{234A8FA2-C88E-4EDC-B815-C9169FE877D7}"/>
    <cellStyle name="SAPBEXexcBad7 7 2 4" xfId="3882" xr:uid="{A01AA2DF-8888-4BDE-8B82-298560740D5B}"/>
    <cellStyle name="SAPBEXexcBad7 7 2 5" xfId="5691" xr:uid="{2D8328EB-2C08-42C1-803F-E3FF75999C53}"/>
    <cellStyle name="SAPBEXexcBad7 7 2 6" xfId="2331" xr:uid="{624DF896-D074-4EAF-8DBF-93C325CF667C}"/>
    <cellStyle name="SAPBEXexcBad7 7 2 7" xfId="6765" xr:uid="{847118E5-9C5C-4F94-A8F5-726F8995AA78}"/>
    <cellStyle name="SAPBEXexcBad7 7 3" xfId="1556" xr:uid="{582031D4-636F-42BF-ADB9-2E8305357E34}"/>
    <cellStyle name="SAPBEXexcBad7 7 3 2" xfId="4140" xr:uid="{95E4FEE6-BC36-4460-A52A-CFEF1542DCB6}"/>
    <cellStyle name="SAPBEXexcBad7 7 3 3" xfId="5949" xr:uid="{ECF5BF2D-EDA4-48C0-8E58-0BAB40411248}"/>
    <cellStyle name="SAPBEXexcBad7 7 3 4" xfId="2589" xr:uid="{9F067636-1A3B-46C5-833B-71A9BD6E544B}"/>
    <cellStyle name="SAPBEXexcBad7 7 3 5" xfId="7023" xr:uid="{F13B4F7A-E6CD-429D-AD83-5A93597C35C9}"/>
    <cellStyle name="SAPBEXexcBad7 7 4" xfId="1023" xr:uid="{3945AE44-094F-432A-810A-E538C889A842}"/>
    <cellStyle name="SAPBEXexcBad7 7 4 2" xfId="4656" xr:uid="{21848C58-C3C1-47F9-BD6A-EE0442E5906E}"/>
    <cellStyle name="SAPBEXexcBad7 7 4 3" xfId="5433" xr:uid="{69A4A5C1-5789-4B99-8B87-B744C67E571D}"/>
    <cellStyle name="SAPBEXexcBad7 7 4 4" xfId="3108" xr:uid="{D58826D0-C2E1-4D5B-BEB8-F77C99926F67}"/>
    <cellStyle name="SAPBEXexcBad7 7 5" xfId="3624" xr:uid="{26DD4B5E-8B90-457E-BB1B-D36515CE1225}"/>
    <cellStyle name="SAPBEXexcBad7 7 6" xfId="5175" xr:uid="{42C33F29-993C-4F4D-BA6F-5EC0047F9883}"/>
    <cellStyle name="SAPBEXexcBad7 7 7" xfId="2073" xr:uid="{8B120637-C36A-4B7D-BE4C-8E1BE91B9D78}"/>
    <cellStyle name="SAPBEXexcBad7 7 8" xfId="6493" xr:uid="{96D3B3E5-2E1E-4E8F-8D84-05E9921B6946}"/>
    <cellStyle name="SAPBEXexcBad8" xfId="320" xr:uid="{26E306BE-E79A-4489-B0BA-C7DA980FDD67}"/>
    <cellStyle name="SAPBEXexcBad8 2" xfId="321" xr:uid="{E775AF6C-3349-4659-97EF-EA1A2DD7E375}"/>
    <cellStyle name="SAPBEXexcBad8 2 2" xfId="747" xr:uid="{302EA957-F0EE-4BBA-AC83-630B004C8387}"/>
    <cellStyle name="SAPBEXexcBad8 2 2 2" xfId="1303" xr:uid="{637936AB-F37B-4412-8919-2C8F7C72DD9C}"/>
    <cellStyle name="SAPBEXexcBad8 2 2 2 2" xfId="1821" xr:uid="{565D3E7A-3E1F-4EB9-9826-EE3F54703A9F}"/>
    <cellStyle name="SAPBEXexcBad8 2 2 2 2 2" xfId="4405" xr:uid="{528730C4-55C4-4524-8161-3E6B03A11D84}"/>
    <cellStyle name="SAPBEXexcBad8 2 2 2 2 3" xfId="6214" xr:uid="{CFC7BEF6-0B20-4766-8436-F4535CCEE2D5}"/>
    <cellStyle name="SAPBEXexcBad8 2 2 2 2 4" xfId="2854" xr:uid="{16CD46B6-D88E-40C5-9F5F-28F7E0F57CEC}"/>
    <cellStyle name="SAPBEXexcBad8 2 2 2 2 5" xfId="7288" xr:uid="{483092B8-CA36-4C5C-846E-0E455848EEBA}"/>
    <cellStyle name="SAPBEXexcBad8 2 2 2 3" xfId="3373" xr:uid="{60A95433-963F-485C-9584-18B9E99F76A5}"/>
    <cellStyle name="SAPBEXexcBad8 2 2 2 3 2" xfId="4921" xr:uid="{A7CA6E01-07A2-462D-B458-7FC999CD4546}"/>
    <cellStyle name="SAPBEXexcBad8 2 2 2 4" xfId="3889" xr:uid="{37DDC8F8-7FD3-41AD-BA4B-266C5B8FD739}"/>
    <cellStyle name="SAPBEXexcBad8 2 2 2 5" xfId="5698" xr:uid="{F33C8848-1573-48B0-91E4-928C1734984D}"/>
    <cellStyle name="SAPBEXexcBad8 2 2 2 6" xfId="2338" xr:uid="{113021BC-9581-46C3-8BA8-E4FE0E0F3E20}"/>
    <cellStyle name="SAPBEXexcBad8 2 2 2 7" xfId="6772" xr:uid="{12C80FFA-9DCB-4855-A23A-DB4DF8319B95}"/>
    <cellStyle name="SAPBEXexcBad8 2 2 3" xfId="1563" xr:uid="{6556518D-BD70-40AF-884B-35305EA2FE88}"/>
    <cellStyle name="SAPBEXexcBad8 2 2 3 2" xfId="4147" xr:uid="{DF9A2A41-1428-4CCB-BAE5-EAED6B5BE308}"/>
    <cellStyle name="SAPBEXexcBad8 2 2 3 3" xfId="5956" xr:uid="{42264E3F-8CBD-4C90-A917-8594B650C86C}"/>
    <cellStyle name="SAPBEXexcBad8 2 2 3 4" xfId="2596" xr:uid="{D8A1BE50-C74B-4D48-AE6A-97A02AEDA760}"/>
    <cellStyle name="SAPBEXexcBad8 2 2 3 5" xfId="7030" xr:uid="{26DDDC2D-0F83-496A-9E31-68914D6A6424}"/>
    <cellStyle name="SAPBEXexcBad8 2 2 4" xfId="1030" xr:uid="{8EB4921E-6C96-45AB-8DEF-764CEA5FB634}"/>
    <cellStyle name="SAPBEXexcBad8 2 2 4 2" xfId="4663" xr:uid="{97C351EE-734F-4969-A220-FAA354567B26}"/>
    <cellStyle name="SAPBEXexcBad8 2 2 4 3" xfId="5440" xr:uid="{128DFD12-E4BB-4E0D-9C31-FFC03F0DA177}"/>
    <cellStyle name="SAPBEXexcBad8 2 2 4 4" xfId="3115" xr:uid="{3CBD07FD-4891-4A59-8D96-065172C868B4}"/>
    <cellStyle name="SAPBEXexcBad8 2 2 5" xfId="3631" xr:uid="{4CA51974-E413-492A-B9CC-21F6DF99F784}"/>
    <cellStyle name="SAPBEXexcBad8 2 2 6" xfId="5182" xr:uid="{7AE7424B-392E-48F8-90B7-5CB6E53C64B6}"/>
    <cellStyle name="SAPBEXexcBad8 2 2 7" xfId="2080" xr:uid="{963B5C88-AA7E-4086-8BD0-9257BEE54198}"/>
    <cellStyle name="SAPBEXexcBad8 2 2 8" xfId="6500" xr:uid="{585D4BE9-9A65-496F-BEB9-1839C8ECCC3B}"/>
    <cellStyle name="SAPBEXexcBad8 3" xfId="322" xr:uid="{357CD1D0-19C1-4278-B3C5-6062D0C353AF}"/>
    <cellStyle name="SAPBEXexcBad8 3 2" xfId="748" xr:uid="{EF1E67C9-ABDD-4F88-9749-4111F80FD4D7}"/>
    <cellStyle name="SAPBEXexcBad8 3 2 2" xfId="1304" xr:uid="{D2BDE2FA-9224-4030-A6EB-75580DBF522B}"/>
    <cellStyle name="SAPBEXexcBad8 3 2 2 2" xfId="1822" xr:uid="{7B8FE171-E328-4C83-9AAD-85F191BB39EC}"/>
    <cellStyle name="SAPBEXexcBad8 3 2 2 2 2" xfId="4406" xr:uid="{6A601457-8302-4DAD-A8EE-02238A1AFAF4}"/>
    <cellStyle name="SAPBEXexcBad8 3 2 2 2 3" xfId="6215" xr:uid="{52625272-2DB9-425B-8092-F414499F344A}"/>
    <cellStyle name="SAPBEXexcBad8 3 2 2 2 4" xfId="2855" xr:uid="{00033EA1-27B1-4EC5-82E8-52B8D38D70FF}"/>
    <cellStyle name="SAPBEXexcBad8 3 2 2 2 5" xfId="7289" xr:uid="{E81AE563-12F1-493D-A322-70030583E6B8}"/>
    <cellStyle name="SAPBEXexcBad8 3 2 2 3" xfId="3374" xr:uid="{67AB1CD2-C06C-4691-8FDA-61E6DD79E944}"/>
    <cellStyle name="SAPBEXexcBad8 3 2 2 3 2" xfId="4922" xr:uid="{7DE51BCB-B3E2-417E-B699-3DF964AD81F3}"/>
    <cellStyle name="SAPBEXexcBad8 3 2 2 4" xfId="3890" xr:uid="{582D3495-DC71-4B38-BE7F-E2954C1BE802}"/>
    <cellStyle name="SAPBEXexcBad8 3 2 2 5" xfId="5699" xr:uid="{993C1C04-B3C3-4AD2-9EAC-D524A55C24C8}"/>
    <cellStyle name="SAPBEXexcBad8 3 2 2 6" xfId="2339" xr:uid="{97AB3B03-9C3A-40EB-A5FA-DB6719ACFA9B}"/>
    <cellStyle name="SAPBEXexcBad8 3 2 2 7" xfId="6773" xr:uid="{6F0783F5-9892-4606-8ACD-3BEA84AB3445}"/>
    <cellStyle name="SAPBEXexcBad8 3 2 3" xfId="1564" xr:uid="{5738B3E2-63F4-4746-900A-FA3C7E28F2E0}"/>
    <cellStyle name="SAPBEXexcBad8 3 2 3 2" xfId="4148" xr:uid="{86E4E1E5-5391-4007-A973-0DD9B3B17486}"/>
    <cellStyle name="SAPBEXexcBad8 3 2 3 3" xfId="5957" xr:uid="{9D6938E5-F1D3-466C-9710-DD73D150024A}"/>
    <cellStyle name="SAPBEXexcBad8 3 2 3 4" xfId="2597" xr:uid="{D3E97834-2D93-417A-85BA-0C59B92A1ABA}"/>
    <cellStyle name="SAPBEXexcBad8 3 2 3 5" xfId="7031" xr:uid="{1E73EA3B-5301-432E-9F8F-7747B969ED3A}"/>
    <cellStyle name="SAPBEXexcBad8 3 2 4" xfId="1031" xr:uid="{B2427CB0-EA62-48D8-952B-4068B3EFEDAE}"/>
    <cellStyle name="SAPBEXexcBad8 3 2 4 2" xfId="4664" xr:uid="{3A789673-C1FE-431F-B576-5A1F49252331}"/>
    <cellStyle name="SAPBEXexcBad8 3 2 4 3" xfId="5441" xr:uid="{ECBC1B97-B9C3-4110-B9CE-EC51C6C178C2}"/>
    <cellStyle name="SAPBEXexcBad8 3 2 4 4" xfId="3116" xr:uid="{1FD346FE-8510-4746-A475-A3E9A5FD8FFE}"/>
    <cellStyle name="SAPBEXexcBad8 3 2 5" xfId="3632" xr:uid="{D0DC4E60-3DCF-4E34-AEB9-69646EC009B1}"/>
    <cellStyle name="SAPBEXexcBad8 3 2 6" xfId="5183" xr:uid="{C68C923C-50CE-4B27-B41A-49FF893FA93C}"/>
    <cellStyle name="SAPBEXexcBad8 3 2 7" xfId="2081" xr:uid="{63AAE17C-8526-4784-A754-E6143BC80B3F}"/>
    <cellStyle name="SAPBEXexcBad8 3 2 8" xfId="6501" xr:uid="{63641E28-5A7C-4C99-831D-BF0531053C9C}"/>
    <cellStyle name="SAPBEXexcBad8 4" xfId="323" xr:uid="{28C922D9-0AA4-424A-A5AF-A03919F8143E}"/>
    <cellStyle name="SAPBEXexcBad8 4 2" xfId="749" xr:uid="{0F53DD62-476E-42A9-98B2-029A41E6DB4B}"/>
    <cellStyle name="SAPBEXexcBad8 4 2 2" xfId="1305" xr:uid="{4BE3677C-E5F3-45CA-80EE-E0FC811DE27C}"/>
    <cellStyle name="SAPBEXexcBad8 4 2 2 2" xfId="1823" xr:uid="{DBD6055E-887B-405C-8D00-F2F62D629C14}"/>
    <cellStyle name="SAPBEXexcBad8 4 2 2 2 2" xfId="4407" xr:uid="{865639B1-D1B8-4785-9BF5-1BB1855BF795}"/>
    <cellStyle name="SAPBEXexcBad8 4 2 2 2 3" xfId="6216" xr:uid="{CCFB0383-426A-4272-8E1E-721AD376CD81}"/>
    <cellStyle name="SAPBEXexcBad8 4 2 2 2 4" xfId="2856" xr:uid="{65B09B98-C632-44E2-A996-8A7000DFA333}"/>
    <cellStyle name="SAPBEXexcBad8 4 2 2 2 5" xfId="7290" xr:uid="{1983A4FE-B109-4D18-AE79-6B41B4F99317}"/>
    <cellStyle name="SAPBEXexcBad8 4 2 2 3" xfId="3375" xr:uid="{B063934C-A981-4427-B47F-FE8191D4D05F}"/>
    <cellStyle name="SAPBEXexcBad8 4 2 2 3 2" xfId="4923" xr:uid="{E0C257FC-2B43-4646-A4C2-6CFED71472B5}"/>
    <cellStyle name="SAPBEXexcBad8 4 2 2 4" xfId="3891" xr:uid="{2DC2DB04-CEAA-4CE5-8F0C-23B3348AABE5}"/>
    <cellStyle name="SAPBEXexcBad8 4 2 2 5" xfId="5700" xr:uid="{74016F20-9373-423F-8673-F2CDE79D9940}"/>
    <cellStyle name="SAPBEXexcBad8 4 2 2 6" xfId="2340" xr:uid="{2EEB2F95-280A-4A2E-8E67-1B073D19AA3F}"/>
    <cellStyle name="SAPBEXexcBad8 4 2 2 7" xfId="6774" xr:uid="{F3ED3B2B-234A-4204-A40B-C1BB7141BDBD}"/>
    <cellStyle name="SAPBEXexcBad8 4 2 3" xfId="1565" xr:uid="{348F818A-3949-464A-A361-D97DB59348D6}"/>
    <cellStyle name="SAPBEXexcBad8 4 2 3 2" xfId="4149" xr:uid="{4949BDCD-752C-4787-AABB-002A402A6B03}"/>
    <cellStyle name="SAPBEXexcBad8 4 2 3 3" xfId="5958" xr:uid="{1B6040C3-DA5F-465A-917E-CC0D70035D89}"/>
    <cellStyle name="SAPBEXexcBad8 4 2 3 4" xfId="2598" xr:uid="{DF258C91-997D-4F70-8F35-AA186E40DA31}"/>
    <cellStyle name="SAPBEXexcBad8 4 2 3 5" xfId="7032" xr:uid="{9D2F7307-8C50-42C5-A9E3-99A8734D5B33}"/>
    <cellStyle name="SAPBEXexcBad8 4 2 4" xfId="1032" xr:uid="{9EF9604B-8A56-4299-BD0A-289998D81F2F}"/>
    <cellStyle name="SAPBEXexcBad8 4 2 4 2" xfId="4665" xr:uid="{37023212-DE27-4B6D-878C-9CE896B2E75C}"/>
    <cellStyle name="SAPBEXexcBad8 4 2 4 3" xfId="5442" xr:uid="{AE30E193-3361-4C1A-AA86-39D226730632}"/>
    <cellStyle name="SAPBEXexcBad8 4 2 4 4" xfId="3117" xr:uid="{A9A4AC89-329D-4789-8A74-089575D7FB12}"/>
    <cellStyle name="SAPBEXexcBad8 4 2 5" xfId="3633" xr:uid="{FB539392-579A-4B30-9857-3EC4E957D2DC}"/>
    <cellStyle name="SAPBEXexcBad8 4 2 6" xfId="5184" xr:uid="{AF89E389-876E-4377-A5CB-FE627939477E}"/>
    <cellStyle name="SAPBEXexcBad8 4 2 7" xfId="2082" xr:uid="{A63EA082-59AB-4961-A9B7-D08D9A1FCFEB}"/>
    <cellStyle name="SAPBEXexcBad8 4 2 8" xfId="6502" xr:uid="{80E902B6-9206-4C3E-A86E-D47AEE3D6A5C}"/>
    <cellStyle name="SAPBEXexcBad8 5" xfId="324" xr:uid="{E75E824F-0694-4CD3-BCC8-F875D512636E}"/>
    <cellStyle name="SAPBEXexcBad8 5 2" xfId="750" xr:uid="{5ECDD11D-6BAF-4CF1-B780-5227BEAE033D}"/>
    <cellStyle name="SAPBEXexcBad8 5 2 2" xfId="1306" xr:uid="{16F5C25F-1FAE-4803-9654-D6F76E20F21A}"/>
    <cellStyle name="SAPBEXexcBad8 5 2 2 2" xfId="1824" xr:uid="{04F26986-B1FF-4DB8-8331-E082480FBC5E}"/>
    <cellStyle name="SAPBEXexcBad8 5 2 2 2 2" xfId="4408" xr:uid="{F3CB63DB-B45C-468C-A702-8592EB36C7CF}"/>
    <cellStyle name="SAPBEXexcBad8 5 2 2 2 3" xfId="6217" xr:uid="{92A094DC-D4C7-4CA2-B5A3-7831AF5C37F3}"/>
    <cellStyle name="SAPBEXexcBad8 5 2 2 2 4" xfId="2857" xr:uid="{FB8CCB7F-1DA3-4795-BEA8-83E954C126F3}"/>
    <cellStyle name="SAPBEXexcBad8 5 2 2 2 5" xfId="7291" xr:uid="{D4905E0D-223B-484F-AE4D-6EC3B1681A41}"/>
    <cellStyle name="SAPBEXexcBad8 5 2 2 3" xfId="3376" xr:uid="{CED877D9-1B47-41A7-B9FA-2AF0DD563753}"/>
    <cellStyle name="SAPBEXexcBad8 5 2 2 3 2" xfId="4924" xr:uid="{09C58F32-AB3A-4CD0-B626-2E6C1D32A4F2}"/>
    <cellStyle name="SAPBEXexcBad8 5 2 2 4" xfId="3892" xr:uid="{61D1DB94-9293-4812-9AC5-DE16FAB4B733}"/>
    <cellStyle name="SAPBEXexcBad8 5 2 2 5" xfId="5701" xr:uid="{91EF7BFF-568C-4C75-8286-7A17C3018EE1}"/>
    <cellStyle name="SAPBEXexcBad8 5 2 2 6" xfId="2341" xr:uid="{E16A5B6B-7C39-4854-99F4-E316DBCC568D}"/>
    <cellStyle name="SAPBEXexcBad8 5 2 2 7" xfId="6775" xr:uid="{4DADE403-C39E-426F-BCFB-C4746509B286}"/>
    <cellStyle name="SAPBEXexcBad8 5 2 3" xfId="1566" xr:uid="{8C2D4B2C-9D07-4A08-8861-002B0468ED53}"/>
    <cellStyle name="SAPBEXexcBad8 5 2 3 2" xfId="4150" xr:uid="{B15AC3B9-2AA4-4B4F-B46B-C018B9EC6C9D}"/>
    <cellStyle name="SAPBEXexcBad8 5 2 3 3" xfId="5959" xr:uid="{DF735372-17E1-4123-8CAE-DB4B8AA262C0}"/>
    <cellStyle name="SAPBEXexcBad8 5 2 3 4" xfId="2599" xr:uid="{AF4D221A-F4A8-4F7E-A2C7-C37B07CF20B0}"/>
    <cellStyle name="SAPBEXexcBad8 5 2 3 5" xfId="7033" xr:uid="{3EE4C200-E823-43AB-BF1D-F8B084DE8D50}"/>
    <cellStyle name="SAPBEXexcBad8 5 2 4" xfId="1033" xr:uid="{752A2D9A-FFAA-4482-9759-A56EB31659D8}"/>
    <cellStyle name="SAPBEXexcBad8 5 2 4 2" xfId="4666" xr:uid="{1B83C830-DDD6-42D1-BD96-A0B7AACADD7F}"/>
    <cellStyle name="SAPBEXexcBad8 5 2 4 3" xfId="5443" xr:uid="{3D0D2F30-01EE-4BE3-B4CB-169500BAB4BD}"/>
    <cellStyle name="SAPBEXexcBad8 5 2 4 4" xfId="3118" xr:uid="{2A799728-5EA1-4187-A2EE-E9BECFED5748}"/>
    <cellStyle name="SAPBEXexcBad8 5 2 5" xfId="3634" xr:uid="{0E440BB2-52E9-43E7-A362-23D635DBFFF9}"/>
    <cellStyle name="SAPBEXexcBad8 5 2 6" xfId="5185" xr:uid="{178496FE-76CB-4666-8EDC-D233D22EC3B0}"/>
    <cellStyle name="SAPBEXexcBad8 5 2 7" xfId="2083" xr:uid="{E594FD15-409B-49B5-93BD-B1B11BF44525}"/>
    <cellStyle name="SAPBEXexcBad8 5 2 8" xfId="6503" xr:uid="{DBCDDCCF-C622-427E-A967-367EC4CFFA6E}"/>
    <cellStyle name="SAPBEXexcBad8 6" xfId="325" xr:uid="{0C4CE1F2-10F9-40C6-9C0B-9786F7C0D4C4}"/>
    <cellStyle name="SAPBEXexcBad8 6 2" xfId="751" xr:uid="{D6B0F88E-9131-44C1-8B9D-1671470C6631}"/>
    <cellStyle name="SAPBEXexcBad8 6 2 2" xfId="1307" xr:uid="{90B9BA7F-4BAA-4808-8DC5-FB28F72E594A}"/>
    <cellStyle name="SAPBEXexcBad8 6 2 2 2" xfId="1825" xr:uid="{0B33E53B-68B1-4F69-82D7-C5313A87578B}"/>
    <cellStyle name="SAPBEXexcBad8 6 2 2 2 2" xfId="4409" xr:uid="{3C327E48-4FC6-45F1-83C7-D253AF507C25}"/>
    <cellStyle name="SAPBEXexcBad8 6 2 2 2 3" xfId="6218" xr:uid="{37EABE57-63CB-4519-81C5-484098D3E3F8}"/>
    <cellStyle name="SAPBEXexcBad8 6 2 2 2 4" xfId="2858" xr:uid="{A0C14D65-BB00-40E2-B61A-4C4C1FA2AFE7}"/>
    <cellStyle name="SAPBEXexcBad8 6 2 2 2 5" xfId="7292" xr:uid="{F4827A78-F107-46F2-9D1B-92173492EC4E}"/>
    <cellStyle name="SAPBEXexcBad8 6 2 2 3" xfId="3377" xr:uid="{A5743AAE-D4AC-424B-B08D-60296B30E415}"/>
    <cellStyle name="SAPBEXexcBad8 6 2 2 3 2" xfId="4925" xr:uid="{95BFA032-26B4-4206-A126-340B083179A4}"/>
    <cellStyle name="SAPBEXexcBad8 6 2 2 4" xfId="3893" xr:uid="{EFE290FC-9406-454F-85D9-C4B6F3585E63}"/>
    <cellStyle name="SAPBEXexcBad8 6 2 2 5" xfId="5702" xr:uid="{9761F0ED-3F5F-48CF-8A92-0A537881DDE0}"/>
    <cellStyle name="SAPBEXexcBad8 6 2 2 6" xfId="2342" xr:uid="{923C101A-BFFE-46CF-8879-D0E74C0B57CF}"/>
    <cellStyle name="SAPBEXexcBad8 6 2 2 7" xfId="6776" xr:uid="{8BBF69AD-D7EA-4F0C-9034-C3194600FF44}"/>
    <cellStyle name="SAPBEXexcBad8 6 2 3" xfId="1567" xr:uid="{4CBA3672-9804-4EBD-93C9-3711042FAB5D}"/>
    <cellStyle name="SAPBEXexcBad8 6 2 3 2" xfId="4151" xr:uid="{CFE3E329-46BB-4BCA-B3D4-A0135BCEF0E6}"/>
    <cellStyle name="SAPBEXexcBad8 6 2 3 3" xfId="5960" xr:uid="{B04CDF9F-102B-4C01-8D45-08231DDD49B4}"/>
    <cellStyle name="SAPBEXexcBad8 6 2 3 4" xfId="2600" xr:uid="{D395DA75-A554-416B-87EB-4B626373B088}"/>
    <cellStyle name="SAPBEXexcBad8 6 2 3 5" xfId="7034" xr:uid="{0521952D-5774-46AE-A183-5988A4BCDA46}"/>
    <cellStyle name="SAPBEXexcBad8 6 2 4" xfId="1034" xr:uid="{7978F36D-A781-43B9-ACB3-0E46164E4A96}"/>
    <cellStyle name="SAPBEXexcBad8 6 2 4 2" xfId="4667" xr:uid="{16147D86-9F33-48DE-8871-FE69FDBCFB35}"/>
    <cellStyle name="SAPBEXexcBad8 6 2 4 3" xfId="5444" xr:uid="{CBB02709-81FB-406A-AD5A-ECDA4F89BE41}"/>
    <cellStyle name="SAPBEXexcBad8 6 2 4 4" xfId="3119" xr:uid="{22D8E9FA-A1A7-4E3B-ACB6-F9A3E657C224}"/>
    <cellStyle name="SAPBEXexcBad8 6 2 5" xfId="3635" xr:uid="{036E66D2-0312-4773-ACCA-6ED1157FEF76}"/>
    <cellStyle name="SAPBEXexcBad8 6 2 6" xfId="5186" xr:uid="{5BD0DE80-8725-4E13-B8ED-4494A2A4B3E2}"/>
    <cellStyle name="SAPBEXexcBad8 6 2 7" xfId="2084" xr:uid="{85D93590-DC39-41DE-818A-933A35BF6967}"/>
    <cellStyle name="SAPBEXexcBad8 6 2 8" xfId="6504" xr:uid="{6C549A6D-1491-4065-A66B-F6E3E45E386E}"/>
    <cellStyle name="SAPBEXexcBad8 7" xfId="746" xr:uid="{E45B54AD-190D-40CC-80AA-FF7A9A0AE745}"/>
    <cellStyle name="SAPBEXexcBad8 7 2" xfId="1302" xr:uid="{9D82ACAB-29F6-4122-A153-80EE2389F244}"/>
    <cellStyle name="SAPBEXexcBad8 7 2 2" xfId="1820" xr:uid="{C9CF0131-FE15-4416-98B9-B0E6E0C218E2}"/>
    <cellStyle name="SAPBEXexcBad8 7 2 2 2" xfId="4404" xr:uid="{E0D1D36A-2738-4212-A66D-5283A0041C2A}"/>
    <cellStyle name="SAPBEXexcBad8 7 2 2 3" xfId="6213" xr:uid="{40985F18-E1CD-4502-BAE6-3420292920C7}"/>
    <cellStyle name="SAPBEXexcBad8 7 2 2 4" xfId="2853" xr:uid="{1BF07CC8-6B7C-4059-9EAB-0557BD81CB19}"/>
    <cellStyle name="SAPBEXexcBad8 7 2 2 5" xfId="7287" xr:uid="{A3996D76-E6DF-4BCB-BAE5-C230F60C93D8}"/>
    <cellStyle name="SAPBEXexcBad8 7 2 3" xfId="3372" xr:uid="{D98E1A42-37E0-4CFE-93E6-504CD3293B7A}"/>
    <cellStyle name="SAPBEXexcBad8 7 2 3 2" xfId="4920" xr:uid="{4049A51A-2B7A-42D8-B119-1A533EBBF3D0}"/>
    <cellStyle name="SAPBEXexcBad8 7 2 4" xfId="3888" xr:uid="{5E9B5578-2165-4ABE-8BBF-0A88731FBCE7}"/>
    <cellStyle name="SAPBEXexcBad8 7 2 5" xfId="5697" xr:uid="{5A4CADEC-A466-4D33-9236-D51FB4E503C3}"/>
    <cellStyle name="SAPBEXexcBad8 7 2 6" xfId="2337" xr:uid="{FAA95D44-B379-4C1D-9434-1174DB7712F0}"/>
    <cellStyle name="SAPBEXexcBad8 7 2 7" xfId="6771" xr:uid="{6BD4AB08-C562-47B4-9E99-658C8D7CC6AC}"/>
    <cellStyle name="SAPBEXexcBad8 7 3" xfId="1562" xr:uid="{5908E916-C03C-4BFD-9F7F-703B3EAE6E50}"/>
    <cellStyle name="SAPBEXexcBad8 7 3 2" xfId="4146" xr:uid="{B04D55AA-ACBE-447A-884F-AA778B22C3C8}"/>
    <cellStyle name="SAPBEXexcBad8 7 3 3" xfId="5955" xr:uid="{2A36A077-57F7-4866-944A-943E479C8889}"/>
    <cellStyle name="SAPBEXexcBad8 7 3 4" xfId="2595" xr:uid="{E6F6751C-F112-4BC3-ABAA-8D7C1F777285}"/>
    <cellStyle name="SAPBEXexcBad8 7 3 5" xfId="7029" xr:uid="{D41DD91B-8053-4D9F-92D1-CA10FA7671AA}"/>
    <cellStyle name="SAPBEXexcBad8 7 4" xfId="1029" xr:uid="{6C0DF83F-AE28-4301-A78C-0FE0DDFAC6BD}"/>
    <cellStyle name="SAPBEXexcBad8 7 4 2" xfId="4662" xr:uid="{3237CA77-B0EC-4716-AD25-A6A35968FA5A}"/>
    <cellStyle name="SAPBEXexcBad8 7 4 3" xfId="5439" xr:uid="{8469E531-FAC4-4D52-99D9-A1A1194FB2A5}"/>
    <cellStyle name="SAPBEXexcBad8 7 4 4" xfId="3114" xr:uid="{682232F8-0AD2-4170-AA8A-87657F5961B9}"/>
    <cellStyle name="SAPBEXexcBad8 7 5" xfId="3630" xr:uid="{EB235057-187C-4A1B-8B5A-7298EEE8EF52}"/>
    <cellStyle name="SAPBEXexcBad8 7 6" xfId="5181" xr:uid="{9915607E-7F7F-42E1-95C6-75193F0F8CB1}"/>
    <cellStyle name="SAPBEXexcBad8 7 7" xfId="2079" xr:uid="{AEA44FDB-2B91-4C44-AF73-D82C1AB1E4BF}"/>
    <cellStyle name="SAPBEXexcBad8 7 8" xfId="6499" xr:uid="{5E7390B1-1130-4D9F-A5C1-81391C94DF40}"/>
    <cellStyle name="SAPBEXexcBad9" xfId="326" xr:uid="{330572D9-84DB-4FEB-AAD8-6CD1F8E70DB4}"/>
    <cellStyle name="SAPBEXexcBad9 2" xfId="327" xr:uid="{E2C7170B-FEEF-4B91-89AD-6475A1751948}"/>
    <cellStyle name="SAPBEXexcBad9 2 2" xfId="753" xr:uid="{43C1306D-C393-4ECF-81F7-DB0CC7116A7F}"/>
    <cellStyle name="SAPBEXexcBad9 2 2 2" xfId="1309" xr:uid="{472EA533-FFEC-463A-BD50-73722F788E61}"/>
    <cellStyle name="SAPBEXexcBad9 2 2 2 2" xfId="1827" xr:uid="{7E3764D8-67F6-441A-AF90-A622839E6EEA}"/>
    <cellStyle name="SAPBEXexcBad9 2 2 2 2 2" xfId="4411" xr:uid="{F945CA35-E41C-4393-9160-1C06147716DA}"/>
    <cellStyle name="SAPBEXexcBad9 2 2 2 2 3" xfId="6220" xr:uid="{1E9DC1BA-EDFC-47A1-BF00-59954710492F}"/>
    <cellStyle name="SAPBEXexcBad9 2 2 2 2 4" xfId="2860" xr:uid="{D0948BA8-542F-44AD-B5C6-E70CD33EADD8}"/>
    <cellStyle name="SAPBEXexcBad9 2 2 2 2 5" xfId="7294" xr:uid="{77E5EE5B-98A3-4CEB-BDC7-3159490E6D0D}"/>
    <cellStyle name="SAPBEXexcBad9 2 2 2 3" xfId="3379" xr:uid="{3129F49D-87A8-4215-982C-8446EB294603}"/>
    <cellStyle name="SAPBEXexcBad9 2 2 2 3 2" xfId="4927" xr:uid="{518648DA-0B6C-47AC-80BF-A8E5840A49E5}"/>
    <cellStyle name="SAPBEXexcBad9 2 2 2 4" xfId="3895" xr:uid="{D64830B6-F060-410F-AFFE-E16FD2369097}"/>
    <cellStyle name="SAPBEXexcBad9 2 2 2 5" xfId="5704" xr:uid="{AA99A177-522C-4378-9454-30E5363E83E2}"/>
    <cellStyle name="SAPBEXexcBad9 2 2 2 6" xfId="2344" xr:uid="{981306B7-A01E-459E-AD79-ED2D4ADEEEDD}"/>
    <cellStyle name="SAPBEXexcBad9 2 2 2 7" xfId="6778" xr:uid="{B55BAD5D-20CA-42C9-9631-9D47C92CA6B4}"/>
    <cellStyle name="SAPBEXexcBad9 2 2 3" xfId="1569" xr:uid="{DBFB8E87-35F2-4330-BB28-9975C18CD8B0}"/>
    <cellStyle name="SAPBEXexcBad9 2 2 3 2" xfId="4153" xr:uid="{52226306-AB45-44AF-A7F7-D35F2A610ADB}"/>
    <cellStyle name="SAPBEXexcBad9 2 2 3 3" xfId="5962" xr:uid="{0BAB39BF-20E7-465C-83D1-F3E1C150B2D2}"/>
    <cellStyle name="SAPBEXexcBad9 2 2 3 4" xfId="2602" xr:uid="{2967A9DD-46F9-4F2A-86F7-B278241AAC65}"/>
    <cellStyle name="SAPBEXexcBad9 2 2 3 5" xfId="7036" xr:uid="{65AFD075-7661-4BC3-9EFA-55575CA10730}"/>
    <cellStyle name="SAPBEXexcBad9 2 2 4" xfId="1036" xr:uid="{23FA8E59-73EC-4FBC-B8F2-8A51A11743BA}"/>
    <cellStyle name="SAPBEXexcBad9 2 2 4 2" xfId="4669" xr:uid="{09C142A5-368F-4218-82CC-9F19D9387936}"/>
    <cellStyle name="SAPBEXexcBad9 2 2 4 3" xfId="5446" xr:uid="{43780695-7E18-4570-9747-626AD852B7DE}"/>
    <cellStyle name="SAPBEXexcBad9 2 2 4 4" xfId="3121" xr:uid="{44FDECA8-412A-4F0F-A3F4-806A40714BD7}"/>
    <cellStyle name="SAPBEXexcBad9 2 2 5" xfId="3637" xr:uid="{5D4B9718-58A2-4D34-BFCD-ACE82AC99486}"/>
    <cellStyle name="SAPBEXexcBad9 2 2 6" xfId="5188" xr:uid="{68193599-29EA-4855-A021-A90C06419189}"/>
    <cellStyle name="SAPBEXexcBad9 2 2 7" xfId="2086" xr:uid="{95238B07-2231-417D-AD2D-49A68361D74C}"/>
    <cellStyle name="SAPBEXexcBad9 2 2 8" xfId="6506" xr:uid="{2779EEFF-9532-47D2-9BAB-700464954668}"/>
    <cellStyle name="SAPBEXexcBad9 3" xfId="328" xr:uid="{0516E296-CB5D-4D02-944B-3C6131F201FD}"/>
    <cellStyle name="SAPBEXexcBad9 3 2" xfId="754" xr:uid="{F3E3F177-D16F-4737-8B52-6F2CF494672F}"/>
    <cellStyle name="SAPBEXexcBad9 3 2 2" xfId="1310" xr:uid="{C3BB1F11-7AD5-43E2-B2E6-D05672A93EED}"/>
    <cellStyle name="SAPBEXexcBad9 3 2 2 2" xfId="1828" xr:uid="{6D98DFE2-18EC-4AC4-AE4C-D389D29EA6B9}"/>
    <cellStyle name="SAPBEXexcBad9 3 2 2 2 2" xfId="4412" xr:uid="{B037F9B7-A17A-4FC2-B2E0-6584A564A977}"/>
    <cellStyle name="SAPBEXexcBad9 3 2 2 2 3" xfId="6221" xr:uid="{D675263B-90FF-4988-93E3-C91E693C4B22}"/>
    <cellStyle name="SAPBEXexcBad9 3 2 2 2 4" xfId="2861" xr:uid="{C00BBC03-4953-4EA6-97D1-B91062CB2546}"/>
    <cellStyle name="SAPBEXexcBad9 3 2 2 2 5" xfId="7295" xr:uid="{CF5EC95B-DED3-456A-B24C-42C0AEAF90EE}"/>
    <cellStyle name="SAPBEXexcBad9 3 2 2 3" xfId="3380" xr:uid="{0BB60445-3515-4275-B5E9-38220AFD05D8}"/>
    <cellStyle name="SAPBEXexcBad9 3 2 2 3 2" xfId="4928" xr:uid="{5E715DD6-25F7-45B4-A5AD-74D4B5FC5D12}"/>
    <cellStyle name="SAPBEXexcBad9 3 2 2 4" xfId="3896" xr:uid="{D03A3CB0-B6E2-4560-BC92-FF61AAA35D93}"/>
    <cellStyle name="SAPBEXexcBad9 3 2 2 5" xfId="5705" xr:uid="{DF4510EE-708A-45A4-BDD1-148B9F7E503D}"/>
    <cellStyle name="SAPBEXexcBad9 3 2 2 6" xfId="2345" xr:uid="{E6BD23D2-9C21-4745-8BBD-0F7ACAFDCC97}"/>
    <cellStyle name="SAPBEXexcBad9 3 2 2 7" xfId="6779" xr:uid="{A303F4DF-F23E-450E-9B5E-A5C1F7855E17}"/>
    <cellStyle name="SAPBEXexcBad9 3 2 3" xfId="1570" xr:uid="{F94C2BCE-7078-4F34-A4EA-2580780F285E}"/>
    <cellStyle name="SAPBEXexcBad9 3 2 3 2" xfId="4154" xr:uid="{BA87130F-8A35-478E-8ABD-DDBC1A6855BD}"/>
    <cellStyle name="SAPBEXexcBad9 3 2 3 3" xfId="5963" xr:uid="{C0304D6C-30B3-4A01-ABCC-1D8DBB546F3B}"/>
    <cellStyle name="SAPBEXexcBad9 3 2 3 4" xfId="2603" xr:uid="{C3AAFCAA-0167-4055-90DD-B7DD726987B5}"/>
    <cellStyle name="SAPBEXexcBad9 3 2 3 5" xfId="7037" xr:uid="{404E86EF-9F03-48F7-B8C1-88B58705896B}"/>
    <cellStyle name="SAPBEXexcBad9 3 2 4" xfId="1037" xr:uid="{B32BD47E-4B3C-49B9-9EE3-BFDF67389528}"/>
    <cellStyle name="SAPBEXexcBad9 3 2 4 2" xfId="4670" xr:uid="{B2AE5175-76F9-40CF-B3C3-B6DD4A85D4CB}"/>
    <cellStyle name="SAPBEXexcBad9 3 2 4 3" xfId="5447" xr:uid="{2184CDB8-1A8F-4D32-A1FF-BB7714929F90}"/>
    <cellStyle name="SAPBEXexcBad9 3 2 4 4" xfId="3122" xr:uid="{0BB2D622-2912-4DE2-936C-74BB3D8169A4}"/>
    <cellStyle name="SAPBEXexcBad9 3 2 5" xfId="3638" xr:uid="{045A950E-A3B4-42DA-B238-90DF428AD93C}"/>
    <cellStyle name="SAPBEXexcBad9 3 2 6" xfId="5189" xr:uid="{CD00FAB6-1893-411D-8D31-D9399E02BADE}"/>
    <cellStyle name="SAPBEXexcBad9 3 2 7" xfId="2087" xr:uid="{F178BDEF-99E7-4D77-8D03-84C27161BB87}"/>
    <cellStyle name="SAPBEXexcBad9 3 2 8" xfId="6507" xr:uid="{20AA8FAA-79DF-4173-BE7A-2896F7DF4D84}"/>
    <cellStyle name="SAPBEXexcBad9 4" xfId="329" xr:uid="{6E2A88C2-FBF0-49E0-A01E-6CCB94CB02AE}"/>
    <cellStyle name="SAPBEXexcBad9 4 2" xfId="755" xr:uid="{7EEB32B6-3579-42F6-8FFA-9FA776DA85E0}"/>
    <cellStyle name="SAPBEXexcBad9 4 2 2" xfId="1311" xr:uid="{CE00BFE7-99F9-4B57-A535-A0B2E5054625}"/>
    <cellStyle name="SAPBEXexcBad9 4 2 2 2" xfId="1829" xr:uid="{B991A7F9-DB07-4368-A454-F483FA2C98DF}"/>
    <cellStyle name="SAPBEXexcBad9 4 2 2 2 2" xfId="4413" xr:uid="{0CA674A6-645B-4763-85FF-947E049650C7}"/>
    <cellStyle name="SAPBEXexcBad9 4 2 2 2 3" xfId="6222" xr:uid="{EBA5F6A9-5189-4767-96B5-C2BFE6BDD410}"/>
    <cellStyle name="SAPBEXexcBad9 4 2 2 2 4" xfId="2862" xr:uid="{1696F705-59ED-4F9A-8AEF-88E5A9C26313}"/>
    <cellStyle name="SAPBEXexcBad9 4 2 2 2 5" xfId="7296" xr:uid="{78705BA9-95CD-4297-B938-ED36CA8C1CB4}"/>
    <cellStyle name="SAPBEXexcBad9 4 2 2 3" xfId="3381" xr:uid="{70D94D22-614B-4381-B212-E4D8A4ECB21C}"/>
    <cellStyle name="SAPBEXexcBad9 4 2 2 3 2" xfId="4929" xr:uid="{38D2E2F9-6789-4FF1-B7F5-D2B564317E09}"/>
    <cellStyle name="SAPBEXexcBad9 4 2 2 4" xfId="3897" xr:uid="{0CD194F2-526C-43BA-B6D3-6531E8FEA409}"/>
    <cellStyle name="SAPBEXexcBad9 4 2 2 5" xfId="5706" xr:uid="{02DABCF6-7812-41A2-95E5-AB92677CCB95}"/>
    <cellStyle name="SAPBEXexcBad9 4 2 2 6" xfId="2346" xr:uid="{D0283050-9E69-435F-8481-FC4FB82F7C0A}"/>
    <cellStyle name="SAPBEXexcBad9 4 2 2 7" xfId="6780" xr:uid="{F52A1E35-7FFC-451A-A5F9-E794BDF0F73A}"/>
    <cellStyle name="SAPBEXexcBad9 4 2 3" xfId="1571" xr:uid="{E878AEA5-4352-43EC-8985-82D5192E186E}"/>
    <cellStyle name="SAPBEXexcBad9 4 2 3 2" xfId="4155" xr:uid="{F0E0A25E-F322-4057-9E98-77EF65DFE096}"/>
    <cellStyle name="SAPBEXexcBad9 4 2 3 3" xfId="5964" xr:uid="{BD589C42-AFA6-4A94-B918-C3AEB5C24488}"/>
    <cellStyle name="SAPBEXexcBad9 4 2 3 4" xfId="2604" xr:uid="{F07DB9D9-F61F-4FA5-95DD-EE3D94E2EA2F}"/>
    <cellStyle name="SAPBEXexcBad9 4 2 3 5" xfId="7038" xr:uid="{4911B955-95A9-4A10-B9F7-300883A0B04B}"/>
    <cellStyle name="SAPBEXexcBad9 4 2 4" xfId="1038" xr:uid="{2E63021F-8BBE-4234-9376-C5AE2F9CF772}"/>
    <cellStyle name="SAPBEXexcBad9 4 2 4 2" xfId="4671" xr:uid="{83AE91E7-5EA2-44B4-8D50-C45D9FF1514C}"/>
    <cellStyle name="SAPBEXexcBad9 4 2 4 3" xfId="5448" xr:uid="{9959B05D-16E6-4647-A597-9854D0B4D12C}"/>
    <cellStyle name="SAPBEXexcBad9 4 2 4 4" xfId="3123" xr:uid="{F0821E77-135B-4EAC-896D-CC0401527428}"/>
    <cellStyle name="SAPBEXexcBad9 4 2 5" xfId="3639" xr:uid="{2C21B5DE-4FFE-4C86-8B45-87C6F2530717}"/>
    <cellStyle name="SAPBEXexcBad9 4 2 6" xfId="5190" xr:uid="{46BDF46A-F4FA-4C2D-9F2B-C51757458ED1}"/>
    <cellStyle name="SAPBEXexcBad9 4 2 7" xfId="2088" xr:uid="{CEAA8EB6-9DD5-4F2F-86E0-814AC0586B55}"/>
    <cellStyle name="SAPBEXexcBad9 4 2 8" xfId="6508" xr:uid="{EE1F8D64-B738-4307-B455-D4658E39E536}"/>
    <cellStyle name="SAPBEXexcBad9 5" xfId="330" xr:uid="{97D1994F-5DE3-4B17-818F-031CE349D3F5}"/>
    <cellStyle name="SAPBEXexcBad9 5 2" xfId="756" xr:uid="{4492F757-38FD-41F1-B64C-4D075F852B1A}"/>
    <cellStyle name="SAPBEXexcBad9 5 2 2" xfId="1312" xr:uid="{E0AF2023-2ABD-4AFA-B944-422A02144C15}"/>
    <cellStyle name="SAPBEXexcBad9 5 2 2 2" xfId="1830" xr:uid="{DDDEB0A4-4F4D-446E-8967-288A452BD9B5}"/>
    <cellStyle name="SAPBEXexcBad9 5 2 2 2 2" xfId="4414" xr:uid="{18A1F534-9F87-4293-96B4-D4E0A0AD0912}"/>
    <cellStyle name="SAPBEXexcBad9 5 2 2 2 3" xfId="6223" xr:uid="{138F9E20-54F7-4A23-BD8A-061567F08C9C}"/>
    <cellStyle name="SAPBEXexcBad9 5 2 2 2 4" xfId="2863" xr:uid="{D0897220-43DB-4B21-BE96-F4CE2E1A4626}"/>
    <cellStyle name="SAPBEXexcBad9 5 2 2 2 5" xfId="7297" xr:uid="{C1C7641A-00A8-4A6A-B22D-C69B88ABF4BF}"/>
    <cellStyle name="SAPBEXexcBad9 5 2 2 3" xfId="3382" xr:uid="{9CB50725-5970-49F9-A0FA-AD15365DD2AF}"/>
    <cellStyle name="SAPBEXexcBad9 5 2 2 3 2" xfId="4930" xr:uid="{F3014083-4BA2-4F93-B66A-3D0CADDBD04F}"/>
    <cellStyle name="SAPBEXexcBad9 5 2 2 4" xfId="3898" xr:uid="{F08AC744-DD46-4967-A27F-93B0F6B51A85}"/>
    <cellStyle name="SAPBEXexcBad9 5 2 2 5" xfId="5707" xr:uid="{8C821718-50A5-467C-AA65-D8792374EDE8}"/>
    <cellStyle name="SAPBEXexcBad9 5 2 2 6" xfId="2347" xr:uid="{BBABB6BA-2B9C-4C91-988B-3B07E696068B}"/>
    <cellStyle name="SAPBEXexcBad9 5 2 2 7" xfId="6781" xr:uid="{ABD4713C-C71D-420E-B964-C0FA6924DD4D}"/>
    <cellStyle name="SAPBEXexcBad9 5 2 3" xfId="1572" xr:uid="{10D7FEA3-1D62-4F4A-B28F-3C5847FAE668}"/>
    <cellStyle name="SAPBEXexcBad9 5 2 3 2" xfId="4156" xr:uid="{5E563EB8-6409-4796-8798-DD9C21FF7B93}"/>
    <cellStyle name="SAPBEXexcBad9 5 2 3 3" xfId="5965" xr:uid="{933529B9-A0AA-452D-B60E-A13931C816F7}"/>
    <cellStyle name="SAPBEXexcBad9 5 2 3 4" xfId="2605" xr:uid="{DD5F1D95-0ECE-418F-938F-F9C6EDBF2026}"/>
    <cellStyle name="SAPBEXexcBad9 5 2 3 5" xfId="7039" xr:uid="{E91018A6-3039-47A3-98A7-204DDC758977}"/>
    <cellStyle name="SAPBEXexcBad9 5 2 4" xfId="1039" xr:uid="{C6606DD7-5A49-401A-90B6-7B3299AD72D1}"/>
    <cellStyle name="SAPBEXexcBad9 5 2 4 2" xfId="4672" xr:uid="{CA095DAA-F5F7-4F32-B0C1-EE2A33121316}"/>
    <cellStyle name="SAPBEXexcBad9 5 2 4 3" xfId="5449" xr:uid="{1833766A-963F-43AC-A688-1DBE699E3627}"/>
    <cellStyle name="SAPBEXexcBad9 5 2 4 4" xfId="3124" xr:uid="{0C293C03-2881-411D-9D0E-53832A07BD71}"/>
    <cellStyle name="SAPBEXexcBad9 5 2 5" xfId="3640" xr:uid="{6081D4FB-D99B-4F6C-93E1-6B0857787655}"/>
    <cellStyle name="SAPBEXexcBad9 5 2 6" xfId="5191" xr:uid="{3D28A4ED-0AE5-4A56-8DA6-60FD77F915A7}"/>
    <cellStyle name="SAPBEXexcBad9 5 2 7" xfId="2089" xr:uid="{CCA3D898-10FD-40A1-A521-94E802A215BA}"/>
    <cellStyle name="SAPBEXexcBad9 5 2 8" xfId="6509" xr:uid="{E23C4D3A-34DB-4787-A4E3-6BB2C4B5F471}"/>
    <cellStyle name="SAPBEXexcBad9 6" xfId="331" xr:uid="{BE37543D-27E7-4CFA-B87B-691825B8820E}"/>
    <cellStyle name="SAPBEXexcBad9 6 2" xfId="757" xr:uid="{8DBF2214-10D4-4368-8257-ADF8A7012835}"/>
    <cellStyle name="SAPBEXexcBad9 6 2 2" xfId="1313" xr:uid="{46E43F07-5F91-43E0-8281-59BA8E9C5D12}"/>
    <cellStyle name="SAPBEXexcBad9 6 2 2 2" xfId="1831" xr:uid="{467DFE3C-2D77-4A33-9AB4-4A712928319B}"/>
    <cellStyle name="SAPBEXexcBad9 6 2 2 2 2" xfId="4415" xr:uid="{34C99DD1-0296-4C8C-8804-3138C06DAB65}"/>
    <cellStyle name="SAPBEXexcBad9 6 2 2 2 3" xfId="6224" xr:uid="{BFC36BD1-D26F-44BC-B89F-620F1A7382AA}"/>
    <cellStyle name="SAPBEXexcBad9 6 2 2 2 4" xfId="2864" xr:uid="{DC629790-FD1F-4F19-BD12-C11AB30A0FA7}"/>
    <cellStyle name="SAPBEXexcBad9 6 2 2 2 5" xfId="7298" xr:uid="{E1C4AD02-3003-48B6-8712-2F8663757A61}"/>
    <cellStyle name="SAPBEXexcBad9 6 2 2 3" xfId="3383" xr:uid="{AA2BD8C6-E7FC-4275-A905-256AC2AE366F}"/>
    <cellStyle name="SAPBEXexcBad9 6 2 2 3 2" xfId="4931" xr:uid="{4DFCB881-E5A7-4244-9FDD-D2208A50E991}"/>
    <cellStyle name="SAPBEXexcBad9 6 2 2 4" xfId="3899" xr:uid="{BEF32B33-72DF-43A5-A35A-7BB8F5A47FED}"/>
    <cellStyle name="SAPBEXexcBad9 6 2 2 5" xfId="5708" xr:uid="{F1080C4C-2F8E-4C26-8A79-928ED8AB3457}"/>
    <cellStyle name="SAPBEXexcBad9 6 2 2 6" xfId="2348" xr:uid="{1B649082-2352-4D20-8548-C129C4E477D0}"/>
    <cellStyle name="SAPBEXexcBad9 6 2 2 7" xfId="6782" xr:uid="{8ED4FFC3-3621-49F8-9B19-1DD0A1E0080C}"/>
    <cellStyle name="SAPBEXexcBad9 6 2 3" xfId="1573" xr:uid="{62B3B385-218F-413A-AEE2-FD14239E6FEF}"/>
    <cellStyle name="SAPBEXexcBad9 6 2 3 2" xfId="4157" xr:uid="{EB2EE980-2292-403D-BCFD-B833EE194BC5}"/>
    <cellStyle name="SAPBEXexcBad9 6 2 3 3" xfId="5966" xr:uid="{8D20D4F7-1C88-48ED-A040-E889B3C350F7}"/>
    <cellStyle name="SAPBEXexcBad9 6 2 3 4" xfId="2606" xr:uid="{61165BC0-02D9-4BBB-9966-82F02F1CA0B1}"/>
    <cellStyle name="SAPBEXexcBad9 6 2 3 5" xfId="7040" xr:uid="{CAD7F656-CC14-45BC-8012-C40D92204E9B}"/>
    <cellStyle name="SAPBEXexcBad9 6 2 4" xfId="1040" xr:uid="{0AB0B030-B647-4DFE-9D82-ACB2DF93D9E5}"/>
    <cellStyle name="SAPBEXexcBad9 6 2 4 2" xfId="4673" xr:uid="{029CD1C0-78C3-454F-A050-8F5099385AEF}"/>
    <cellStyle name="SAPBEXexcBad9 6 2 4 3" xfId="5450" xr:uid="{734BC72F-35DD-4260-A37C-0DA963E96BC2}"/>
    <cellStyle name="SAPBEXexcBad9 6 2 4 4" xfId="3125" xr:uid="{A2CD3C1F-E3E5-42C0-8483-9F5F20BA3AEF}"/>
    <cellStyle name="SAPBEXexcBad9 6 2 5" xfId="3641" xr:uid="{41BBCE28-8563-4A0E-84D4-2788F52FB270}"/>
    <cellStyle name="SAPBEXexcBad9 6 2 6" xfId="5192" xr:uid="{89726FDD-1C33-498E-BA23-9089B744A8C4}"/>
    <cellStyle name="SAPBEXexcBad9 6 2 7" xfId="2090" xr:uid="{AA8870E1-80ED-4B22-873B-327269D80DD8}"/>
    <cellStyle name="SAPBEXexcBad9 6 2 8" xfId="6510" xr:uid="{B2DFDB8A-9DD5-4271-A3ED-15D75C984B8D}"/>
    <cellStyle name="SAPBEXexcBad9 7" xfId="752" xr:uid="{0A801487-04B6-4472-91D7-0A5458C98EB4}"/>
    <cellStyle name="SAPBEXexcBad9 7 2" xfId="1308" xr:uid="{3BC74D3B-DA21-46D0-AC35-A5211F6EC526}"/>
    <cellStyle name="SAPBEXexcBad9 7 2 2" xfId="1826" xr:uid="{EAECB86C-41AF-49FA-9E8E-38018D1EBC07}"/>
    <cellStyle name="SAPBEXexcBad9 7 2 2 2" xfId="4410" xr:uid="{111090F0-5DE9-4732-B0E5-97AE69BDFAC1}"/>
    <cellStyle name="SAPBEXexcBad9 7 2 2 3" xfId="6219" xr:uid="{876C1E39-038C-4C81-BC09-871F15D38927}"/>
    <cellStyle name="SAPBEXexcBad9 7 2 2 4" xfId="2859" xr:uid="{00D85830-1905-435A-B8CD-624161913875}"/>
    <cellStyle name="SAPBEXexcBad9 7 2 2 5" xfId="7293" xr:uid="{00E58F58-4C9C-4638-9ED8-11322BF54508}"/>
    <cellStyle name="SAPBEXexcBad9 7 2 3" xfId="3378" xr:uid="{47E65E18-D01B-47AF-B966-B981B029D0BD}"/>
    <cellStyle name="SAPBEXexcBad9 7 2 3 2" xfId="4926" xr:uid="{6F7039B3-B391-48BF-8C9B-CBB00221335E}"/>
    <cellStyle name="SAPBEXexcBad9 7 2 4" xfId="3894" xr:uid="{638B5586-933B-44B2-BB30-E0FCC92B741E}"/>
    <cellStyle name="SAPBEXexcBad9 7 2 5" xfId="5703" xr:uid="{FD2B227B-E743-46DB-BD0B-89E45E749C0E}"/>
    <cellStyle name="SAPBEXexcBad9 7 2 6" xfId="2343" xr:uid="{7AC69459-22C1-454D-BCF1-798F620CEB49}"/>
    <cellStyle name="SAPBEXexcBad9 7 2 7" xfId="6777" xr:uid="{A9AE5937-C30D-4115-A15F-176C4C0166BC}"/>
    <cellStyle name="SAPBEXexcBad9 7 3" xfId="1568" xr:uid="{529CDAF4-47AE-428B-8062-46E476C41EED}"/>
    <cellStyle name="SAPBEXexcBad9 7 3 2" xfId="4152" xr:uid="{F1D81AF9-1550-42F8-A93D-1B5641E535A3}"/>
    <cellStyle name="SAPBEXexcBad9 7 3 3" xfId="5961" xr:uid="{8158973A-6268-4CB6-9C5D-FCA1AF4FAAB4}"/>
    <cellStyle name="SAPBEXexcBad9 7 3 4" xfId="2601" xr:uid="{AB3326AA-28C7-4EF9-9DD3-ABA0A08780A7}"/>
    <cellStyle name="SAPBEXexcBad9 7 3 5" xfId="7035" xr:uid="{0B316D75-3179-4A32-9EAD-532E93BE1496}"/>
    <cellStyle name="SAPBEXexcBad9 7 4" xfId="1035" xr:uid="{E378E295-EC7F-4EDE-AEB8-9CF4EF3A986C}"/>
    <cellStyle name="SAPBEXexcBad9 7 4 2" xfId="4668" xr:uid="{BEF339AE-BBF0-4A0A-9DDC-B5CEE9D70607}"/>
    <cellStyle name="SAPBEXexcBad9 7 4 3" xfId="5445" xr:uid="{4DAD179D-6192-4379-9FA1-5382E5459FD6}"/>
    <cellStyle name="SAPBEXexcBad9 7 4 4" xfId="3120" xr:uid="{E9A3CAB8-F2D1-4C3E-A91B-66B76E37C525}"/>
    <cellStyle name="SAPBEXexcBad9 7 5" xfId="3636" xr:uid="{F67862EB-C1B9-423A-9930-2BF2079C10CF}"/>
    <cellStyle name="SAPBEXexcBad9 7 6" xfId="5187" xr:uid="{BA6254DC-F906-4208-8F56-87D47858D86A}"/>
    <cellStyle name="SAPBEXexcBad9 7 7" xfId="2085" xr:uid="{4964CFBA-7D9C-4D55-A87D-86827ABDB0DD}"/>
    <cellStyle name="SAPBEXexcBad9 7 8" xfId="6505" xr:uid="{812786EB-EE31-41C9-9777-93B4499C9E12}"/>
    <cellStyle name="SAPBEXexcCritical4" xfId="332" xr:uid="{CBF0F854-A986-47CD-A93B-FD9EB6683CB4}"/>
    <cellStyle name="SAPBEXexcCritical4 2" xfId="333" xr:uid="{51025DDF-AD42-4603-AF4B-CAA61113EA5A}"/>
    <cellStyle name="SAPBEXexcCritical4 2 2" xfId="759" xr:uid="{97F28326-377A-45BF-8571-EE1B4B868C4C}"/>
    <cellStyle name="SAPBEXexcCritical4 2 2 2" xfId="1315" xr:uid="{726288DC-3BDA-4578-921B-4106B7CFAA3C}"/>
    <cellStyle name="SAPBEXexcCritical4 2 2 2 2" xfId="1833" xr:uid="{73AF9855-7F07-4ABF-B319-A9113C9A81EC}"/>
    <cellStyle name="SAPBEXexcCritical4 2 2 2 2 2" xfId="4417" xr:uid="{4924EA97-A715-42B4-AD63-99E004E54184}"/>
    <cellStyle name="SAPBEXexcCritical4 2 2 2 2 3" xfId="6226" xr:uid="{7B31F111-876E-4621-A96C-FC7D6DAD6812}"/>
    <cellStyle name="SAPBEXexcCritical4 2 2 2 2 4" xfId="2866" xr:uid="{75D69C9C-B088-4D02-BDAD-A942CE2FBE9C}"/>
    <cellStyle name="SAPBEXexcCritical4 2 2 2 2 5" xfId="7300" xr:uid="{252A6619-1D94-4EB3-86E4-7E3D8F8B245F}"/>
    <cellStyle name="SAPBEXexcCritical4 2 2 2 3" xfId="3385" xr:uid="{A2A3DCD6-E20B-4007-B005-F317B9EA87A0}"/>
    <cellStyle name="SAPBEXexcCritical4 2 2 2 3 2" xfId="4933" xr:uid="{FD2A99B4-7DF4-431E-BAE0-886BA88D5D4D}"/>
    <cellStyle name="SAPBEXexcCritical4 2 2 2 4" xfId="3901" xr:uid="{F69466A0-720B-46CB-B1DE-539A26CA4176}"/>
    <cellStyle name="SAPBEXexcCritical4 2 2 2 5" xfId="5710" xr:uid="{BED1C4BD-92C2-4D97-9E0F-8C7BF5EBD021}"/>
    <cellStyle name="SAPBEXexcCritical4 2 2 2 6" xfId="2350" xr:uid="{4BEA2582-A866-4692-A0B4-06B15FC685C4}"/>
    <cellStyle name="SAPBEXexcCritical4 2 2 2 7" xfId="6784" xr:uid="{56B6D8D5-154C-42FA-9696-76C57D150CF8}"/>
    <cellStyle name="SAPBEXexcCritical4 2 2 3" xfId="1575" xr:uid="{DCD2C813-6150-492C-A25A-616AD2C4CEB2}"/>
    <cellStyle name="SAPBEXexcCritical4 2 2 3 2" xfId="4159" xr:uid="{4613812B-AA37-46B6-BA21-B936A4D2E83A}"/>
    <cellStyle name="SAPBEXexcCritical4 2 2 3 3" xfId="5968" xr:uid="{98DF8072-C388-49E8-B263-3BD15D173B91}"/>
    <cellStyle name="SAPBEXexcCritical4 2 2 3 4" xfId="2608" xr:uid="{586AB9B2-8D95-4546-824A-41280342E6E2}"/>
    <cellStyle name="SAPBEXexcCritical4 2 2 3 5" xfId="7042" xr:uid="{2460F007-EC51-48A8-AB0B-72C211563735}"/>
    <cellStyle name="SAPBEXexcCritical4 2 2 4" xfId="1042" xr:uid="{94B686F6-413B-40E6-AF0E-447D17CBDB6F}"/>
    <cellStyle name="SAPBEXexcCritical4 2 2 4 2" xfId="4675" xr:uid="{958E8489-9182-4593-A969-F82C986E97D3}"/>
    <cellStyle name="SAPBEXexcCritical4 2 2 4 3" xfId="5452" xr:uid="{02FA33A7-E359-4E05-9A06-DCE6559E0384}"/>
    <cellStyle name="SAPBEXexcCritical4 2 2 4 4" xfId="3127" xr:uid="{F3D862E3-DED7-49D9-BF61-7C26CDF6CF9A}"/>
    <cellStyle name="SAPBEXexcCritical4 2 2 5" xfId="3643" xr:uid="{AB04E969-FFDC-4220-AB30-49C08FEABD3E}"/>
    <cellStyle name="SAPBEXexcCritical4 2 2 6" xfId="5194" xr:uid="{C3633CD9-FF6C-42BB-84DC-FD42B8D0A2E0}"/>
    <cellStyle name="SAPBEXexcCritical4 2 2 7" xfId="2092" xr:uid="{FA70A6D8-E832-4278-8DDB-81D0A18E3383}"/>
    <cellStyle name="SAPBEXexcCritical4 2 2 8" xfId="6512" xr:uid="{CF6E1DB2-3D5C-4DE7-91B8-F15B26C5DB50}"/>
    <cellStyle name="SAPBEXexcCritical4 3" xfId="334" xr:uid="{E311C83D-0CF2-4AA0-A48F-ABD4DBE8A540}"/>
    <cellStyle name="SAPBEXexcCritical4 3 2" xfId="760" xr:uid="{6D3A542B-1A65-4B46-B44C-3797B57AE31E}"/>
    <cellStyle name="SAPBEXexcCritical4 3 2 2" xfId="1316" xr:uid="{11DA626E-EEB9-4211-8A1F-BB1D2DEBDE5F}"/>
    <cellStyle name="SAPBEXexcCritical4 3 2 2 2" xfId="1834" xr:uid="{50A995F1-0DDD-4FE1-9BC3-4D0757FA9147}"/>
    <cellStyle name="SAPBEXexcCritical4 3 2 2 2 2" xfId="4418" xr:uid="{558AC97D-6725-4B48-907A-830395DB8B2E}"/>
    <cellStyle name="SAPBEXexcCritical4 3 2 2 2 3" xfId="6227" xr:uid="{3996257F-C7B8-4D34-B96F-968D202A77ED}"/>
    <cellStyle name="SAPBEXexcCritical4 3 2 2 2 4" xfId="2867" xr:uid="{01D4DC2C-59B3-4FB4-9897-992EB4692E48}"/>
    <cellStyle name="SAPBEXexcCritical4 3 2 2 2 5" xfId="7301" xr:uid="{0A8A0E17-6515-4EC5-A1A6-4BFFC13A0E36}"/>
    <cellStyle name="SAPBEXexcCritical4 3 2 2 3" xfId="3386" xr:uid="{7E4B35C6-239C-48EB-A5A2-16FAD6248991}"/>
    <cellStyle name="SAPBEXexcCritical4 3 2 2 3 2" xfId="4934" xr:uid="{1EF2ADFC-6F7F-4E7A-94C2-2FB1E397FF9C}"/>
    <cellStyle name="SAPBEXexcCritical4 3 2 2 4" xfId="3902" xr:uid="{0C1BD304-45DD-4789-A3A9-FD966F30AF66}"/>
    <cellStyle name="SAPBEXexcCritical4 3 2 2 5" xfId="5711" xr:uid="{9BC09E3B-7BFE-4B3B-987D-6A7CABE99B7E}"/>
    <cellStyle name="SAPBEXexcCritical4 3 2 2 6" xfId="2351" xr:uid="{4B0F3E0C-DD6B-4742-BC0D-7E2AF46E0E96}"/>
    <cellStyle name="SAPBEXexcCritical4 3 2 2 7" xfId="6785" xr:uid="{60C93D43-2B15-4A19-9E58-B0E7A0AE283C}"/>
    <cellStyle name="SAPBEXexcCritical4 3 2 3" xfId="1576" xr:uid="{B59131EA-4679-4E2D-BFCE-DDDAD2ACB4F4}"/>
    <cellStyle name="SAPBEXexcCritical4 3 2 3 2" xfId="4160" xr:uid="{C23C0D49-50A0-4F03-BCEC-275AC3EB2829}"/>
    <cellStyle name="SAPBEXexcCritical4 3 2 3 3" xfId="5969" xr:uid="{7BA0D034-AFB1-4156-8A92-1BDF19EDF166}"/>
    <cellStyle name="SAPBEXexcCritical4 3 2 3 4" xfId="2609" xr:uid="{04F5FB23-4B36-4E12-B1FF-E8631E463628}"/>
    <cellStyle name="SAPBEXexcCritical4 3 2 3 5" xfId="7043" xr:uid="{285A0406-FCD6-4063-AF13-EF5FFF47C24C}"/>
    <cellStyle name="SAPBEXexcCritical4 3 2 4" xfId="1043" xr:uid="{9433B0A6-8F65-48B2-98F3-AE3A60B9FF51}"/>
    <cellStyle name="SAPBEXexcCritical4 3 2 4 2" xfId="4676" xr:uid="{80619CEE-26D6-4EB3-A0E7-D5A30EAE85BB}"/>
    <cellStyle name="SAPBEXexcCritical4 3 2 4 3" xfId="5453" xr:uid="{E2CC8CB2-E992-4098-A62F-049BF8D13E51}"/>
    <cellStyle name="SAPBEXexcCritical4 3 2 4 4" xfId="3128" xr:uid="{49C8CEC2-5CDE-475B-9E4A-2BFE0B5D766D}"/>
    <cellStyle name="SAPBEXexcCritical4 3 2 5" xfId="3644" xr:uid="{8877A1EF-29DF-429B-A07D-491B63669662}"/>
    <cellStyle name="SAPBEXexcCritical4 3 2 6" xfId="5195" xr:uid="{F03B76D8-D21B-40BC-8F56-A21CEEAA2640}"/>
    <cellStyle name="SAPBEXexcCritical4 3 2 7" xfId="2093" xr:uid="{824E6FD4-B15E-4323-88CF-D1AAFBD12281}"/>
    <cellStyle name="SAPBEXexcCritical4 3 2 8" xfId="6513" xr:uid="{6389F70B-6BCD-4D4A-B108-CAD768F44880}"/>
    <cellStyle name="SAPBEXexcCritical4 4" xfId="335" xr:uid="{09CB1445-85AE-488B-9507-96476681C03C}"/>
    <cellStyle name="SAPBEXexcCritical4 4 2" xfId="761" xr:uid="{73019245-AA4C-40F7-B496-C75B6FB4C48C}"/>
    <cellStyle name="SAPBEXexcCritical4 4 2 2" xfId="1317" xr:uid="{B4350785-03F2-4FF2-A8AA-EC19632DCB3E}"/>
    <cellStyle name="SAPBEXexcCritical4 4 2 2 2" xfId="1835" xr:uid="{2F8EE1D7-E3F2-400A-A15F-7C39D78BAD81}"/>
    <cellStyle name="SAPBEXexcCritical4 4 2 2 2 2" xfId="4419" xr:uid="{27031AE5-5DEE-429A-93DB-55D3CCF21C48}"/>
    <cellStyle name="SAPBEXexcCritical4 4 2 2 2 3" xfId="6228" xr:uid="{9216FDB1-36CA-4282-B1EA-0DFB7389E897}"/>
    <cellStyle name="SAPBEXexcCritical4 4 2 2 2 4" xfId="2868" xr:uid="{F82917B3-B1B4-40E8-ACA0-B82F6E0460E0}"/>
    <cellStyle name="SAPBEXexcCritical4 4 2 2 2 5" xfId="7302" xr:uid="{9C389919-109D-464F-B056-6E4C4242E5DC}"/>
    <cellStyle name="SAPBEXexcCritical4 4 2 2 3" xfId="3387" xr:uid="{9D860171-3CFE-444B-9BCE-5F8699B9FDD8}"/>
    <cellStyle name="SAPBEXexcCritical4 4 2 2 3 2" xfId="4935" xr:uid="{BBDB1C94-912E-499F-8FB4-39F5883F866C}"/>
    <cellStyle name="SAPBEXexcCritical4 4 2 2 4" xfId="3903" xr:uid="{BECF903A-46A1-4933-8CC0-327E2DA44164}"/>
    <cellStyle name="SAPBEXexcCritical4 4 2 2 5" xfId="5712" xr:uid="{DBC57E9B-6182-470B-A696-DC73CBB43821}"/>
    <cellStyle name="SAPBEXexcCritical4 4 2 2 6" xfId="2352" xr:uid="{E961D7C5-D651-4CD7-A8A9-6D69A116D9B2}"/>
    <cellStyle name="SAPBEXexcCritical4 4 2 2 7" xfId="6786" xr:uid="{5A8B1373-C19F-45C1-AA86-E279CBE99C60}"/>
    <cellStyle name="SAPBEXexcCritical4 4 2 3" xfId="1577" xr:uid="{A033BEC5-0790-4E42-AC60-73DAC38E2CB2}"/>
    <cellStyle name="SAPBEXexcCritical4 4 2 3 2" xfId="4161" xr:uid="{583E17A1-1C47-491C-807F-CEB46D7C81F4}"/>
    <cellStyle name="SAPBEXexcCritical4 4 2 3 3" xfId="5970" xr:uid="{883D924A-1D45-421A-870C-F2A75FA36539}"/>
    <cellStyle name="SAPBEXexcCritical4 4 2 3 4" xfId="2610" xr:uid="{93E8B02D-2C56-4B2F-A411-BEA5994F80D6}"/>
    <cellStyle name="SAPBEXexcCritical4 4 2 3 5" xfId="7044" xr:uid="{DE5B9A26-E995-442F-9C70-703F4FE40B86}"/>
    <cellStyle name="SAPBEXexcCritical4 4 2 4" xfId="1044" xr:uid="{EC256661-42CF-4627-B3E3-93F0D43A50D2}"/>
    <cellStyle name="SAPBEXexcCritical4 4 2 4 2" xfId="4677" xr:uid="{ED8819D5-E2CE-48CD-AD56-BB8393FCDA6F}"/>
    <cellStyle name="SAPBEXexcCritical4 4 2 4 3" xfId="5454" xr:uid="{708FA948-03B9-4F63-9939-3E9536632A88}"/>
    <cellStyle name="SAPBEXexcCritical4 4 2 4 4" xfId="3129" xr:uid="{CCD48C99-A8B0-4482-BD51-F75D712BC804}"/>
    <cellStyle name="SAPBEXexcCritical4 4 2 5" xfId="3645" xr:uid="{844A4900-45AC-414A-8F72-30FBED642F15}"/>
    <cellStyle name="SAPBEXexcCritical4 4 2 6" xfId="5196" xr:uid="{A6A53634-198B-4761-8833-49914701176C}"/>
    <cellStyle name="SAPBEXexcCritical4 4 2 7" xfId="2094" xr:uid="{64915EB9-8874-4385-9DE3-86CCD1992DB1}"/>
    <cellStyle name="SAPBEXexcCritical4 4 2 8" xfId="6514" xr:uid="{F971CA2F-F40D-46FD-AE53-2E8048CFBEAF}"/>
    <cellStyle name="SAPBEXexcCritical4 5" xfId="336" xr:uid="{D2ED2DC1-5C32-4A84-A8EF-A3AAB3230B8E}"/>
    <cellStyle name="SAPBEXexcCritical4 5 2" xfId="762" xr:uid="{23EAFDFE-B863-452B-8F12-08803D599B4E}"/>
    <cellStyle name="SAPBEXexcCritical4 5 2 2" xfId="1318" xr:uid="{285A7D82-4ABB-48D5-ABCF-BB51FAE1F3B3}"/>
    <cellStyle name="SAPBEXexcCritical4 5 2 2 2" xfId="1836" xr:uid="{4028BB35-0752-4127-8E0E-D79532F0A625}"/>
    <cellStyle name="SAPBEXexcCritical4 5 2 2 2 2" xfId="4420" xr:uid="{369E80CF-EEE4-4705-817F-FDC952CB13C6}"/>
    <cellStyle name="SAPBEXexcCritical4 5 2 2 2 3" xfId="6229" xr:uid="{11FD2231-78F5-44A6-A853-D060DB8E766F}"/>
    <cellStyle name="SAPBEXexcCritical4 5 2 2 2 4" xfId="2869" xr:uid="{58503D67-D088-4AA7-ADCF-6ED42348BC78}"/>
    <cellStyle name="SAPBEXexcCritical4 5 2 2 2 5" xfId="7303" xr:uid="{AC6B2FBB-41D3-421C-8676-598C380A4D00}"/>
    <cellStyle name="SAPBEXexcCritical4 5 2 2 3" xfId="3388" xr:uid="{18BD69DA-24F3-40E6-A710-F0130F6C49DE}"/>
    <cellStyle name="SAPBEXexcCritical4 5 2 2 3 2" xfId="4936" xr:uid="{5BDF4A66-5B8B-46C4-BEE1-9231D73F00B7}"/>
    <cellStyle name="SAPBEXexcCritical4 5 2 2 4" xfId="3904" xr:uid="{44AA312D-2938-433C-8BC1-6422BB27B5D5}"/>
    <cellStyle name="SAPBEXexcCritical4 5 2 2 5" xfId="5713" xr:uid="{CBCD5798-269B-4C12-9B7A-A33F0165DB3F}"/>
    <cellStyle name="SAPBEXexcCritical4 5 2 2 6" xfId="2353" xr:uid="{03A173C8-72F7-4616-A1E7-1326B3780CB2}"/>
    <cellStyle name="SAPBEXexcCritical4 5 2 2 7" xfId="6787" xr:uid="{79A5323B-EA65-4D77-80DB-8B330AFD0FB3}"/>
    <cellStyle name="SAPBEXexcCritical4 5 2 3" xfId="1578" xr:uid="{A44F9DF3-1187-489A-990D-CAF4083FA45C}"/>
    <cellStyle name="SAPBEXexcCritical4 5 2 3 2" xfId="4162" xr:uid="{05ADB24C-AF57-41CB-9DEF-28C7116835EC}"/>
    <cellStyle name="SAPBEXexcCritical4 5 2 3 3" xfId="5971" xr:uid="{A3CCBB53-65E3-4B04-8961-2EFCC63A0D48}"/>
    <cellStyle name="SAPBEXexcCritical4 5 2 3 4" xfId="2611" xr:uid="{B8AB4485-58F3-4495-A667-412C388A1C82}"/>
    <cellStyle name="SAPBEXexcCritical4 5 2 3 5" xfId="7045" xr:uid="{3C5429FD-D258-467B-8BCC-C75BFA7FCE74}"/>
    <cellStyle name="SAPBEXexcCritical4 5 2 4" xfId="1045" xr:uid="{87821B58-76D3-4F63-A1F6-5404AD8AC87F}"/>
    <cellStyle name="SAPBEXexcCritical4 5 2 4 2" xfId="4678" xr:uid="{BB0BAA41-2982-4D7C-AFF1-19092448C7BD}"/>
    <cellStyle name="SAPBEXexcCritical4 5 2 4 3" xfId="5455" xr:uid="{51AF6B16-1CF4-4BDB-8F8A-AC983C16088C}"/>
    <cellStyle name="SAPBEXexcCritical4 5 2 4 4" xfId="3130" xr:uid="{D0BD3D4B-74E6-40C5-B4DE-6282B3CFA731}"/>
    <cellStyle name="SAPBEXexcCritical4 5 2 5" xfId="3646" xr:uid="{B31240DF-9404-4CF3-9AAD-78121B94079B}"/>
    <cellStyle name="SAPBEXexcCritical4 5 2 6" xfId="5197" xr:uid="{772BD806-AC0F-400A-9CA7-1EC80ACBB90C}"/>
    <cellStyle name="SAPBEXexcCritical4 5 2 7" xfId="2095" xr:uid="{E51EFF41-A50F-4F92-BCEC-D72B50D07F39}"/>
    <cellStyle name="SAPBEXexcCritical4 5 2 8" xfId="6515" xr:uid="{15BDDFB7-0871-4A5F-9765-38987C0F1B6F}"/>
    <cellStyle name="SAPBEXexcCritical4 6" xfId="337" xr:uid="{1D58EF63-B833-42E9-A5AA-383C933DA243}"/>
    <cellStyle name="SAPBEXexcCritical4 6 2" xfId="763" xr:uid="{6EDD36EC-DDAE-4434-A7A8-355F95B20F34}"/>
    <cellStyle name="SAPBEXexcCritical4 6 2 2" xfId="1319" xr:uid="{C8BB2B01-1905-48F8-BAF7-2BF6F251A4DB}"/>
    <cellStyle name="SAPBEXexcCritical4 6 2 2 2" xfId="1837" xr:uid="{DA7E616F-538B-462E-A954-D746BFA49EFD}"/>
    <cellStyle name="SAPBEXexcCritical4 6 2 2 2 2" xfId="4421" xr:uid="{03B07F4F-BC31-40B8-BCCF-049E9AD0898B}"/>
    <cellStyle name="SAPBEXexcCritical4 6 2 2 2 3" xfId="6230" xr:uid="{4A49BC3F-B4A1-4840-80F0-0856025F9FFE}"/>
    <cellStyle name="SAPBEXexcCritical4 6 2 2 2 4" xfId="2870" xr:uid="{7C25F5CD-2F32-4A09-AD87-BD7E171FD445}"/>
    <cellStyle name="SAPBEXexcCritical4 6 2 2 2 5" xfId="7304" xr:uid="{D54B0D27-F2DB-46A0-9328-5DB19A3843C4}"/>
    <cellStyle name="SAPBEXexcCritical4 6 2 2 3" xfId="3389" xr:uid="{FA6483E2-4F8E-442A-B9F8-035464E4BF54}"/>
    <cellStyle name="SAPBEXexcCritical4 6 2 2 3 2" xfId="4937" xr:uid="{C434791B-8ED9-4FD9-92F5-8073934CE924}"/>
    <cellStyle name="SAPBEXexcCritical4 6 2 2 4" xfId="3905" xr:uid="{F4F41E43-A604-4DA9-983E-7045B5EA0B0C}"/>
    <cellStyle name="SAPBEXexcCritical4 6 2 2 5" xfId="5714" xr:uid="{1BE35E94-CA38-4AC0-8558-2DCA43A605F1}"/>
    <cellStyle name="SAPBEXexcCritical4 6 2 2 6" xfId="2354" xr:uid="{497EA48C-38AC-4EC7-8E1B-5D42060D249F}"/>
    <cellStyle name="SAPBEXexcCritical4 6 2 2 7" xfId="6788" xr:uid="{7C691869-FECD-4CCB-93D9-F76EB2361D02}"/>
    <cellStyle name="SAPBEXexcCritical4 6 2 3" xfId="1579" xr:uid="{AA4F5B2C-2380-49C8-9428-2AE88A1EE48D}"/>
    <cellStyle name="SAPBEXexcCritical4 6 2 3 2" xfId="4163" xr:uid="{2A5A3C1E-3725-4C20-B83F-90461E99E07A}"/>
    <cellStyle name="SAPBEXexcCritical4 6 2 3 3" xfId="5972" xr:uid="{39ADE71A-DC81-48F2-8E90-529B33C86190}"/>
    <cellStyle name="SAPBEXexcCritical4 6 2 3 4" xfId="2612" xr:uid="{D7A0FE85-AD1B-4A9D-9A8B-06E6E3996D2D}"/>
    <cellStyle name="SAPBEXexcCritical4 6 2 3 5" xfId="7046" xr:uid="{CCEA08BB-168B-4805-8320-69FA5FB7B434}"/>
    <cellStyle name="SAPBEXexcCritical4 6 2 4" xfId="1046" xr:uid="{04916361-46DB-40DF-A8A1-547E477327B9}"/>
    <cellStyle name="SAPBEXexcCritical4 6 2 4 2" xfId="4679" xr:uid="{D0C06390-DDEB-4FE1-9879-F5B499DE99E0}"/>
    <cellStyle name="SAPBEXexcCritical4 6 2 4 3" xfId="5456" xr:uid="{9F1FB18F-16C0-4FA2-B470-E15357A77C48}"/>
    <cellStyle name="SAPBEXexcCritical4 6 2 4 4" xfId="3131" xr:uid="{117F61CB-F46E-41E0-9D7D-6EEE943C6704}"/>
    <cellStyle name="SAPBEXexcCritical4 6 2 5" xfId="3647" xr:uid="{F83BB2E0-F395-45B8-BB56-4EE9F20EA9AE}"/>
    <cellStyle name="SAPBEXexcCritical4 6 2 6" xfId="5198" xr:uid="{E2511468-1E71-4BA4-BEF4-E4EC31435606}"/>
    <cellStyle name="SAPBEXexcCritical4 6 2 7" xfId="2096" xr:uid="{E05CB540-02BC-421A-ABB6-68F95002F49C}"/>
    <cellStyle name="SAPBEXexcCritical4 6 2 8" xfId="6516" xr:uid="{20245F96-C097-4290-A213-337846D86E1C}"/>
    <cellStyle name="SAPBEXexcCritical4 7" xfId="758" xr:uid="{891D89A3-B312-49BB-9A56-D0DB7ABEAA9B}"/>
    <cellStyle name="SAPBEXexcCritical4 7 2" xfId="1314" xr:uid="{66A5D25F-C269-4414-8EA3-9323EC716503}"/>
    <cellStyle name="SAPBEXexcCritical4 7 2 2" xfId="1832" xr:uid="{F7A2D247-63AC-469A-A8D1-D336C48A6AF1}"/>
    <cellStyle name="SAPBEXexcCritical4 7 2 2 2" xfId="4416" xr:uid="{1CE69DA0-7555-43B3-8F25-3A8FBE268DCF}"/>
    <cellStyle name="SAPBEXexcCritical4 7 2 2 3" xfId="6225" xr:uid="{1F6F52D6-156B-423B-B4C4-8E7AA35FD050}"/>
    <cellStyle name="SAPBEXexcCritical4 7 2 2 4" xfId="2865" xr:uid="{1E8FA4B6-4545-4A6E-A59A-0DC58F7081C1}"/>
    <cellStyle name="SAPBEXexcCritical4 7 2 2 5" xfId="7299" xr:uid="{BE33F86F-150D-4911-B8DE-869800706CEA}"/>
    <cellStyle name="SAPBEXexcCritical4 7 2 3" xfId="3384" xr:uid="{8A154891-D5A5-44EF-BFDC-83484657B588}"/>
    <cellStyle name="SAPBEXexcCritical4 7 2 3 2" xfId="4932" xr:uid="{7E149B9E-BD90-4C31-A9DB-69658C94BC23}"/>
    <cellStyle name="SAPBEXexcCritical4 7 2 4" xfId="3900" xr:uid="{235EB8A3-B3B8-45C3-AF7C-E4ED6A476700}"/>
    <cellStyle name="SAPBEXexcCritical4 7 2 5" xfId="5709" xr:uid="{64EF712D-B180-40ED-87C3-C2630CF30CD7}"/>
    <cellStyle name="SAPBEXexcCritical4 7 2 6" xfId="2349" xr:uid="{8075D601-4374-4D7C-BA61-B5DFF45B6D20}"/>
    <cellStyle name="SAPBEXexcCritical4 7 2 7" xfId="6783" xr:uid="{ECFCC168-94A4-4A6F-A145-299A373D31BC}"/>
    <cellStyle name="SAPBEXexcCritical4 7 3" xfId="1574" xr:uid="{136DC95C-CB22-4A5B-B2D0-A18A9FABC93A}"/>
    <cellStyle name="SAPBEXexcCritical4 7 3 2" xfId="4158" xr:uid="{66E33B01-F2EC-4B93-AB7E-42BF7DFD8533}"/>
    <cellStyle name="SAPBEXexcCritical4 7 3 3" xfId="5967" xr:uid="{CBA63139-C624-49F8-9A65-BF99CE264D35}"/>
    <cellStyle name="SAPBEXexcCritical4 7 3 4" xfId="2607" xr:uid="{7F859C39-69C9-4C9A-B92C-5FA621EAA4C6}"/>
    <cellStyle name="SAPBEXexcCritical4 7 3 5" xfId="7041" xr:uid="{A8AF5207-B945-4643-AAC8-6F755D5F42B8}"/>
    <cellStyle name="SAPBEXexcCritical4 7 4" xfId="1041" xr:uid="{779FD582-FEA6-4015-B447-8A3B43AD42F6}"/>
    <cellStyle name="SAPBEXexcCritical4 7 4 2" xfId="4674" xr:uid="{67EDE2C1-6D93-4A45-BF10-0D8DD55D39F2}"/>
    <cellStyle name="SAPBEXexcCritical4 7 4 3" xfId="5451" xr:uid="{B3BFC26D-6136-4F62-92E7-9E32423DFA9A}"/>
    <cellStyle name="SAPBEXexcCritical4 7 4 4" xfId="3126" xr:uid="{E395B94B-8243-42CA-B561-B2579C7912D7}"/>
    <cellStyle name="SAPBEXexcCritical4 7 5" xfId="3642" xr:uid="{A1D28724-53AE-424F-8261-F3ED156D5B41}"/>
    <cellStyle name="SAPBEXexcCritical4 7 6" xfId="5193" xr:uid="{9548223D-7CC0-476C-B590-4D864E7784D2}"/>
    <cellStyle name="SAPBEXexcCritical4 7 7" xfId="2091" xr:uid="{00FBB93D-55C7-4B58-8547-6597BEEE8F56}"/>
    <cellStyle name="SAPBEXexcCritical4 7 8" xfId="6511" xr:uid="{ECB6D1B5-BBC7-4819-BA08-4493C6B9764D}"/>
    <cellStyle name="SAPBEXexcCritical5" xfId="338" xr:uid="{D824B669-6158-470A-A050-692A8793F74B}"/>
    <cellStyle name="SAPBEXexcCritical5 2" xfId="339" xr:uid="{30D84664-B5F1-48A2-89C7-62DCD5E90A3C}"/>
    <cellStyle name="SAPBEXexcCritical5 2 2" xfId="765" xr:uid="{DE7686C7-8FA3-42E4-B758-8525AD2BE062}"/>
    <cellStyle name="SAPBEXexcCritical5 2 2 2" xfId="1321" xr:uid="{1AA9971E-EA08-4CF2-BD34-83E61756B335}"/>
    <cellStyle name="SAPBEXexcCritical5 2 2 2 2" xfId="1839" xr:uid="{AF66F6B4-6E0F-4214-AF70-DD99C3018468}"/>
    <cellStyle name="SAPBEXexcCritical5 2 2 2 2 2" xfId="4423" xr:uid="{C1D6EBC6-9C46-443F-A51B-9291B821CBDA}"/>
    <cellStyle name="SAPBEXexcCritical5 2 2 2 2 3" xfId="6232" xr:uid="{8CBD8BCA-B84C-43C5-BC05-5C9B9A855930}"/>
    <cellStyle name="SAPBEXexcCritical5 2 2 2 2 4" xfId="2872" xr:uid="{5FA14068-607E-4EE8-94CC-E136AFFE7F5F}"/>
    <cellStyle name="SAPBEXexcCritical5 2 2 2 2 5" xfId="7306" xr:uid="{42398C12-8769-446E-96CD-55B7D7560FB9}"/>
    <cellStyle name="SAPBEXexcCritical5 2 2 2 3" xfId="3391" xr:uid="{C0B7795B-E77D-4E4C-851E-336FEEDB7B4C}"/>
    <cellStyle name="SAPBEXexcCritical5 2 2 2 3 2" xfId="4939" xr:uid="{4F1E6934-AF6A-468D-8BE0-23E74317A28F}"/>
    <cellStyle name="SAPBEXexcCritical5 2 2 2 4" xfId="3907" xr:uid="{4A8398FD-50CE-4296-8EB2-FAA1D1F0E2E8}"/>
    <cellStyle name="SAPBEXexcCritical5 2 2 2 5" xfId="5716" xr:uid="{2F2FDAC4-291F-4133-9E3E-B48E0FEDD059}"/>
    <cellStyle name="SAPBEXexcCritical5 2 2 2 6" xfId="2356" xr:uid="{FEDB5A71-623E-4EB6-91B5-32D6EB331111}"/>
    <cellStyle name="SAPBEXexcCritical5 2 2 2 7" xfId="6790" xr:uid="{15C27B76-843B-43E9-B2BF-0BDA1E0F3865}"/>
    <cellStyle name="SAPBEXexcCritical5 2 2 3" xfId="1581" xr:uid="{4C871255-A39B-479B-976E-E6EC1CD19437}"/>
    <cellStyle name="SAPBEXexcCritical5 2 2 3 2" xfId="4165" xr:uid="{03434741-15A4-428D-A029-A0634BFAF10D}"/>
    <cellStyle name="SAPBEXexcCritical5 2 2 3 3" xfId="5974" xr:uid="{1E842744-5626-4FEC-B1D9-EED18822AAE9}"/>
    <cellStyle name="SAPBEXexcCritical5 2 2 3 4" xfId="2614" xr:uid="{25C7522A-276C-4C5C-97FB-C178FE052BA1}"/>
    <cellStyle name="SAPBEXexcCritical5 2 2 3 5" xfId="7048" xr:uid="{B1578E0B-550E-47D7-B02C-9D1DA033051E}"/>
    <cellStyle name="SAPBEXexcCritical5 2 2 4" xfId="1048" xr:uid="{850FC78D-9375-4765-9BBE-59E8F4A81DFB}"/>
    <cellStyle name="SAPBEXexcCritical5 2 2 4 2" xfId="4681" xr:uid="{7B23F84B-17CC-4935-A2C2-10E836B5F39A}"/>
    <cellStyle name="SAPBEXexcCritical5 2 2 4 3" xfId="5458" xr:uid="{2C1026A0-0639-44CC-BA40-19F87C16701F}"/>
    <cellStyle name="SAPBEXexcCritical5 2 2 4 4" xfId="3133" xr:uid="{77EB39C5-3AFB-4406-9963-9BA7856962F4}"/>
    <cellStyle name="SAPBEXexcCritical5 2 2 5" xfId="3649" xr:uid="{0FD55CAB-5A97-4DB4-8E1F-D8F3DA8B59FE}"/>
    <cellStyle name="SAPBEXexcCritical5 2 2 6" xfId="5200" xr:uid="{D66F784C-C5A6-445C-86A6-7F6FC5FCE651}"/>
    <cellStyle name="SAPBEXexcCritical5 2 2 7" xfId="2098" xr:uid="{17C13EFE-7463-4597-9D3B-8BC5B0358B29}"/>
    <cellStyle name="SAPBEXexcCritical5 2 2 8" xfId="6518" xr:uid="{EF8EF569-CBF9-4C31-A79D-81B42DBB9335}"/>
    <cellStyle name="SAPBEXexcCritical5 3" xfId="340" xr:uid="{AC34C095-6044-4E03-8C1A-84EAE0D3377E}"/>
    <cellStyle name="SAPBEXexcCritical5 3 2" xfId="766" xr:uid="{015E1594-ADC7-4321-81BD-5F5FC1B59EC1}"/>
    <cellStyle name="SAPBEXexcCritical5 3 2 2" xfId="1322" xr:uid="{0BC480AA-4AC3-4E1A-B7FC-1C1E0811BFA7}"/>
    <cellStyle name="SAPBEXexcCritical5 3 2 2 2" xfId="1840" xr:uid="{09EE85A3-EABA-469C-9166-2184DECD9B3D}"/>
    <cellStyle name="SAPBEXexcCritical5 3 2 2 2 2" xfId="4424" xr:uid="{91D81E93-9C46-457F-B820-BDFBE5E2F12F}"/>
    <cellStyle name="SAPBEXexcCritical5 3 2 2 2 3" xfId="6233" xr:uid="{B920A2B7-64F5-4EBB-812A-B89D4D8F8F7C}"/>
    <cellStyle name="SAPBEXexcCritical5 3 2 2 2 4" xfId="2873" xr:uid="{ED34E54C-2B64-426D-B5E9-81620815E3E8}"/>
    <cellStyle name="SAPBEXexcCritical5 3 2 2 2 5" xfId="7307" xr:uid="{7150F0CD-4ADB-4321-A466-A70B7C933B70}"/>
    <cellStyle name="SAPBEXexcCritical5 3 2 2 3" xfId="3392" xr:uid="{A802084D-3591-4055-9093-51A323C17E09}"/>
    <cellStyle name="SAPBEXexcCritical5 3 2 2 3 2" xfId="4940" xr:uid="{6C452A0A-1B4F-4AB4-8B02-AFB539F3CF58}"/>
    <cellStyle name="SAPBEXexcCritical5 3 2 2 4" xfId="3908" xr:uid="{41D052EB-39CC-440A-903C-13D392396003}"/>
    <cellStyle name="SAPBEXexcCritical5 3 2 2 5" xfId="5717" xr:uid="{196A8D9A-B460-40D5-AFEF-BBA139779BB7}"/>
    <cellStyle name="SAPBEXexcCritical5 3 2 2 6" xfId="2357" xr:uid="{8CEC7F25-71D0-4665-A426-A0896CD33594}"/>
    <cellStyle name="SAPBEXexcCritical5 3 2 2 7" xfId="6791" xr:uid="{E3A0A481-3BAB-4699-A5B7-D24ADBB5B6C3}"/>
    <cellStyle name="SAPBEXexcCritical5 3 2 3" xfId="1582" xr:uid="{AE298E73-C8FC-4C6C-B6CD-A074CABA3A28}"/>
    <cellStyle name="SAPBEXexcCritical5 3 2 3 2" xfId="4166" xr:uid="{22730081-6EA4-4C1B-AEAF-839A47863A54}"/>
    <cellStyle name="SAPBEXexcCritical5 3 2 3 3" xfId="5975" xr:uid="{54CBE625-FD71-41F8-85F1-8B7F6F6BB748}"/>
    <cellStyle name="SAPBEXexcCritical5 3 2 3 4" xfId="2615" xr:uid="{CC98AFD2-3700-4BB7-8DE7-35F3086762AB}"/>
    <cellStyle name="SAPBEXexcCritical5 3 2 3 5" xfId="7049" xr:uid="{E439F58A-1AD9-4FB1-A819-BC886131F5B7}"/>
    <cellStyle name="SAPBEXexcCritical5 3 2 4" xfId="1049" xr:uid="{627EE76D-4EBA-4B92-B543-E026C9E452AF}"/>
    <cellStyle name="SAPBEXexcCritical5 3 2 4 2" xfId="4682" xr:uid="{C7590124-CD04-4E13-9E5B-8BF2AEE97994}"/>
    <cellStyle name="SAPBEXexcCritical5 3 2 4 3" xfId="5459" xr:uid="{2EE059F4-6E91-4E5C-9327-8DC16A709C01}"/>
    <cellStyle name="SAPBEXexcCritical5 3 2 4 4" xfId="3134" xr:uid="{6443E4A0-8D31-4267-87C2-2FE9EF4FB258}"/>
    <cellStyle name="SAPBEXexcCritical5 3 2 5" xfId="3650" xr:uid="{8AA51F7B-19BE-434B-B3A9-AFF5F20BA8B6}"/>
    <cellStyle name="SAPBEXexcCritical5 3 2 6" xfId="5201" xr:uid="{D6FCDE02-C249-4A0A-9C53-DF1BDADE283F}"/>
    <cellStyle name="SAPBEXexcCritical5 3 2 7" xfId="2099" xr:uid="{BE468599-F4D7-444B-9248-68EE7599A029}"/>
    <cellStyle name="SAPBEXexcCritical5 3 2 8" xfId="6519" xr:uid="{D24CBFF7-F7B1-42B9-A288-0B53BE502614}"/>
    <cellStyle name="SAPBEXexcCritical5 4" xfId="341" xr:uid="{5AD22762-79FD-41A8-BC69-825D190AE3AE}"/>
    <cellStyle name="SAPBEXexcCritical5 4 2" xfId="767" xr:uid="{65F21FF4-A27E-43A2-AAEC-FA1D29D7592C}"/>
    <cellStyle name="SAPBEXexcCritical5 4 2 2" xfId="1323" xr:uid="{E1F886D0-FD92-467C-ADB9-DD677457A8E9}"/>
    <cellStyle name="SAPBEXexcCritical5 4 2 2 2" xfId="1841" xr:uid="{59C67BB5-217C-4F94-87C9-491E9BEB72D7}"/>
    <cellStyle name="SAPBEXexcCritical5 4 2 2 2 2" xfId="4425" xr:uid="{81B56562-68ED-427E-8667-2111C32ABD5A}"/>
    <cellStyle name="SAPBEXexcCritical5 4 2 2 2 3" xfId="6234" xr:uid="{AACE0F16-0789-4F5A-939C-5235C2875424}"/>
    <cellStyle name="SAPBEXexcCritical5 4 2 2 2 4" xfId="2874" xr:uid="{75EE762C-0138-44FF-9E95-38D4095A9163}"/>
    <cellStyle name="SAPBEXexcCritical5 4 2 2 2 5" xfId="7308" xr:uid="{9C7D3EE4-F797-4644-8CB5-5EABCFA26F64}"/>
    <cellStyle name="SAPBEXexcCritical5 4 2 2 3" xfId="3393" xr:uid="{E02241D5-3663-4C96-A159-83E99154DE89}"/>
    <cellStyle name="SAPBEXexcCritical5 4 2 2 3 2" xfId="4941" xr:uid="{53535603-6F0C-4916-B9F5-E87D48020FA0}"/>
    <cellStyle name="SAPBEXexcCritical5 4 2 2 4" xfId="3909" xr:uid="{99AA197C-0E26-406F-90EC-B57A902DA2C5}"/>
    <cellStyle name="SAPBEXexcCritical5 4 2 2 5" xfId="5718" xr:uid="{FB534356-3890-45CC-8AD7-B120514609BE}"/>
    <cellStyle name="SAPBEXexcCritical5 4 2 2 6" xfId="2358" xr:uid="{5071B726-0755-488C-A148-3092B18274B1}"/>
    <cellStyle name="SAPBEXexcCritical5 4 2 2 7" xfId="6792" xr:uid="{584D8C03-28CE-4913-B0D0-E10889A4846C}"/>
    <cellStyle name="SAPBEXexcCritical5 4 2 3" xfId="1583" xr:uid="{2A814D09-B409-459F-B7B8-71BF7562CA6C}"/>
    <cellStyle name="SAPBEXexcCritical5 4 2 3 2" xfId="4167" xr:uid="{AC3E5E59-7F81-4DF6-8CBE-F43B8035FE53}"/>
    <cellStyle name="SAPBEXexcCritical5 4 2 3 3" xfId="5976" xr:uid="{1C56070A-B57E-4CB2-9929-A5AD6F9681CB}"/>
    <cellStyle name="SAPBEXexcCritical5 4 2 3 4" xfId="2616" xr:uid="{693EB564-9CDD-4818-ABCE-B67D16AECD16}"/>
    <cellStyle name="SAPBEXexcCritical5 4 2 3 5" xfId="7050" xr:uid="{C145F000-0C3F-4AC2-A427-36A090A02852}"/>
    <cellStyle name="SAPBEXexcCritical5 4 2 4" xfId="1050" xr:uid="{E454999D-6919-4466-B4F7-D35A00344D60}"/>
    <cellStyle name="SAPBEXexcCritical5 4 2 4 2" xfId="4683" xr:uid="{C5B94D52-D931-4E64-8F5B-2D06E8A60380}"/>
    <cellStyle name="SAPBEXexcCritical5 4 2 4 3" xfId="5460" xr:uid="{B0277F3E-CBF7-4CB0-B41E-B612C33D9DD7}"/>
    <cellStyle name="SAPBEXexcCritical5 4 2 4 4" xfId="3135" xr:uid="{C2DB556A-4190-4356-B65B-0B9C329E7552}"/>
    <cellStyle name="SAPBEXexcCritical5 4 2 5" xfId="3651" xr:uid="{A3A71163-1317-47C2-B548-08D2E7E8AA5E}"/>
    <cellStyle name="SAPBEXexcCritical5 4 2 6" xfId="5202" xr:uid="{43B58E6F-9607-41DF-A38E-75787CA5D7AA}"/>
    <cellStyle name="SAPBEXexcCritical5 4 2 7" xfId="2100" xr:uid="{0AD3B0D7-A9BC-4CAD-A2F7-330F8EBF55AB}"/>
    <cellStyle name="SAPBEXexcCritical5 4 2 8" xfId="6520" xr:uid="{108E1DFB-54DA-44DD-AB9B-5CFDF7EA89B6}"/>
    <cellStyle name="SAPBEXexcCritical5 5" xfId="342" xr:uid="{49740EC9-CD43-41E5-806F-EBA75DD2A342}"/>
    <cellStyle name="SAPBEXexcCritical5 5 2" xfId="768" xr:uid="{C1B20766-9FDB-47E0-9A4B-20E7CAD68527}"/>
    <cellStyle name="SAPBEXexcCritical5 5 2 2" xfId="1324" xr:uid="{39FDBFD3-31D2-4E93-B97C-26110071FC0B}"/>
    <cellStyle name="SAPBEXexcCritical5 5 2 2 2" xfId="1842" xr:uid="{875C3DBC-0713-42BC-A5B3-150D02EE70A8}"/>
    <cellStyle name="SAPBEXexcCritical5 5 2 2 2 2" xfId="4426" xr:uid="{3A2B9F59-7241-4F71-BF90-3F18E92EBEA0}"/>
    <cellStyle name="SAPBEXexcCritical5 5 2 2 2 3" xfId="6235" xr:uid="{9986D215-5E10-4A52-AEF6-3B0136061444}"/>
    <cellStyle name="SAPBEXexcCritical5 5 2 2 2 4" xfId="2875" xr:uid="{549C03C6-ADEE-45FE-9802-774BDA147FFA}"/>
    <cellStyle name="SAPBEXexcCritical5 5 2 2 2 5" xfId="7309" xr:uid="{D6ECAB32-17E7-47ED-8A9D-3256D9E7A734}"/>
    <cellStyle name="SAPBEXexcCritical5 5 2 2 3" xfId="3394" xr:uid="{05CBA80B-9981-49B8-8305-A189F7B8F7E7}"/>
    <cellStyle name="SAPBEXexcCritical5 5 2 2 3 2" xfId="4942" xr:uid="{68042D34-10A6-40BC-B136-B6D5869F8F78}"/>
    <cellStyle name="SAPBEXexcCritical5 5 2 2 4" xfId="3910" xr:uid="{0A9FBBAF-4BD6-4AB4-9BA4-FFE728602F80}"/>
    <cellStyle name="SAPBEXexcCritical5 5 2 2 5" xfId="5719" xr:uid="{88964C8D-91BC-4C7E-83D7-C5644EB34760}"/>
    <cellStyle name="SAPBEXexcCritical5 5 2 2 6" xfId="2359" xr:uid="{D3AF2AFB-91BC-4556-BC25-797C81896DB1}"/>
    <cellStyle name="SAPBEXexcCritical5 5 2 2 7" xfId="6793" xr:uid="{86F30DA2-044C-49C4-AD18-EA6CAFE27560}"/>
    <cellStyle name="SAPBEXexcCritical5 5 2 3" xfId="1584" xr:uid="{BC8D07C6-BFB6-4B87-9836-F21CE945DAD5}"/>
    <cellStyle name="SAPBEXexcCritical5 5 2 3 2" xfId="4168" xr:uid="{2A1E687B-3533-43F8-B457-214EF086E872}"/>
    <cellStyle name="SAPBEXexcCritical5 5 2 3 3" xfId="5977" xr:uid="{105C2DD8-6FC3-4BCA-A296-778EE5683BDD}"/>
    <cellStyle name="SAPBEXexcCritical5 5 2 3 4" xfId="2617" xr:uid="{49C35FE0-C5D7-4C4D-B777-74B6FF8E6EB8}"/>
    <cellStyle name="SAPBEXexcCritical5 5 2 3 5" xfId="7051" xr:uid="{47440CB5-23F8-4990-9436-47E31188A83D}"/>
    <cellStyle name="SAPBEXexcCritical5 5 2 4" xfId="1051" xr:uid="{E75B9BBB-9304-4667-94AF-6A4DCC2881B7}"/>
    <cellStyle name="SAPBEXexcCritical5 5 2 4 2" xfId="4684" xr:uid="{A6C0EBD5-5C42-4570-B408-022BD2668ADF}"/>
    <cellStyle name="SAPBEXexcCritical5 5 2 4 3" xfId="5461" xr:uid="{DA9927AA-C408-47BF-B3CA-59FB7DC5FCF3}"/>
    <cellStyle name="SAPBEXexcCritical5 5 2 4 4" xfId="3136" xr:uid="{750962F6-C3D4-434B-9EED-9A06CB074B17}"/>
    <cellStyle name="SAPBEXexcCritical5 5 2 5" xfId="3652" xr:uid="{762C777F-8591-45CC-BDD3-90DCF2D6C28B}"/>
    <cellStyle name="SAPBEXexcCritical5 5 2 6" xfId="5203" xr:uid="{44D6F64C-502A-4D15-817F-9E932B8307A6}"/>
    <cellStyle name="SAPBEXexcCritical5 5 2 7" xfId="2101" xr:uid="{130B855A-E2E4-4638-A1EC-A20CEBF2A5B2}"/>
    <cellStyle name="SAPBEXexcCritical5 5 2 8" xfId="6521" xr:uid="{1FACDB45-ED18-4485-975A-01EB6182A30E}"/>
    <cellStyle name="SAPBEXexcCritical5 6" xfId="343" xr:uid="{DD9A9E1F-3288-4271-8727-E08AA5BF71FC}"/>
    <cellStyle name="SAPBEXexcCritical5 6 2" xfId="769" xr:uid="{97BC9BCC-289C-418D-A7C2-258BFB6E417B}"/>
    <cellStyle name="SAPBEXexcCritical5 6 2 2" xfId="1325" xr:uid="{55A6169A-61DB-4ACA-A14A-082740A56951}"/>
    <cellStyle name="SAPBEXexcCritical5 6 2 2 2" xfId="1843" xr:uid="{1262D337-697B-4394-BCCE-DD05D18CFE9E}"/>
    <cellStyle name="SAPBEXexcCritical5 6 2 2 2 2" xfId="4427" xr:uid="{DC68DFBE-1817-4F1A-A37D-3BC13D1F49DB}"/>
    <cellStyle name="SAPBEXexcCritical5 6 2 2 2 3" xfId="6236" xr:uid="{B3665A5E-8A77-49D4-982C-38E538277633}"/>
    <cellStyle name="SAPBEXexcCritical5 6 2 2 2 4" xfId="2876" xr:uid="{C3F7EF84-65FC-49CD-9C9A-B3146AEF06B5}"/>
    <cellStyle name="SAPBEXexcCritical5 6 2 2 2 5" xfId="7310" xr:uid="{5D73FA75-392C-460B-9884-8BA93CF39D01}"/>
    <cellStyle name="SAPBEXexcCritical5 6 2 2 3" xfId="3395" xr:uid="{81D23EFB-782C-4C36-B7C6-B21D78F7646C}"/>
    <cellStyle name="SAPBEXexcCritical5 6 2 2 3 2" xfId="4943" xr:uid="{660F6F2A-717F-4E37-918C-5BA911A31D64}"/>
    <cellStyle name="SAPBEXexcCritical5 6 2 2 4" xfId="3911" xr:uid="{E94A35BC-055D-4896-BA20-0E103F3739C3}"/>
    <cellStyle name="SAPBEXexcCritical5 6 2 2 5" xfId="5720" xr:uid="{F8F29BDD-A466-4CAA-AA1A-C730E3BAC7F6}"/>
    <cellStyle name="SAPBEXexcCritical5 6 2 2 6" xfId="2360" xr:uid="{4FCABD7B-071E-4557-B135-64DF40D77A43}"/>
    <cellStyle name="SAPBEXexcCritical5 6 2 2 7" xfId="6794" xr:uid="{E2009B20-C880-4C1D-9962-E001D6A850BD}"/>
    <cellStyle name="SAPBEXexcCritical5 6 2 3" xfId="1585" xr:uid="{97FF2DA7-BAE2-4708-A409-0555452F9B8C}"/>
    <cellStyle name="SAPBEXexcCritical5 6 2 3 2" xfId="4169" xr:uid="{A64AE497-525E-4A05-BA3D-93CBEAB690F9}"/>
    <cellStyle name="SAPBEXexcCritical5 6 2 3 3" xfId="5978" xr:uid="{793A5BEF-58CA-4460-8134-D60C9EDF3F07}"/>
    <cellStyle name="SAPBEXexcCritical5 6 2 3 4" xfId="2618" xr:uid="{CF2D44FC-A407-49C9-A56B-A3F935F9FDDE}"/>
    <cellStyle name="SAPBEXexcCritical5 6 2 3 5" xfId="7052" xr:uid="{DB1261DB-1BD8-42FB-8316-F95D10F2E725}"/>
    <cellStyle name="SAPBEXexcCritical5 6 2 4" xfId="1052" xr:uid="{FC070562-A13D-4095-B4CC-E0F2D6ACA434}"/>
    <cellStyle name="SAPBEXexcCritical5 6 2 4 2" xfId="4685" xr:uid="{0B68BDC1-1BEE-4374-BF64-99137C3D626E}"/>
    <cellStyle name="SAPBEXexcCritical5 6 2 4 3" xfId="5462" xr:uid="{F484152C-D039-4FF7-BC08-24DA371F7CE9}"/>
    <cellStyle name="SAPBEXexcCritical5 6 2 4 4" xfId="3137" xr:uid="{45DB55D6-2599-45F7-BF51-C2175DAF095E}"/>
    <cellStyle name="SAPBEXexcCritical5 6 2 5" xfId="3653" xr:uid="{37372D69-F637-4B46-9CCB-158FD1311B53}"/>
    <cellStyle name="SAPBEXexcCritical5 6 2 6" xfId="5204" xr:uid="{9916A724-D873-43AC-8DEE-81315381D464}"/>
    <cellStyle name="SAPBEXexcCritical5 6 2 7" xfId="2102" xr:uid="{43A1630C-A208-4D72-B246-CD5AB28CA042}"/>
    <cellStyle name="SAPBEXexcCritical5 6 2 8" xfId="6522" xr:uid="{B264D706-EE85-4EA1-8EBD-D3D6BA3AAD67}"/>
    <cellStyle name="SAPBEXexcCritical5 7" xfId="764" xr:uid="{CE7A9928-5399-4D22-8E76-4D5112ED8ACA}"/>
    <cellStyle name="SAPBEXexcCritical5 7 2" xfId="1320" xr:uid="{843319CB-AB56-4D54-A38B-8E58AD0D3E1C}"/>
    <cellStyle name="SAPBEXexcCritical5 7 2 2" xfId="1838" xr:uid="{320E7D0E-ED1B-4603-8D43-BBBF38432FB8}"/>
    <cellStyle name="SAPBEXexcCritical5 7 2 2 2" xfId="4422" xr:uid="{7A0DCB46-C3F5-44C5-8457-8E68337B29E8}"/>
    <cellStyle name="SAPBEXexcCritical5 7 2 2 3" xfId="6231" xr:uid="{9734D6D6-B467-4C39-8111-DA6E780AF592}"/>
    <cellStyle name="SAPBEXexcCritical5 7 2 2 4" xfId="2871" xr:uid="{F3BAA07A-1BA1-458B-A7B9-17F875B37D03}"/>
    <cellStyle name="SAPBEXexcCritical5 7 2 2 5" xfId="7305" xr:uid="{6D6E541C-DE39-4CD3-A9C4-FF178C8C9B76}"/>
    <cellStyle name="SAPBEXexcCritical5 7 2 3" xfId="3390" xr:uid="{D9A3CF03-1141-4A22-A127-30D08BFA5C30}"/>
    <cellStyle name="SAPBEXexcCritical5 7 2 3 2" xfId="4938" xr:uid="{5516ECBE-6317-4F2F-8B05-211945FB52FE}"/>
    <cellStyle name="SAPBEXexcCritical5 7 2 4" xfId="3906" xr:uid="{F384425C-5F8D-41D2-8205-64515000C475}"/>
    <cellStyle name="SAPBEXexcCritical5 7 2 5" xfId="5715" xr:uid="{6879D338-6BED-4D3A-8CEF-97DA3B16EA52}"/>
    <cellStyle name="SAPBEXexcCritical5 7 2 6" xfId="2355" xr:uid="{0767B0E9-C98C-4639-BAB2-54AFB867A276}"/>
    <cellStyle name="SAPBEXexcCritical5 7 2 7" xfId="6789" xr:uid="{FC12D2D3-EE88-456D-BD4B-2FFD83B02630}"/>
    <cellStyle name="SAPBEXexcCritical5 7 3" xfId="1580" xr:uid="{5EB4C174-52FC-4991-9D19-B1E93CFEB1E2}"/>
    <cellStyle name="SAPBEXexcCritical5 7 3 2" xfId="4164" xr:uid="{94136F85-823D-4A36-AC44-1501CE14F57E}"/>
    <cellStyle name="SAPBEXexcCritical5 7 3 3" xfId="5973" xr:uid="{DE5919A5-04E7-486E-8003-F55FE2E92B6E}"/>
    <cellStyle name="SAPBEXexcCritical5 7 3 4" xfId="2613" xr:uid="{C0F022EF-3EFE-40A2-BB22-ED97B4C8A183}"/>
    <cellStyle name="SAPBEXexcCritical5 7 3 5" xfId="7047" xr:uid="{DFDA9049-CA5C-403C-8B45-3C82709C4351}"/>
    <cellStyle name="SAPBEXexcCritical5 7 4" xfId="1047" xr:uid="{75158D87-76DD-4E97-9512-A4E45D92E234}"/>
    <cellStyle name="SAPBEXexcCritical5 7 4 2" xfId="4680" xr:uid="{07FA00F9-7A22-4E80-A24F-D1A16E21E8AC}"/>
    <cellStyle name="SAPBEXexcCritical5 7 4 3" xfId="5457" xr:uid="{6A14811B-5713-4A97-87DE-A094F54AAF93}"/>
    <cellStyle name="SAPBEXexcCritical5 7 4 4" xfId="3132" xr:uid="{1CB10BCD-5856-4FC0-9436-168FDD6426C3}"/>
    <cellStyle name="SAPBEXexcCritical5 7 5" xfId="3648" xr:uid="{236BFA81-D82F-4382-AC76-4C6F20DCABA8}"/>
    <cellStyle name="SAPBEXexcCritical5 7 6" xfId="5199" xr:uid="{E2CBD391-2242-468E-B9AC-14A24139116E}"/>
    <cellStyle name="SAPBEXexcCritical5 7 7" xfId="2097" xr:uid="{19433DAF-BE52-4F77-81EE-A4C7A08D98BA}"/>
    <cellStyle name="SAPBEXexcCritical5 7 8" xfId="6517" xr:uid="{28435063-AF6D-452F-95F0-0E454904AB50}"/>
    <cellStyle name="SAPBEXexcCritical6" xfId="344" xr:uid="{1F2B6CD0-C3D7-4E9A-9028-19AD1F2D040C}"/>
    <cellStyle name="SAPBEXexcCritical6 2" xfId="345" xr:uid="{1FD47341-F748-410C-A3EF-B37EE9480946}"/>
    <cellStyle name="SAPBEXexcCritical6 2 2" xfId="771" xr:uid="{A3DE8A35-A66A-47B1-8E09-DC8FB4281641}"/>
    <cellStyle name="SAPBEXexcCritical6 2 2 2" xfId="1327" xr:uid="{7E946A39-0239-4B2F-AF39-B398EEC9C9F0}"/>
    <cellStyle name="SAPBEXexcCritical6 2 2 2 2" xfId="1845" xr:uid="{A341E89B-2CCF-456A-9D8F-8E070F8A2FC5}"/>
    <cellStyle name="SAPBEXexcCritical6 2 2 2 2 2" xfId="4429" xr:uid="{ED4738C7-ECCC-4C55-B201-BCA0D15B5F2B}"/>
    <cellStyle name="SAPBEXexcCritical6 2 2 2 2 3" xfId="6238" xr:uid="{B7C2C86A-63FA-4AEC-AFF4-0C79AED374D6}"/>
    <cellStyle name="SAPBEXexcCritical6 2 2 2 2 4" xfId="2878" xr:uid="{6B167B60-0035-431E-96BC-14C3E1F0FC30}"/>
    <cellStyle name="SAPBEXexcCritical6 2 2 2 2 5" xfId="7312" xr:uid="{35A2E4EC-A92F-41D8-BF63-63E412D973D1}"/>
    <cellStyle name="SAPBEXexcCritical6 2 2 2 3" xfId="3397" xr:uid="{ADCD75CC-2AFE-4BEC-8621-9429AA6E1BCE}"/>
    <cellStyle name="SAPBEXexcCritical6 2 2 2 3 2" xfId="4945" xr:uid="{00A10DA1-E315-4FE2-88E0-1EBA26D66362}"/>
    <cellStyle name="SAPBEXexcCritical6 2 2 2 4" xfId="3913" xr:uid="{DB8441F1-CE66-4BC2-953B-2B8FDD1D4D7B}"/>
    <cellStyle name="SAPBEXexcCritical6 2 2 2 5" xfId="5722" xr:uid="{37BF136A-7E6D-4610-AC4C-6DB838102D48}"/>
    <cellStyle name="SAPBEXexcCritical6 2 2 2 6" xfId="2362" xr:uid="{C22EF191-161F-475A-ABA9-CEF75D7ABC80}"/>
    <cellStyle name="SAPBEXexcCritical6 2 2 2 7" xfId="6796" xr:uid="{43FC3B5D-2888-42D8-8090-DB7C74B87973}"/>
    <cellStyle name="SAPBEXexcCritical6 2 2 3" xfId="1587" xr:uid="{1F194B61-ED0C-492D-9C90-07F0750FCE8B}"/>
    <cellStyle name="SAPBEXexcCritical6 2 2 3 2" xfId="4171" xr:uid="{058E5FAC-7169-4344-81F6-3A7FCB7968A4}"/>
    <cellStyle name="SAPBEXexcCritical6 2 2 3 3" xfId="5980" xr:uid="{268B1F1C-5A21-4C09-ADA2-91618C60928B}"/>
    <cellStyle name="SAPBEXexcCritical6 2 2 3 4" xfId="2620" xr:uid="{5E4EAB4D-46F6-4D50-916B-B635ED3E4D9F}"/>
    <cellStyle name="SAPBEXexcCritical6 2 2 3 5" xfId="7054" xr:uid="{CAD5C4C7-FF4D-40C8-B03B-90A6CCE4F1C7}"/>
    <cellStyle name="SAPBEXexcCritical6 2 2 4" xfId="1054" xr:uid="{0C726AEF-F82F-4301-8C55-2C1FA1D90595}"/>
    <cellStyle name="SAPBEXexcCritical6 2 2 4 2" xfId="4687" xr:uid="{5E837FED-0A0E-4CB1-BF4C-80EA9AD72FBD}"/>
    <cellStyle name="SAPBEXexcCritical6 2 2 4 3" xfId="5464" xr:uid="{9C3C1633-6390-4B9C-A63B-96AC67E0439C}"/>
    <cellStyle name="SAPBEXexcCritical6 2 2 4 4" xfId="3139" xr:uid="{7E4EB146-3594-490D-9552-C021FFA36567}"/>
    <cellStyle name="SAPBEXexcCritical6 2 2 5" xfId="3655" xr:uid="{5C0BAB42-27FB-4103-8F44-654513898BD0}"/>
    <cellStyle name="SAPBEXexcCritical6 2 2 6" xfId="5206" xr:uid="{DCD5BE75-279A-467E-9012-E11E9F099CBC}"/>
    <cellStyle name="SAPBEXexcCritical6 2 2 7" xfId="2104" xr:uid="{F23BE84A-7053-4BDB-9E8B-0370594F3539}"/>
    <cellStyle name="SAPBEXexcCritical6 2 2 8" xfId="6524" xr:uid="{C34E4DA5-77DE-464A-94D2-8FF55C5B55F3}"/>
    <cellStyle name="SAPBEXexcCritical6 3" xfId="346" xr:uid="{94A041FA-21F2-4FD9-9CED-96B98F4DA9D9}"/>
    <cellStyle name="SAPBEXexcCritical6 3 2" xfId="772" xr:uid="{2E9943D6-2613-4C5A-B158-46B17950A342}"/>
    <cellStyle name="SAPBEXexcCritical6 3 2 2" xfId="1328" xr:uid="{2BA710BB-3A51-4DA9-9F31-193A57976ACA}"/>
    <cellStyle name="SAPBEXexcCritical6 3 2 2 2" xfId="1846" xr:uid="{E8BDAB69-C9E1-4D1F-B4E0-0CC9223BB89B}"/>
    <cellStyle name="SAPBEXexcCritical6 3 2 2 2 2" xfId="4430" xr:uid="{1F794162-6D84-4DC7-AFE6-40F2F8BFD193}"/>
    <cellStyle name="SAPBEXexcCritical6 3 2 2 2 3" xfId="6239" xr:uid="{2BC9A090-D1B9-4B9B-B0D0-C8A59D095124}"/>
    <cellStyle name="SAPBEXexcCritical6 3 2 2 2 4" xfId="2879" xr:uid="{5C9CDF49-3849-46D8-A33A-2158A53A9E2D}"/>
    <cellStyle name="SAPBEXexcCritical6 3 2 2 2 5" xfId="7313" xr:uid="{30969CE1-0BEC-4087-B15D-B06F968BBF1D}"/>
    <cellStyle name="SAPBEXexcCritical6 3 2 2 3" xfId="3398" xr:uid="{16E7D85C-DC7C-45E7-BE72-6DA9C1AF5863}"/>
    <cellStyle name="SAPBEXexcCritical6 3 2 2 3 2" xfId="4946" xr:uid="{3EEAFD17-0B95-46A2-8208-503939C87404}"/>
    <cellStyle name="SAPBEXexcCritical6 3 2 2 4" xfId="3914" xr:uid="{103267CC-5186-4223-AED1-BB8A7EBCC920}"/>
    <cellStyle name="SAPBEXexcCritical6 3 2 2 5" xfId="5723" xr:uid="{606FDC74-E948-4144-BD23-44BA1A242FCE}"/>
    <cellStyle name="SAPBEXexcCritical6 3 2 2 6" xfId="2363" xr:uid="{6CA31BD0-A6BD-490D-AA67-CDA515A2F6CC}"/>
    <cellStyle name="SAPBEXexcCritical6 3 2 2 7" xfId="6797" xr:uid="{7DB2FA61-E100-48E1-AD20-6D3064D86D8A}"/>
    <cellStyle name="SAPBEXexcCritical6 3 2 3" xfId="1588" xr:uid="{A0CB82FE-BEA0-4537-B730-013D54F45C0E}"/>
    <cellStyle name="SAPBEXexcCritical6 3 2 3 2" xfId="4172" xr:uid="{789D483D-261D-484A-B7FE-6E57E00FDCAC}"/>
    <cellStyle name="SAPBEXexcCritical6 3 2 3 3" xfId="5981" xr:uid="{5FD534E8-48D1-4D78-9168-1E2781D1DAF2}"/>
    <cellStyle name="SAPBEXexcCritical6 3 2 3 4" xfId="2621" xr:uid="{35C0201B-7855-4AC4-98D1-B992908121D9}"/>
    <cellStyle name="SAPBEXexcCritical6 3 2 3 5" xfId="7055" xr:uid="{D196CC11-6CB5-4CE1-A3FC-DAFE8D4A827D}"/>
    <cellStyle name="SAPBEXexcCritical6 3 2 4" xfId="1055" xr:uid="{4B9F5CA0-30EB-4ADF-8847-DE14D2812D70}"/>
    <cellStyle name="SAPBEXexcCritical6 3 2 4 2" xfId="4688" xr:uid="{547AC35B-4879-449A-B083-4833C90525F3}"/>
    <cellStyle name="SAPBEXexcCritical6 3 2 4 3" xfId="5465" xr:uid="{CDCD1E24-0DAB-46EA-8E9D-B44CB601B954}"/>
    <cellStyle name="SAPBEXexcCritical6 3 2 4 4" xfId="3140" xr:uid="{C8FC8744-8A5C-4E81-944B-38CB1386C873}"/>
    <cellStyle name="SAPBEXexcCritical6 3 2 5" xfId="3656" xr:uid="{C2B8CCFC-2A26-4B3D-BC81-75225A08EBC8}"/>
    <cellStyle name="SAPBEXexcCritical6 3 2 6" xfId="5207" xr:uid="{65A9E02C-F3D6-4FDD-962E-C49FBFA1B52D}"/>
    <cellStyle name="SAPBEXexcCritical6 3 2 7" xfId="2105" xr:uid="{4C961A76-05D4-40BB-A833-9A0EC7B600F6}"/>
    <cellStyle name="SAPBEXexcCritical6 3 2 8" xfId="6525" xr:uid="{46AC00D1-8FC3-4025-873C-3AC25DAA5F8F}"/>
    <cellStyle name="SAPBEXexcCritical6 4" xfId="347" xr:uid="{B2618D84-C7EF-4405-9F49-9F8409E14D8E}"/>
    <cellStyle name="SAPBEXexcCritical6 4 2" xfId="773" xr:uid="{17D409D6-924E-4311-861B-C4C68DE0165D}"/>
    <cellStyle name="SAPBEXexcCritical6 4 2 2" xfId="1329" xr:uid="{14048D39-1249-4D74-B69B-2A8B90CDB9E4}"/>
    <cellStyle name="SAPBEXexcCritical6 4 2 2 2" xfId="1847" xr:uid="{C7E03FBE-8F6F-477B-AB9F-F9D8462D449C}"/>
    <cellStyle name="SAPBEXexcCritical6 4 2 2 2 2" xfId="4431" xr:uid="{8E7AC151-377F-46BA-9A3D-1CDB687BAB5C}"/>
    <cellStyle name="SAPBEXexcCritical6 4 2 2 2 3" xfId="6240" xr:uid="{9105C133-BE54-4488-9F03-38321330C9E4}"/>
    <cellStyle name="SAPBEXexcCritical6 4 2 2 2 4" xfId="2880" xr:uid="{6830F5AD-E477-4DB0-A1DE-6103F032D8BC}"/>
    <cellStyle name="SAPBEXexcCritical6 4 2 2 2 5" xfId="7314" xr:uid="{9D968621-ADE0-4875-823E-CBE0F6E173CF}"/>
    <cellStyle name="SAPBEXexcCritical6 4 2 2 3" xfId="3399" xr:uid="{64D87C30-A71A-42CB-B4E4-41096C797D92}"/>
    <cellStyle name="SAPBEXexcCritical6 4 2 2 3 2" xfId="4947" xr:uid="{D7667F8C-3CC5-423C-BEDE-81686DD5BFE1}"/>
    <cellStyle name="SAPBEXexcCritical6 4 2 2 4" xfId="3915" xr:uid="{70115303-EF03-4747-BABA-84B24E8D46E8}"/>
    <cellStyle name="SAPBEXexcCritical6 4 2 2 5" xfId="5724" xr:uid="{5EF8D4F7-233F-4DB7-A512-06CF0E294CFE}"/>
    <cellStyle name="SAPBEXexcCritical6 4 2 2 6" xfId="2364" xr:uid="{F5F090DB-4315-499D-91B0-274182198AD4}"/>
    <cellStyle name="SAPBEXexcCritical6 4 2 2 7" xfId="6798" xr:uid="{BAD344DA-27F0-40DD-86A8-810C35091176}"/>
    <cellStyle name="SAPBEXexcCritical6 4 2 3" xfId="1589" xr:uid="{6C343EB1-3E58-4AD7-B815-F4B8D1D16803}"/>
    <cellStyle name="SAPBEXexcCritical6 4 2 3 2" xfId="4173" xr:uid="{F6AB9B25-693C-4953-92A1-EC6B010F2A03}"/>
    <cellStyle name="SAPBEXexcCritical6 4 2 3 3" xfId="5982" xr:uid="{D2736287-DC06-4B33-B8EF-145F9F82FED8}"/>
    <cellStyle name="SAPBEXexcCritical6 4 2 3 4" xfId="2622" xr:uid="{28DA83B6-9AFC-428E-BCB8-D75B8B7D4FFB}"/>
    <cellStyle name="SAPBEXexcCritical6 4 2 3 5" xfId="7056" xr:uid="{0F1ACC38-3398-4BCE-B500-2C2077A4FAA2}"/>
    <cellStyle name="SAPBEXexcCritical6 4 2 4" xfId="1056" xr:uid="{2EA5A386-F89A-437C-A2AA-7F7D103F7B58}"/>
    <cellStyle name="SAPBEXexcCritical6 4 2 4 2" xfId="4689" xr:uid="{2C107917-9736-4692-B170-25F90F13A81C}"/>
    <cellStyle name="SAPBEXexcCritical6 4 2 4 3" xfId="5466" xr:uid="{51C57079-CA4C-48CC-A655-194D8ADA43CF}"/>
    <cellStyle name="SAPBEXexcCritical6 4 2 4 4" xfId="3141" xr:uid="{CB64A505-CD3B-4DAD-A2DC-E9BF5306489E}"/>
    <cellStyle name="SAPBEXexcCritical6 4 2 5" xfId="3657" xr:uid="{A723BA32-DE5F-4DEB-85B2-7B94D772952B}"/>
    <cellStyle name="SAPBEXexcCritical6 4 2 6" xfId="5208" xr:uid="{7CAF5394-7E0E-4F6A-9913-13B5B281A012}"/>
    <cellStyle name="SAPBEXexcCritical6 4 2 7" xfId="2106" xr:uid="{C548FE13-D0D9-41B1-B1C4-CF2925BAE6CA}"/>
    <cellStyle name="SAPBEXexcCritical6 4 2 8" xfId="6526" xr:uid="{119ACD35-B4AD-4CD7-A157-15B3AEDD112A}"/>
    <cellStyle name="SAPBEXexcCritical6 5" xfId="348" xr:uid="{ED057E62-0FC4-4C32-B8DF-18BF7CCEEA3D}"/>
    <cellStyle name="SAPBEXexcCritical6 5 2" xfId="774" xr:uid="{FFD1502C-5076-4E72-A88D-B92DEB7A2D93}"/>
    <cellStyle name="SAPBEXexcCritical6 5 2 2" xfId="1330" xr:uid="{5AE6855E-071C-4663-905B-9FB027F66CCE}"/>
    <cellStyle name="SAPBEXexcCritical6 5 2 2 2" xfId="1848" xr:uid="{4933B425-6ACF-44B7-8821-0BF216DC1FB3}"/>
    <cellStyle name="SAPBEXexcCritical6 5 2 2 2 2" xfId="4432" xr:uid="{522D0D09-5C40-4C4B-83FD-FAF3BA03A890}"/>
    <cellStyle name="SAPBEXexcCritical6 5 2 2 2 3" xfId="6241" xr:uid="{61161307-CC5E-41E4-B6AA-3CFDF70A7B21}"/>
    <cellStyle name="SAPBEXexcCritical6 5 2 2 2 4" xfId="2881" xr:uid="{3D4A4CCB-E18E-45EC-B0DD-3777C3C018F1}"/>
    <cellStyle name="SAPBEXexcCritical6 5 2 2 2 5" xfId="7315" xr:uid="{FE53477C-A1B9-42CC-9DAF-E0EA2E9A6964}"/>
    <cellStyle name="SAPBEXexcCritical6 5 2 2 3" xfId="3400" xr:uid="{F4C92DA2-3079-4866-8833-9E403C4706C0}"/>
    <cellStyle name="SAPBEXexcCritical6 5 2 2 3 2" xfId="4948" xr:uid="{7DE879C8-0B1D-4396-88A8-2493D265B62D}"/>
    <cellStyle name="SAPBEXexcCritical6 5 2 2 4" xfId="3916" xr:uid="{2A2387CE-FBE4-432C-9575-09B31E3F131E}"/>
    <cellStyle name="SAPBEXexcCritical6 5 2 2 5" xfId="5725" xr:uid="{7A486C01-496B-416F-8357-4090CB262D66}"/>
    <cellStyle name="SAPBEXexcCritical6 5 2 2 6" xfId="2365" xr:uid="{1A5791A8-F1E6-4359-86CA-5257DD0C93E0}"/>
    <cellStyle name="SAPBEXexcCritical6 5 2 2 7" xfId="6799" xr:uid="{5A00643B-CB68-4EC4-8300-B50C01D84FEB}"/>
    <cellStyle name="SAPBEXexcCritical6 5 2 3" xfId="1590" xr:uid="{841B0D02-059C-4995-B015-951933BE82DD}"/>
    <cellStyle name="SAPBEXexcCritical6 5 2 3 2" xfId="4174" xr:uid="{C5148016-3BD2-4963-913B-B121C89E8FA0}"/>
    <cellStyle name="SAPBEXexcCritical6 5 2 3 3" xfId="5983" xr:uid="{94B13016-E063-478A-8811-2FF93BE67695}"/>
    <cellStyle name="SAPBEXexcCritical6 5 2 3 4" xfId="2623" xr:uid="{71701571-46D5-45D5-B8C2-B98D35099899}"/>
    <cellStyle name="SAPBEXexcCritical6 5 2 3 5" xfId="7057" xr:uid="{26751595-1A0C-477B-961E-70BDD81E934C}"/>
    <cellStyle name="SAPBEXexcCritical6 5 2 4" xfId="1057" xr:uid="{D6D61F45-1672-4DDC-A840-E59AFB3CA205}"/>
    <cellStyle name="SAPBEXexcCritical6 5 2 4 2" xfId="4690" xr:uid="{C61527EB-6AD4-49A3-9CF0-963F188C328A}"/>
    <cellStyle name="SAPBEXexcCritical6 5 2 4 3" xfId="5467" xr:uid="{31AE061F-0C57-41A2-A035-BAE7B2908F35}"/>
    <cellStyle name="SAPBEXexcCritical6 5 2 4 4" xfId="3142" xr:uid="{D37A667F-C20A-4FCC-B9B7-D59C0D495B95}"/>
    <cellStyle name="SAPBEXexcCritical6 5 2 5" xfId="3658" xr:uid="{B6AF37C8-11A9-428A-B9BF-6FBC760E360B}"/>
    <cellStyle name="SAPBEXexcCritical6 5 2 6" xfId="5209" xr:uid="{8CEEE58F-3C97-404B-BF19-FA185951FA2F}"/>
    <cellStyle name="SAPBEXexcCritical6 5 2 7" xfId="2107" xr:uid="{0FC83BA6-B27A-4295-9A2D-5EB192EC55F9}"/>
    <cellStyle name="SAPBEXexcCritical6 5 2 8" xfId="6527" xr:uid="{2470714E-B66C-49CD-AEA5-E4D94B06C753}"/>
    <cellStyle name="SAPBEXexcCritical6 6" xfId="349" xr:uid="{516FBCC5-E1AA-4C10-B9EA-09B2A0C939E5}"/>
    <cellStyle name="SAPBEXexcCritical6 6 2" xfId="775" xr:uid="{9233D822-CBB5-4E7D-BFE4-7D402D030350}"/>
    <cellStyle name="SAPBEXexcCritical6 6 2 2" xfId="1331" xr:uid="{1A9417A8-E42A-460D-B30F-084D46089221}"/>
    <cellStyle name="SAPBEXexcCritical6 6 2 2 2" xfId="1849" xr:uid="{FAF04986-4BCD-4706-AE27-E46F7FC5F575}"/>
    <cellStyle name="SAPBEXexcCritical6 6 2 2 2 2" xfId="4433" xr:uid="{D4EA6665-35A7-40F0-8ED6-B50FAF774745}"/>
    <cellStyle name="SAPBEXexcCritical6 6 2 2 2 3" xfId="6242" xr:uid="{6DC63D35-C604-49D8-B4A3-0792011BF90D}"/>
    <cellStyle name="SAPBEXexcCritical6 6 2 2 2 4" xfId="2882" xr:uid="{0CEC914E-DD18-4D5D-B7B5-A117CEF5A641}"/>
    <cellStyle name="SAPBEXexcCritical6 6 2 2 2 5" xfId="7316" xr:uid="{0D68AE70-B09A-42AB-9563-38190E820B23}"/>
    <cellStyle name="SAPBEXexcCritical6 6 2 2 3" xfId="3401" xr:uid="{745750DF-3BFC-41A4-AE92-08761027F220}"/>
    <cellStyle name="SAPBEXexcCritical6 6 2 2 3 2" xfId="4949" xr:uid="{BBE2C191-5BD5-4285-A088-F691CC87A4E3}"/>
    <cellStyle name="SAPBEXexcCritical6 6 2 2 4" xfId="3917" xr:uid="{79AECF1E-0EAA-4742-BC02-62BA17B3D0E6}"/>
    <cellStyle name="SAPBEXexcCritical6 6 2 2 5" xfId="5726" xr:uid="{CC19B231-C173-44ED-A7CA-19BD3B590DDE}"/>
    <cellStyle name="SAPBEXexcCritical6 6 2 2 6" xfId="2366" xr:uid="{CFC8469D-4759-451C-B2F1-53B9979146DC}"/>
    <cellStyle name="SAPBEXexcCritical6 6 2 2 7" xfId="6800" xr:uid="{5E50C67C-4817-4A5B-AA1E-65887715AFA7}"/>
    <cellStyle name="SAPBEXexcCritical6 6 2 3" xfId="1591" xr:uid="{7DA00F51-6A03-4C6E-A3AC-3FD75B0384AE}"/>
    <cellStyle name="SAPBEXexcCritical6 6 2 3 2" xfId="4175" xr:uid="{B5A6CFA8-351E-4BDD-BB2A-D06B13E91AF1}"/>
    <cellStyle name="SAPBEXexcCritical6 6 2 3 3" xfId="5984" xr:uid="{6C30B5B2-D33B-4EFB-9EAF-73B75E84DE41}"/>
    <cellStyle name="SAPBEXexcCritical6 6 2 3 4" xfId="2624" xr:uid="{4C00B087-A1C2-4A93-9E4B-1030B8B0299E}"/>
    <cellStyle name="SAPBEXexcCritical6 6 2 3 5" xfId="7058" xr:uid="{64DF185F-D417-4887-A34E-172CE6042623}"/>
    <cellStyle name="SAPBEXexcCritical6 6 2 4" xfId="1058" xr:uid="{37B9485F-01C9-4521-B610-00D2F24E7896}"/>
    <cellStyle name="SAPBEXexcCritical6 6 2 4 2" xfId="4691" xr:uid="{1594E1E0-28DF-4C6D-A43E-9D2888C87CA5}"/>
    <cellStyle name="SAPBEXexcCritical6 6 2 4 3" xfId="5468" xr:uid="{A03BEE7D-129A-4160-8183-AEFAC986CE55}"/>
    <cellStyle name="SAPBEXexcCritical6 6 2 4 4" xfId="3143" xr:uid="{0BB243C8-1192-4E1C-AE14-0A4523BEB8E4}"/>
    <cellStyle name="SAPBEXexcCritical6 6 2 5" xfId="3659" xr:uid="{15F7B450-2733-461E-900E-8F6EA6562F16}"/>
    <cellStyle name="SAPBEXexcCritical6 6 2 6" xfId="5210" xr:uid="{78279C62-173B-4A69-A48A-861401240E17}"/>
    <cellStyle name="SAPBEXexcCritical6 6 2 7" xfId="2108" xr:uid="{84BCF8A4-CB2F-4675-94D5-6BAF1EA9A13B}"/>
    <cellStyle name="SAPBEXexcCritical6 6 2 8" xfId="6528" xr:uid="{8A2C65FD-CDE8-42E6-A85D-5DD6C0A42FBF}"/>
    <cellStyle name="SAPBEXexcCritical6 7" xfId="770" xr:uid="{A6F70915-9786-437C-8886-470781E04994}"/>
    <cellStyle name="SAPBEXexcCritical6 7 2" xfId="1326" xr:uid="{1E899C96-9D90-41C3-85F9-D97923CBC86E}"/>
    <cellStyle name="SAPBEXexcCritical6 7 2 2" xfId="1844" xr:uid="{DE603C1D-F349-469C-9ED2-D9EEF311BE4D}"/>
    <cellStyle name="SAPBEXexcCritical6 7 2 2 2" xfId="4428" xr:uid="{05279E82-5B35-41E3-8F7E-759D79627EA9}"/>
    <cellStyle name="SAPBEXexcCritical6 7 2 2 3" xfId="6237" xr:uid="{D53B6428-1861-4B3E-A467-BA1C056CCE96}"/>
    <cellStyle name="SAPBEXexcCritical6 7 2 2 4" xfId="2877" xr:uid="{56998A4D-0A9C-49E7-B9DA-0EFD2934D38F}"/>
    <cellStyle name="SAPBEXexcCritical6 7 2 2 5" xfId="7311" xr:uid="{5FC653CA-6188-4C4B-9B61-32972D7F1D74}"/>
    <cellStyle name="SAPBEXexcCritical6 7 2 3" xfId="3396" xr:uid="{BE5ABCFA-1E88-438A-89E3-624EA47A62D7}"/>
    <cellStyle name="SAPBEXexcCritical6 7 2 3 2" xfId="4944" xr:uid="{38D9891A-047C-458B-9C43-D0F43BC79B5E}"/>
    <cellStyle name="SAPBEXexcCritical6 7 2 4" xfId="3912" xr:uid="{55FB9D30-C10B-4B13-A2C0-D22006C5EB25}"/>
    <cellStyle name="SAPBEXexcCritical6 7 2 5" xfId="5721" xr:uid="{32266F58-1FEA-4A30-8669-893FB9E589FE}"/>
    <cellStyle name="SAPBEXexcCritical6 7 2 6" xfId="2361" xr:uid="{DB001D32-E41F-47DE-85FB-342971A8BAD4}"/>
    <cellStyle name="SAPBEXexcCritical6 7 2 7" xfId="6795" xr:uid="{CC84CE4D-55EA-4A7A-A810-C07F8D17F221}"/>
    <cellStyle name="SAPBEXexcCritical6 7 3" xfId="1586" xr:uid="{09FFA617-1C3C-490C-B6F8-FD74A0B26451}"/>
    <cellStyle name="SAPBEXexcCritical6 7 3 2" xfId="4170" xr:uid="{4B3FFFD2-576D-4F34-9A97-1FA2C9AA289E}"/>
    <cellStyle name="SAPBEXexcCritical6 7 3 3" xfId="5979" xr:uid="{B286E7DA-A61C-4454-B78D-CCD93EC8F8B6}"/>
    <cellStyle name="SAPBEXexcCritical6 7 3 4" xfId="2619" xr:uid="{D1FEE4CE-A8BA-483D-B999-3793372BF613}"/>
    <cellStyle name="SAPBEXexcCritical6 7 3 5" xfId="7053" xr:uid="{A915EE04-4F2F-49E3-BA7B-B6C6AE333D78}"/>
    <cellStyle name="SAPBEXexcCritical6 7 4" xfId="1053" xr:uid="{239FFB46-2768-407A-A5E2-79A5D682BA71}"/>
    <cellStyle name="SAPBEXexcCritical6 7 4 2" xfId="4686" xr:uid="{531956B2-404C-4BA4-80EA-E41A7A05CA57}"/>
    <cellStyle name="SAPBEXexcCritical6 7 4 3" xfId="5463" xr:uid="{AA339CE6-7CE5-44F6-84E7-23369B901702}"/>
    <cellStyle name="SAPBEXexcCritical6 7 4 4" xfId="3138" xr:uid="{EFCC31C0-F24D-4CA1-943B-0EF98362279A}"/>
    <cellStyle name="SAPBEXexcCritical6 7 5" xfId="3654" xr:uid="{149B775E-7A2C-4F02-9258-5FDE017CCABD}"/>
    <cellStyle name="SAPBEXexcCritical6 7 6" xfId="5205" xr:uid="{B58447CF-3BB1-442C-B781-6CAF7D36AF89}"/>
    <cellStyle name="SAPBEXexcCritical6 7 7" xfId="2103" xr:uid="{492C289A-22E2-47B3-AF6D-4E8A4BF734CE}"/>
    <cellStyle name="SAPBEXexcCritical6 7 8" xfId="6523" xr:uid="{D70F53F9-5322-4F61-B253-609CD3554C4F}"/>
    <cellStyle name="SAPBEXexcGood1" xfId="350" xr:uid="{6BC897A1-3D81-4C6C-A4CE-76DB3655E176}"/>
    <cellStyle name="SAPBEXexcGood1 2" xfId="351" xr:uid="{7A710772-F0CD-4F34-949D-F8E026533E00}"/>
    <cellStyle name="SAPBEXexcGood1 2 2" xfId="777" xr:uid="{23F68B4B-3761-4AF2-93A9-B1124D8B7773}"/>
    <cellStyle name="SAPBEXexcGood1 2 2 2" xfId="1333" xr:uid="{1A21D6F3-0181-491D-BBA2-99A18C1A20FF}"/>
    <cellStyle name="SAPBEXexcGood1 2 2 2 2" xfId="1851" xr:uid="{E0B6D102-5E97-4128-9D5D-CC23CD6A4EFD}"/>
    <cellStyle name="SAPBEXexcGood1 2 2 2 2 2" xfId="4435" xr:uid="{37349C47-01DC-4722-B4BA-6B45AE9108F7}"/>
    <cellStyle name="SAPBEXexcGood1 2 2 2 2 3" xfId="6244" xr:uid="{E8DDFDA6-5A41-4F5F-84FD-0FAA63529CE3}"/>
    <cellStyle name="SAPBEXexcGood1 2 2 2 2 4" xfId="2884" xr:uid="{352CA8EC-D4F8-43FC-98ED-0DA9A2441640}"/>
    <cellStyle name="SAPBEXexcGood1 2 2 2 2 5" xfId="7318" xr:uid="{4F194F78-82F5-46F5-B477-490E1C3D3BB3}"/>
    <cellStyle name="SAPBEXexcGood1 2 2 2 3" xfId="3403" xr:uid="{9618DDAE-83AD-45F7-B664-912838B2CA6C}"/>
    <cellStyle name="SAPBEXexcGood1 2 2 2 3 2" xfId="4951" xr:uid="{665F3F7C-FB56-46CA-B4B9-31B02529CC42}"/>
    <cellStyle name="SAPBEXexcGood1 2 2 2 4" xfId="3919" xr:uid="{9E2DFCDA-7D09-42AE-B810-70E9740E9E44}"/>
    <cellStyle name="SAPBEXexcGood1 2 2 2 5" xfId="5728" xr:uid="{67449103-7AFB-4FB0-8B43-3C7DFBA92C7A}"/>
    <cellStyle name="SAPBEXexcGood1 2 2 2 6" xfId="2368" xr:uid="{5B4AB773-2AFF-433C-8E8C-C57A1E074400}"/>
    <cellStyle name="SAPBEXexcGood1 2 2 2 7" xfId="6802" xr:uid="{F35B5132-BEE2-4C2F-A421-1610ED18ECC9}"/>
    <cellStyle name="SAPBEXexcGood1 2 2 3" xfId="1593" xr:uid="{F1821F0D-50A7-42E0-B255-6328774350A6}"/>
    <cellStyle name="SAPBEXexcGood1 2 2 3 2" xfId="4177" xr:uid="{80C14AF2-E3F0-4763-9DBC-97AB65121ED5}"/>
    <cellStyle name="SAPBEXexcGood1 2 2 3 3" xfId="5986" xr:uid="{606F1291-5911-48B7-B51F-3EB784E51352}"/>
    <cellStyle name="SAPBEXexcGood1 2 2 3 4" xfId="2626" xr:uid="{E10A68BC-E22F-4475-A1EF-10BE4BCDB6A4}"/>
    <cellStyle name="SAPBEXexcGood1 2 2 3 5" xfId="7060" xr:uid="{F14495DD-5BEA-409B-BB0A-9C7732DD864B}"/>
    <cellStyle name="SAPBEXexcGood1 2 2 4" xfId="1060" xr:uid="{3A232017-C289-4A01-BA05-C577B1E4A426}"/>
    <cellStyle name="SAPBEXexcGood1 2 2 4 2" xfId="4693" xr:uid="{3882B63E-33D3-4E7A-AF2C-CF941356EA4C}"/>
    <cellStyle name="SAPBEXexcGood1 2 2 4 3" xfId="5470" xr:uid="{10F85353-A3F5-49B7-90CB-A033071180C3}"/>
    <cellStyle name="SAPBEXexcGood1 2 2 4 4" xfId="3145" xr:uid="{DC555CA1-3C0F-46E2-9303-677401B131BD}"/>
    <cellStyle name="SAPBEXexcGood1 2 2 5" xfId="3661" xr:uid="{B82B4164-382C-4389-9B74-29E2AD09DBA5}"/>
    <cellStyle name="SAPBEXexcGood1 2 2 6" xfId="5212" xr:uid="{23CC25EF-22F9-49F4-A344-FD14EA5E5988}"/>
    <cellStyle name="SAPBEXexcGood1 2 2 7" xfId="2110" xr:uid="{7E482E09-4AC6-40C8-A982-14EA7B2FCB63}"/>
    <cellStyle name="SAPBEXexcGood1 2 2 8" xfId="6530" xr:uid="{903B2FCF-1427-464A-91CC-05F3DD220F15}"/>
    <cellStyle name="SAPBEXexcGood1 3" xfId="352" xr:uid="{FBA84398-94E6-46DE-AFCB-FA0E58813D94}"/>
    <cellStyle name="SAPBEXexcGood1 3 2" xfId="778" xr:uid="{C374B1A3-D09B-4F5C-90D1-4C0B1F046416}"/>
    <cellStyle name="SAPBEXexcGood1 3 2 2" xfId="1334" xr:uid="{85B6DB9B-3380-45E3-82C6-DFCD51BD18C4}"/>
    <cellStyle name="SAPBEXexcGood1 3 2 2 2" xfId="1852" xr:uid="{CCC434A1-16CB-43B0-8FEB-F1E03774C4D5}"/>
    <cellStyle name="SAPBEXexcGood1 3 2 2 2 2" xfId="4436" xr:uid="{956E66EB-6A6D-4C0C-BCFA-ADBD2046384B}"/>
    <cellStyle name="SAPBEXexcGood1 3 2 2 2 3" xfId="6245" xr:uid="{3E114BF3-92B3-49A9-AF70-7F4BDCA41F36}"/>
    <cellStyle name="SAPBEXexcGood1 3 2 2 2 4" xfId="2885" xr:uid="{F1B23D4E-B470-410A-A0CF-C2105A894355}"/>
    <cellStyle name="SAPBEXexcGood1 3 2 2 2 5" xfId="7319" xr:uid="{6B1E423B-1E4C-40D4-8BC1-BF24E0760C34}"/>
    <cellStyle name="SAPBEXexcGood1 3 2 2 3" xfId="3404" xr:uid="{802C2628-1005-4C4E-B415-84D1A66E6F00}"/>
    <cellStyle name="SAPBEXexcGood1 3 2 2 3 2" xfId="4952" xr:uid="{7E2C7CF9-C87E-4F42-A684-6102073C7CD8}"/>
    <cellStyle name="SAPBEXexcGood1 3 2 2 4" xfId="3920" xr:uid="{564C757E-E912-4EBE-A965-29F1BF9796AF}"/>
    <cellStyle name="SAPBEXexcGood1 3 2 2 5" xfId="5729" xr:uid="{4487B2A7-2059-4B33-A8C7-2983E44F160A}"/>
    <cellStyle name="SAPBEXexcGood1 3 2 2 6" xfId="2369" xr:uid="{8E52FA68-5B8A-4F6B-BF89-977851C7CAA4}"/>
    <cellStyle name="SAPBEXexcGood1 3 2 2 7" xfId="6803" xr:uid="{2F84EEF7-3825-46AE-84A4-261EB0488B25}"/>
    <cellStyle name="SAPBEXexcGood1 3 2 3" xfId="1594" xr:uid="{026F056C-682F-4DDD-B123-5306406922A8}"/>
    <cellStyle name="SAPBEXexcGood1 3 2 3 2" xfId="4178" xr:uid="{87E24491-CD30-45B7-BF65-0720DC65C5D9}"/>
    <cellStyle name="SAPBEXexcGood1 3 2 3 3" xfId="5987" xr:uid="{50B0E0C7-99D1-4BD9-B184-17B98D33A6E6}"/>
    <cellStyle name="SAPBEXexcGood1 3 2 3 4" xfId="2627" xr:uid="{2EC52E01-FFF2-44D4-913E-6DF24AC36FB2}"/>
    <cellStyle name="SAPBEXexcGood1 3 2 3 5" xfId="7061" xr:uid="{D8983BE9-7ED4-444B-B158-9CC631819248}"/>
    <cellStyle name="SAPBEXexcGood1 3 2 4" xfId="1061" xr:uid="{DBD645C2-D02C-448D-A955-761B99A48B72}"/>
    <cellStyle name="SAPBEXexcGood1 3 2 4 2" xfId="4694" xr:uid="{CC8E18EC-DE22-4F4D-BB51-9B8D21038434}"/>
    <cellStyle name="SAPBEXexcGood1 3 2 4 3" xfId="5471" xr:uid="{E7B1F024-0537-4F78-AAFC-1F629C5F2910}"/>
    <cellStyle name="SAPBEXexcGood1 3 2 4 4" xfId="3146" xr:uid="{0CA5C2A1-E302-4A99-BA58-246FC5667C00}"/>
    <cellStyle name="SAPBEXexcGood1 3 2 5" xfId="3662" xr:uid="{15EBFB4A-B323-458B-9270-289DD63C6946}"/>
    <cellStyle name="SAPBEXexcGood1 3 2 6" xfId="5213" xr:uid="{FDBC455D-5A38-4B02-AEDB-10E09810C86C}"/>
    <cellStyle name="SAPBEXexcGood1 3 2 7" xfId="2111" xr:uid="{E13777C7-2080-4073-B754-6529AFDDBE9A}"/>
    <cellStyle name="SAPBEXexcGood1 3 2 8" xfId="6531" xr:uid="{032E8D33-F647-49DE-8EB1-737A3A485B5D}"/>
    <cellStyle name="SAPBEXexcGood1 4" xfId="353" xr:uid="{36835C33-C369-4F2F-BCE3-C56CCF3854E6}"/>
    <cellStyle name="SAPBEXexcGood1 4 2" xfId="779" xr:uid="{DE5BD317-E6DD-46CA-A560-2C82581D7D5B}"/>
    <cellStyle name="SAPBEXexcGood1 4 2 2" xfId="1335" xr:uid="{C0E01EBA-7615-462B-AA02-2B86532B2C18}"/>
    <cellStyle name="SAPBEXexcGood1 4 2 2 2" xfId="1853" xr:uid="{70F2F563-7B34-4833-93CE-9216D6F1CD59}"/>
    <cellStyle name="SAPBEXexcGood1 4 2 2 2 2" xfId="4437" xr:uid="{9ADC3739-C1AE-419B-BB57-01978278C2E9}"/>
    <cellStyle name="SAPBEXexcGood1 4 2 2 2 3" xfId="6246" xr:uid="{9B7E918F-52A0-4812-88FD-6F773781F50E}"/>
    <cellStyle name="SAPBEXexcGood1 4 2 2 2 4" xfId="2886" xr:uid="{52B8D5E8-1DD7-4500-AA47-9B94A5A1D9DE}"/>
    <cellStyle name="SAPBEXexcGood1 4 2 2 2 5" xfId="7320" xr:uid="{D1747A33-7962-422A-B21D-FCDD0045BA04}"/>
    <cellStyle name="SAPBEXexcGood1 4 2 2 3" xfId="3405" xr:uid="{4B4B2C46-C822-4339-A4ED-CE4CD0C45069}"/>
    <cellStyle name="SAPBEXexcGood1 4 2 2 3 2" xfId="4953" xr:uid="{79BD3C27-40E2-484F-A054-903AD89E2046}"/>
    <cellStyle name="SAPBEXexcGood1 4 2 2 4" xfId="3921" xr:uid="{005C4957-7C6E-4C9A-884E-A256B2314E62}"/>
    <cellStyle name="SAPBEXexcGood1 4 2 2 5" xfId="5730" xr:uid="{8CC223D6-CEE6-4836-8A35-2C92A41495EF}"/>
    <cellStyle name="SAPBEXexcGood1 4 2 2 6" xfId="2370" xr:uid="{F0F5B16F-A842-4513-9734-B8431573FC2D}"/>
    <cellStyle name="SAPBEXexcGood1 4 2 2 7" xfId="6804" xr:uid="{EE8B66F6-F432-42E2-90D5-1031CAEF11DB}"/>
    <cellStyle name="SAPBEXexcGood1 4 2 3" xfId="1595" xr:uid="{D72F5BA2-8B65-45CC-9E1C-B45E4837233E}"/>
    <cellStyle name="SAPBEXexcGood1 4 2 3 2" xfId="4179" xr:uid="{76B570A7-895C-4BBB-A2A2-B5C3FA29C9D3}"/>
    <cellStyle name="SAPBEXexcGood1 4 2 3 3" xfId="5988" xr:uid="{5D864C10-83F4-4450-A17F-DD0D672A05DE}"/>
    <cellStyle name="SAPBEXexcGood1 4 2 3 4" xfId="2628" xr:uid="{5386EFC4-2AFC-4C8A-A2AD-C19B551DAAFB}"/>
    <cellStyle name="SAPBEXexcGood1 4 2 3 5" xfId="7062" xr:uid="{DE5AFE87-D173-4E86-9839-71B588CAE2AD}"/>
    <cellStyle name="SAPBEXexcGood1 4 2 4" xfId="1062" xr:uid="{BDD3453C-873F-4245-AE36-624668D6C610}"/>
    <cellStyle name="SAPBEXexcGood1 4 2 4 2" xfId="4695" xr:uid="{AD390565-05CB-490C-BA2E-66E2E62E2B03}"/>
    <cellStyle name="SAPBEXexcGood1 4 2 4 3" xfId="5472" xr:uid="{3D42B249-44AA-4B4A-A1B6-441903F685E8}"/>
    <cellStyle name="SAPBEXexcGood1 4 2 4 4" xfId="3147" xr:uid="{4D6D3CFF-7524-4D5E-BD7C-456CB5DE4B82}"/>
    <cellStyle name="SAPBEXexcGood1 4 2 5" xfId="3663" xr:uid="{0E900059-9825-45F5-B277-87818F955423}"/>
    <cellStyle name="SAPBEXexcGood1 4 2 6" xfId="5214" xr:uid="{D9803197-3AFD-4C9F-A60C-8ED74896242C}"/>
    <cellStyle name="SAPBEXexcGood1 4 2 7" xfId="2112" xr:uid="{8955D81D-0F7E-4623-9679-0553AE8D5DA8}"/>
    <cellStyle name="SAPBEXexcGood1 4 2 8" xfId="6532" xr:uid="{B7DEF403-3159-4014-8BDE-6F398F617AF4}"/>
    <cellStyle name="SAPBEXexcGood1 5" xfId="354" xr:uid="{2C929A4E-4868-4178-93A8-1260C50BBDD0}"/>
    <cellStyle name="SAPBEXexcGood1 5 2" xfId="780" xr:uid="{50630503-652E-4587-82B0-99475EB6EEF6}"/>
    <cellStyle name="SAPBEXexcGood1 5 2 2" xfId="1336" xr:uid="{4F23A317-59DF-4ECC-A6E3-18DA409229AB}"/>
    <cellStyle name="SAPBEXexcGood1 5 2 2 2" xfId="1854" xr:uid="{CEC8C8C8-CE66-428F-A414-CF92F8DD8954}"/>
    <cellStyle name="SAPBEXexcGood1 5 2 2 2 2" xfId="4438" xr:uid="{5D596C69-50CD-4194-8204-9ECFF2FC0AF6}"/>
    <cellStyle name="SAPBEXexcGood1 5 2 2 2 3" xfId="6247" xr:uid="{90A5CD62-49AA-4B9E-9F3B-DB12D604DFD0}"/>
    <cellStyle name="SAPBEXexcGood1 5 2 2 2 4" xfId="2887" xr:uid="{69DCB3D5-5A5F-49FB-8342-A1EDC1E65683}"/>
    <cellStyle name="SAPBEXexcGood1 5 2 2 2 5" xfId="7321" xr:uid="{8949405C-A308-43B2-8558-B5E997BA4DCF}"/>
    <cellStyle name="SAPBEXexcGood1 5 2 2 3" xfId="3406" xr:uid="{ADF2E96F-C618-4B99-A5F5-78ED7F1337E9}"/>
    <cellStyle name="SAPBEXexcGood1 5 2 2 3 2" xfId="4954" xr:uid="{4FF8F627-2133-4D9D-BE30-307ACF5A54A3}"/>
    <cellStyle name="SAPBEXexcGood1 5 2 2 4" xfId="3922" xr:uid="{8E831694-8E11-4A93-8B2C-0B8CD5E264C5}"/>
    <cellStyle name="SAPBEXexcGood1 5 2 2 5" xfId="5731" xr:uid="{5C8071CD-B95C-42E4-861F-6C807F790659}"/>
    <cellStyle name="SAPBEXexcGood1 5 2 2 6" xfId="2371" xr:uid="{5FDCAB78-5C3E-489D-9522-8A7D9AF1ABBF}"/>
    <cellStyle name="SAPBEXexcGood1 5 2 2 7" xfId="6805" xr:uid="{69B452CE-FFF6-4F26-9A4E-FCEC2DAC17BC}"/>
    <cellStyle name="SAPBEXexcGood1 5 2 3" xfId="1596" xr:uid="{EB7F7600-EADD-4E98-AF9A-FD062F74DC6D}"/>
    <cellStyle name="SAPBEXexcGood1 5 2 3 2" xfId="4180" xr:uid="{633C6DAA-729E-473A-A1E0-F8E82F4FDE9B}"/>
    <cellStyle name="SAPBEXexcGood1 5 2 3 3" xfId="5989" xr:uid="{C9DDEBD9-E8C1-42EC-899B-B06408F40311}"/>
    <cellStyle name="SAPBEXexcGood1 5 2 3 4" xfId="2629" xr:uid="{13334D0F-6F77-4A90-8BCF-B80519F48F27}"/>
    <cellStyle name="SAPBEXexcGood1 5 2 3 5" xfId="7063" xr:uid="{6BCC09BE-93BD-4672-8103-ED2836D832CA}"/>
    <cellStyle name="SAPBEXexcGood1 5 2 4" xfId="1063" xr:uid="{9995A154-6E70-47F5-8429-9E22B22701E5}"/>
    <cellStyle name="SAPBEXexcGood1 5 2 4 2" xfId="4696" xr:uid="{B19C1077-8B8A-4C21-AB78-3610B7F43B2C}"/>
    <cellStyle name="SAPBEXexcGood1 5 2 4 3" xfId="5473" xr:uid="{FEC6C30C-5BB1-4F5E-8D6C-D906D2319F28}"/>
    <cellStyle name="SAPBEXexcGood1 5 2 4 4" xfId="3148" xr:uid="{B81FE06B-9E77-4581-95AC-BAC9FB785110}"/>
    <cellStyle name="SAPBEXexcGood1 5 2 5" xfId="3664" xr:uid="{2877EDCB-FEFA-4106-BBBE-8A03DA729FF3}"/>
    <cellStyle name="SAPBEXexcGood1 5 2 6" xfId="5215" xr:uid="{CDCE37AC-8804-4F57-9B0F-E503A7B9F9B2}"/>
    <cellStyle name="SAPBEXexcGood1 5 2 7" xfId="2113" xr:uid="{EC1492CE-D7A5-4A3C-B2D3-12DD963F38B1}"/>
    <cellStyle name="SAPBEXexcGood1 5 2 8" xfId="6533" xr:uid="{CA028415-128C-4A60-9D3E-B47B8B6B9361}"/>
    <cellStyle name="SAPBEXexcGood1 6" xfId="355" xr:uid="{A241ECDB-024D-4787-960A-737E1C13A2B4}"/>
    <cellStyle name="SAPBEXexcGood1 6 2" xfId="781" xr:uid="{99433536-FC54-414B-A0E9-11391FD16E4E}"/>
    <cellStyle name="SAPBEXexcGood1 6 2 2" xfId="1337" xr:uid="{2A050400-BAA1-4F0E-8258-31E2CE4F86F7}"/>
    <cellStyle name="SAPBEXexcGood1 6 2 2 2" xfId="1855" xr:uid="{EE60ABBC-5863-44AC-BE01-262103BF297B}"/>
    <cellStyle name="SAPBEXexcGood1 6 2 2 2 2" xfId="4439" xr:uid="{86654083-90FB-48FD-A00F-DC4E21F4E32C}"/>
    <cellStyle name="SAPBEXexcGood1 6 2 2 2 3" xfId="6248" xr:uid="{C3E8129E-E934-46C8-93F7-0B49C512DD9F}"/>
    <cellStyle name="SAPBEXexcGood1 6 2 2 2 4" xfId="2888" xr:uid="{B3054ABB-A76A-45D5-87A6-199A7B7A63A8}"/>
    <cellStyle name="SAPBEXexcGood1 6 2 2 2 5" xfId="7322" xr:uid="{2578565B-32D4-4763-B774-F4833972D6AA}"/>
    <cellStyle name="SAPBEXexcGood1 6 2 2 3" xfId="3407" xr:uid="{BD9F134A-537C-45B8-BB9A-08EADACF2502}"/>
    <cellStyle name="SAPBEXexcGood1 6 2 2 3 2" xfId="4955" xr:uid="{8A34B8A5-B964-4565-AC8D-90661F23AE33}"/>
    <cellStyle name="SAPBEXexcGood1 6 2 2 4" xfId="3923" xr:uid="{90C43D2B-1BDC-4D86-8284-F38DA61ACBA5}"/>
    <cellStyle name="SAPBEXexcGood1 6 2 2 5" xfId="5732" xr:uid="{0417FF58-2472-46D9-8AED-6116FB9A2A33}"/>
    <cellStyle name="SAPBEXexcGood1 6 2 2 6" xfId="2372" xr:uid="{EECB4905-5F07-4253-9B0E-5BFE78ED8669}"/>
    <cellStyle name="SAPBEXexcGood1 6 2 2 7" xfId="6806" xr:uid="{68A96FA7-F2BF-4714-AD3D-7047BFE735A3}"/>
    <cellStyle name="SAPBEXexcGood1 6 2 3" xfId="1597" xr:uid="{331151FA-FA11-4D09-830E-0F9F8BF33300}"/>
    <cellStyle name="SAPBEXexcGood1 6 2 3 2" xfId="4181" xr:uid="{92BEEC5B-FF18-4C07-A5D5-14D6E034512D}"/>
    <cellStyle name="SAPBEXexcGood1 6 2 3 3" xfId="5990" xr:uid="{AAEF3ECD-CEAF-4B02-9F3D-4944EBB92F00}"/>
    <cellStyle name="SAPBEXexcGood1 6 2 3 4" xfId="2630" xr:uid="{1010BFCB-0828-4DD4-AAE4-D54D51FF8C27}"/>
    <cellStyle name="SAPBEXexcGood1 6 2 3 5" xfId="7064" xr:uid="{9D7D5DBE-2F4C-435A-88E9-B7CC2FCE4D2D}"/>
    <cellStyle name="SAPBEXexcGood1 6 2 4" xfId="1064" xr:uid="{F98E6E6D-E023-4E7C-BA0F-78C9A53AE556}"/>
    <cellStyle name="SAPBEXexcGood1 6 2 4 2" xfId="4697" xr:uid="{A7F624BF-028C-4E31-9D3C-A00D8E83963F}"/>
    <cellStyle name="SAPBEXexcGood1 6 2 4 3" xfId="5474" xr:uid="{A49673C3-5880-4318-8FC2-7042A3DA528C}"/>
    <cellStyle name="SAPBEXexcGood1 6 2 4 4" xfId="3149" xr:uid="{B3F3AADB-1F7E-45FC-B99C-82FAC0718EB6}"/>
    <cellStyle name="SAPBEXexcGood1 6 2 5" xfId="3665" xr:uid="{7A7A56F2-5762-44E1-B26A-33A3A82B8AFF}"/>
    <cellStyle name="SAPBEXexcGood1 6 2 6" xfId="5216" xr:uid="{3FF04105-C4BD-470A-8C26-5806D3BAA6D6}"/>
    <cellStyle name="SAPBEXexcGood1 6 2 7" xfId="2114" xr:uid="{689C1A0E-87CE-4000-86CC-F51A82ED7E35}"/>
    <cellStyle name="SAPBEXexcGood1 6 2 8" xfId="6534" xr:uid="{330EACFD-CE29-41F3-956E-13426CDC0137}"/>
    <cellStyle name="SAPBEXexcGood1 7" xfId="776" xr:uid="{6EB93771-516D-4571-B421-24329EA32E96}"/>
    <cellStyle name="SAPBEXexcGood1 7 2" xfId="1332" xr:uid="{1B71CA3B-5807-4E82-806B-658DA70C9036}"/>
    <cellStyle name="SAPBEXexcGood1 7 2 2" xfId="1850" xr:uid="{31937E18-8757-43FD-B03D-8A856AEC0E55}"/>
    <cellStyle name="SAPBEXexcGood1 7 2 2 2" xfId="4434" xr:uid="{E584B63B-75F7-40B7-8805-1EDC9371429B}"/>
    <cellStyle name="SAPBEXexcGood1 7 2 2 3" xfId="6243" xr:uid="{FF5C0FC4-91AF-4791-96DA-97E4D6C95312}"/>
    <cellStyle name="SAPBEXexcGood1 7 2 2 4" xfId="2883" xr:uid="{41038A35-2E83-417C-A3B2-88BC8780A3D8}"/>
    <cellStyle name="SAPBEXexcGood1 7 2 2 5" xfId="7317" xr:uid="{40EC28E1-EB12-4393-B37A-1DD0778F74BD}"/>
    <cellStyle name="SAPBEXexcGood1 7 2 3" xfId="3402" xr:uid="{336C1203-CC73-4AEA-BAB1-0411F0978F79}"/>
    <cellStyle name="SAPBEXexcGood1 7 2 3 2" xfId="4950" xr:uid="{8935207F-A671-47B4-B74F-4B0CB74A9060}"/>
    <cellStyle name="SAPBEXexcGood1 7 2 4" xfId="3918" xr:uid="{6F2AB0D8-8018-49A2-A11A-7402947DEE18}"/>
    <cellStyle name="SAPBEXexcGood1 7 2 5" xfId="5727" xr:uid="{32035336-1BD7-448B-845B-CE3A12A467BF}"/>
    <cellStyle name="SAPBEXexcGood1 7 2 6" xfId="2367" xr:uid="{9513D0EF-B64D-47F3-ABCD-4E7436663324}"/>
    <cellStyle name="SAPBEXexcGood1 7 2 7" xfId="6801" xr:uid="{144158BD-255E-40E3-9FB2-1F1CF21A8017}"/>
    <cellStyle name="SAPBEXexcGood1 7 3" xfId="1592" xr:uid="{35DD1930-A0E4-4D66-81B2-8A3F5637B978}"/>
    <cellStyle name="SAPBEXexcGood1 7 3 2" xfId="4176" xr:uid="{E40B838A-9CC7-40CB-916C-1AA777B5CC86}"/>
    <cellStyle name="SAPBEXexcGood1 7 3 3" xfId="5985" xr:uid="{3DED5922-56A3-40F2-B95F-30DF115FEFE4}"/>
    <cellStyle name="SAPBEXexcGood1 7 3 4" xfId="2625" xr:uid="{BB952A60-DA56-4E48-A2AC-E11301A13CDF}"/>
    <cellStyle name="SAPBEXexcGood1 7 3 5" xfId="7059" xr:uid="{69BB578D-4630-4A8D-8883-4FF8B492101D}"/>
    <cellStyle name="SAPBEXexcGood1 7 4" xfId="1059" xr:uid="{3B5D6D08-4F59-4DAB-8B2C-B8A3C34A8470}"/>
    <cellStyle name="SAPBEXexcGood1 7 4 2" xfId="4692" xr:uid="{735895EF-D212-4E5E-A7B5-FC57D7C9C9AA}"/>
    <cellStyle name="SAPBEXexcGood1 7 4 3" xfId="5469" xr:uid="{5270F476-B60B-41C8-B252-321C19BE96E7}"/>
    <cellStyle name="SAPBEXexcGood1 7 4 4" xfId="3144" xr:uid="{A464717E-CE24-4F76-9553-3E1C8B8AFDDA}"/>
    <cellStyle name="SAPBEXexcGood1 7 5" xfId="3660" xr:uid="{7FFB243C-92F0-4FAA-822A-AD9D24DF6BB5}"/>
    <cellStyle name="SAPBEXexcGood1 7 6" xfId="5211" xr:uid="{5DF605EB-EAC3-4EC3-8622-7428F6ADBC1B}"/>
    <cellStyle name="SAPBEXexcGood1 7 7" xfId="2109" xr:uid="{F0DE42CE-5F96-4D5C-8269-E95EF61C4201}"/>
    <cellStyle name="SAPBEXexcGood1 7 8" xfId="6529" xr:uid="{B05A037F-718D-474C-8E97-CB4A4E42995A}"/>
    <cellStyle name="SAPBEXexcGood2" xfId="356" xr:uid="{0DA79EE5-6E44-4271-83FF-96A5DD3F882A}"/>
    <cellStyle name="SAPBEXexcGood2 2" xfId="357" xr:uid="{F60FFFDE-551E-4229-8D19-F01D9BEE72CA}"/>
    <cellStyle name="SAPBEXexcGood2 2 2" xfId="783" xr:uid="{1919D446-E84A-4C5F-8941-AB61FD827B01}"/>
    <cellStyle name="SAPBEXexcGood2 2 2 2" xfId="1339" xr:uid="{578725C7-6E98-4954-90B5-851342BD3D1E}"/>
    <cellStyle name="SAPBEXexcGood2 2 2 2 2" xfId="1857" xr:uid="{784A8C0E-939E-44A2-848C-16CA3CAB3636}"/>
    <cellStyle name="SAPBEXexcGood2 2 2 2 2 2" xfId="4441" xr:uid="{CD2D16EF-482B-405F-AFA2-3D6B5A0B93B9}"/>
    <cellStyle name="SAPBEXexcGood2 2 2 2 2 3" xfId="6250" xr:uid="{58603DED-EFCD-4877-992A-894DD548632D}"/>
    <cellStyle name="SAPBEXexcGood2 2 2 2 2 4" xfId="2890" xr:uid="{F227A40C-9565-465F-9E57-CAA060FB14C4}"/>
    <cellStyle name="SAPBEXexcGood2 2 2 2 2 5" xfId="7324" xr:uid="{2C33B697-CA29-4663-AC11-674F7B1352D9}"/>
    <cellStyle name="SAPBEXexcGood2 2 2 2 3" xfId="3409" xr:uid="{0B1DF067-1A94-40FD-9F59-A27BC0D1FDE5}"/>
    <cellStyle name="SAPBEXexcGood2 2 2 2 3 2" xfId="4957" xr:uid="{9C633E21-34F3-4325-8301-14FD52D69A38}"/>
    <cellStyle name="SAPBEXexcGood2 2 2 2 4" xfId="3925" xr:uid="{43B50494-9F83-4A01-A077-E93272DF1B68}"/>
    <cellStyle name="SAPBEXexcGood2 2 2 2 5" xfId="5734" xr:uid="{359F32CF-7365-4655-BEFA-C1D1FA28DF12}"/>
    <cellStyle name="SAPBEXexcGood2 2 2 2 6" xfId="2374" xr:uid="{0C1E49DE-502E-42DA-B340-A11FCB92E485}"/>
    <cellStyle name="SAPBEXexcGood2 2 2 2 7" xfId="6808" xr:uid="{63F82278-3483-4CBE-8762-21C3D258A2C0}"/>
    <cellStyle name="SAPBEXexcGood2 2 2 3" xfId="1599" xr:uid="{82D14C86-8954-475A-8820-291BE1BAF16B}"/>
    <cellStyle name="SAPBEXexcGood2 2 2 3 2" xfId="4183" xr:uid="{A9BA00E9-EFFA-4E62-B9EE-867C364835FE}"/>
    <cellStyle name="SAPBEXexcGood2 2 2 3 3" xfId="5992" xr:uid="{226A1F10-3D48-4C63-BD80-595E62DD1412}"/>
    <cellStyle name="SAPBEXexcGood2 2 2 3 4" xfId="2632" xr:uid="{870A483F-D8B1-4B61-9981-AE01CC591A62}"/>
    <cellStyle name="SAPBEXexcGood2 2 2 3 5" xfId="7066" xr:uid="{09A0900A-B575-42CE-A400-40F782FBEA24}"/>
    <cellStyle name="SAPBEXexcGood2 2 2 4" xfId="1066" xr:uid="{334A3844-B905-4588-B9A8-BB98A29E15C5}"/>
    <cellStyle name="SAPBEXexcGood2 2 2 4 2" xfId="4699" xr:uid="{AE133DF7-25E5-4769-80DC-AD4C8C06AA5A}"/>
    <cellStyle name="SAPBEXexcGood2 2 2 4 3" xfId="5476" xr:uid="{157E6695-6769-48DC-8541-6E26CBB0EEF8}"/>
    <cellStyle name="SAPBEXexcGood2 2 2 4 4" xfId="3151" xr:uid="{9790567C-869B-4558-AAD6-B4AECF59A620}"/>
    <cellStyle name="SAPBEXexcGood2 2 2 5" xfId="3667" xr:uid="{68C70232-4634-4150-AF4E-1E68308410B3}"/>
    <cellStyle name="SAPBEXexcGood2 2 2 6" xfId="5218" xr:uid="{51D455C3-2364-48D7-877D-566FAA8E6C64}"/>
    <cellStyle name="SAPBEXexcGood2 2 2 7" xfId="2116" xr:uid="{69CAAB14-F31C-434F-B021-9923F8E46AC8}"/>
    <cellStyle name="SAPBEXexcGood2 2 2 8" xfId="6536" xr:uid="{C45AF2E7-3D4C-4CAC-8175-051F43444746}"/>
    <cellStyle name="SAPBEXexcGood2 3" xfId="358" xr:uid="{C195366E-1A05-4E70-B587-7A80D28923B7}"/>
    <cellStyle name="SAPBEXexcGood2 3 2" xfId="784" xr:uid="{5ADE7EC7-9F2D-4F57-9C13-4FE66E0F694E}"/>
    <cellStyle name="SAPBEXexcGood2 3 2 2" xfId="1340" xr:uid="{2FFC7D83-2B3C-465A-8311-80DE7058DDD6}"/>
    <cellStyle name="SAPBEXexcGood2 3 2 2 2" xfId="1858" xr:uid="{7028FC3A-BBD2-435F-B882-5ACEEA7F9AFF}"/>
    <cellStyle name="SAPBEXexcGood2 3 2 2 2 2" xfId="4442" xr:uid="{CBF944E0-BFA2-44AC-8544-F9CF21AB4AA6}"/>
    <cellStyle name="SAPBEXexcGood2 3 2 2 2 3" xfId="6251" xr:uid="{124A02D8-F5BB-442B-B784-F406287030F7}"/>
    <cellStyle name="SAPBEXexcGood2 3 2 2 2 4" xfId="2891" xr:uid="{3EB837D7-C5A0-46E8-BD70-B5A7243A7673}"/>
    <cellStyle name="SAPBEXexcGood2 3 2 2 2 5" xfId="7325" xr:uid="{D01DF56C-30F6-47CD-B2C2-78BCFE92E571}"/>
    <cellStyle name="SAPBEXexcGood2 3 2 2 3" xfId="3410" xr:uid="{ACF76A01-B9B0-4E6E-A8D3-03095E5137D0}"/>
    <cellStyle name="SAPBEXexcGood2 3 2 2 3 2" xfId="4958" xr:uid="{AD2CD57D-445B-467D-AAF5-D3607A1C3768}"/>
    <cellStyle name="SAPBEXexcGood2 3 2 2 4" xfId="3926" xr:uid="{988202FE-9BF5-44C1-B422-E0F26D63DA2B}"/>
    <cellStyle name="SAPBEXexcGood2 3 2 2 5" xfId="5735" xr:uid="{A03ADF4F-BA11-49F8-82DD-494694F650B4}"/>
    <cellStyle name="SAPBEXexcGood2 3 2 2 6" xfId="2375" xr:uid="{244C6B85-8B8E-4AF6-B690-1F8AE7D9FF71}"/>
    <cellStyle name="SAPBEXexcGood2 3 2 2 7" xfId="6809" xr:uid="{4E9E559D-2BA1-4772-9CB9-08DA36742FCB}"/>
    <cellStyle name="SAPBEXexcGood2 3 2 3" xfId="1600" xr:uid="{C67848FE-9E15-4075-B4CB-1D0A08523E47}"/>
    <cellStyle name="SAPBEXexcGood2 3 2 3 2" xfId="4184" xr:uid="{296FDACA-EC0F-4AC3-B8BD-B4D134872625}"/>
    <cellStyle name="SAPBEXexcGood2 3 2 3 3" xfId="5993" xr:uid="{470789C3-8C01-494C-9575-B7C84C62B934}"/>
    <cellStyle name="SAPBEXexcGood2 3 2 3 4" xfId="2633" xr:uid="{F1B9D464-879B-43D3-9223-21CD142D3D24}"/>
    <cellStyle name="SAPBEXexcGood2 3 2 3 5" xfId="7067" xr:uid="{5C0153CA-2323-4AAC-BC1C-1766B2F8A2A0}"/>
    <cellStyle name="SAPBEXexcGood2 3 2 4" xfId="1067" xr:uid="{125E78F2-9240-4EA5-A5C4-D51B49BEE7C5}"/>
    <cellStyle name="SAPBEXexcGood2 3 2 4 2" xfId="4700" xr:uid="{4A11F4A1-6D65-4F07-95E5-0E95ECC4613A}"/>
    <cellStyle name="SAPBEXexcGood2 3 2 4 3" xfId="5477" xr:uid="{3D31F308-AA78-4236-A2BF-7BCE30002117}"/>
    <cellStyle name="SAPBEXexcGood2 3 2 4 4" xfId="3152" xr:uid="{177FAA1F-94EF-4476-96C6-785AEAE8AF7D}"/>
    <cellStyle name="SAPBEXexcGood2 3 2 5" xfId="3668" xr:uid="{E4303462-8CA1-41D6-88F1-9A95CFF09204}"/>
    <cellStyle name="SAPBEXexcGood2 3 2 6" xfId="5219" xr:uid="{C5DE935B-1215-43D2-97BA-2E3153AE2113}"/>
    <cellStyle name="SAPBEXexcGood2 3 2 7" xfId="2117" xr:uid="{6F96EB38-8215-4061-BB1C-E95EAE4611DC}"/>
    <cellStyle name="SAPBEXexcGood2 3 2 8" xfId="6537" xr:uid="{54CFB01B-FE33-4FE0-84C8-DECE34FCB177}"/>
    <cellStyle name="SAPBEXexcGood2 4" xfId="359" xr:uid="{8CE868B6-F3A3-4604-AFE1-98D69E8977F3}"/>
    <cellStyle name="SAPBEXexcGood2 4 2" xfId="785" xr:uid="{FA70374A-63C4-4B99-A11B-3809338DA087}"/>
    <cellStyle name="SAPBEXexcGood2 4 2 2" xfId="1341" xr:uid="{17C273E7-D680-45D5-A287-F91D7D0C7B7B}"/>
    <cellStyle name="SAPBEXexcGood2 4 2 2 2" xfId="1859" xr:uid="{2B78763B-4E81-4C61-8FD3-9B186F9FE9D3}"/>
    <cellStyle name="SAPBEXexcGood2 4 2 2 2 2" xfId="4443" xr:uid="{52F89E92-B93C-4483-A743-A13272F6E882}"/>
    <cellStyle name="SAPBEXexcGood2 4 2 2 2 3" xfId="6252" xr:uid="{AE14F31D-D0DF-4A00-B8FD-AC11D3E0F346}"/>
    <cellStyle name="SAPBEXexcGood2 4 2 2 2 4" xfId="2892" xr:uid="{8219D3F7-4182-4CB4-B7DC-4630959C1926}"/>
    <cellStyle name="SAPBEXexcGood2 4 2 2 2 5" xfId="7326" xr:uid="{F02B88D8-1721-444B-83DE-7C471B18C889}"/>
    <cellStyle name="SAPBEXexcGood2 4 2 2 3" xfId="3411" xr:uid="{93DA5B16-13EB-49F6-9AFB-02DBF395AA92}"/>
    <cellStyle name="SAPBEXexcGood2 4 2 2 3 2" xfId="4959" xr:uid="{D143F92A-0791-4553-9664-97726935D26B}"/>
    <cellStyle name="SAPBEXexcGood2 4 2 2 4" xfId="3927" xr:uid="{B9416DBB-BDD7-4779-883A-41044CD969BF}"/>
    <cellStyle name="SAPBEXexcGood2 4 2 2 5" xfId="5736" xr:uid="{7DA0A7E2-5E86-4039-96F2-CF4E18CF4ABC}"/>
    <cellStyle name="SAPBEXexcGood2 4 2 2 6" xfId="2376" xr:uid="{60867E5A-3BD3-4B31-B076-9F8461BD96CC}"/>
    <cellStyle name="SAPBEXexcGood2 4 2 2 7" xfId="6810" xr:uid="{556017B4-6E2F-4EA3-916E-5701424085C2}"/>
    <cellStyle name="SAPBEXexcGood2 4 2 3" xfId="1601" xr:uid="{C6335B30-6D63-45AD-BEC1-60F883273AF8}"/>
    <cellStyle name="SAPBEXexcGood2 4 2 3 2" xfId="4185" xr:uid="{13CE764B-E371-4D81-AF9A-4D7259F56868}"/>
    <cellStyle name="SAPBEXexcGood2 4 2 3 3" xfId="5994" xr:uid="{DC1A6BD8-BFEE-410A-A923-969CD3357D9E}"/>
    <cellStyle name="SAPBEXexcGood2 4 2 3 4" xfId="2634" xr:uid="{DB246983-93C9-4FF9-8B2D-3F9F1552AE27}"/>
    <cellStyle name="SAPBEXexcGood2 4 2 3 5" xfId="7068" xr:uid="{06AC6B3A-5F3C-4E1D-9368-28159EA5137C}"/>
    <cellStyle name="SAPBEXexcGood2 4 2 4" xfId="1068" xr:uid="{85239703-3146-4681-AF0F-149BFE6A5695}"/>
    <cellStyle name="SAPBEXexcGood2 4 2 4 2" xfId="4701" xr:uid="{C73966B1-5A2D-4184-ABC1-8915484C94A9}"/>
    <cellStyle name="SAPBEXexcGood2 4 2 4 3" xfId="5478" xr:uid="{594D2157-8147-4C4E-9CB3-73862C3AC70B}"/>
    <cellStyle name="SAPBEXexcGood2 4 2 4 4" xfId="3153" xr:uid="{C6B3E2B0-37E2-4EB7-B6B6-10200A3A8FE7}"/>
    <cellStyle name="SAPBEXexcGood2 4 2 5" xfId="3669" xr:uid="{503BFF97-2DF4-4AF0-A199-542136FA4C74}"/>
    <cellStyle name="SAPBEXexcGood2 4 2 6" xfId="5220" xr:uid="{937721B8-1D87-4B84-A8A7-A73CBF539A46}"/>
    <cellStyle name="SAPBEXexcGood2 4 2 7" xfId="2118" xr:uid="{A62559F8-C95D-45D3-9170-0367CDA32829}"/>
    <cellStyle name="SAPBEXexcGood2 4 2 8" xfId="6538" xr:uid="{AEFFA2A7-4236-479E-B4CC-74EC785B4714}"/>
    <cellStyle name="SAPBEXexcGood2 5" xfId="360" xr:uid="{BE92E470-17CA-4A89-ACF7-37BCE1736EEA}"/>
    <cellStyle name="SAPBEXexcGood2 5 2" xfId="786" xr:uid="{B15C5446-6C8F-4A7E-93CC-3AB344B1D878}"/>
    <cellStyle name="SAPBEXexcGood2 5 2 2" xfId="1342" xr:uid="{58C5E8E0-2694-44C8-B211-BF21F51A7549}"/>
    <cellStyle name="SAPBEXexcGood2 5 2 2 2" xfId="1860" xr:uid="{609E360E-1ED1-48B7-B00C-FDFE505448F2}"/>
    <cellStyle name="SAPBEXexcGood2 5 2 2 2 2" xfId="4444" xr:uid="{6BFEF7FE-D0B1-471E-AD75-B38237D1DF38}"/>
    <cellStyle name="SAPBEXexcGood2 5 2 2 2 3" xfId="6253" xr:uid="{B4228768-284D-4C30-8DA2-353EDEBD219F}"/>
    <cellStyle name="SAPBEXexcGood2 5 2 2 2 4" xfId="2893" xr:uid="{DEE401C7-7BA0-44F2-8137-C7751D649122}"/>
    <cellStyle name="SAPBEXexcGood2 5 2 2 2 5" xfId="7327" xr:uid="{D1934ED8-7FE9-4968-BEF3-E985F73AC826}"/>
    <cellStyle name="SAPBEXexcGood2 5 2 2 3" xfId="3412" xr:uid="{1F2E1505-2484-4099-8D49-82083F399EE0}"/>
    <cellStyle name="SAPBEXexcGood2 5 2 2 3 2" xfId="4960" xr:uid="{20B984E2-DDFB-48F7-B2EB-6012B82D7638}"/>
    <cellStyle name="SAPBEXexcGood2 5 2 2 4" xfId="3928" xr:uid="{FB693B68-19A1-4AB9-9962-8D61324B4E76}"/>
    <cellStyle name="SAPBEXexcGood2 5 2 2 5" xfId="5737" xr:uid="{DE225D3D-E590-4EB0-9A4F-CB63419DEF79}"/>
    <cellStyle name="SAPBEXexcGood2 5 2 2 6" xfId="2377" xr:uid="{D1D597C0-384D-42A2-BE5B-F5236EDFB9CB}"/>
    <cellStyle name="SAPBEXexcGood2 5 2 2 7" xfId="6811" xr:uid="{2FB54F75-4D3D-4FD5-9B50-0168F9FF7AD9}"/>
    <cellStyle name="SAPBEXexcGood2 5 2 3" xfId="1602" xr:uid="{9E6111B0-B9A7-462F-901D-914290159B5E}"/>
    <cellStyle name="SAPBEXexcGood2 5 2 3 2" xfId="4186" xr:uid="{7CB882C9-1147-4D72-8C9C-639439FA1E7C}"/>
    <cellStyle name="SAPBEXexcGood2 5 2 3 3" xfId="5995" xr:uid="{D6A67372-1945-4C2B-90AE-74E83F33D9A1}"/>
    <cellStyle name="SAPBEXexcGood2 5 2 3 4" xfId="2635" xr:uid="{B7D26795-244C-4CE3-B2EF-6487293C5CEA}"/>
    <cellStyle name="SAPBEXexcGood2 5 2 3 5" xfId="7069" xr:uid="{B556641C-A5F9-477A-BD0A-80EE39053F9D}"/>
    <cellStyle name="SAPBEXexcGood2 5 2 4" xfId="1069" xr:uid="{CD1DF85E-A3EB-49E3-BF57-A97A70C4C522}"/>
    <cellStyle name="SAPBEXexcGood2 5 2 4 2" xfId="4702" xr:uid="{E644B6A6-943C-4BF0-9DB0-DF4DD4BD96B4}"/>
    <cellStyle name="SAPBEXexcGood2 5 2 4 3" xfId="5479" xr:uid="{4B07AB87-8D5D-4D45-B045-9880A9FC029B}"/>
    <cellStyle name="SAPBEXexcGood2 5 2 4 4" xfId="3154" xr:uid="{495134C9-0535-4C83-B512-4F0A2F82A69C}"/>
    <cellStyle name="SAPBEXexcGood2 5 2 5" xfId="3670" xr:uid="{6B3809C5-B1D1-47CC-AA8A-D6769F568771}"/>
    <cellStyle name="SAPBEXexcGood2 5 2 6" xfId="5221" xr:uid="{A1CD6704-61EE-4BF5-B434-1D14FEEB2D4D}"/>
    <cellStyle name="SAPBEXexcGood2 5 2 7" xfId="2119" xr:uid="{C330F55C-1E2A-4CB0-B66C-61A06BF13FF5}"/>
    <cellStyle name="SAPBEXexcGood2 5 2 8" xfId="6539" xr:uid="{62FDB336-2982-4861-B076-6C94CFDB7005}"/>
    <cellStyle name="SAPBEXexcGood2 6" xfId="361" xr:uid="{74D09C3C-4350-46FC-A15C-7C9F1063A77F}"/>
    <cellStyle name="SAPBEXexcGood2 6 2" xfId="787" xr:uid="{092E963B-10DE-42ED-9D0B-C7998F599C36}"/>
    <cellStyle name="SAPBEXexcGood2 6 2 2" xfId="1343" xr:uid="{CDFBD37B-88E1-431A-B3CE-E9E079CBAD19}"/>
    <cellStyle name="SAPBEXexcGood2 6 2 2 2" xfId="1861" xr:uid="{BCC117D3-0308-4051-9023-D6E7BC3EECF9}"/>
    <cellStyle name="SAPBEXexcGood2 6 2 2 2 2" xfId="4445" xr:uid="{2FBC1863-6E89-4E74-9DCD-93A3C87DABA6}"/>
    <cellStyle name="SAPBEXexcGood2 6 2 2 2 3" xfId="6254" xr:uid="{CEE848D3-821D-41FD-8936-3166B997B94D}"/>
    <cellStyle name="SAPBEXexcGood2 6 2 2 2 4" xfId="2894" xr:uid="{01247BA7-B95A-4D14-90B4-7EDDA734D9AA}"/>
    <cellStyle name="SAPBEXexcGood2 6 2 2 2 5" xfId="7328" xr:uid="{C9C414B2-BCB0-4CD7-8CA4-0CA50D707EAA}"/>
    <cellStyle name="SAPBEXexcGood2 6 2 2 3" xfId="3413" xr:uid="{FB13CDB0-1B3B-4CF3-BD57-84D881D1195B}"/>
    <cellStyle name="SAPBEXexcGood2 6 2 2 3 2" xfId="4961" xr:uid="{90CA0AB0-1922-47D7-B50C-078F3256CF6C}"/>
    <cellStyle name="SAPBEXexcGood2 6 2 2 4" xfId="3929" xr:uid="{893CBB7F-8666-48FF-B2EC-664C905D9DE0}"/>
    <cellStyle name="SAPBEXexcGood2 6 2 2 5" xfId="5738" xr:uid="{37CA90B8-9E79-4D46-BBBE-796422DCE926}"/>
    <cellStyle name="SAPBEXexcGood2 6 2 2 6" xfId="2378" xr:uid="{7F155AC2-DAB7-4421-8EF5-910FF8A06B75}"/>
    <cellStyle name="SAPBEXexcGood2 6 2 2 7" xfId="6812" xr:uid="{BF39E053-7457-4455-8EA0-D2D9D49D894D}"/>
    <cellStyle name="SAPBEXexcGood2 6 2 3" xfId="1603" xr:uid="{AC692879-ABE5-41F7-B5AB-2882F70DC255}"/>
    <cellStyle name="SAPBEXexcGood2 6 2 3 2" xfId="4187" xr:uid="{5D930831-036E-4A9F-88B6-6F0F19BA7679}"/>
    <cellStyle name="SAPBEXexcGood2 6 2 3 3" xfId="5996" xr:uid="{C32734F1-7AC0-47F2-B2D1-C1D062A79DBC}"/>
    <cellStyle name="SAPBEXexcGood2 6 2 3 4" xfId="2636" xr:uid="{3AD5BA89-9A2A-47AE-A2B1-12159C61754E}"/>
    <cellStyle name="SAPBEXexcGood2 6 2 3 5" xfId="7070" xr:uid="{C7F6A6DD-2CC5-42F7-ACAE-A10192EA916A}"/>
    <cellStyle name="SAPBEXexcGood2 6 2 4" xfId="1070" xr:uid="{38F550D7-C289-4C83-B336-CEBAF31510E5}"/>
    <cellStyle name="SAPBEXexcGood2 6 2 4 2" xfId="4703" xr:uid="{692A4B34-747F-4702-A8FC-43B9820BA144}"/>
    <cellStyle name="SAPBEXexcGood2 6 2 4 3" xfId="5480" xr:uid="{AA615D87-4D4D-4C11-9F37-F412CB7AD5F9}"/>
    <cellStyle name="SAPBEXexcGood2 6 2 4 4" xfId="3155" xr:uid="{FD971CAD-ECA7-494D-A86B-11C717CBE1A8}"/>
    <cellStyle name="SAPBEXexcGood2 6 2 5" xfId="3671" xr:uid="{4B2B2359-CCCC-4945-94B1-2D3F7B8139F2}"/>
    <cellStyle name="SAPBEXexcGood2 6 2 6" xfId="5222" xr:uid="{02931666-654A-4308-A6E1-7F1EEB6ECD20}"/>
    <cellStyle name="SAPBEXexcGood2 6 2 7" xfId="2120" xr:uid="{6DF8B72A-7121-4B52-9940-389F1B541FF2}"/>
    <cellStyle name="SAPBEXexcGood2 6 2 8" xfId="6540" xr:uid="{9A15479D-482F-4DD7-960B-FF279E7C5560}"/>
    <cellStyle name="SAPBEXexcGood2 7" xfId="782" xr:uid="{5B70CCB0-277D-465D-BDDC-B0A9DBCD5120}"/>
    <cellStyle name="SAPBEXexcGood2 7 2" xfId="1338" xr:uid="{9508B92C-E5C0-4BC3-9347-CF326EB3CED9}"/>
    <cellStyle name="SAPBEXexcGood2 7 2 2" xfId="1856" xr:uid="{B1B3FA2E-A423-4AA4-AFAC-F5B5367016C3}"/>
    <cellStyle name="SAPBEXexcGood2 7 2 2 2" xfId="4440" xr:uid="{33105555-75B1-4502-9D9B-30A31A705C96}"/>
    <cellStyle name="SAPBEXexcGood2 7 2 2 3" xfId="6249" xr:uid="{8EC4E812-3AA0-44CA-8A60-850E30ED971A}"/>
    <cellStyle name="SAPBEXexcGood2 7 2 2 4" xfId="2889" xr:uid="{7F4CEF60-839E-416A-8218-87B82B83A0FA}"/>
    <cellStyle name="SAPBEXexcGood2 7 2 2 5" xfId="7323" xr:uid="{D30EC04D-A210-4387-85B4-38D685DCAC80}"/>
    <cellStyle name="SAPBEXexcGood2 7 2 3" xfId="3408" xr:uid="{641EDC24-4250-442C-86C4-631115602CAE}"/>
    <cellStyle name="SAPBEXexcGood2 7 2 3 2" xfId="4956" xr:uid="{5E5D9E2A-F317-49C9-8857-3BBC3DFA4BA2}"/>
    <cellStyle name="SAPBEXexcGood2 7 2 4" xfId="3924" xr:uid="{E1C8D6FC-C374-4B90-B6BA-2A2323EDC0EE}"/>
    <cellStyle name="SAPBEXexcGood2 7 2 5" xfId="5733" xr:uid="{7D92ABB1-4B5F-4005-9C60-D8F158D1D664}"/>
    <cellStyle name="SAPBEXexcGood2 7 2 6" xfId="2373" xr:uid="{C3BBB34B-A88E-4917-9BFB-B84EBAA1F21B}"/>
    <cellStyle name="SAPBEXexcGood2 7 2 7" xfId="6807" xr:uid="{D8D534F1-2981-4596-B32A-23D963AEA861}"/>
    <cellStyle name="SAPBEXexcGood2 7 3" xfId="1598" xr:uid="{4E618746-48D9-4935-82B5-308DADB945B2}"/>
    <cellStyle name="SAPBEXexcGood2 7 3 2" xfId="4182" xr:uid="{F2C74991-F8C5-4363-AFF8-5D652D5B717B}"/>
    <cellStyle name="SAPBEXexcGood2 7 3 3" xfId="5991" xr:uid="{32A9B271-811E-463F-BD45-7751928DFB11}"/>
    <cellStyle name="SAPBEXexcGood2 7 3 4" xfId="2631" xr:uid="{8EA19F6F-0FE7-4C14-881D-812B44B5F522}"/>
    <cellStyle name="SAPBEXexcGood2 7 3 5" xfId="7065" xr:uid="{DBD90228-E418-47E7-9DA0-F487319AB14D}"/>
    <cellStyle name="SAPBEXexcGood2 7 4" xfId="1065" xr:uid="{DAFD98BE-AA61-46F8-BD3C-7254FCF63F15}"/>
    <cellStyle name="SAPBEXexcGood2 7 4 2" xfId="4698" xr:uid="{9E4DF814-B828-4B15-B219-1394F8CBC7CE}"/>
    <cellStyle name="SAPBEXexcGood2 7 4 3" xfId="5475" xr:uid="{B08FEAD0-FB45-4251-AB13-4D3598B5B020}"/>
    <cellStyle name="SAPBEXexcGood2 7 4 4" xfId="3150" xr:uid="{5CF05C29-AFC5-4523-92A2-C41F4A2C6315}"/>
    <cellStyle name="SAPBEXexcGood2 7 5" xfId="3666" xr:uid="{8CECF0B7-9B53-4067-A137-0DDBDC7CD89B}"/>
    <cellStyle name="SAPBEXexcGood2 7 6" xfId="5217" xr:uid="{FDD52403-FBCA-4F28-90E4-3A61306A58F7}"/>
    <cellStyle name="SAPBEXexcGood2 7 7" xfId="2115" xr:uid="{E6E2B759-EA90-405A-AA60-E8BC8B0FE9A1}"/>
    <cellStyle name="SAPBEXexcGood2 7 8" xfId="6535" xr:uid="{F8FB45AC-2050-4858-A85B-4DB6275CBA54}"/>
    <cellStyle name="SAPBEXexcGood3" xfId="362" xr:uid="{17592A15-98F8-4FDA-8788-BF81959058ED}"/>
    <cellStyle name="SAPBEXexcGood3 2" xfId="363" xr:uid="{78A6E408-02C2-4D54-8DB2-2AAE7A764B0C}"/>
    <cellStyle name="SAPBEXexcGood3 2 2" xfId="789" xr:uid="{A7B285E7-DC38-4648-AFEF-A14DF7DC0BE1}"/>
    <cellStyle name="SAPBEXexcGood3 2 2 2" xfId="1345" xr:uid="{41B0BE30-1728-4A53-B9CF-2E1AAC955E55}"/>
    <cellStyle name="SAPBEXexcGood3 2 2 2 2" xfId="1863" xr:uid="{45A2A618-CED7-4145-80C4-E47D54A0A781}"/>
    <cellStyle name="SAPBEXexcGood3 2 2 2 2 2" xfId="4447" xr:uid="{0B3C925D-6CE1-4031-842B-06A630B5821A}"/>
    <cellStyle name="SAPBEXexcGood3 2 2 2 2 3" xfId="6256" xr:uid="{D922D0E0-9974-496F-82A9-E21B27C13A51}"/>
    <cellStyle name="SAPBEXexcGood3 2 2 2 2 4" xfId="2896" xr:uid="{010E2674-B3CC-4BDB-8688-80940C07380F}"/>
    <cellStyle name="SAPBEXexcGood3 2 2 2 2 5" xfId="7330" xr:uid="{AFC72099-207E-43BE-BEC4-A8F659966DAF}"/>
    <cellStyle name="SAPBEXexcGood3 2 2 2 3" xfId="3415" xr:uid="{0CA9D63C-2A14-422B-9EC4-D08C8F6852BE}"/>
    <cellStyle name="SAPBEXexcGood3 2 2 2 3 2" xfId="4963" xr:uid="{77935F76-CD73-4765-986A-4548EC6150FC}"/>
    <cellStyle name="SAPBEXexcGood3 2 2 2 4" xfId="3931" xr:uid="{BE1D691F-8BA1-443B-8CCE-DF5EC4EA6041}"/>
    <cellStyle name="SAPBEXexcGood3 2 2 2 5" xfId="5740" xr:uid="{943565D0-270F-437D-9347-61C62BE74FB1}"/>
    <cellStyle name="SAPBEXexcGood3 2 2 2 6" xfId="2380" xr:uid="{A49BA37C-3464-4F70-B9DE-6D4936F3E130}"/>
    <cellStyle name="SAPBEXexcGood3 2 2 2 7" xfId="6814" xr:uid="{EE786AC9-CBE7-4EE2-B707-61FEABFE1DED}"/>
    <cellStyle name="SAPBEXexcGood3 2 2 3" xfId="1605" xr:uid="{268E159C-03A3-4F39-980B-2B84D469C2D6}"/>
    <cellStyle name="SAPBEXexcGood3 2 2 3 2" xfId="4189" xr:uid="{C27B2E18-D66B-46F2-A7D7-301D7C60C51F}"/>
    <cellStyle name="SAPBEXexcGood3 2 2 3 3" xfId="5998" xr:uid="{85A065E7-BFCC-439F-8C70-992A2CB700F4}"/>
    <cellStyle name="SAPBEXexcGood3 2 2 3 4" xfId="2638" xr:uid="{434D90E9-753F-4E15-B55C-D5F8A15B6B6A}"/>
    <cellStyle name="SAPBEXexcGood3 2 2 3 5" xfId="7072" xr:uid="{0052F6F9-DCE5-4423-8C96-B83E1BB37047}"/>
    <cellStyle name="SAPBEXexcGood3 2 2 4" xfId="1072" xr:uid="{91AF99E5-DC8B-4D60-85CA-8E9293DD5FBC}"/>
    <cellStyle name="SAPBEXexcGood3 2 2 4 2" xfId="4705" xr:uid="{98DC4996-D676-4040-84CE-2607FD4CF998}"/>
    <cellStyle name="SAPBEXexcGood3 2 2 4 3" xfId="5482" xr:uid="{BAF02D9B-44A7-4831-B18F-F8254B2D9C8D}"/>
    <cellStyle name="SAPBEXexcGood3 2 2 4 4" xfId="3157" xr:uid="{05D939B5-AB64-4F20-8FB4-44A418E3F3FA}"/>
    <cellStyle name="SAPBEXexcGood3 2 2 5" xfId="3673" xr:uid="{18913792-5F39-43B6-8A67-6EC6227DD7A6}"/>
    <cellStyle name="SAPBEXexcGood3 2 2 6" xfId="5224" xr:uid="{A577627C-0C23-4DA4-993C-7288BA51180F}"/>
    <cellStyle name="SAPBEXexcGood3 2 2 7" xfId="2122" xr:uid="{CF5BB9D4-07E1-468C-A4EF-A330EE440AA0}"/>
    <cellStyle name="SAPBEXexcGood3 2 2 8" xfId="6542" xr:uid="{498B1433-5EA5-4CBC-8B63-447BB2D3820A}"/>
    <cellStyle name="SAPBEXexcGood3 3" xfId="364" xr:uid="{CD6C6CA4-D011-4409-BA04-2BE26DF30599}"/>
    <cellStyle name="SAPBEXexcGood3 3 2" xfId="790" xr:uid="{65B58B4C-E488-49C2-9574-3E9ECC90CBB0}"/>
    <cellStyle name="SAPBEXexcGood3 3 2 2" xfId="1346" xr:uid="{870D25BB-BADB-4535-8B07-A353255A1EEF}"/>
    <cellStyle name="SAPBEXexcGood3 3 2 2 2" xfId="1864" xr:uid="{6F58709E-C3FE-49EF-A9FD-FC3538D72113}"/>
    <cellStyle name="SAPBEXexcGood3 3 2 2 2 2" xfId="4448" xr:uid="{EC6CCB3C-7019-4D2B-9929-E16C61A28BEE}"/>
    <cellStyle name="SAPBEXexcGood3 3 2 2 2 3" xfId="6257" xr:uid="{9477D841-1783-4978-84A7-3F47E00199BE}"/>
    <cellStyle name="SAPBEXexcGood3 3 2 2 2 4" xfId="2897" xr:uid="{4D2A9F0F-E561-4AED-BCF9-10C3CACF1E89}"/>
    <cellStyle name="SAPBEXexcGood3 3 2 2 2 5" xfId="7331" xr:uid="{A28CD3A4-35FE-42DC-A004-4EC11F302AE5}"/>
    <cellStyle name="SAPBEXexcGood3 3 2 2 3" xfId="3416" xr:uid="{F3AA4292-7090-4E73-A635-029D78170191}"/>
    <cellStyle name="SAPBEXexcGood3 3 2 2 3 2" xfId="4964" xr:uid="{39A17D53-648E-43ED-ABED-3F8E1F343321}"/>
    <cellStyle name="SAPBEXexcGood3 3 2 2 4" xfId="3932" xr:uid="{5CD31E6A-6A1B-461B-AF57-B5B8729FD429}"/>
    <cellStyle name="SAPBEXexcGood3 3 2 2 5" xfId="5741" xr:uid="{C20D607B-A03B-4169-8D27-6EB4250BF2BD}"/>
    <cellStyle name="SAPBEXexcGood3 3 2 2 6" xfId="2381" xr:uid="{5BFC9F00-12CB-4FBA-836D-0366EEC778DC}"/>
    <cellStyle name="SAPBEXexcGood3 3 2 2 7" xfId="6815" xr:uid="{F1F09203-869D-4B32-827D-810C6785C0A9}"/>
    <cellStyle name="SAPBEXexcGood3 3 2 3" xfId="1606" xr:uid="{C4E07E70-90A0-416A-A542-E169EC56EEB0}"/>
    <cellStyle name="SAPBEXexcGood3 3 2 3 2" xfId="4190" xr:uid="{3366E447-05C2-4E73-868B-A50F67CB650B}"/>
    <cellStyle name="SAPBEXexcGood3 3 2 3 3" xfId="5999" xr:uid="{25026342-98CE-4FCE-A17E-51C328BFA08A}"/>
    <cellStyle name="SAPBEXexcGood3 3 2 3 4" xfId="2639" xr:uid="{5D53636C-D767-489E-925F-5644D4E35432}"/>
    <cellStyle name="SAPBEXexcGood3 3 2 3 5" xfId="7073" xr:uid="{6CCC3924-A4F8-4BF5-B67A-9EC8D31B8976}"/>
    <cellStyle name="SAPBEXexcGood3 3 2 4" xfId="1073" xr:uid="{AD689B9D-A5E6-403E-9B4F-6264BFA0F19E}"/>
    <cellStyle name="SAPBEXexcGood3 3 2 4 2" xfId="4706" xr:uid="{47081CE5-2D96-410B-868C-ACB7851168AB}"/>
    <cellStyle name="SAPBEXexcGood3 3 2 4 3" xfId="5483" xr:uid="{9940D341-CEB5-45F6-B752-5A2B6D08D712}"/>
    <cellStyle name="SAPBEXexcGood3 3 2 4 4" xfId="3158" xr:uid="{1D68915F-F480-499E-ACFA-42DAB2B42F63}"/>
    <cellStyle name="SAPBEXexcGood3 3 2 5" xfId="3674" xr:uid="{82CFF1C9-EF7F-4B7C-92E8-0D8CF78A53BB}"/>
    <cellStyle name="SAPBEXexcGood3 3 2 6" xfId="5225" xr:uid="{087486C4-9CE5-4622-9C86-A3CA9D4F7543}"/>
    <cellStyle name="SAPBEXexcGood3 3 2 7" xfId="2123" xr:uid="{6CCD4412-D4AC-428D-B2B3-1D34DD0959D9}"/>
    <cellStyle name="SAPBEXexcGood3 3 2 8" xfId="6543" xr:uid="{5581908C-59E6-401C-A333-8A477DC8DAA0}"/>
    <cellStyle name="SAPBEXexcGood3 4" xfId="365" xr:uid="{2B4835E2-E9EE-442C-9C49-1F0316773D9A}"/>
    <cellStyle name="SAPBEXexcGood3 4 2" xfId="791" xr:uid="{A2B153D6-EB86-496A-86A7-0C6E023FF0CA}"/>
    <cellStyle name="SAPBEXexcGood3 4 2 2" xfId="1347" xr:uid="{49D068AB-D6F0-469D-B819-E469DD2EE684}"/>
    <cellStyle name="SAPBEXexcGood3 4 2 2 2" xfId="1865" xr:uid="{130EFE48-4C65-425B-809C-4A07AF3D50B6}"/>
    <cellStyle name="SAPBEXexcGood3 4 2 2 2 2" xfId="4449" xr:uid="{D5FF3DEB-2A76-4079-825F-14809F43035D}"/>
    <cellStyle name="SAPBEXexcGood3 4 2 2 2 3" xfId="6258" xr:uid="{DC335B27-FB5E-4B9F-A6F6-45D8C6A9B964}"/>
    <cellStyle name="SAPBEXexcGood3 4 2 2 2 4" xfId="2898" xr:uid="{149967B6-17CF-4EBC-87DC-40ACFBF4FDA1}"/>
    <cellStyle name="SAPBEXexcGood3 4 2 2 2 5" xfId="7332" xr:uid="{BA5F03F7-991B-4DA6-B037-BB8A39C0AFCE}"/>
    <cellStyle name="SAPBEXexcGood3 4 2 2 3" xfId="3417" xr:uid="{B7B95CF4-6DDF-4A5A-870C-D9CC398AD37D}"/>
    <cellStyle name="SAPBEXexcGood3 4 2 2 3 2" xfId="4965" xr:uid="{7B39C2FF-02AA-4284-B209-78A47033C9F5}"/>
    <cellStyle name="SAPBEXexcGood3 4 2 2 4" xfId="3933" xr:uid="{B816EE26-A6CD-4824-B3DC-698A4EFC3080}"/>
    <cellStyle name="SAPBEXexcGood3 4 2 2 5" xfId="5742" xr:uid="{86A3417E-3842-4C3A-B5D1-8BC34E2E6108}"/>
    <cellStyle name="SAPBEXexcGood3 4 2 2 6" xfId="2382" xr:uid="{C6F79432-89EE-44E3-B3EB-BEA6A7B5107F}"/>
    <cellStyle name="SAPBEXexcGood3 4 2 2 7" xfId="6816" xr:uid="{E9975B13-C9F5-4978-ACBB-11FBC3F9B0C6}"/>
    <cellStyle name="SAPBEXexcGood3 4 2 3" xfId="1607" xr:uid="{5BFE7DF1-6C98-4F81-9B01-15FEDBDAFB9D}"/>
    <cellStyle name="SAPBEXexcGood3 4 2 3 2" xfId="4191" xr:uid="{DD00FDF4-17AC-4E81-8AE0-BB672391EC6D}"/>
    <cellStyle name="SAPBEXexcGood3 4 2 3 3" xfId="6000" xr:uid="{B2D0A8CF-33C4-4826-93F0-E7463444986B}"/>
    <cellStyle name="SAPBEXexcGood3 4 2 3 4" xfId="2640" xr:uid="{A2B85E6F-9905-4890-8B5A-AF9C9BF17F0A}"/>
    <cellStyle name="SAPBEXexcGood3 4 2 3 5" xfId="7074" xr:uid="{5406E059-C307-47D4-9C46-98040821DBB3}"/>
    <cellStyle name="SAPBEXexcGood3 4 2 4" xfId="1074" xr:uid="{E477311E-275E-4266-9475-48BFE2B5DCAA}"/>
    <cellStyle name="SAPBEXexcGood3 4 2 4 2" xfId="4707" xr:uid="{BE1FC2D2-9E6D-4C60-A6B6-344F2472EFA4}"/>
    <cellStyle name="SAPBEXexcGood3 4 2 4 3" xfId="5484" xr:uid="{C5DD48A6-0110-4564-BE47-B5C218EB3F3B}"/>
    <cellStyle name="SAPBEXexcGood3 4 2 4 4" xfId="3159" xr:uid="{BEA8B0A8-A674-4D67-A04C-DCF68CE2BF3F}"/>
    <cellStyle name="SAPBEXexcGood3 4 2 5" xfId="3675" xr:uid="{E219EF0C-3362-4844-ADE0-6C8BBB0DC814}"/>
    <cellStyle name="SAPBEXexcGood3 4 2 6" xfId="5226" xr:uid="{2ED92799-C8AF-49F8-8944-22A20779AC79}"/>
    <cellStyle name="SAPBEXexcGood3 4 2 7" xfId="2124" xr:uid="{1AA022D4-FDAE-4D4C-88EA-8955055B5025}"/>
    <cellStyle name="SAPBEXexcGood3 4 2 8" xfId="6544" xr:uid="{F6DD176F-83DA-463C-B857-4D5C511C1186}"/>
    <cellStyle name="SAPBEXexcGood3 5" xfId="366" xr:uid="{8235E08C-7560-4FAA-ADC8-6C0BEACBCBC5}"/>
    <cellStyle name="SAPBEXexcGood3 5 2" xfId="792" xr:uid="{5AF36A32-1FA0-489F-80B9-AEE0E537602D}"/>
    <cellStyle name="SAPBEXexcGood3 5 2 2" xfId="1348" xr:uid="{712A9919-894D-4B1B-8525-CC258A01274A}"/>
    <cellStyle name="SAPBEXexcGood3 5 2 2 2" xfId="1866" xr:uid="{C2492DAB-FFCB-4D0D-9F29-B00F3FB2DAA2}"/>
    <cellStyle name="SAPBEXexcGood3 5 2 2 2 2" xfId="4450" xr:uid="{4A9A8E6D-4048-4C5A-A664-9A8344569B16}"/>
    <cellStyle name="SAPBEXexcGood3 5 2 2 2 3" xfId="6259" xr:uid="{1B263273-A9E7-4A27-976B-5FC9EEC5BAD7}"/>
    <cellStyle name="SAPBEXexcGood3 5 2 2 2 4" xfId="2899" xr:uid="{E0BC6E8A-5E5A-4FA5-9E0F-09271DD9FCF6}"/>
    <cellStyle name="SAPBEXexcGood3 5 2 2 2 5" xfId="7333" xr:uid="{7F33454C-580F-42F5-AFCE-8C4AC36AFA88}"/>
    <cellStyle name="SAPBEXexcGood3 5 2 2 3" xfId="3418" xr:uid="{29FF69F3-C2FD-4BE2-B8B1-10B4504D0FE6}"/>
    <cellStyle name="SAPBEXexcGood3 5 2 2 3 2" xfId="4966" xr:uid="{2A0EB337-9991-41D8-BE6F-BA69B86CEDE7}"/>
    <cellStyle name="SAPBEXexcGood3 5 2 2 4" xfId="3934" xr:uid="{38191CB1-68BF-42EA-ABFA-88211FF01342}"/>
    <cellStyle name="SAPBEXexcGood3 5 2 2 5" xfId="5743" xr:uid="{995E79D8-601A-4439-86C7-249F1F3D275E}"/>
    <cellStyle name="SAPBEXexcGood3 5 2 2 6" xfId="2383" xr:uid="{AF51C971-B465-4966-B81E-17C810D18ADB}"/>
    <cellStyle name="SAPBEXexcGood3 5 2 2 7" xfId="6817" xr:uid="{84519A4F-401F-444A-AB09-E07BCE6E3FB1}"/>
    <cellStyle name="SAPBEXexcGood3 5 2 3" xfId="1608" xr:uid="{79DB5A5F-E607-4F02-8B71-10663D69DA06}"/>
    <cellStyle name="SAPBEXexcGood3 5 2 3 2" xfId="4192" xr:uid="{657A9AFB-B89D-406E-A8A9-DAEE7F922349}"/>
    <cellStyle name="SAPBEXexcGood3 5 2 3 3" xfId="6001" xr:uid="{425CA163-018D-4269-B047-A39DB8AD269E}"/>
    <cellStyle name="SAPBEXexcGood3 5 2 3 4" xfId="2641" xr:uid="{DF94D8DF-A4D0-4B4D-80FA-6C08265A9897}"/>
    <cellStyle name="SAPBEXexcGood3 5 2 3 5" xfId="7075" xr:uid="{79B28C67-FE2A-47BF-A7CC-F8CB762554BA}"/>
    <cellStyle name="SAPBEXexcGood3 5 2 4" xfId="1075" xr:uid="{CB9938A2-3615-4877-9F48-D5383A0F16AF}"/>
    <cellStyle name="SAPBEXexcGood3 5 2 4 2" xfId="4708" xr:uid="{5470F65D-37C7-49BC-8A17-5D6D47107122}"/>
    <cellStyle name="SAPBEXexcGood3 5 2 4 3" xfId="5485" xr:uid="{00FD9064-5127-46C4-86FD-56D4F5D9958F}"/>
    <cellStyle name="SAPBEXexcGood3 5 2 4 4" xfId="3160" xr:uid="{ABFC17D7-59C0-43AC-A528-85FFD0EFBA3E}"/>
    <cellStyle name="SAPBEXexcGood3 5 2 5" xfId="3676" xr:uid="{EAA96C06-9009-46EE-B53B-DA015D7D9F2E}"/>
    <cellStyle name="SAPBEXexcGood3 5 2 6" xfId="5227" xr:uid="{F5534FFD-310D-4B8D-A0A7-F1DB22E5FB12}"/>
    <cellStyle name="SAPBEXexcGood3 5 2 7" xfId="2125" xr:uid="{E8EA3A75-CB53-44F1-9C3A-05396018DA0B}"/>
    <cellStyle name="SAPBEXexcGood3 5 2 8" xfId="6545" xr:uid="{FB718019-DB7F-4C83-B289-6BB4995A8B5F}"/>
    <cellStyle name="SAPBEXexcGood3 6" xfId="367" xr:uid="{9589EF9C-EE30-42CF-B727-FB5D902BBBD1}"/>
    <cellStyle name="SAPBEXexcGood3 6 2" xfId="793" xr:uid="{E6D25FC1-40C0-4926-B1D3-C2074BD08511}"/>
    <cellStyle name="SAPBEXexcGood3 6 2 2" xfId="1349" xr:uid="{BF19E401-5DB4-4277-9A0A-3EE5FBFBC65A}"/>
    <cellStyle name="SAPBEXexcGood3 6 2 2 2" xfId="1867" xr:uid="{08FB1692-3D39-4AD3-BFE0-BB4AA3CB1500}"/>
    <cellStyle name="SAPBEXexcGood3 6 2 2 2 2" xfId="4451" xr:uid="{E9916363-2597-447B-BDFE-18FB93CAC8EF}"/>
    <cellStyle name="SAPBEXexcGood3 6 2 2 2 3" xfId="6260" xr:uid="{CB964D2F-B825-4D95-8D7C-98872B0EDF00}"/>
    <cellStyle name="SAPBEXexcGood3 6 2 2 2 4" xfId="2900" xr:uid="{ABC08259-5318-45B4-98BC-C1F126EF5A8B}"/>
    <cellStyle name="SAPBEXexcGood3 6 2 2 2 5" xfId="7334" xr:uid="{B1889E0F-688A-4277-97D4-7B18153FE557}"/>
    <cellStyle name="SAPBEXexcGood3 6 2 2 3" xfId="3419" xr:uid="{CA19AB99-EA9A-4DDA-BEF8-3184D4A002A6}"/>
    <cellStyle name="SAPBEXexcGood3 6 2 2 3 2" xfId="4967" xr:uid="{9ED3D9CD-8937-4060-BB57-29F47045C64A}"/>
    <cellStyle name="SAPBEXexcGood3 6 2 2 4" xfId="3935" xr:uid="{5F712922-BCBA-4BA3-8561-B703A4EE5832}"/>
    <cellStyle name="SAPBEXexcGood3 6 2 2 5" xfId="5744" xr:uid="{9FFADD0C-189A-4CCB-B355-DC5A00145070}"/>
    <cellStyle name="SAPBEXexcGood3 6 2 2 6" xfId="2384" xr:uid="{FC0C0023-0F71-43D1-B72A-F53559563421}"/>
    <cellStyle name="SAPBEXexcGood3 6 2 2 7" xfId="6818" xr:uid="{445F7D9B-4A48-439E-8FF3-A1B2AE460C27}"/>
    <cellStyle name="SAPBEXexcGood3 6 2 3" xfId="1609" xr:uid="{EC14152A-8A0C-4F36-B3C6-FF3F00497726}"/>
    <cellStyle name="SAPBEXexcGood3 6 2 3 2" xfId="4193" xr:uid="{783F07FE-F757-4238-85E5-C25ABCFAEAD8}"/>
    <cellStyle name="SAPBEXexcGood3 6 2 3 3" xfId="6002" xr:uid="{13B924EE-8AE4-4F0E-BBAC-4AC3AEF48038}"/>
    <cellStyle name="SAPBEXexcGood3 6 2 3 4" xfId="2642" xr:uid="{4E20DA64-2819-4A95-A73F-CC04CD99110D}"/>
    <cellStyle name="SAPBEXexcGood3 6 2 3 5" xfId="7076" xr:uid="{1C05034F-5BE8-4374-843E-BB20FF3CABD2}"/>
    <cellStyle name="SAPBEXexcGood3 6 2 4" xfId="1076" xr:uid="{C96967A4-A357-4F06-B571-4D4DBAE6E8E5}"/>
    <cellStyle name="SAPBEXexcGood3 6 2 4 2" xfId="4709" xr:uid="{F7B32631-7003-497B-8C30-62873C9C372D}"/>
    <cellStyle name="SAPBEXexcGood3 6 2 4 3" xfId="5486" xr:uid="{77A73519-4566-4B47-983B-BD805B5B0F3C}"/>
    <cellStyle name="SAPBEXexcGood3 6 2 4 4" xfId="3161" xr:uid="{0B5B2B12-654F-43EC-9679-139F4A4A2309}"/>
    <cellStyle name="SAPBEXexcGood3 6 2 5" xfId="3677" xr:uid="{9DAB3084-AF33-438C-8C54-20F634ACA3DC}"/>
    <cellStyle name="SAPBEXexcGood3 6 2 6" xfId="5228" xr:uid="{7E957D0B-92CE-448B-A612-BBA7080A554C}"/>
    <cellStyle name="SAPBEXexcGood3 6 2 7" xfId="2126" xr:uid="{8F51AE86-0CA5-4E5E-BE89-4376E1D9EC9E}"/>
    <cellStyle name="SAPBEXexcGood3 6 2 8" xfId="6546" xr:uid="{BCE26D31-5682-44B1-BC80-42B1F3058912}"/>
    <cellStyle name="SAPBEXexcGood3 7" xfId="788" xr:uid="{4F0E57CE-A271-4589-A1FE-A08C945F571F}"/>
    <cellStyle name="SAPBEXexcGood3 7 2" xfId="1344" xr:uid="{FBB4600C-DD0F-403A-93E7-69ED6C5ECA37}"/>
    <cellStyle name="SAPBEXexcGood3 7 2 2" xfId="1862" xr:uid="{C777815F-E80F-4179-BEFD-15B466C0F39F}"/>
    <cellStyle name="SAPBEXexcGood3 7 2 2 2" xfId="4446" xr:uid="{7FF61F5B-E52A-494F-B42A-C0C053DBAD1E}"/>
    <cellStyle name="SAPBEXexcGood3 7 2 2 3" xfId="6255" xr:uid="{B488687C-3909-4AA7-8348-D335C1B1EA31}"/>
    <cellStyle name="SAPBEXexcGood3 7 2 2 4" xfId="2895" xr:uid="{C13F29C6-BC38-490E-AB9E-A624C720E0D7}"/>
    <cellStyle name="SAPBEXexcGood3 7 2 2 5" xfId="7329" xr:uid="{568E3E93-77D3-4F3E-9F5E-69D6EC5A1131}"/>
    <cellStyle name="SAPBEXexcGood3 7 2 3" xfId="3414" xr:uid="{9D7EE50F-E245-4B50-A559-BAB8C06EC2B6}"/>
    <cellStyle name="SAPBEXexcGood3 7 2 3 2" xfId="4962" xr:uid="{CA2BE6A8-1FF0-4171-9AB9-BB33CEA4808D}"/>
    <cellStyle name="SAPBEXexcGood3 7 2 4" xfId="3930" xr:uid="{A1ADA578-D0F5-412F-A0A7-63F4969A8375}"/>
    <cellStyle name="SAPBEXexcGood3 7 2 5" xfId="5739" xr:uid="{6D812B12-37B0-4C2B-99FA-0CF76CB53B3D}"/>
    <cellStyle name="SAPBEXexcGood3 7 2 6" xfId="2379" xr:uid="{B0C5A9BA-2238-4AD2-87F7-B36429DD240D}"/>
    <cellStyle name="SAPBEXexcGood3 7 2 7" xfId="6813" xr:uid="{2C816389-7108-48A2-A514-9FCFCBF3D807}"/>
    <cellStyle name="SAPBEXexcGood3 7 3" xfId="1604" xr:uid="{6ECBFFDE-B376-41E2-956D-A5860760517D}"/>
    <cellStyle name="SAPBEXexcGood3 7 3 2" xfId="4188" xr:uid="{44BFE659-C25B-45FF-A897-EBE09C866990}"/>
    <cellStyle name="SAPBEXexcGood3 7 3 3" xfId="5997" xr:uid="{D103FA52-FC4F-4611-ACD5-B8470987EB93}"/>
    <cellStyle name="SAPBEXexcGood3 7 3 4" xfId="2637" xr:uid="{C61B2805-4A30-4892-88FE-CCB5911937F9}"/>
    <cellStyle name="SAPBEXexcGood3 7 3 5" xfId="7071" xr:uid="{04CA5567-483F-45E2-A138-4B8B13905BDA}"/>
    <cellStyle name="SAPBEXexcGood3 7 4" xfId="1071" xr:uid="{3C468821-16FB-45C3-867C-21769980C91B}"/>
    <cellStyle name="SAPBEXexcGood3 7 4 2" xfId="4704" xr:uid="{DC780BCF-175A-4C32-BB16-8371A38DD29D}"/>
    <cellStyle name="SAPBEXexcGood3 7 4 3" xfId="5481" xr:uid="{BEAD2B7F-DE8A-4EEB-8AE9-DF42C352ADA0}"/>
    <cellStyle name="SAPBEXexcGood3 7 4 4" xfId="3156" xr:uid="{ABC0E0D1-BD88-4E00-BEE3-31EABE7AF413}"/>
    <cellStyle name="SAPBEXexcGood3 7 5" xfId="3672" xr:uid="{2244E88E-CD6E-4A0B-AD22-2A11F9313783}"/>
    <cellStyle name="SAPBEXexcGood3 7 6" xfId="5223" xr:uid="{5DF02E7D-18A8-49B8-98CA-385E8DFA5925}"/>
    <cellStyle name="SAPBEXexcGood3 7 7" xfId="2121" xr:uid="{61136A8B-B9D3-4EB3-B5E6-615223E0C0B0}"/>
    <cellStyle name="SAPBEXexcGood3 7 8" xfId="6541" xr:uid="{F9613353-4D8A-4F90-A415-BA74EDE33072}"/>
    <cellStyle name="SAPBEXfilterDrill" xfId="368" xr:uid="{39393113-CBF9-4530-BB1A-9AF51C48AA2E}"/>
    <cellStyle name="SAPBEXfilterDrill 2" xfId="369" xr:uid="{A5465491-79B1-4601-B7D1-54FD0145CFDD}"/>
    <cellStyle name="SAPBEXfilterDrill 2 2" xfId="795" xr:uid="{15650385-C772-477F-BFAD-03D225EB6526}"/>
    <cellStyle name="SAPBEXfilterDrill 2 2 2" xfId="1351" xr:uid="{F10E6FFD-B9AD-40D5-B0FF-1233EDF4EB49}"/>
    <cellStyle name="SAPBEXfilterDrill 2 2 2 2" xfId="1869" xr:uid="{8D93008C-8AB9-457A-9368-3A737CFAD7ED}"/>
    <cellStyle name="SAPBEXfilterDrill 2 2 2 2 2" xfId="4453" xr:uid="{4A5F5F77-FC92-44F8-9DBA-BBDFF5FEF09A}"/>
    <cellStyle name="SAPBEXfilterDrill 2 2 2 2 3" xfId="6262" xr:uid="{A3FB059D-F73F-4441-96B3-A0CA1C065746}"/>
    <cellStyle name="SAPBEXfilterDrill 2 2 2 2 4" xfId="2902" xr:uid="{053D9840-7F7A-4F7D-AFD9-6C95EEE343A2}"/>
    <cellStyle name="SAPBEXfilterDrill 2 2 2 2 5" xfId="7336" xr:uid="{AB930519-C277-4437-89DC-E7A1CA54130F}"/>
    <cellStyle name="SAPBEXfilterDrill 2 2 2 3" xfId="3421" xr:uid="{37C1BF64-EC13-4189-A750-001D60A7B3E4}"/>
    <cellStyle name="SAPBEXfilterDrill 2 2 2 3 2" xfId="4969" xr:uid="{E425A0CC-A938-4119-A1E0-9E1CDD109309}"/>
    <cellStyle name="SAPBEXfilterDrill 2 2 2 4" xfId="3937" xr:uid="{21C9DFD5-4FDC-4814-AC31-731E516F76AE}"/>
    <cellStyle name="SAPBEXfilterDrill 2 2 2 5" xfId="5746" xr:uid="{FABF3477-8B4A-4845-BA09-6B22F2AD5094}"/>
    <cellStyle name="SAPBEXfilterDrill 2 2 2 6" xfId="2386" xr:uid="{F42400E7-667A-4769-B10E-517420652BCB}"/>
    <cellStyle name="SAPBEXfilterDrill 2 2 2 7" xfId="6820" xr:uid="{B8D22695-0569-460C-99BA-1534E64D04A3}"/>
    <cellStyle name="SAPBEXfilterDrill 2 2 3" xfId="1611" xr:uid="{7FB58FA3-1662-46D3-BED1-C9D1D745203E}"/>
    <cellStyle name="SAPBEXfilterDrill 2 2 3 2" xfId="4195" xr:uid="{CD54B534-9940-4D35-A350-CE3C44678649}"/>
    <cellStyle name="SAPBEXfilterDrill 2 2 3 3" xfId="6004" xr:uid="{B785D830-0009-44C2-B562-2ADEEC99A6CF}"/>
    <cellStyle name="SAPBEXfilterDrill 2 2 3 4" xfId="2644" xr:uid="{6479355B-515C-47F8-BB7F-3FB164D41FE4}"/>
    <cellStyle name="SAPBEXfilterDrill 2 2 3 5" xfId="7078" xr:uid="{CF84083A-A273-4410-BE97-EE1AF4DDE904}"/>
    <cellStyle name="SAPBEXfilterDrill 2 2 4" xfId="1078" xr:uid="{941B15F5-D504-405E-B23C-8968E5F25CAE}"/>
    <cellStyle name="SAPBEXfilterDrill 2 2 4 2" xfId="4711" xr:uid="{E4616449-0703-435D-9BBE-194052F47120}"/>
    <cellStyle name="SAPBEXfilterDrill 2 2 4 3" xfId="5488" xr:uid="{D598058D-B7E5-44E3-BFDD-0D0DBF38C7C1}"/>
    <cellStyle name="SAPBEXfilterDrill 2 2 4 4" xfId="3163" xr:uid="{EBE711BE-B8A5-45A7-BE98-5CFBFF92801E}"/>
    <cellStyle name="SAPBEXfilterDrill 2 2 5" xfId="3679" xr:uid="{25E3A13E-20C7-4935-B96E-BCD25B9888F0}"/>
    <cellStyle name="SAPBEXfilterDrill 2 2 6" xfId="5230" xr:uid="{A21F3DD0-EE46-4281-8877-DF25B78041BB}"/>
    <cellStyle name="SAPBEXfilterDrill 2 2 7" xfId="2128" xr:uid="{D66D4C0C-4D2D-4581-8705-80D084BC8C86}"/>
    <cellStyle name="SAPBEXfilterDrill 2 2 8" xfId="6548" xr:uid="{F9C456F8-DDD0-46F7-91E6-59ADB55D24A8}"/>
    <cellStyle name="SAPBEXfilterDrill 3" xfId="370" xr:uid="{6FA20A71-3EC0-472F-8EDD-942C6C8BFF47}"/>
    <cellStyle name="SAPBEXfilterDrill 3 2" xfId="796" xr:uid="{61B5746B-1347-45F6-AA8A-F05ABD1A3ECB}"/>
    <cellStyle name="SAPBEXfilterDrill 3 2 2" xfId="1352" xr:uid="{3CC699D7-04C0-4202-AB2C-1B0E2B481A3E}"/>
    <cellStyle name="SAPBEXfilterDrill 3 2 2 2" xfId="1870" xr:uid="{582F7998-4193-4D1C-9FE0-882E8DF8D45D}"/>
    <cellStyle name="SAPBEXfilterDrill 3 2 2 2 2" xfId="4454" xr:uid="{B2C4A275-1B78-4FBF-A055-09A5F7FEF2A3}"/>
    <cellStyle name="SAPBEXfilterDrill 3 2 2 2 3" xfId="6263" xr:uid="{FA644D6A-4B7E-42B5-A9D7-AC587139A181}"/>
    <cellStyle name="SAPBEXfilterDrill 3 2 2 2 4" xfId="2903" xr:uid="{E8C87C66-3E54-47D5-84C9-CDF0B4BFCC2E}"/>
    <cellStyle name="SAPBEXfilterDrill 3 2 2 2 5" xfId="7337" xr:uid="{B1AFAAE0-AC85-4134-B10C-316E38516EFD}"/>
    <cellStyle name="SAPBEXfilterDrill 3 2 2 3" xfId="3422" xr:uid="{CA275AA5-E5CE-4F6E-946A-DE83D0E9251F}"/>
    <cellStyle name="SAPBEXfilterDrill 3 2 2 3 2" xfId="4970" xr:uid="{BA8C6320-A363-4FFF-8C75-D0B5E7B8F04D}"/>
    <cellStyle name="SAPBEXfilterDrill 3 2 2 4" xfId="3938" xr:uid="{C5DAF3A6-E2AE-425C-9F41-12A41BF18124}"/>
    <cellStyle name="SAPBEXfilterDrill 3 2 2 5" xfId="5747" xr:uid="{C79AF787-CF2F-4B68-B7EB-1712C7BB6421}"/>
    <cellStyle name="SAPBEXfilterDrill 3 2 2 6" xfId="2387" xr:uid="{99617FF1-8BDA-4315-AD03-CBAC11EF3211}"/>
    <cellStyle name="SAPBEXfilterDrill 3 2 2 7" xfId="6821" xr:uid="{DFAF083B-E084-4770-B010-35EFF6224A79}"/>
    <cellStyle name="SAPBEXfilterDrill 3 2 3" xfId="1612" xr:uid="{B4087079-45FD-4671-B352-7103EAE6A355}"/>
    <cellStyle name="SAPBEXfilterDrill 3 2 3 2" xfId="4196" xr:uid="{94DE82CF-36C4-4118-B89D-47FC79135765}"/>
    <cellStyle name="SAPBEXfilterDrill 3 2 3 3" xfId="6005" xr:uid="{0220132C-5B30-49E8-8F85-55F279E8424E}"/>
    <cellStyle name="SAPBEXfilterDrill 3 2 3 4" xfId="2645" xr:uid="{0814C4FA-6C01-499B-8DFD-12D50115F535}"/>
    <cellStyle name="SAPBEXfilterDrill 3 2 3 5" xfId="7079" xr:uid="{A03978E0-D4F1-45E9-B179-E1FEDB64AF99}"/>
    <cellStyle name="SAPBEXfilterDrill 3 2 4" xfId="1079" xr:uid="{35C1FACE-9608-40A0-9F70-A14838AA1C08}"/>
    <cellStyle name="SAPBEXfilterDrill 3 2 4 2" xfId="4712" xr:uid="{A825992D-5043-4E7E-85BD-171C74220DDC}"/>
    <cellStyle name="SAPBEXfilterDrill 3 2 4 3" xfId="5489" xr:uid="{62E988C0-373E-4237-8596-628B4F256467}"/>
    <cellStyle name="SAPBEXfilterDrill 3 2 4 4" xfId="3164" xr:uid="{E7D83FCF-639A-40FB-A42D-2582B6F4005F}"/>
    <cellStyle name="SAPBEXfilterDrill 3 2 5" xfId="3680" xr:uid="{08FEA530-25A6-437E-87DA-228B5140EA25}"/>
    <cellStyle name="SAPBEXfilterDrill 3 2 6" xfId="5231" xr:uid="{E309EADD-7C32-4600-8728-ACF0EE440D7C}"/>
    <cellStyle name="SAPBEXfilterDrill 3 2 7" xfId="2129" xr:uid="{C5475DA9-4C34-4D8C-9C81-0079B5ED259F}"/>
    <cellStyle name="SAPBEXfilterDrill 3 2 8" xfId="6549" xr:uid="{A8245BD6-22AE-4A90-8EA8-208FF30665A6}"/>
    <cellStyle name="SAPBEXfilterDrill 4" xfId="371" xr:uid="{CC94DD9A-4A58-41AA-B742-519341CB615D}"/>
    <cellStyle name="SAPBEXfilterDrill 4 2" xfId="797" xr:uid="{000A1646-C88D-49F3-B0E3-95320B401F90}"/>
    <cellStyle name="SAPBEXfilterDrill 4 2 2" xfId="1353" xr:uid="{907635F2-2512-45A6-B92D-3C6D31CBE4A4}"/>
    <cellStyle name="SAPBEXfilterDrill 4 2 2 2" xfId="1871" xr:uid="{AC18FECE-5634-4782-BD71-B45E43DD35E5}"/>
    <cellStyle name="SAPBEXfilterDrill 4 2 2 2 2" xfId="4455" xr:uid="{FF43F1AF-1D15-4D3A-940C-B1E508C8407D}"/>
    <cellStyle name="SAPBEXfilterDrill 4 2 2 2 3" xfId="6264" xr:uid="{341B1D3E-3F75-4980-ACB4-8E865D1061C6}"/>
    <cellStyle name="SAPBEXfilterDrill 4 2 2 2 4" xfId="2904" xr:uid="{E34BFF30-F107-42C0-B3C6-2D2A67D78195}"/>
    <cellStyle name="SAPBEXfilterDrill 4 2 2 2 5" xfId="7338" xr:uid="{B48E2F51-E008-4D25-955E-F3211BB98BF4}"/>
    <cellStyle name="SAPBEXfilterDrill 4 2 2 3" xfId="3423" xr:uid="{AA842EE2-73C7-4756-8A82-54E97ADC0ED3}"/>
    <cellStyle name="SAPBEXfilterDrill 4 2 2 3 2" xfId="4971" xr:uid="{6BD0FF74-DF18-4910-9918-AFD1BBA46CD1}"/>
    <cellStyle name="SAPBEXfilterDrill 4 2 2 4" xfId="3939" xr:uid="{5E2A2CFE-5978-4FB2-97B9-A50FBF816225}"/>
    <cellStyle name="SAPBEXfilterDrill 4 2 2 5" xfId="5748" xr:uid="{B9FF62F5-161A-4E4D-9A2D-CBA431E0F49B}"/>
    <cellStyle name="SAPBEXfilterDrill 4 2 2 6" xfId="2388" xr:uid="{6F26A07F-ED1F-40A9-BEAA-1772277E4B48}"/>
    <cellStyle name="SAPBEXfilterDrill 4 2 2 7" xfId="6822" xr:uid="{24D89172-918F-4D32-9DD1-ED2E65443C38}"/>
    <cellStyle name="SAPBEXfilterDrill 4 2 3" xfId="1613" xr:uid="{155BF600-B2D5-4585-B98C-6003ACC23C95}"/>
    <cellStyle name="SAPBEXfilterDrill 4 2 3 2" xfId="4197" xr:uid="{D4B5122F-2721-48F8-90DB-3E61C0265256}"/>
    <cellStyle name="SAPBEXfilterDrill 4 2 3 3" xfId="6006" xr:uid="{960F3F0F-BB1F-434A-BA69-3FE673061691}"/>
    <cellStyle name="SAPBEXfilterDrill 4 2 3 4" xfId="2646" xr:uid="{8E3FADD3-AFDF-42CE-8E34-9A79788072D1}"/>
    <cellStyle name="SAPBEXfilterDrill 4 2 3 5" xfId="7080" xr:uid="{CF7DEB10-DAD6-495F-8DF9-E6DA48002270}"/>
    <cellStyle name="SAPBEXfilterDrill 4 2 4" xfId="1080" xr:uid="{9D369E85-10B8-4E4C-8B81-BD5F7DA4273A}"/>
    <cellStyle name="SAPBEXfilterDrill 4 2 4 2" xfId="4713" xr:uid="{F312002E-943F-4BFD-BF64-2C7A5F5B9935}"/>
    <cellStyle name="SAPBEXfilterDrill 4 2 4 3" xfId="5490" xr:uid="{600ADBCC-454B-4F5A-B92B-3006843CA28F}"/>
    <cellStyle name="SAPBEXfilterDrill 4 2 4 4" xfId="3165" xr:uid="{8528208C-F583-40C4-8B61-062472BE75C7}"/>
    <cellStyle name="SAPBEXfilterDrill 4 2 5" xfId="3681" xr:uid="{D5FBC4F4-E6F6-44B5-9DD1-FDE61BE09C93}"/>
    <cellStyle name="SAPBEXfilterDrill 4 2 6" xfId="5232" xr:uid="{B749CA90-358E-4C31-AD35-D82AAC36C7AC}"/>
    <cellStyle name="SAPBEXfilterDrill 4 2 7" xfId="2130" xr:uid="{5B4E3E2A-0989-4607-988A-B2E677819A19}"/>
    <cellStyle name="SAPBEXfilterDrill 4 2 8" xfId="6550" xr:uid="{9FD3E367-AD4A-4593-8D99-71D6A89BF60B}"/>
    <cellStyle name="SAPBEXfilterDrill 5" xfId="372" xr:uid="{5507D489-0F44-4B41-ADBF-7EA44FCB0374}"/>
    <cellStyle name="SAPBEXfilterDrill 5 2" xfId="798" xr:uid="{F06321BD-FA57-4A54-BD9F-775079D69292}"/>
    <cellStyle name="SAPBEXfilterDrill 5 2 2" xfId="1354" xr:uid="{365DDF23-ACB9-4115-A4A6-724CAE4A0E2C}"/>
    <cellStyle name="SAPBEXfilterDrill 5 2 2 2" xfId="1872" xr:uid="{FB4F7E03-C312-40FE-9FAA-C9F920D07D8D}"/>
    <cellStyle name="SAPBEXfilterDrill 5 2 2 2 2" xfId="4456" xr:uid="{B9896907-FCF4-4D6F-B77E-168598CE9653}"/>
    <cellStyle name="SAPBEXfilterDrill 5 2 2 2 3" xfId="6265" xr:uid="{5EC9347D-6475-4F3E-9558-9122B511C095}"/>
    <cellStyle name="SAPBEXfilterDrill 5 2 2 2 4" xfId="2905" xr:uid="{0ADC4E17-160C-478B-B21D-63ECF935859B}"/>
    <cellStyle name="SAPBEXfilterDrill 5 2 2 2 5" xfId="7339" xr:uid="{6CF561CB-6CA3-44D6-B836-968982541EDD}"/>
    <cellStyle name="SAPBEXfilterDrill 5 2 2 3" xfId="3424" xr:uid="{EA9CD1FD-B2FC-4746-B7CB-7FD8AD297509}"/>
    <cellStyle name="SAPBEXfilterDrill 5 2 2 3 2" xfId="4972" xr:uid="{874B6AF0-280F-470B-A9F3-7882E8472A04}"/>
    <cellStyle name="SAPBEXfilterDrill 5 2 2 4" xfId="3940" xr:uid="{CBB8B5D6-C515-4ECD-9D52-76496D10B98E}"/>
    <cellStyle name="SAPBEXfilterDrill 5 2 2 5" xfId="5749" xr:uid="{55281434-98FB-4C1F-ACEF-3CF32386C387}"/>
    <cellStyle name="SAPBEXfilterDrill 5 2 2 6" xfId="2389" xr:uid="{E58193CF-4EA9-4C75-9ABD-AF24D0B25D8C}"/>
    <cellStyle name="SAPBEXfilterDrill 5 2 2 7" xfId="6823" xr:uid="{4556DC4B-343A-45FF-B735-DCAF07188A75}"/>
    <cellStyle name="SAPBEXfilterDrill 5 2 3" xfId="1614" xr:uid="{2E9AB71E-25DF-4C32-8A81-C3BC4F944156}"/>
    <cellStyle name="SAPBEXfilterDrill 5 2 3 2" xfId="4198" xr:uid="{64A6EBCC-B4B8-4A09-8A5A-B612D7F20189}"/>
    <cellStyle name="SAPBEXfilterDrill 5 2 3 3" xfId="6007" xr:uid="{E8944CDD-89CF-40FD-88FB-D66CBB938396}"/>
    <cellStyle name="SAPBEXfilterDrill 5 2 3 4" xfId="2647" xr:uid="{6122CF12-9A01-47DE-8E40-1F5B1AB19309}"/>
    <cellStyle name="SAPBEXfilterDrill 5 2 3 5" xfId="7081" xr:uid="{5591ED14-5B82-47F3-A8BB-A9D03D18110A}"/>
    <cellStyle name="SAPBEXfilterDrill 5 2 4" xfId="1081" xr:uid="{8B8FD7ED-E106-4040-BF6F-0B345E7BE8DC}"/>
    <cellStyle name="SAPBEXfilterDrill 5 2 4 2" xfId="4714" xr:uid="{0E610808-06F3-4CF0-9858-2670108347A0}"/>
    <cellStyle name="SAPBEXfilterDrill 5 2 4 3" xfId="5491" xr:uid="{DD7855BD-9081-4135-A69A-FE0E4CA32FBE}"/>
    <cellStyle name="SAPBEXfilterDrill 5 2 4 4" xfId="3166" xr:uid="{E997F497-6692-4440-9655-137D7F580D5A}"/>
    <cellStyle name="SAPBEXfilterDrill 5 2 5" xfId="3682" xr:uid="{CD9F02E3-E220-4797-90E2-87797EA469FA}"/>
    <cellStyle name="SAPBEXfilterDrill 5 2 6" xfId="5233" xr:uid="{267C9CAA-24DD-41A2-9540-678D1F60BC1F}"/>
    <cellStyle name="SAPBEXfilterDrill 5 2 7" xfId="2131" xr:uid="{84441129-52B7-4D1C-961F-73BB05C82980}"/>
    <cellStyle name="SAPBEXfilterDrill 5 2 8" xfId="6551" xr:uid="{49BD827E-5A64-4172-97C4-2D759FB202E3}"/>
    <cellStyle name="SAPBEXfilterDrill 6" xfId="373" xr:uid="{A457D3E7-5F8B-4888-8980-BF5148444DCC}"/>
    <cellStyle name="SAPBEXfilterDrill 6 2" xfId="799" xr:uid="{4F33ABAA-D755-4ADF-B61A-12636A70FE53}"/>
    <cellStyle name="SAPBEXfilterDrill 6 2 2" xfId="1355" xr:uid="{FF62AE0E-127F-4E0E-8EE9-4EA96802CD42}"/>
    <cellStyle name="SAPBEXfilterDrill 6 2 2 2" xfId="1873" xr:uid="{6E152B74-3442-49F6-B603-82EF05FDB5CA}"/>
    <cellStyle name="SAPBEXfilterDrill 6 2 2 2 2" xfId="4457" xr:uid="{F5DC0786-B134-4EFF-9FA6-7A8CBE8A969A}"/>
    <cellStyle name="SAPBEXfilterDrill 6 2 2 2 3" xfId="6266" xr:uid="{E57393F0-5EB0-408D-8F1D-0CF1440E8324}"/>
    <cellStyle name="SAPBEXfilterDrill 6 2 2 2 4" xfId="2906" xr:uid="{73791799-41E7-4206-80C3-0821E940A448}"/>
    <cellStyle name="SAPBEXfilterDrill 6 2 2 2 5" xfId="7340" xr:uid="{AE4F7542-CB7D-4760-923E-CA2587CBE32E}"/>
    <cellStyle name="SAPBEXfilterDrill 6 2 2 3" xfId="3425" xr:uid="{A6B94237-E8DB-4C6E-BC18-3D31A6EE1990}"/>
    <cellStyle name="SAPBEXfilterDrill 6 2 2 3 2" xfId="4973" xr:uid="{B61507C6-6BB2-483D-9BF8-637E73D6EFB1}"/>
    <cellStyle name="SAPBEXfilterDrill 6 2 2 4" xfId="3941" xr:uid="{D530BD1A-8700-4C45-8FDD-86E3DC01F013}"/>
    <cellStyle name="SAPBEXfilterDrill 6 2 2 5" xfId="5750" xr:uid="{AD0B5F51-0210-4CB0-8471-C536C73A389D}"/>
    <cellStyle name="SAPBEXfilterDrill 6 2 2 6" xfId="2390" xr:uid="{95823A13-76E2-44A5-B849-AC17C04FDDCC}"/>
    <cellStyle name="SAPBEXfilterDrill 6 2 2 7" xfId="6824" xr:uid="{43B15ABC-E4CB-4D28-8821-3FA53C072DD8}"/>
    <cellStyle name="SAPBEXfilterDrill 6 2 3" xfId="1615" xr:uid="{7CB3D06D-DA89-48CD-8992-572D934D324F}"/>
    <cellStyle name="SAPBEXfilterDrill 6 2 3 2" xfId="4199" xr:uid="{E0AACD47-A15E-44A1-84E5-9D0785676184}"/>
    <cellStyle name="SAPBEXfilterDrill 6 2 3 3" xfId="6008" xr:uid="{D973B136-8A55-4672-984B-E6DA51849F34}"/>
    <cellStyle name="SAPBEXfilterDrill 6 2 3 4" xfId="2648" xr:uid="{6967B6D9-C0F8-4FDC-B441-E14314FB1D10}"/>
    <cellStyle name="SAPBEXfilterDrill 6 2 3 5" xfId="7082" xr:uid="{E21E007A-B6E0-433A-9121-CB7EDF3314F4}"/>
    <cellStyle name="SAPBEXfilterDrill 6 2 4" xfId="1082" xr:uid="{E79857BA-B1E6-4C86-A3F0-A63FFA4465E1}"/>
    <cellStyle name="SAPBEXfilterDrill 6 2 4 2" xfId="4715" xr:uid="{F562FF85-879D-4863-91CF-EC51FD9196E4}"/>
    <cellStyle name="SAPBEXfilterDrill 6 2 4 3" xfId="5492" xr:uid="{C6394A2F-3B79-4574-9457-2E6EEEFC4944}"/>
    <cellStyle name="SAPBEXfilterDrill 6 2 4 4" xfId="3167" xr:uid="{22D9B69E-C768-48DD-B400-F93044E14FC5}"/>
    <cellStyle name="SAPBEXfilterDrill 6 2 5" xfId="3683" xr:uid="{5661504C-22D5-4106-A2C6-BBC650EEDE7D}"/>
    <cellStyle name="SAPBEXfilterDrill 6 2 6" xfId="5234" xr:uid="{1C5E6299-5B92-4A7A-AD1A-4BEF2D02BAD3}"/>
    <cellStyle name="SAPBEXfilterDrill 6 2 7" xfId="2132" xr:uid="{ABE7B2CF-CAB7-4DF3-9DAD-486D6BD8BE94}"/>
    <cellStyle name="SAPBEXfilterDrill 6 2 8" xfId="6552" xr:uid="{076129C6-0D73-45EF-B2FD-A637367C077B}"/>
    <cellStyle name="SAPBEXfilterDrill 7" xfId="794" xr:uid="{5EE15E7A-A0E7-4BA6-83FA-3211F9ED0CBE}"/>
    <cellStyle name="SAPBEXfilterDrill 7 2" xfId="1350" xr:uid="{A9BB78FD-371C-41AF-8EC0-E9135D81EF17}"/>
    <cellStyle name="SAPBEXfilterDrill 7 2 2" xfId="1868" xr:uid="{57F405B8-C192-45F4-83AB-A24563141FD4}"/>
    <cellStyle name="SAPBEXfilterDrill 7 2 2 2" xfId="4452" xr:uid="{E3178EA0-A66E-4F8C-992C-AFF1A6C10BD1}"/>
    <cellStyle name="SAPBEXfilterDrill 7 2 2 3" xfId="6261" xr:uid="{A7BE9A6B-1C16-4890-AC38-F4B504BFBB43}"/>
    <cellStyle name="SAPBEXfilterDrill 7 2 2 4" xfId="2901" xr:uid="{BE91A9A3-C820-414C-805D-9C5429384540}"/>
    <cellStyle name="SAPBEXfilterDrill 7 2 2 5" xfId="7335" xr:uid="{270DA5EE-3174-42CA-A4B3-39B1826E59DD}"/>
    <cellStyle name="SAPBEXfilterDrill 7 2 3" xfId="3420" xr:uid="{5EF8AC14-2C70-456B-B195-7367A744353E}"/>
    <cellStyle name="SAPBEXfilterDrill 7 2 3 2" xfId="4968" xr:uid="{ADC5115A-F08C-4A58-9CCE-808BF16BD1CC}"/>
    <cellStyle name="SAPBEXfilterDrill 7 2 4" xfId="3936" xr:uid="{DD74B3BC-671F-4A5A-8317-ED699019873C}"/>
    <cellStyle name="SAPBEXfilterDrill 7 2 5" xfId="5745" xr:uid="{BE5B27FD-426B-4C0A-8775-19DDF3AA92A1}"/>
    <cellStyle name="SAPBEXfilterDrill 7 2 6" xfId="2385" xr:uid="{B7E9F3D8-E221-4061-B005-72C7D6974415}"/>
    <cellStyle name="SAPBEXfilterDrill 7 2 7" xfId="6819" xr:uid="{4276E779-A050-4CC0-9BDA-7DD33A4A6A60}"/>
    <cellStyle name="SAPBEXfilterDrill 7 3" xfId="1610" xr:uid="{A764F8F9-E18F-4BD1-A88B-060C5D43E88B}"/>
    <cellStyle name="SAPBEXfilterDrill 7 3 2" xfId="4194" xr:uid="{7CDCD2B3-0526-4817-987C-15C9477577FC}"/>
    <cellStyle name="SAPBEXfilterDrill 7 3 3" xfId="6003" xr:uid="{8C48C89B-8ACA-4A02-94F6-C4176121C1B0}"/>
    <cellStyle name="SAPBEXfilterDrill 7 3 4" xfId="2643" xr:uid="{3F07A1EF-A621-432D-8EFA-E3325D82F6CE}"/>
    <cellStyle name="SAPBEXfilterDrill 7 3 5" xfId="7077" xr:uid="{542A09C2-1731-4A07-A866-0F9D2C945179}"/>
    <cellStyle name="SAPBEXfilterDrill 7 4" xfId="1077" xr:uid="{54C7FE09-0A9B-41E0-BD66-FBA480FCF2C5}"/>
    <cellStyle name="SAPBEXfilterDrill 7 4 2" xfId="4710" xr:uid="{6C88384A-6F56-44DD-B5AB-06D1C8489F98}"/>
    <cellStyle name="SAPBEXfilterDrill 7 4 3" xfId="5487" xr:uid="{BA68DB83-7C60-4D62-9F67-248366A45CA1}"/>
    <cellStyle name="SAPBEXfilterDrill 7 4 4" xfId="3162" xr:uid="{5991E71E-7DD0-4A11-95FE-A1F91EF6E750}"/>
    <cellStyle name="SAPBEXfilterDrill 7 5" xfId="3678" xr:uid="{5CFF9FA4-16B9-4A99-B9B2-4C3C80286258}"/>
    <cellStyle name="SAPBEXfilterDrill 7 6" xfId="5229" xr:uid="{3526624C-62FA-4233-ACC0-8318119E0E42}"/>
    <cellStyle name="SAPBEXfilterDrill 7 7" xfId="2127" xr:uid="{BA6394DF-ED71-4F63-995E-3D82A122DE41}"/>
    <cellStyle name="SAPBEXfilterDrill 7 8" xfId="6547" xr:uid="{838867A9-833D-4EFA-AAF1-69D67248DA6F}"/>
    <cellStyle name="SAPBEXfilterItem" xfId="374" xr:uid="{2419D14C-3D3B-4907-9C99-F7D0F40AEA29}"/>
    <cellStyle name="SAPBEXfilterItem 2" xfId="375" xr:uid="{72A4D40F-8368-4A80-A590-C034996AA9B3}"/>
    <cellStyle name="SAPBEXfilterItem 2 2" xfId="800" xr:uid="{5E5298B4-7DE6-4A97-A259-637B381733E2}"/>
    <cellStyle name="SAPBEXfilterItem 2 2 2" xfId="1356" xr:uid="{A4D968D0-4A1E-432D-B7A5-75F5EFCBCEE9}"/>
    <cellStyle name="SAPBEXfilterItem 2 2 2 2" xfId="1874" xr:uid="{883646D3-8AB8-4D7E-80A3-52E52C29C403}"/>
    <cellStyle name="SAPBEXfilterItem 2 2 2 2 2" xfId="4458" xr:uid="{27D2D2F9-563B-4B6A-81D1-363554AAC18B}"/>
    <cellStyle name="SAPBEXfilterItem 2 2 2 2 3" xfId="6267" xr:uid="{2F69FAEB-E047-496D-AA68-664F22C59D0B}"/>
    <cellStyle name="SAPBEXfilterItem 2 2 2 2 4" xfId="2907" xr:uid="{3B6FAD4F-CDB6-41D8-AED6-455A13CB919C}"/>
    <cellStyle name="SAPBEXfilterItem 2 2 2 2 5" xfId="7341" xr:uid="{B919DB74-883D-4F38-A8ED-0471DB77C301}"/>
    <cellStyle name="SAPBEXfilterItem 2 2 2 3" xfId="3426" xr:uid="{A64E0306-D135-4565-8EE4-07FBFE9099EC}"/>
    <cellStyle name="SAPBEXfilterItem 2 2 2 3 2" xfId="4974" xr:uid="{BA19231D-6EC8-4DEF-AE74-BB5617F9ACC0}"/>
    <cellStyle name="SAPBEXfilterItem 2 2 2 4" xfId="3942" xr:uid="{43A95E38-B6A9-4BD2-9A87-7A2EB918DF44}"/>
    <cellStyle name="SAPBEXfilterItem 2 2 2 5" xfId="5751" xr:uid="{650ADEB0-8732-47DB-B5CC-B8B542B9B5B1}"/>
    <cellStyle name="SAPBEXfilterItem 2 2 2 6" xfId="2391" xr:uid="{63A4F03C-AD85-451E-83E2-126953C58E77}"/>
    <cellStyle name="SAPBEXfilterItem 2 2 2 7" xfId="6825" xr:uid="{BE911AE7-B97B-43D9-AFF0-4878E59DF592}"/>
    <cellStyle name="SAPBEXfilterItem 2 2 3" xfId="1616" xr:uid="{FED00808-FBBF-4B61-9D11-9F65EF8368E3}"/>
    <cellStyle name="SAPBEXfilterItem 2 2 3 2" xfId="4200" xr:uid="{91D522E8-062E-4DDB-BBB7-FA4E9EA79EED}"/>
    <cellStyle name="SAPBEXfilterItem 2 2 3 3" xfId="6009" xr:uid="{0E1520CF-EE22-4061-968E-E92AECAC8000}"/>
    <cellStyle name="SAPBEXfilterItem 2 2 3 4" xfId="2649" xr:uid="{AEED422D-1013-483A-9EA6-EF63E1A8DFD3}"/>
    <cellStyle name="SAPBEXfilterItem 2 2 3 5" xfId="7083" xr:uid="{37A29B24-C298-4F4E-90C1-F4B1EF0563FE}"/>
    <cellStyle name="SAPBEXfilterItem 2 2 4" xfId="1083" xr:uid="{17132942-6FF8-4673-8AA3-CA1188FD3A3C}"/>
    <cellStyle name="SAPBEXfilterItem 2 2 4 2" xfId="4716" xr:uid="{3E8CBA42-9D22-45AF-BD45-90FE739D2068}"/>
    <cellStyle name="SAPBEXfilterItem 2 2 4 3" xfId="5493" xr:uid="{AA20B3FD-0616-47EE-9D54-C37EE9933C20}"/>
    <cellStyle name="SAPBEXfilterItem 2 2 4 4" xfId="3168" xr:uid="{B8A78EAD-8F46-46AB-8305-57D259340E53}"/>
    <cellStyle name="SAPBEXfilterItem 2 2 5" xfId="3684" xr:uid="{9F793C8B-68A2-418D-8960-3D8DDF9BD6C8}"/>
    <cellStyle name="SAPBEXfilterItem 2 2 6" xfId="5235" xr:uid="{66575955-4344-4A1A-BA50-96DE1D4AF08E}"/>
    <cellStyle name="SAPBEXfilterItem 2 2 7" xfId="2133" xr:uid="{ED904CF5-6FB3-4658-9768-8BD9758BCBCC}"/>
    <cellStyle name="SAPBEXfilterItem 2 2 8" xfId="6553" xr:uid="{45FB1929-EF95-4921-A4C3-D8E43FD0AE6A}"/>
    <cellStyle name="SAPBEXfilterItem 3" xfId="376" xr:uid="{905E9E5C-24C4-4351-AD86-50B5A6BEEF10}"/>
    <cellStyle name="SAPBEXfilterItem 3 2" xfId="801" xr:uid="{CDA973EC-E918-4EAE-98C6-B8F2FF56F19A}"/>
    <cellStyle name="SAPBEXfilterItem 3 2 2" xfId="1357" xr:uid="{8BE8FC90-869D-48A4-99BC-1AD6F49E7766}"/>
    <cellStyle name="SAPBEXfilterItem 3 2 2 2" xfId="1875" xr:uid="{E4DBBB23-6E51-4FFC-8E7F-4E00589503E9}"/>
    <cellStyle name="SAPBEXfilterItem 3 2 2 2 2" xfId="4459" xr:uid="{E0679129-A6F9-4B9B-A67C-8B5A210F69B0}"/>
    <cellStyle name="SAPBEXfilterItem 3 2 2 2 3" xfId="6268" xr:uid="{789F6568-C916-4D06-8209-502BA7DE4810}"/>
    <cellStyle name="SAPBEXfilterItem 3 2 2 2 4" xfId="2908" xr:uid="{A74D9D2D-9546-4394-9529-21D3C208F31A}"/>
    <cellStyle name="SAPBEXfilterItem 3 2 2 2 5" xfId="7342" xr:uid="{295F63A9-FC24-4BA3-ADE4-4D7E95DBC5D7}"/>
    <cellStyle name="SAPBEXfilterItem 3 2 2 3" xfId="3427" xr:uid="{B7116CC0-6107-44F5-B480-E6EF87E198BF}"/>
    <cellStyle name="SAPBEXfilterItem 3 2 2 3 2" xfId="4975" xr:uid="{BD27A096-0212-4201-A5B3-E7087DA46A7A}"/>
    <cellStyle name="SAPBEXfilterItem 3 2 2 4" xfId="3943" xr:uid="{5B101BBD-EDAD-430B-931C-7D315CDEC624}"/>
    <cellStyle name="SAPBEXfilterItem 3 2 2 5" xfId="5752" xr:uid="{2ACAC12E-96E6-4FD3-90C8-A63BB72A9209}"/>
    <cellStyle name="SAPBEXfilterItem 3 2 2 6" xfId="2392" xr:uid="{E93DFF45-6748-4FCF-A05E-A88CB1EFBB60}"/>
    <cellStyle name="SAPBEXfilterItem 3 2 2 7" xfId="6826" xr:uid="{C1A0B404-CECB-4BF0-909E-A66BFB6CE627}"/>
    <cellStyle name="SAPBEXfilterItem 3 2 3" xfId="1617" xr:uid="{C5C45C1A-B85A-4621-8BC1-145D924FD0F7}"/>
    <cellStyle name="SAPBEXfilterItem 3 2 3 2" xfId="4201" xr:uid="{FBD7847C-7D0B-43FF-9BE8-1D6853246B13}"/>
    <cellStyle name="SAPBEXfilterItem 3 2 3 3" xfId="6010" xr:uid="{9907641E-0E4F-4122-9521-C71B9E82A370}"/>
    <cellStyle name="SAPBEXfilterItem 3 2 3 4" xfId="2650" xr:uid="{9CF38451-8939-4B5F-8151-09CEC12B8A43}"/>
    <cellStyle name="SAPBEXfilterItem 3 2 3 5" xfId="7084" xr:uid="{ABB9F411-04C7-4437-92E4-8E253AAFF63F}"/>
    <cellStyle name="SAPBEXfilterItem 3 2 4" xfId="1084" xr:uid="{0035E017-3865-49DE-BBDD-8930426106DA}"/>
    <cellStyle name="SAPBEXfilterItem 3 2 4 2" xfId="4717" xr:uid="{CF5FFD5B-5758-442F-8D66-01AFA3584880}"/>
    <cellStyle name="SAPBEXfilterItem 3 2 4 3" xfId="5494" xr:uid="{C19B74AD-D9CD-4546-ABB4-A1670DD7D14C}"/>
    <cellStyle name="SAPBEXfilterItem 3 2 4 4" xfId="3169" xr:uid="{8A1AC72A-0107-4C5F-8F36-CF28FBA516C1}"/>
    <cellStyle name="SAPBEXfilterItem 3 2 5" xfId="3685" xr:uid="{EBDE0104-984A-4335-B1D9-74AA3266CB02}"/>
    <cellStyle name="SAPBEXfilterItem 3 2 6" xfId="5236" xr:uid="{B44C5008-95E4-4A03-8C94-9BD67691FB5E}"/>
    <cellStyle name="SAPBEXfilterItem 3 2 7" xfId="2134" xr:uid="{B4AE3A50-82DC-4E34-861B-9DC3B83D0D19}"/>
    <cellStyle name="SAPBEXfilterItem 3 2 8" xfId="6554" xr:uid="{735F6746-D5E1-414B-8BFE-1B872071674B}"/>
    <cellStyle name="SAPBEXfilterItem 4" xfId="377" xr:uid="{B787F616-41F1-48DA-BCDA-C84459FA21D8}"/>
    <cellStyle name="SAPBEXfilterItem 4 2" xfId="802" xr:uid="{7FEF38CE-E36F-4896-97EB-4CDCFAF6F5C3}"/>
    <cellStyle name="SAPBEXfilterItem 4 2 2" xfId="1358" xr:uid="{86C5130A-4D35-4A79-8D4C-1D4057CAD4BA}"/>
    <cellStyle name="SAPBEXfilterItem 4 2 2 2" xfId="1876" xr:uid="{D0590C92-1B01-470A-94A1-6E9BB2836ECC}"/>
    <cellStyle name="SAPBEXfilterItem 4 2 2 2 2" xfId="4460" xr:uid="{05C066D1-18C3-494F-9563-3A20C3576B77}"/>
    <cellStyle name="SAPBEXfilterItem 4 2 2 2 3" xfId="6269" xr:uid="{07A3FC16-EB26-44CF-B88A-AE077B86897C}"/>
    <cellStyle name="SAPBEXfilterItem 4 2 2 2 4" xfId="2909" xr:uid="{E7F82FA3-065E-4BEF-BC65-CECACA8A138E}"/>
    <cellStyle name="SAPBEXfilterItem 4 2 2 2 5" xfId="7343" xr:uid="{720C3B5E-4D00-4638-97C0-18DBB9EE513A}"/>
    <cellStyle name="SAPBEXfilterItem 4 2 2 3" xfId="3428" xr:uid="{9E2A9E60-5DBF-4E78-B87A-AF91B2C92D79}"/>
    <cellStyle name="SAPBEXfilterItem 4 2 2 3 2" xfId="4976" xr:uid="{A95C34AA-DDCE-405E-AD6D-794F7963AE8C}"/>
    <cellStyle name="SAPBEXfilterItem 4 2 2 4" xfId="3944" xr:uid="{60733FC5-ACCE-43CC-858B-3EAA0A81843B}"/>
    <cellStyle name="SAPBEXfilterItem 4 2 2 5" xfId="5753" xr:uid="{3D932A8B-B206-4D70-BEF7-ADAE657C501C}"/>
    <cellStyle name="SAPBEXfilterItem 4 2 2 6" xfId="2393" xr:uid="{D4C7A77A-BF4F-43A4-BAB2-EB3A824E72AD}"/>
    <cellStyle name="SAPBEXfilterItem 4 2 2 7" xfId="6827" xr:uid="{D9655391-3E1F-404E-B625-78FAACD9624F}"/>
    <cellStyle name="SAPBEXfilterItem 4 2 3" xfId="1618" xr:uid="{67E0C825-BD86-42E0-A13A-0AD10174CCDC}"/>
    <cellStyle name="SAPBEXfilterItem 4 2 3 2" xfId="4202" xr:uid="{8F68285C-A14F-443D-8ADD-A7AF9BB3B22D}"/>
    <cellStyle name="SAPBEXfilterItem 4 2 3 3" xfId="6011" xr:uid="{920EE15F-3240-4917-9A86-FFD68A483361}"/>
    <cellStyle name="SAPBEXfilterItem 4 2 3 4" xfId="2651" xr:uid="{745F6927-3FE1-4EA6-B952-59437320BE29}"/>
    <cellStyle name="SAPBEXfilterItem 4 2 3 5" xfId="7085" xr:uid="{7277E03E-AF8C-4B2C-9197-15E92EC20DEC}"/>
    <cellStyle name="SAPBEXfilterItem 4 2 4" xfId="1085" xr:uid="{E82FCC09-353A-4548-959A-7A8AB11D2C55}"/>
    <cellStyle name="SAPBEXfilterItem 4 2 4 2" xfId="4718" xr:uid="{216E44D8-2634-40AF-A795-7FB7AD2E3054}"/>
    <cellStyle name="SAPBEXfilterItem 4 2 4 3" xfId="5495" xr:uid="{E25E3334-64B9-4E8B-9E6A-82CB14715F30}"/>
    <cellStyle name="SAPBEXfilterItem 4 2 4 4" xfId="3170" xr:uid="{D223BFA7-2966-444C-9D50-3FFC412FB6A0}"/>
    <cellStyle name="SAPBEXfilterItem 4 2 5" xfId="3686" xr:uid="{F9808486-9593-41DE-9C77-E9C3D3536637}"/>
    <cellStyle name="SAPBEXfilterItem 4 2 6" xfId="5237" xr:uid="{04911F66-9147-4DCE-A1FF-D90721F09AA1}"/>
    <cellStyle name="SAPBEXfilterItem 4 2 7" xfId="2135" xr:uid="{CE2344BB-9108-4C72-A671-E6186061358A}"/>
    <cellStyle name="SAPBEXfilterItem 4 2 8" xfId="6555" xr:uid="{2824ACEF-1C2A-49B6-AC39-E5410D39F348}"/>
    <cellStyle name="SAPBEXfilterItem 5" xfId="378" xr:uid="{7D9CE042-5C4C-44D6-AEC9-1C7E3473440C}"/>
    <cellStyle name="SAPBEXfilterItem 5 2" xfId="803" xr:uid="{E04D5083-FF62-479A-9BAF-F94C2287A821}"/>
    <cellStyle name="SAPBEXfilterItem 5 2 2" xfId="1359" xr:uid="{CF082FB2-9E78-44DD-84F7-F439FE70E71A}"/>
    <cellStyle name="SAPBEXfilterItem 5 2 2 2" xfId="1877" xr:uid="{7A0BE5CC-CA9C-4716-AF37-CCB1265E7392}"/>
    <cellStyle name="SAPBEXfilterItem 5 2 2 2 2" xfId="4461" xr:uid="{39126D38-6B2E-454A-9E30-8CE16799407A}"/>
    <cellStyle name="SAPBEXfilterItem 5 2 2 2 3" xfId="6270" xr:uid="{C2F58098-9461-484B-8FD0-7B4F7DCC9381}"/>
    <cellStyle name="SAPBEXfilterItem 5 2 2 2 4" xfId="2910" xr:uid="{790D980B-17A0-482C-B779-B53AA783DC3D}"/>
    <cellStyle name="SAPBEXfilterItem 5 2 2 2 5" xfId="7344" xr:uid="{16791EAF-F6A1-4AD9-83CA-3F3FE02D6C55}"/>
    <cellStyle name="SAPBEXfilterItem 5 2 2 3" xfId="3429" xr:uid="{E2028FCA-D4C3-422C-B44A-942A5ACA7158}"/>
    <cellStyle name="SAPBEXfilterItem 5 2 2 3 2" xfId="4977" xr:uid="{CB1C14F2-FA2F-4493-891F-BEECEC226E27}"/>
    <cellStyle name="SAPBEXfilterItem 5 2 2 4" xfId="3945" xr:uid="{8D62F18A-F682-4ECE-B985-D4A2F1290F50}"/>
    <cellStyle name="SAPBEXfilterItem 5 2 2 5" xfId="5754" xr:uid="{34B54847-699C-4F07-8906-68F1D1AF7270}"/>
    <cellStyle name="SAPBEXfilterItem 5 2 2 6" xfId="2394" xr:uid="{34EAE737-44A4-45B2-8CB3-8AF7CE8D997D}"/>
    <cellStyle name="SAPBEXfilterItem 5 2 2 7" xfId="6828" xr:uid="{F125EDF7-EB8E-4F92-9D94-41CBFAEDF8EC}"/>
    <cellStyle name="SAPBEXfilterItem 5 2 3" xfId="1619" xr:uid="{21F5087E-2821-4E4C-9C21-5C8BC174FDD3}"/>
    <cellStyle name="SAPBEXfilterItem 5 2 3 2" xfId="4203" xr:uid="{1B0903F4-6933-49DF-AE5F-630DDBE8B048}"/>
    <cellStyle name="SAPBEXfilterItem 5 2 3 3" xfId="6012" xr:uid="{96DFFBC9-AADC-446B-8315-B049E605E1B8}"/>
    <cellStyle name="SAPBEXfilterItem 5 2 3 4" xfId="2652" xr:uid="{D4CA691A-8705-4519-8343-452EA3214FC5}"/>
    <cellStyle name="SAPBEXfilterItem 5 2 3 5" xfId="7086" xr:uid="{793C2423-B147-4BD9-A3A3-EF667C114B7A}"/>
    <cellStyle name="SAPBEXfilterItem 5 2 4" xfId="1086" xr:uid="{69058337-E6DE-4E19-875A-4AE4C6BCAFDD}"/>
    <cellStyle name="SAPBEXfilterItem 5 2 4 2" xfId="4719" xr:uid="{943530C2-D05D-4D75-B148-51A7CDA62ABC}"/>
    <cellStyle name="SAPBEXfilterItem 5 2 4 3" xfId="5496" xr:uid="{9B3B9C00-5BD8-419E-A386-F1EEB74285D4}"/>
    <cellStyle name="SAPBEXfilterItem 5 2 4 4" xfId="3171" xr:uid="{0CCB3BA6-D0FB-491D-9BC3-31C3066EA513}"/>
    <cellStyle name="SAPBEXfilterItem 5 2 5" xfId="3687" xr:uid="{51AD81E9-51C1-473C-A756-06D447AA9CB9}"/>
    <cellStyle name="SAPBEXfilterItem 5 2 6" xfId="5238" xr:uid="{9F635F89-162D-48B2-B7BD-FDB09481E270}"/>
    <cellStyle name="SAPBEXfilterItem 5 2 7" xfId="2136" xr:uid="{C75BBA22-E460-4B83-8B56-AD543ECD83A8}"/>
    <cellStyle name="SAPBEXfilterItem 5 2 8" xfId="6556" xr:uid="{D2E548EA-714C-44C8-8362-B52DBDBA7145}"/>
    <cellStyle name="SAPBEXfilterItem 6" xfId="379" xr:uid="{B4E7CB95-4484-49B2-B0C9-A79EEAEBAF79}"/>
    <cellStyle name="SAPBEXfilterItem 6 2" xfId="804" xr:uid="{CCE0FE6D-158D-4B7F-ACC1-E8CB16F41738}"/>
    <cellStyle name="SAPBEXfilterItem 6 2 2" xfId="1360" xr:uid="{B7E2DB9D-73B7-4DF9-A402-F745E88F4882}"/>
    <cellStyle name="SAPBEXfilterItem 6 2 2 2" xfId="1878" xr:uid="{49789BC2-5619-4E3F-9D05-0B1CB4D726A1}"/>
    <cellStyle name="SAPBEXfilterItem 6 2 2 2 2" xfId="4462" xr:uid="{63CBEF35-A557-4C3C-ADAC-11E68D483ACD}"/>
    <cellStyle name="SAPBEXfilterItem 6 2 2 2 3" xfId="6271" xr:uid="{B4DD2CE1-EEFC-40CF-BE77-9FBE7B3C33BD}"/>
    <cellStyle name="SAPBEXfilterItem 6 2 2 2 4" xfId="2911" xr:uid="{3BF4F36C-C5F2-458D-8434-624E3D167800}"/>
    <cellStyle name="SAPBEXfilterItem 6 2 2 2 5" xfId="7345" xr:uid="{B483FED4-287D-419F-8BAE-4615D7AC9DE2}"/>
    <cellStyle name="SAPBEXfilterItem 6 2 2 3" xfId="3430" xr:uid="{2091A05A-DDC6-4AC6-9A74-7D27F9389F68}"/>
    <cellStyle name="SAPBEXfilterItem 6 2 2 3 2" xfId="4978" xr:uid="{59183286-D428-4444-835D-7BE8FFCC9BFB}"/>
    <cellStyle name="SAPBEXfilterItem 6 2 2 4" xfId="3946" xr:uid="{3ED74233-D676-4699-853F-B40492FF2023}"/>
    <cellStyle name="SAPBEXfilterItem 6 2 2 5" xfId="5755" xr:uid="{5181C46C-C37C-4467-A723-4C19ECCE9914}"/>
    <cellStyle name="SAPBEXfilterItem 6 2 2 6" xfId="2395" xr:uid="{F7DCE5CA-E1D9-4EC6-9C37-940978662636}"/>
    <cellStyle name="SAPBEXfilterItem 6 2 2 7" xfId="6829" xr:uid="{D47CB626-66B1-403F-98BC-271C2F6E428E}"/>
    <cellStyle name="SAPBEXfilterItem 6 2 3" xfId="1620" xr:uid="{E1C2FE64-4CCC-400D-87D1-A5C0DF4ED606}"/>
    <cellStyle name="SAPBEXfilterItem 6 2 3 2" xfId="4204" xr:uid="{2F840F9F-497A-4AA1-9D38-0A2A8D03EAF5}"/>
    <cellStyle name="SAPBEXfilterItem 6 2 3 3" xfId="6013" xr:uid="{0C527732-6C8E-4EFC-BCFC-AEC37335CF9E}"/>
    <cellStyle name="SAPBEXfilterItem 6 2 3 4" xfId="2653" xr:uid="{86C0500E-B312-49D9-96A5-888A843975BC}"/>
    <cellStyle name="SAPBEXfilterItem 6 2 3 5" xfId="7087" xr:uid="{798AB133-5044-4AB4-AE4F-0A71E7CA4860}"/>
    <cellStyle name="SAPBEXfilterItem 6 2 4" xfId="1087" xr:uid="{FB7EC00D-9876-4997-B8B9-B1122D70C250}"/>
    <cellStyle name="SAPBEXfilterItem 6 2 4 2" xfId="4720" xr:uid="{BCCDCC2D-1AB2-4917-A4AE-01FB1B3DDC12}"/>
    <cellStyle name="SAPBEXfilterItem 6 2 4 3" xfId="5497" xr:uid="{8B798218-4CF8-49BB-820A-2C09008B24D0}"/>
    <cellStyle name="SAPBEXfilterItem 6 2 4 4" xfId="3172" xr:uid="{4B693E43-C6A1-4FAE-921A-99E8F81C131E}"/>
    <cellStyle name="SAPBEXfilterItem 6 2 5" xfId="3688" xr:uid="{E561AAE7-3BC4-49F4-90AF-C226B004504A}"/>
    <cellStyle name="SAPBEXfilterItem 6 2 6" xfId="5239" xr:uid="{22FDF353-1BCD-4B79-A7FE-4A17ED6C431F}"/>
    <cellStyle name="SAPBEXfilterItem 6 2 7" xfId="2137" xr:uid="{F87322E3-5B7C-4045-8564-37833571AD1A}"/>
    <cellStyle name="SAPBEXfilterItem 6 2 8" xfId="6557" xr:uid="{87238FCD-5478-4346-BAFC-C6CFC2842885}"/>
    <cellStyle name="SAPBEXfilterText" xfId="380" xr:uid="{514B51C4-61F0-4A94-BEEB-47683385C035}"/>
    <cellStyle name="SAPBEXfilterText 2" xfId="381" xr:uid="{38AFDA09-6397-41C3-8497-20B187A7F0AA}"/>
    <cellStyle name="SAPBEXfilterText 2 2" xfId="805" xr:uid="{CD77A40B-FCD8-4B3B-B038-DE193BCCC979}"/>
    <cellStyle name="SAPBEXfilterText 2 2 2" xfId="1361" xr:uid="{29197B39-5942-4A81-B7E0-06947ADD2686}"/>
    <cellStyle name="SAPBEXfilterText 2 2 2 2" xfId="1879" xr:uid="{610497C5-2535-4F18-AC87-E99628597196}"/>
    <cellStyle name="SAPBEXfilterText 2 2 2 2 2" xfId="4463" xr:uid="{64401882-D6FB-4984-AC11-E9D7CAE78E5A}"/>
    <cellStyle name="SAPBEXfilterText 2 2 2 2 3" xfId="6272" xr:uid="{57DEA090-7D64-49C6-89A3-F728B28E3ADF}"/>
    <cellStyle name="SAPBEXfilterText 2 2 2 2 4" xfId="2912" xr:uid="{3DE4D9B3-24A7-41B7-867C-3EC9F1002E0B}"/>
    <cellStyle name="SAPBEXfilterText 2 2 2 2 5" xfId="7346" xr:uid="{96D1566B-F343-4177-A648-DB98E683DF49}"/>
    <cellStyle name="SAPBEXfilterText 2 2 2 3" xfId="3431" xr:uid="{75139DCF-5D32-4E5F-9EFF-4A62EB595657}"/>
    <cellStyle name="SAPBEXfilterText 2 2 2 3 2" xfId="4979" xr:uid="{525A0672-7730-453C-B79A-B7A3B7F9CB88}"/>
    <cellStyle name="SAPBEXfilterText 2 2 2 4" xfId="3947" xr:uid="{EE2346F2-E24A-4638-B5EB-3CD746CF2448}"/>
    <cellStyle name="SAPBEXfilterText 2 2 2 5" xfId="5756" xr:uid="{1A96B061-CD3A-4BBD-B47E-C4EEC48233A2}"/>
    <cellStyle name="SAPBEXfilterText 2 2 2 6" xfId="2396" xr:uid="{244FC5C3-9335-4B60-AE4B-2277E39C0093}"/>
    <cellStyle name="SAPBEXfilterText 2 2 2 7" xfId="6830" xr:uid="{30E342AB-F539-4B4D-B650-51D0E8C6CCEF}"/>
    <cellStyle name="SAPBEXfilterText 2 2 3" xfId="1621" xr:uid="{EB0E9828-9E05-4DB7-9E7F-FC73279C6DA1}"/>
    <cellStyle name="SAPBEXfilterText 2 2 3 2" xfId="4205" xr:uid="{0659C562-BA5D-472A-B4DB-24B840D44ECB}"/>
    <cellStyle name="SAPBEXfilterText 2 2 3 3" xfId="6014" xr:uid="{B2FB09F2-1D68-426F-89BB-3695A00E6F6C}"/>
    <cellStyle name="SAPBEXfilterText 2 2 3 4" xfId="2654" xr:uid="{C8CEE6E6-F0FC-4C26-BC75-21A84580B7C6}"/>
    <cellStyle name="SAPBEXfilterText 2 2 3 5" xfId="7088" xr:uid="{C1A05DD6-595E-43F1-91E8-099B1F1250F9}"/>
    <cellStyle name="SAPBEXfilterText 2 2 4" xfId="1088" xr:uid="{BC3208B9-407D-4CD7-BC61-69089C0F01B4}"/>
    <cellStyle name="SAPBEXfilterText 2 2 4 2" xfId="4721" xr:uid="{FB678794-A67D-4E3F-AE15-94E27EB804F9}"/>
    <cellStyle name="SAPBEXfilterText 2 2 4 3" xfId="5498" xr:uid="{55866FBF-9BF8-4A24-81E4-13AD49743CA5}"/>
    <cellStyle name="SAPBEXfilterText 2 2 4 4" xfId="3173" xr:uid="{0CF4DFDB-C2E0-401F-8B09-AB4D6801300B}"/>
    <cellStyle name="SAPBEXfilterText 2 2 5" xfId="3689" xr:uid="{21B9F118-A5CE-43A1-9908-23C48B507D9D}"/>
    <cellStyle name="SAPBEXfilterText 2 2 6" xfId="5240" xr:uid="{554A328A-50C4-4A63-A1F6-2BB1262CD23C}"/>
    <cellStyle name="SAPBEXfilterText 2 2 7" xfId="2138" xr:uid="{2A2B0DF5-AC0B-4B03-92F6-C74524141493}"/>
    <cellStyle name="SAPBEXfilterText 2 2 8" xfId="6558" xr:uid="{F0CBE5A5-E4E8-47CF-B1D0-89A573B17D3C}"/>
    <cellStyle name="SAPBEXfilterText 3" xfId="382" xr:uid="{D4BEF30E-ED6D-4F0C-B432-40DD7219DA60}"/>
    <cellStyle name="SAPBEXfilterText 3 2" xfId="806" xr:uid="{EC2F92EA-8831-41B3-A9C6-C5210CA37F91}"/>
    <cellStyle name="SAPBEXfilterText 3 2 2" xfId="1362" xr:uid="{1F19DADD-FDCB-4551-BB42-6579C0D1D84F}"/>
    <cellStyle name="SAPBEXfilterText 3 2 2 2" xfId="1880" xr:uid="{D7529F58-C199-4967-A899-E7CEC04AF316}"/>
    <cellStyle name="SAPBEXfilterText 3 2 2 2 2" xfId="4464" xr:uid="{4E7DEEBA-3E1F-4216-94BE-EC77B0809A1D}"/>
    <cellStyle name="SAPBEXfilterText 3 2 2 2 3" xfId="6273" xr:uid="{C0778C34-4AE7-4099-9236-AABDCD9CEBDD}"/>
    <cellStyle name="SAPBEXfilterText 3 2 2 2 4" xfId="2913" xr:uid="{9262BB8E-F645-4C2C-86D9-E28857699AE3}"/>
    <cellStyle name="SAPBEXfilterText 3 2 2 2 5" xfId="7347" xr:uid="{A94095E7-32C7-4531-A81D-E51DE5974CE5}"/>
    <cellStyle name="SAPBEXfilterText 3 2 2 3" xfId="3432" xr:uid="{A13A6191-8376-495A-900F-A929E40C72A6}"/>
    <cellStyle name="SAPBEXfilterText 3 2 2 3 2" xfId="4980" xr:uid="{28978B72-7519-4B5A-8B13-5CAEF6EB47AB}"/>
    <cellStyle name="SAPBEXfilterText 3 2 2 4" xfId="3948" xr:uid="{0C55B549-F8AF-454B-B35C-C619C2690130}"/>
    <cellStyle name="SAPBEXfilterText 3 2 2 5" xfId="5757" xr:uid="{55E63A83-199F-4719-8327-BF86399D2A98}"/>
    <cellStyle name="SAPBEXfilterText 3 2 2 6" xfId="2397" xr:uid="{7DB7CE31-25AB-4442-9731-F761E9BA8700}"/>
    <cellStyle name="SAPBEXfilterText 3 2 2 7" xfId="6831" xr:uid="{37ECD022-4FA4-471F-BC7E-051514522AA5}"/>
    <cellStyle name="SAPBEXfilterText 3 2 3" xfId="1622" xr:uid="{A910D5F5-EF35-4A22-B4D1-9119478A8048}"/>
    <cellStyle name="SAPBEXfilterText 3 2 3 2" xfId="4206" xr:uid="{7182BCC4-FB18-4867-ACE7-528A17046DB8}"/>
    <cellStyle name="SAPBEXfilterText 3 2 3 3" xfId="6015" xr:uid="{1ED3B261-B818-48FB-A8C6-72A5B83278F6}"/>
    <cellStyle name="SAPBEXfilterText 3 2 3 4" xfId="2655" xr:uid="{08A38452-5BDF-4F00-9243-137798312994}"/>
    <cellStyle name="SAPBEXfilterText 3 2 3 5" xfId="7089" xr:uid="{30DF757F-432D-40FC-A6BC-80023588D058}"/>
    <cellStyle name="SAPBEXfilterText 3 2 4" xfId="1089" xr:uid="{C379511F-1B0A-4A61-BC80-F0798F3E37FA}"/>
    <cellStyle name="SAPBEXfilterText 3 2 4 2" xfId="4722" xr:uid="{C00C4900-E807-41CB-A0B6-CFE09DA19665}"/>
    <cellStyle name="SAPBEXfilterText 3 2 4 3" xfId="5499" xr:uid="{8806019A-108E-4B13-B3F7-56268A307298}"/>
    <cellStyle name="SAPBEXfilterText 3 2 4 4" xfId="3174" xr:uid="{01922C11-D6FA-4FC8-BD68-44D1058D88AF}"/>
    <cellStyle name="SAPBEXfilterText 3 2 5" xfId="3690" xr:uid="{8E1E694B-F834-4631-B94F-99F1ADE4144F}"/>
    <cellStyle name="SAPBEXfilterText 3 2 6" xfId="5241" xr:uid="{648DF3E4-9234-43F1-AF1B-D03AFDF1AEC3}"/>
    <cellStyle name="SAPBEXfilterText 3 2 7" xfId="2139" xr:uid="{6368C352-6076-43D1-8A15-576066C4F8D9}"/>
    <cellStyle name="SAPBEXfilterText 3 2 8" xfId="6559" xr:uid="{8D362EC8-C694-44C1-B2B8-F5F9F93D9A58}"/>
    <cellStyle name="SAPBEXfilterText 4" xfId="383" xr:uid="{C42B5C06-E232-4BF7-A731-7B14D978A14B}"/>
    <cellStyle name="SAPBEXfilterText 4 2" xfId="807" xr:uid="{86CB6BA4-A4AD-4556-86E3-835469B651C8}"/>
    <cellStyle name="SAPBEXfilterText 4 2 2" xfId="1363" xr:uid="{A2107180-69D4-45E6-8502-F08FF506796D}"/>
    <cellStyle name="SAPBEXfilterText 4 2 2 2" xfId="1881" xr:uid="{366D19EF-A35A-4584-AAD2-D55DCC238B48}"/>
    <cellStyle name="SAPBEXfilterText 4 2 2 2 2" xfId="4465" xr:uid="{1392BACD-C532-4FDA-B10C-B64B1A7962A4}"/>
    <cellStyle name="SAPBEXfilterText 4 2 2 2 3" xfId="6274" xr:uid="{AA3A06E3-6D1E-4289-8BD2-E46BC5A37EF6}"/>
    <cellStyle name="SAPBEXfilterText 4 2 2 2 4" xfId="2914" xr:uid="{4050027C-5C73-47D6-9EA4-5E34FE871877}"/>
    <cellStyle name="SAPBEXfilterText 4 2 2 2 5" xfId="7348" xr:uid="{D09E3812-26BC-42AA-85C2-3791B81D1E12}"/>
    <cellStyle name="SAPBEXfilterText 4 2 2 3" xfId="3433" xr:uid="{79E69600-AFE9-4624-8F4D-F70C19507B8E}"/>
    <cellStyle name="SAPBEXfilterText 4 2 2 3 2" xfId="4981" xr:uid="{8D277C4A-E2A9-455E-9BD0-820E27CB3062}"/>
    <cellStyle name="SAPBEXfilterText 4 2 2 4" xfId="3949" xr:uid="{05F1A0E5-EB46-4072-A385-10800DB4324D}"/>
    <cellStyle name="SAPBEXfilterText 4 2 2 5" xfId="5758" xr:uid="{2B6AE457-6265-43B8-B649-E8E2E7C4D7E8}"/>
    <cellStyle name="SAPBEXfilterText 4 2 2 6" xfId="2398" xr:uid="{CEDAEF6B-6647-4B0D-8AC3-DD3B38C6EF92}"/>
    <cellStyle name="SAPBEXfilterText 4 2 2 7" xfId="6832" xr:uid="{27E5FA0B-DF50-44DF-A837-537585553D8B}"/>
    <cellStyle name="SAPBEXfilterText 4 2 3" xfId="1623" xr:uid="{B626F394-8E25-40B8-8B5C-F8D0CCDF8CC7}"/>
    <cellStyle name="SAPBEXfilterText 4 2 3 2" xfId="4207" xr:uid="{E09CBAE9-52C8-4AD3-AB09-F924CCE97036}"/>
    <cellStyle name="SAPBEXfilterText 4 2 3 3" xfId="6016" xr:uid="{70A61687-F41A-4280-B07F-5944D16E3423}"/>
    <cellStyle name="SAPBEXfilterText 4 2 3 4" xfId="2656" xr:uid="{38CD58F3-6F3A-49F1-975B-A7CECB9BE67D}"/>
    <cellStyle name="SAPBEXfilterText 4 2 3 5" xfId="7090" xr:uid="{18B59149-936E-4C60-BBFC-9F4E82AE0CB2}"/>
    <cellStyle name="SAPBEXfilterText 4 2 4" xfId="1090" xr:uid="{D2E07B97-4F41-4DB8-8F7B-2BFA2D6BFFAE}"/>
    <cellStyle name="SAPBEXfilterText 4 2 4 2" xfId="4723" xr:uid="{395585B2-72BE-41D2-800C-3BC328601092}"/>
    <cellStyle name="SAPBEXfilterText 4 2 4 3" xfId="5500" xr:uid="{E9EE19BD-88B7-4BF5-A842-0C12153A53FF}"/>
    <cellStyle name="SAPBEXfilterText 4 2 4 4" xfId="3175" xr:uid="{523E2B0A-E340-4F8A-A4D4-3ED2F0A433DF}"/>
    <cellStyle name="SAPBEXfilterText 4 2 5" xfId="3691" xr:uid="{33180CCA-B74F-4215-80B6-03BEFE461C94}"/>
    <cellStyle name="SAPBEXfilterText 4 2 6" xfId="5242" xr:uid="{5CCCB0E1-00C1-418D-813E-447F5909C4AF}"/>
    <cellStyle name="SAPBEXfilterText 4 2 7" xfId="2140" xr:uid="{07A81576-7576-4A88-9A4D-FF154AB1FC99}"/>
    <cellStyle name="SAPBEXfilterText 4 2 8" xfId="6560" xr:uid="{AB959047-9724-47FA-8DB7-33DE7148D1AF}"/>
    <cellStyle name="SAPBEXfilterText 5" xfId="384" xr:uid="{9BF0D487-12D7-4C5E-B1B6-F11D563111E2}"/>
    <cellStyle name="SAPBEXfilterText 5 2" xfId="808" xr:uid="{9747CE39-2D10-40B0-939D-43BDEE3A0422}"/>
    <cellStyle name="SAPBEXfilterText 5 2 2" xfId="1364" xr:uid="{6707D775-B546-4F3E-9AA2-75BE4A186DE6}"/>
    <cellStyle name="SAPBEXfilterText 5 2 2 2" xfId="1882" xr:uid="{3760AA99-66D6-41F6-8691-6B36212C04A1}"/>
    <cellStyle name="SAPBEXfilterText 5 2 2 2 2" xfId="4466" xr:uid="{B6B2294E-3EAB-4402-8B35-7C60802C999F}"/>
    <cellStyle name="SAPBEXfilterText 5 2 2 2 3" xfId="6275" xr:uid="{0A58C962-5262-48C4-8100-C44416077F96}"/>
    <cellStyle name="SAPBEXfilterText 5 2 2 2 4" xfId="2915" xr:uid="{7064C45D-5807-4E7A-9501-B9AEFBD450F5}"/>
    <cellStyle name="SAPBEXfilterText 5 2 2 2 5" xfId="7349" xr:uid="{6672F497-FE58-4454-8973-18945A240F3E}"/>
    <cellStyle name="SAPBEXfilterText 5 2 2 3" xfId="3434" xr:uid="{6FA89E5F-7281-4855-B126-24412DBDE55D}"/>
    <cellStyle name="SAPBEXfilterText 5 2 2 3 2" xfId="4982" xr:uid="{EB8AB2C5-0BAD-41CA-9295-CD2BB8867467}"/>
    <cellStyle name="SAPBEXfilterText 5 2 2 4" xfId="3950" xr:uid="{F71D4A2F-372E-4589-BB47-5EDF99FCCFA2}"/>
    <cellStyle name="SAPBEXfilterText 5 2 2 5" xfId="5759" xr:uid="{B257E3ED-4111-4E39-9D74-2128F843BB30}"/>
    <cellStyle name="SAPBEXfilterText 5 2 2 6" xfId="2399" xr:uid="{7E312099-8780-4B3E-B2F7-44F643FEA243}"/>
    <cellStyle name="SAPBEXfilterText 5 2 2 7" xfId="6833" xr:uid="{C586916D-6B91-4108-9693-F515F801C0BA}"/>
    <cellStyle name="SAPBEXfilterText 5 2 3" xfId="1624" xr:uid="{64A46C1B-C724-48A5-AA79-981C81E8FE8F}"/>
    <cellStyle name="SAPBEXfilterText 5 2 3 2" xfId="4208" xr:uid="{D4EF1495-7E8E-4C3C-B2BD-B46861FA714B}"/>
    <cellStyle name="SAPBEXfilterText 5 2 3 3" xfId="6017" xr:uid="{97791EC8-7FDE-44A6-ADA8-9F1DE9D9B316}"/>
    <cellStyle name="SAPBEXfilterText 5 2 3 4" xfId="2657" xr:uid="{CE89DAD7-C876-473A-82CD-8AA6A778AB2F}"/>
    <cellStyle name="SAPBEXfilterText 5 2 3 5" xfId="7091" xr:uid="{49A4F16C-32C6-4874-B8B4-57667D2044EE}"/>
    <cellStyle name="SAPBEXfilterText 5 2 4" xfId="1091" xr:uid="{23DA38F9-B67E-4E67-A7FD-6C3FD1B0D5B2}"/>
    <cellStyle name="SAPBEXfilterText 5 2 4 2" xfId="4724" xr:uid="{98365CCB-A1BA-4562-A159-0F328338D950}"/>
    <cellStyle name="SAPBEXfilterText 5 2 4 3" xfId="5501" xr:uid="{B3CE1604-29EB-4FD7-B285-718260AB248A}"/>
    <cellStyle name="SAPBEXfilterText 5 2 4 4" xfId="3176" xr:uid="{D9BF12D1-4BD1-4FD0-8D34-DF8BD14BE86A}"/>
    <cellStyle name="SAPBEXfilterText 5 2 5" xfId="3692" xr:uid="{2FA9D1BD-8940-46E5-8D62-F03BEB46DE04}"/>
    <cellStyle name="SAPBEXfilterText 5 2 6" xfId="5243" xr:uid="{07075D7C-EDC0-4FB4-ADDF-7F4D7F84F8E5}"/>
    <cellStyle name="SAPBEXfilterText 5 2 7" xfId="2141" xr:uid="{6227E367-521A-4773-AD75-A1E48B51F311}"/>
    <cellStyle name="SAPBEXfilterText 5 2 8" xfId="6561" xr:uid="{FC5F0821-FEAA-432A-94EA-4FEF5A730FA1}"/>
    <cellStyle name="SAPBEXfilterText 6" xfId="385" xr:uid="{B42F227C-EDC1-46D0-B73A-91C148BDA5E1}"/>
    <cellStyle name="SAPBEXfilterText 6 2" xfId="809" xr:uid="{2EA5F680-2E7C-407D-B153-A7EAB2AA1F42}"/>
    <cellStyle name="SAPBEXfilterText 6 2 2" xfId="1365" xr:uid="{62806AD7-F1A6-4770-8B94-C3A3465D9FFD}"/>
    <cellStyle name="SAPBEXfilterText 6 2 2 2" xfId="1883" xr:uid="{B3A248C6-EEB1-4E49-8271-B8126E597328}"/>
    <cellStyle name="SAPBEXfilterText 6 2 2 2 2" xfId="4467" xr:uid="{4FE84C57-3E9D-4270-A70E-FCDFD361B926}"/>
    <cellStyle name="SAPBEXfilterText 6 2 2 2 3" xfId="6276" xr:uid="{D2756DCE-1348-4B24-8B20-73A8049D143B}"/>
    <cellStyle name="SAPBEXfilterText 6 2 2 2 4" xfId="2916" xr:uid="{AB84A50F-FA36-46F0-B3EB-9671ED42DF47}"/>
    <cellStyle name="SAPBEXfilterText 6 2 2 2 5" xfId="7350" xr:uid="{E4EE48F3-9DF9-4861-A92C-B13E34EC5A4F}"/>
    <cellStyle name="SAPBEXfilterText 6 2 2 3" xfId="3435" xr:uid="{4F5C35BA-CA1E-4E81-9ED6-2F98151A855A}"/>
    <cellStyle name="SAPBEXfilterText 6 2 2 3 2" xfId="4983" xr:uid="{351B8F2C-2D01-4BA1-8AD9-86D8B1FF820C}"/>
    <cellStyle name="SAPBEXfilterText 6 2 2 4" xfId="3951" xr:uid="{37E3A474-E323-40B8-A5B7-299E1C07612B}"/>
    <cellStyle name="SAPBEXfilterText 6 2 2 5" xfId="5760" xr:uid="{9C08EB4E-DF9F-415F-8868-BA2A39EC6FDA}"/>
    <cellStyle name="SAPBEXfilterText 6 2 2 6" xfId="2400" xr:uid="{9E4BD882-BBA4-4540-9DB2-B68CC9DFC441}"/>
    <cellStyle name="SAPBEXfilterText 6 2 2 7" xfId="6834" xr:uid="{6FABB41C-73C6-4281-827B-86E85349136D}"/>
    <cellStyle name="SAPBEXfilterText 6 2 3" xfId="1625" xr:uid="{503BC1EE-AB9B-4BD4-A87B-B3B2C5F8737F}"/>
    <cellStyle name="SAPBEXfilterText 6 2 3 2" xfId="4209" xr:uid="{7AC82C05-61A3-44FD-A125-385A1CC14903}"/>
    <cellStyle name="SAPBEXfilterText 6 2 3 3" xfId="6018" xr:uid="{F591CCCD-BF3D-4BD6-B3A3-290430780CA3}"/>
    <cellStyle name="SAPBEXfilterText 6 2 3 4" xfId="2658" xr:uid="{5153EC56-C654-4B1E-9322-C062EEC60564}"/>
    <cellStyle name="SAPBEXfilterText 6 2 3 5" xfId="7092" xr:uid="{99CD93A5-6665-4CB4-B3F2-4E04BF9B36A3}"/>
    <cellStyle name="SAPBEXfilterText 6 2 4" xfId="1092" xr:uid="{52229877-FB40-4656-A6D9-01F27A2C21EF}"/>
    <cellStyle name="SAPBEXfilterText 6 2 4 2" xfId="4725" xr:uid="{8944E8EB-A404-455E-880F-AC5444841618}"/>
    <cellStyle name="SAPBEXfilterText 6 2 4 3" xfId="5502" xr:uid="{DB3E40AE-5E16-40B8-A1FF-CF8BE75C4DCF}"/>
    <cellStyle name="SAPBEXfilterText 6 2 4 4" xfId="3177" xr:uid="{8ADDC60F-E17B-4068-859B-EBF60CFA96D9}"/>
    <cellStyle name="SAPBEXfilterText 6 2 5" xfId="3693" xr:uid="{975EB4BC-802F-4CA4-87D9-53AC8CDF907C}"/>
    <cellStyle name="SAPBEXfilterText 6 2 6" xfId="5244" xr:uid="{405B6C5C-F714-4684-A592-CBAFDFD52065}"/>
    <cellStyle name="SAPBEXfilterText 6 2 7" xfId="2142" xr:uid="{15C88594-75A2-44BF-901A-31F7DAD9CB76}"/>
    <cellStyle name="SAPBEXfilterText 6 2 8" xfId="6562" xr:uid="{5195FE9D-20E6-480E-9A20-713BA2FD91E7}"/>
    <cellStyle name="SAPBEXformats" xfId="386" xr:uid="{F371EC04-2BB4-4115-AC3D-F235DD5C8745}"/>
    <cellStyle name="SAPBEXformats 2" xfId="387" xr:uid="{56F69F9A-4A1E-45B7-B972-65213F025198}"/>
    <cellStyle name="SAPBEXformats 2 2" xfId="810" xr:uid="{26F645D4-35DF-4B30-9D02-004B653E5CD5}"/>
    <cellStyle name="SAPBEXformats 2 2 2" xfId="1366" xr:uid="{43158134-E9A0-41D8-B3A1-31A8B70F2B82}"/>
    <cellStyle name="SAPBEXformats 2 2 2 2" xfId="1884" xr:uid="{12AC2DD3-EA75-45C2-B905-7465542B6DE7}"/>
    <cellStyle name="SAPBEXformats 2 2 2 2 2" xfId="4468" xr:uid="{4AA369C3-C887-4400-A2D4-2CC2129EC19D}"/>
    <cellStyle name="SAPBEXformats 2 2 2 2 3" xfId="6277" xr:uid="{ACA0C348-BF82-420E-93AF-A66062DEB069}"/>
    <cellStyle name="SAPBEXformats 2 2 2 2 4" xfId="2917" xr:uid="{AAF15382-29C2-4936-9CC6-B8A001121A73}"/>
    <cellStyle name="SAPBEXformats 2 2 2 2 5" xfId="7351" xr:uid="{FA7F5C1A-4416-4CF1-AE47-82E127883077}"/>
    <cellStyle name="SAPBEXformats 2 2 2 3" xfId="3436" xr:uid="{D9C78214-6937-4778-8425-4D816839FD40}"/>
    <cellStyle name="SAPBEXformats 2 2 2 3 2" xfId="4984" xr:uid="{BBD0DFF0-97A1-4953-849E-BC8B2A201000}"/>
    <cellStyle name="SAPBEXformats 2 2 2 4" xfId="3952" xr:uid="{D93E5DB8-8012-4863-832F-443509FB7455}"/>
    <cellStyle name="SAPBEXformats 2 2 2 5" xfId="5761" xr:uid="{AC19F8F4-0910-40D3-9EE9-9301A1317FD4}"/>
    <cellStyle name="SAPBEXformats 2 2 2 6" xfId="2401" xr:uid="{C755AEF8-4128-40E2-9E5A-83B13E74BF55}"/>
    <cellStyle name="SAPBEXformats 2 2 2 7" xfId="6835" xr:uid="{DFED48BC-4486-4B27-8D07-1AE2CB80E954}"/>
    <cellStyle name="SAPBEXformats 2 2 3" xfId="1626" xr:uid="{EF9B6BB0-DCBC-433B-AD16-4B5C48369FC9}"/>
    <cellStyle name="SAPBEXformats 2 2 3 2" xfId="4210" xr:uid="{DB0E206E-B3BA-4AF5-994A-B5310E4FBDA4}"/>
    <cellStyle name="SAPBEXformats 2 2 3 3" xfId="6019" xr:uid="{0D8834F0-F11F-4E8D-914D-45DA920ABBEA}"/>
    <cellStyle name="SAPBEXformats 2 2 3 4" xfId="2659" xr:uid="{A296E5E3-8132-442C-9221-00FB32D221FC}"/>
    <cellStyle name="SAPBEXformats 2 2 3 5" xfId="7093" xr:uid="{1ED95869-6239-49F4-B059-04C808C82600}"/>
    <cellStyle name="SAPBEXformats 2 2 4" xfId="1093" xr:uid="{4E3DAF90-E46C-4E23-8905-520FC670EB09}"/>
    <cellStyle name="SAPBEXformats 2 2 4 2" xfId="4726" xr:uid="{632996D7-DA16-4F0C-A533-11C97307320C}"/>
    <cellStyle name="SAPBEXformats 2 2 4 3" xfId="5503" xr:uid="{B9FA57CB-DDA2-4D70-9375-B802DE92243F}"/>
    <cellStyle name="SAPBEXformats 2 2 4 4" xfId="3178" xr:uid="{53549708-47F5-48E4-A603-68C23D591748}"/>
    <cellStyle name="SAPBEXformats 2 2 5" xfId="3694" xr:uid="{21DC95C1-BE41-4D9B-A0CA-D99673215702}"/>
    <cellStyle name="SAPBEXformats 2 2 6" xfId="5245" xr:uid="{9E2B6B41-1F47-4D65-97E8-7CB0539A4BD6}"/>
    <cellStyle name="SAPBEXformats 2 2 7" xfId="2143" xr:uid="{BD7C40DA-FFE8-43DB-9508-59E7A6EF7AC3}"/>
    <cellStyle name="SAPBEXformats 2 2 8" xfId="6563" xr:uid="{4CDD5246-547A-488C-A8B7-D32E046ABBE5}"/>
    <cellStyle name="SAPBEXformats 3" xfId="388" xr:uid="{EE8AC9CA-9405-4791-9E8E-64AC7FD41117}"/>
    <cellStyle name="SAPBEXformats 3 2" xfId="811" xr:uid="{FDCC11B8-7424-4A47-89B1-953C3FCF9C2D}"/>
    <cellStyle name="SAPBEXformats 3 2 2" xfId="1367" xr:uid="{F3E666E5-02ED-4FD0-B9F4-C8B764EA1905}"/>
    <cellStyle name="SAPBEXformats 3 2 2 2" xfId="1885" xr:uid="{076E0EFE-3A0B-4B9E-8A77-8BE92C9946D7}"/>
    <cellStyle name="SAPBEXformats 3 2 2 2 2" xfId="4469" xr:uid="{739BCC1F-2BA9-49A0-AFF0-5F0EE8266CFC}"/>
    <cellStyle name="SAPBEXformats 3 2 2 2 3" xfId="6278" xr:uid="{160A35E3-44BF-4D0E-B592-40EA828F898E}"/>
    <cellStyle name="SAPBEXformats 3 2 2 2 4" xfId="2918" xr:uid="{2F0CB803-478F-4981-9660-B6AAE9758A64}"/>
    <cellStyle name="SAPBEXformats 3 2 2 2 5" xfId="7352" xr:uid="{BEC645FD-17DD-43A1-8FB7-C2DDE0C89253}"/>
    <cellStyle name="SAPBEXformats 3 2 2 3" xfId="3437" xr:uid="{C98636FD-1BBA-447E-9A9C-1755C9F66442}"/>
    <cellStyle name="SAPBEXformats 3 2 2 3 2" xfId="4985" xr:uid="{DA0E1673-811A-4DB5-917E-8F5401B9AB6A}"/>
    <cellStyle name="SAPBEXformats 3 2 2 4" xfId="3953" xr:uid="{5C6FF40D-33D8-46D9-86AE-D9EBA547B3F0}"/>
    <cellStyle name="SAPBEXformats 3 2 2 5" xfId="5762" xr:uid="{8CA68FED-5B8B-4CCF-8A33-DB68E29A817F}"/>
    <cellStyle name="SAPBEXformats 3 2 2 6" xfId="2402" xr:uid="{D0B15E3D-AAAE-467C-829F-EA977EF10488}"/>
    <cellStyle name="SAPBEXformats 3 2 2 7" xfId="6836" xr:uid="{A610F13E-AD45-4E76-93DE-8787F3DEAD57}"/>
    <cellStyle name="SAPBEXformats 3 2 3" xfId="1627" xr:uid="{13579094-C8E5-4EC3-B37F-153842CF7D84}"/>
    <cellStyle name="SAPBEXformats 3 2 3 2" xfId="4211" xr:uid="{5025B1F1-5A08-4714-8D43-6C9BE2951028}"/>
    <cellStyle name="SAPBEXformats 3 2 3 3" xfId="6020" xr:uid="{42EA2631-B9E3-4C28-B1A3-3A363FAC7497}"/>
    <cellStyle name="SAPBEXformats 3 2 3 4" xfId="2660" xr:uid="{696E1355-A79B-48A3-BDF8-90D4A6FDD5DA}"/>
    <cellStyle name="SAPBEXformats 3 2 3 5" xfId="7094" xr:uid="{CCF2E5A4-EC8A-4C08-92C9-2B2D5AEC2BA7}"/>
    <cellStyle name="SAPBEXformats 3 2 4" xfId="1094" xr:uid="{519304B0-CC39-4E72-A10A-7CA8BA37C7C1}"/>
    <cellStyle name="SAPBEXformats 3 2 4 2" xfId="4727" xr:uid="{53198766-6572-472C-AA69-9C4515290E6B}"/>
    <cellStyle name="SAPBEXformats 3 2 4 3" xfId="5504" xr:uid="{9CD55C43-62AB-4608-8E20-FA6803BCED1E}"/>
    <cellStyle name="SAPBEXformats 3 2 4 4" xfId="3179" xr:uid="{6E0EFB83-E5AB-4A6E-A0EB-84C4B8B84740}"/>
    <cellStyle name="SAPBEXformats 3 2 5" xfId="3695" xr:uid="{572F7EB4-CDF4-4CF0-815B-31D3BE48BEB6}"/>
    <cellStyle name="SAPBEXformats 3 2 6" xfId="5246" xr:uid="{169B5122-E151-47BF-9BF3-94B53D1A53DB}"/>
    <cellStyle name="SAPBEXformats 3 2 7" xfId="2144" xr:uid="{4D984FD9-32EF-456A-94E3-766262ADA519}"/>
    <cellStyle name="SAPBEXformats 3 2 8" xfId="6564" xr:uid="{8C2A7A7D-F0F2-4EC3-A859-DCD319993C94}"/>
    <cellStyle name="SAPBEXformats 4" xfId="389" xr:uid="{2118739A-A693-4DA1-AE4B-1945EEC7EDC4}"/>
    <cellStyle name="SAPBEXformats 4 2" xfId="812" xr:uid="{656CD24E-22B1-4590-9C11-1183388B03B1}"/>
    <cellStyle name="SAPBEXformats 4 2 2" xfId="1368" xr:uid="{30CDE73E-EAF1-4EA8-AB90-CDAAF4707478}"/>
    <cellStyle name="SAPBEXformats 4 2 2 2" xfId="1886" xr:uid="{59567D14-19B1-4E20-A96E-1D381F1AC130}"/>
    <cellStyle name="SAPBEXformats 4 2 2 2 2" xfId="4470" xr:uid="{735EC1DD-4712-499C-A9F7-E69C77E34BE5}"/>
    <cellStyle name="SAPBEXformats 4 2 2 2 3" xfId="6279" xr:uid="{93AE5A47-5779-48D8-9F7E-FE50AC6178E9}"/>
    <cellStyle name="SAPBEXformats 4 2 2 2 4" xfId="2919" xr:uid="{35F5D82C-7EE0-4C74-A757-CB983752189D}"/>
    <cellStyle name="SAPBEXformats 4 2 2 2 5" xfId="7353" xr:uid="{6FAE0C4F-7143-4158-A579-FDC9DCF34BF1}"/>
    <cellStyle name="SAPBEXformats 4 2 2 3" xfId="3438" xr:uid="{DC31B479-375A-4EFE-BF69-CBA8CA2232F8}"/>
    <cellStyle name="SAPBEXformats 4 2 2 3 2" xfId="4986" xr:uid="{89469A82-E921-45F1-B48B-4DBECDF755FC}"/>
    <cellStyle name="SAPBEXformats 4 2 2 4" xfId="3954" xr:uid="{3556C9F5-DE34-49C7-B65F-B740157BC11F}"/>
    <cellStyle name="SAPBEXformats 4 2 2 5" xfId="5763" xr:uid="{6DC01E3E-BF91-4504-B223-28F935A0DCC8}"/>
    <cellStyle name="SAPBEXformats 4 2 2 6" xfId="2403" xr:uid="{58074FF0-D5BE-4E13-AF86-EAB914352531}"/>
    <cellStyle name="SAPBEXformats 4 2 2 7" xfId="6837" xr:uid="{F7B5DB80-2015-4A23-9E8D-008DAE10C0C8}"/>
    <cellStyle name="SAPBEXformats 4 2 3" xfId="1628" xr:uid="{D14A2A3C-1A07-4E36-AC63-3A4E6491ADF1}"/>
    <cellStyle name="SAPBEXformats 4 2 3 2" xfId="4212" xr:uid="{689708AA-7ED2-405F-BDCA-C91B7C894DF9}"/>
    <cellStyle name="SAPBEXformats 4 2 3 3" xfId="6021" xr:uid="{299ACF28-B9DE-44D0-A7C7-455A7CAA18A7}"/>
    <cellStyle name="SAPBEXformats 4 2 3 4" xfId="2661" xr:uid="{D9006A8D-DA62-4A9F-8BB2-DBD50327DCAB}"/>
    <cellStyle name="SAPBEXformats 4 2 3 5" xfId="7095" xr:uid="{5BFE8536-86C1-4322-A03E-99F0909BB591}"/>
    <cellStyle name="SAPBEXformats 4 2 4" xfId="1095" xr:uid="{A093E370-F4ED-4BB7-A309-C6232E0C44A7}"/>
    <cellStyle name="SAPBEXformats 4 2 4 2" xfId="4728" xr:uid="{FC72AC78-E075-41C5-9F01-F00E52F6FF9F}"/>
    <cellStyle name="SAPBEXformats 4 2 4 3" xfId="5505" xr:uid="{2E3FB225-8958-4377-9414-BBEA1F0A3D9E}"/>
    <cellStyle name="SAPBEXformats 4 2 4 4" xfId="3180" xr:uid="{7DA3E12A-AAEE-4C89-91A5-9E9F9B3F3B3D}"/>
    <cellStyle name="SAPBEXformats 4 2 5" xfId="3696" xr:uid="{2E55F1F0-075E-42F8-8819-B205763828D3}"/>
    <cellStyle name="SAPBEXformats 4 2 6" xfId="5247" xr:uid="{FF597033-44A3-4C1C-9A89-C2CBCB27770F}"/>
    <cellStyle name="SAPBEXformats 4 2 7" xfId="2145" xr:uid="{C72A5806-27DF-409F-829C-11F591AF9430}"/>
    <cellStyle name="SAPBEXformats 4 2 8" xfId="6565" xr:uid="{E704DB51-412C-4D14-A493-FB34FEBD37D7}"/>
    <cellStyle name="SAPBEXformats 5" xfId="390" xr:uid="{00B02B1F-EA19-495C-A315-C232DFD2521A}"/>
    <cellStyle name="SAPBEXformats 5 2" xfId="813" xr:uid="{F4299ECA-1221-463F-87C1-58CC8530CF94}"/>
    <cellStyle name="SAPBEXformats 5 2 2" xfId="1369" xr:uid="{AAD769C5-D441-4938-8914-2AAE70DB04ED}"/>
    <cellStyle name="SAPBEXformats 5 2 2 2" xfId="1887" xr:uid="{D4001899-B63C-4928-A7FB-9C07900EF607}"/>
    <cellStyle name="SAPBEXformats 5 2 2 2 2" xfId="4471" xr:uid="{0CD42806-E6AA-4D6B-AEEC-6F429BC67783}"/>
    <cellStyle name="SAPBEXformats 5 2 2 2 3" xfId="6280" xr:uid="{4380E6A1-ACEA-4A4F-9C6B-150D9DC705C2}"/>
    <cellStyle name="SAPBEXformats 5 2 2 2 4" xfId="2920" xr:uid="{B15659DC-02D5-4A40-A7D8-51343D80F854}"/>
    <cellStyle name="SAPBEXformats 5 2 2 2 5" xfId="7354" xr:uid="{0B38AEE5-D822-480E-91FC-F733AC0B0399}"/>
    <cellStyle name="SAPBEXformats 5 2 2 3" xfId="3439" xr:uid="{5D111D91-1EFF-4664-833E-455FDF2732F5}"/>
    <cellStyle name="SAPBEXformats 5 2 2 3 2" xfId="4987" xr:uid="{D14FCE42-3217-4AF1-98FA-ECF4E0850F2E}"/>
    <cellStyle name="SAPBEXformats 5 2 2 4" xfId="3955" xr:uid="{09521333-FE9C-4692-9EB2-9D723F9D6156}"/>
    <cellStyle name="SAPBEXformats 5 2 2 5" xfId="5764" xr:uid="{50338DA7-784D-4E44-B95F-42719B345A60}"/>
    <cellStyle name="SAPBEXformats 5 2 2 6" xfId="2404" xr:uid="{20014E99-FE13-4CA2-8A8E-8F4164FBBE9A}"/>
    <cellStyle name="SAPBEXformats 5 2 2 7" xfId="6838" xr:uid="{EB915864-DC7B-4743-8F0D-55F3C2A39E18}"/>
    <cellStyle name="SAPBEXformats 5 2 3" xfId="1629" xr:uid="{32C51107-929D-45A1-B4FE-45D6A481FBFA}"/>
    <cellStyle name="SAPBEXformats 5 2 3 2" xfId="4213" xr:uid="{DB1C7CB5-63F6-4366-B989-91FEAE57432B}"/>
    <cellStyle name="SAPBEXformats 5 2 3 3" xfId="6022" xr:uid="{3F549A3A-0189-4848-A1E9-E987A431740C}"/>
    <cellStyle name="SAPBEXformats 5 2 3 4" xfId="2662" xr:uid="{B23A84D0-BDFC-4A5D-86D5-2E94955FAA38}"/>
    <cellStyle name="SAPBEXformats 5 2 3 5" xfId="7096" xr:uid="{409BCC33-54FB-43FE-846D-945382A32AB4}"/>
    <cellStyle name="SAPBEXformats 5 2 4" xfId="1096" xr:uid="{02DBAD44-A8FC-40D9-8818-31E8AF1D027C}"/>
    <cellStyle name="SAPBEXformats 5 2 4 2" xfId="4729" xr:uid="{4EEF73DE-F9DC-4DB5-9320-3BF6D3A3A6A1}"/>
    <cellStyle name="SAPBEXformats 5 2 4 3" xfId="5506" xr:uid="{E8F64F95-865A-4BA5-919E-78A398DB0FE1}"/>
    <cellStyle name="SAPBEXformats 5 2 4 4" xfId="3181" xr:uid="{ED5B62A2-B596-4155-B297-FC1A574548EB}"/>
    <cellStyle name="SAPBEXformats 5 2 5" xfId="3697" xr:uid="{CB8EDE94-9E2A-4D76-8376-5B6714B9A43B}"/>
    <cellStyle name="SAPBEXformats 5 2 6" xfId="5248" xr:uid="{1F233259-067E-46A1-A6A2-6371F5D8F8D9}"/>
    <cellStyle name="SAPBEXformats 5 2 7" xfId="2146" xr:uid="{D116501B-FC39-4594-B300-C2C34B9D21AA}"/>
    <cellStyle name="SAPBEXformats 5 2 8" xfId="6566" xr:uid="{F7F7D8F2-DA25-4B09-B471-DEF7BA8D7B7D}"/>
    <cellStyle name="SAPBEXformats 6" xfId="391" xr:uid="{A710C6BB-48E6-4546-A3A6-6F32A341C7AB}"/>
    <cellStyle name="SAPBEXformats 6 2" xfId="814" xr:uid="{CC60E7EE-AC46-410F-B683-560A491B7594}"/>
    <cellStyle name="SAPBEXformats 6 2 2" xfId="1370" xr:uid="{A3ECECCF-0EB8-48AE-8632-782FE88B5729}"/>
    <cellStyle name="SAPBEXformats 6 2 2 2" xfId="1888" xr:uid="{6805A411-A1EE-45FE-A689-52779C16C0D9}"/>
    <cellStyle name="SAPBEXformats 6 2 2 2 2" xfId="4472" xr:uid="{835414AF-7D38-4C06-AA1A-6A00036A31C4}"/>
    <cellStyle name="SAPBEXformats 6 2 2 2 3" xfId="6281" xr:uid="{21C6266C-F644-48C9-BA47-9D3C64C594B8}"/>
    <cellStyle name="SAPBEXformats 6 2 2 2 4" xfId="2921" xr:uid="{62BEC4F4-B9A3-4E9A-9AC4-C908CEFB1CAD}"/>
    <cellStyle name="SAPBEXformats 6 2 2 2 5" xfId="7355" xr:uid="{8D97B5C1-5713-4FEB-BEE7-A333FC5E546C}"/>
    <cellStyle name="SAPBEXformats 6 2 2 3" xfId="3440" xr:uid="{1D326FAA-5DF1-4D6A-A560-3EB1D98A3C0F}"/>
    <cellStyle name="SAPBEXformats 6 2 2 3 2" xfId="4988" xr:uid="{05A4C2DB-A48B-4E32-9CCE-D75548E09034}"/>
    <cellStyle name="SAPBEXformats 6 2 2 4" xfId="3956" xr:uid="{3072E027-BC1C-4779-A6F8-8B459391BA86}"/>
    <cellStyle name="SAPBEXformats 6 2 2 5" xfId="5765" xr:uid="{A32F3384-0960-4907-93DE-971C1F669A23}"/>
    <cellStyle name="SAPBEXformats 6 2 2 6" xfId="2405" xr:uid="{8948063B-552E-4B06-971F-659A0C171666}"/>
    <cellStyle name="SAPBEXformats 6 2 2 7" xfId="6839" xr:uid="{F922A097-E8C0-455E-B196-1AC4649F8651}"/>
    <cellStyle name="SAPBEXformats 6 2 3" xfId="1630" xr:uid="{73E67025-8D0B-4D86-9D63-FD77CD1E696C}"/>
    <cellStyle name="SAPBEXformats 6 2 3 2" xfId="4214" xr:uid="{321C26F3-84B6-4EDA-AE35-2A06CBA67BD2}"/>
    <cellStyle name="SAPBEXformats 6 2 3 3" xfId="6023" xr:uid="{76A2CC1C-2EC9-4B97-AB8B-03A08F573625}"/>
    <cellStyle name="SAPBEXformats 6 2 3 4" xfId="2663" xr:uid="{0D26A68B-6D14-4F45-BE82-830146E568F9}"/>
    <cellStyle name="SAPBEXformats 6 2 3 5" xfId="7097" xr:uid="{D48BDAEF-4977-407F-A249-D2E5E2ACDE3D}"/>
    <cellStyle name="SAPBEXformats 6 2 4" xfId="1097" xr:uid="{C12BB6A6-8336-44FD-9086-0DBC55592E37}"/>
    <cellStyle name="SAPBEXformats 6 2 4 2" xfId="4730" xr:uid="{8F8311D0-65B5-4091-8F8A-B76E96FC5EF1}"/>
    <cellStyle name="SAPBEXformats 6 2 4 3" xfId="5507" xr:uid="{EB96BD97-C763-43A5-B015-0A544A452B8E}"/>
    <cellStyle name="SAPBEXformats 6 2 4 4" xfId="3182" xr:uid="{4D5E336A-9AF4-4D02-9179-5E8789A9924D}"/>
    <cellStyle name="SAPBEXformats 6 2 5" xfId="3698" xr:uid="{EFEF958E-322F-4F1F-B07C-031DE95E856E}"/>
    <cellStyle name="SAPBEXformats 6 2 6" xfId="5249" xr:uid="{D820B597-89C4-4256-8BEF-4760CDFE6B5C}"/>
    <cellStyle name="SAPBEXformats 6 2 7" xfId="2147" xr:uid="{776B2ADD-3815-463F-A1D0-E32DD4F6DF92}"/>
    <cellStyle name="SAPBEXformats 6 2 8" xfId="6567" xr:uid="{707203DD-766B-4B85-9587-258AD8F6F1AF}"/>
    <cellStyle name="SAPBEXheaderItem" xfId="392" xr:uid="{053B32BC-4344-44CC-8137-1EDC1DC4FA55}"/>
    <cellStyle name="SAPBEXheaderItem 2" xfId="393" xr:uid="{6E7B6665-9A95-429A-B608-CD86C17B2424}"/>
    <cellStyle name="SAPBEXheaderItem 2 2" xfId="815" xr:uid="{2F436C92-FC1A-4BC3-9EB9-51C1587B713E}"/>
    <cellStyle name="SAPBEXheaderItem 2 2 2" xfId="1371" xr:uid="{A0893515-1BCD-4520-B984-7A71F74D3D0D}"/>
    <cellStyle name="SAPBEXheaderItem 2 2 2 2" xfId="1889" xr:uid="{D5A84A78-C6B3-4012-9DB9-2BCAC5C67E07}"/>
    <cellStyle name="SAPBEXheaderItem 2 2 2 2 2" xfId="4473" xr:uid="{879E1CA8-872C-4879-B216-2F011B286D75}"/>
    <cellStyle name="SAPBEXheaderItem 2 2 2 2 3" xfId="6282" xr:uid="{E5334D0F-0D3F-4E09-8EBC-6FBC91763C4F}"/>
    <cellStyle name="SAPBEXheaderItem 2 2 2 2 4" xfId="2922" xr:uid="{B3C05717-C9D9-4F29-BF65-705E2BF0C39C}"/>
    <cellStyle name="SAPBEXheaderItem 2 2 2 2 5" xfId="7356" xr:uid="{2FACA794-0F32-4A14-A671-F2F92530177D}"/>
    <cellStyle name="SAPBEXheaderItem 2 2 2 3" xfId="3441" xr:uid="{1725FECA-92D4-413F-A2E5-627F82E64053}"/>
    <cellStyle name="SAPBEXheaderItem 2 2 2 3 2" xfId="4989" xr:uid="{8396CE30-CB67-4343-A7AD-52E0BD1188FF}"/>
    <cellStyle name="SAPBEXheaderItem 2 2 2 4" xfId="3957" xr:uid="{F0B01C49-5C35-405E-80E7-4720B6EEB01F}"/>
    <cellStyle name="SAPBEXheaderItem 2 2 2 5" xfId="5766" xr:uid="{28A162DD-2BCF-4350-8178-A4812CE6C1B2}"/>
    <cellStyle name="SAPBEXheaderItem 2 2 2 6" xfId="2406" xr:uid="{BBD6B83B-928F-4B8C-A530-CE05E50C0446}"/>
    <cellStyle name="SAPBEXheaderItem 2 2 2 7" xfId="6840" xr:uid="{491C803D-CE25-4B1B-8B4B-0AC971510D8A}"/>
    <cellStyle name="SAPBEXheaderItem 2 2 3" xfId="1631" xr:uid="{D4D928F9-D81B-415E-A331-07804612167A}"/>
    <cellStyle name="SAPBEXheaderItem 2 2 3 2" xfId="4215" xr:uid="{8ED010F7-EE2A-47B3-8DFA-6FC0462369C4}"/>
    <cellStyle name="SAPBEXheaderItem 2 2 3 3" xfId="6024" xr:uid="{9D3BE670-98D8-472F-BDBC-F3F7A92E6AAE}"/>
    <cellStyle name="SAPBEXheaderItem 2 2 3 4" xfId="2664" xr:uid="{5BCDFE11-7731-4113-AA73-856E608A1288}"/>
    <cellStyle name="SAPBEXheaderItem 2 2 3 5" xfId="7098" xr:uid="{F28F6872-692B-4C4D-8C74-A0542027CABE}"/>
    <cellStyle name="SAPBEXheaderItem 2 2 4" xfId="1098" xr:uid="{0D82E44D-C959-4416-9756-EA7FCEC88B0D}"/>
    <cellStyle name="SAPBEXheaderItem 2 2 4 2" xfId="4731" xr:uid="{A1B2212F-C459-4E86-A11E-3F4013E79303}"/>
    <cellStyle name="SAPBEXheaderItem 2 2 4 3" xfId="5508" xr:uid="{F4471C96-C5D0-489F-AFC5-6DE1983616B1}"/>
    <cellStyle name="SAPBEXheaderItem 2 2 4 4" xfId="3183" xr:uid="{ABD4813B-E037-4899-8980-8E12ED6DEA0B}"/>
    <cellStyle name="SAPBEXheaderItem 2 2 5" xfId="3699" xr:uid="{7EBCC753-B153-4398-8DE8-90F2D603221D}"/>
    <cellStyle name="SAPBEXheaderItem 2 2 6" xfId="5250" xr:uid="{C109E53B-6B3A-4FA4-A5FE-CFA610B61DED}"/>
    <cellStyle name="SAPBEXheaderItem 2 2 7" xfId="2148" xr:uid="{37937773-7E45-481D-ABAD-99490B8A30D8}"/>
    <cellStyle name="SAPBEXheaderItem 2 2 8" xfId="6568" xr:uid="{6F138131-EDCE-49D4-86E9-920AD23B473E}"/>
    <cellStyle name="SAPBEXheaderItem 3" xfId="394" xr:uid="{A417414B-B903-4E5B-8B0C-152DE85808C6}"/>
    <cellStyle name="SAPBEXheaderItem 3 2" xfId="816" xr:uid="{08098991-F21E-474A-B673-90F51AFBE50E}"/>
    <cellStyle name="SAPBEXheaderItem 3 2 2" xfId="1372" xr:uid="{7DCDE85B-AA90-4B6B-BCA4-9234602B1DCC}"/>
    <cellStyle name="SAPBEXheaderItem 3 2 2 2" xfId="1890" xr:uid="{4A59C48B-F2B4-486D-89E2-32FEC803FD99}"/>
    <cellStyle name="SAPBEXheaderItem 3 2 2 2 2" xfId="4474" xr:uid="{7D1F63F2-8732-4F49-A748-A3AA5C83ABA6}"/>
    <cellStyle name="SAPBEXheaderItem 3 2 2 2 3" xfId="6283" xr:uid="{4EFA62D7-C926-4F83-9B3F-C5FD447DFD21}"/>
    <cellStyle name="SAPBEXheaderItem 3 2 2 2 4" xfId="2923" xr:uid="{5868C5FC-5CBA-4C89-AAA5-3095287AF051}"/>
    <cellStyle name="SAPBEXheaderItem 3 2 2 2 5" xfId="7357" xr:uid="{B4177050-10B4-4110-8BD3-5CD64F23F7BA}"/>
    <cellStyle name="SAPBEXheaderItem 3 2 2 3" xfId="3442" xr:uid="{2C522773-DE49-46E7-B059-8EDB8A646183}"/>
    <cellStyle name="SAPBEXheaderItem 3 2 2 3 2" xfId="4990" xr:uid="{9F3B4BFF-E402-42B4-88BC-79E7A31A3B08}"/>
    <cellStyle name="SAPBEXheaderItem 3 2 2 4" xfId="3958" xr:uid="{05299705-0770-4B25-A316-B7ABA5F7A077}"/>
    <cellStyle name="SAPBEXheaderItem 3 2 2 5" xfId="5767" xr:uid="{7DD7EBC6-64CE-4546-852F-B19CB8F36B0C}"/>
    <cellStyle name="SAPBEXheaderItem 3 2 2 6" xfId="2407" xr:uid="{CAC6CC1A-2B81-49EE-8827-00E173BDFD5B}"/>
    <cellStyle name="SAPBEXheaderItem 3 2 2 7" xfId="6841" xr:uid="{635A62D3-D37F-4F36-8997-E22B6ED9F395}"/>
    <cellStyle name="SAPBEXheaderItem 3 2 3" xfId="1632" xr:uid="{B6C04F3C-5617-437A-94BD-1B1B8465E657}"/>
    <cellStyle name="SAPBEXheaderItem 3 2 3 2" xfId="4216" xr:uid="{360EAB84-3A41-4CAE-BD4A-24BC81973936}"/>
    <cellStyle name="SAPBEXheaderItem 3 2 3 3" xfId="6025" xr:uid="{046AB274-5E0D-4FD2-A46E-6F983694D03B}"/>
    <cellStyle name="SAPBEXheaderItem 3 2 3 4" xfId="2665" xr:uid="{FCCB5600-40D5-4A7D-9C5E-4C0B414130C1}"/>
    <cellStyle name="SAPBEXheaderItem 3 2 3 5" xfId="7099" xr:uid="{9BD64BED-3FDA-4DFF-B628-7BA00EC67D06}"/>
    <cellStyle name="SAPBEXheaderItem 3 2 4" xfId="1099" xr:uid="{26D21D69-1ADF-4E31-8F29-E021B7B60B5C}"/>
    <cellStyle name="SAPBEXheaderItem 3 2 4 2" xfId="4732" xr:uid="{E2E968FB-5E5E-4D32-83DC-679DCE4FF705}"/>
    <cellStyle name="SAPBEXheaderItem 3 2 4 3" xfId="5509" xr:uid="{9C502032-4945-4F1A-A63D-065610DBE056}"/>
    <cellStyle name="SAPBEXheaderItem 3 2 4 4" xfId="3184" xr:uid="{3900A9A0-0D78-4BA9-A3A5-0F1FC8D29B90}"/>
    <cellStyle name="SAPBEXheaderItem 3 2 5" xfId="3700" xr:uid="{9DCB89AA-E856-468C-81F9-0A74901DD6D3}"/>
    <cellStyle name="SAPBEXheaderItem 3 2 6" xfId="5251" xr:uid="{C0994983-E116-49B4-8884-401E40F2256E}"/>
    <cellStyle name="SAPBEXheaderItem 3 2 7" xfId="2149" xr:uid="{B2ABEF5E-D7A5-42CD-B4CD-CBC1F450E6B5}"/>
    <cellStyle name="SAPBEXheaderItem 3 2 8" xfId="6569" xr:uid="{CAC566DD-25CB-4B1E-BD68-FBDB83402034}"/>
    <cellStyle name="SAPBEXheaderItem 4" xfId="395" xr:uid="{9330917F-E24B-4C18-AC41-6434A4B3E656}"/>
    <cellStyle name="SAPBEXheaderItem 4 2" xfId="817" xr:uid="{9E7A996F-1497-4AC3-A94C-91A4E4185EDC}"/>
    <cellStyle name="SAPBEXheaderItem 4 2 2" xfId="1373" xr:uid="{3EE251E7-D100-4C33-996C-B1C7CAE0CC99}"/>
    <cellStyle name="SAPBEXheaderItem 4 2 2 2" xfId="1891" xr:uid="{13DBC266-1BB4-40BF-BBB4-B244520DF3BD}"/>
    <cellStyle name="SAPBEXheaderItem 4 2 2 2 2" xfId="4475" xr:uid="{FF3E0199-CE71-4CAE-9E10-1E77D7DCAE68}"/>
    <cellStyle name="SAPBEXheaderItem 4 2 2 2 3" xfId="6284" xr:uid="{3792727E-1011-4C50-B488-F08934BFAC6F}"/>
    <cellStyle name="SAPBEXheaderItem 4 2 2 2 4" xfId="2924" xr:uid="{FE3483FE-53F4-4E7C-80B2-6C9231405580}"/>
    <cellStyle name="SAPBEXheaderItem 4 2 2 2 5" xfId="7358" xr:uid="{AE9DF1D7-C8DC-4AB2-A430-5C6FEFA21359}"/>
    <cellStyle name="SAPBEXheaderItem 4 2 2 3" xfId="3443" xr:uid="{7031F695-4EB4-4275-AA6A-0F8C51AF76C9}"/>
    <cellStyle name="SAPBEXheaderItem 4 2 2 3 2" xfId="4991" xr:uid="{1A543C45-F20E-4575-9D1F-48F2A8BED911}"/>
    <cellStyle name="SAPBEXheaderItem 4 2 2 4" xfId="3959" xr:uid="{F1B54E68-9256-4C0F-997C-79A623D7A91D}"/>
    <cellStyle name="SAPBEXheaderItem 4 2 2 5" xfId="5768" xr:uid="{E90A31DB-2D68-4447-BB67-6F340D7D5C50}"/>
    <cellStyle name="SAPBEXheaderItem 4 2 2 6" xfId="2408" xr:uid="{11B8703E-E541-44F8-9F83-71B0720F5198}"/>
    <cellStyle name="SAPBEXheaderItem 4 2 2 7" xfId="6842" xr:uid="{88CC0145-8563-423C-BE4C-A769B6669A26}"/>
    <cellStyle name="SAPBEXheaderItem 4 2 3" xfId="1633" xr:uid="{718A6786-F49A-4A35-8631-E9B8DDFD4FE0}"/>
    <cellStyle name="SAPBEXheaderItem 4 2 3 2" xfId="4217" xr:uid="{9551A95F-21CC-4270-ADF1-DD63AF37DB75}"/>
    <cellStyle name="SAPBEXheaderItem 4 2 3 3" xfId="6026" xr:uid="{78C3624A-8AA2-49D5-A973-5B199A0C0427}"/>
    <cellStyle name="SAPBEXheaderItem 4 2 3 4" xfId="2666" xr:uid="{64D2229F-E56E-4DB0-A585-F290EEB71915}"/>
    <cellStyle name="SAPBEXheaderItem 4 2 3 5" xfId="7100" xr:uid="{A0AAE17E-60E6-4BFA-8CA7-F33CC24F0503}"/>
    <cellStyle name="SAPBEXheaderItem 4 2 4" xfId="1100" xr:uid="{186E4374-6827-45D5-9777-A876D5E4CED1}"/>
    <cellStyle name="SAPBEXheaderItem 4 2 4 2" xfId="4733" xr:uid="{7430F5DF-1926-4F57-8DC4-7488178E2CA4}"/>
    <cellStyle name="SAPBEXheaderItem 4 2 4 3" xfId="5510" xr:uid="{6864A5B3-D706-4378-A68C-0AB0B13CB1D5}"/>
    <cellStyle name="SAPBEXheaderItem 4 2 4 4" xfId="3185" xr:uid="{875737B2-6340-4A90-BAB9-90FE3D34321B}"/>
    <cellStyle name="SAPBEXheaderItem 4 2 5" xfId="3701" xr:uid="{8121201E-CBD9-4FF5-9ADF-F15E546F8DAA}"/>
    <cellStyle name="SAPBEXheaderItem 4 2 6" xfId="5252" xr:uid="{095F5D14-4C79-4959-8D28-0915E2AA562D}"/>
    <cellStyle name="SAPBEXheaderItem 4 2 7" xfId="2150" xr:uid="{4A66C563-3FE1-4EA0-8107-FD67724D15D4}"/>
    <cellStyle name="SAPBEXheaderItem 4 2 8" xfId="6570" xr:uid="{9B827288-2AD4-4F58-B006-3AD60EA88257}"/>
    <cellStyle name="SAPBEXheaderItem 5" xfId="396" xr:uid="{E6C07242-045B-4BF9-B244-EFA8B0177645}"/>
    <cellStyle name="SAPBEXheaderItem 5 2" xfId="818" xr:uid="{2ED6FEF9-842F-4CAC-9CAE-9046711392E4}"/>
    <cellStyle name="SAPBEXheaderItem 5 2 2" xfId="1374" xr:uid="{AA910BCD-1EFD-4059-91D4-728E1C7C9A07}"/>
    <cellStyle name="SAPBEXheaderItem 5 2 2 2" xfId="1892" xr:uid="{246595FA-57A5-46E8-8960-301EE5D474B9}"/>
    <cellStyle name="SAPBEXheaderItem 5 2 2 2 2" xfId="4476" xr:uid="{6665C662-13CB-4687-B940-01236CC3F642}"/>
    <cellStyle name="SAPBEXheaderItem 5 2 2 2 3" xfId="6285" xr:uid="{C593CF22-1B13-4424-BB70-CEF6FF0539D0}"/>
    <cellStyle name="SAPBEXheaderItem 5 2 2 2 4" xfId="2925" xr:uid="{AE5C4164-5A57-40F0-A17C-673F917E2E58}"/>
    <cellStyle name="SAPBEXheaderItem 5 2 2 2 5" xfId="7359" xr:uid="{CC942A47-876A-4538-9180-999C29A7728D}"/>
    <cellStyle name="SAPBEXheaderItem 5 2 2 3" xfId="3444" xr:uid="{259FE311-1239-45A1-964D-68B0DD6D6500}"/>
    <cellStyle name="SAPBEXheaderItem 5 2 2 3 2" xfId="4992" xr:uid="{92AF495D-8845-46AC-8419-E4BB98A2D8E3}"/>
    <cellStyle name="SAPBEXheaderItem 5 2 2 4" xfId="3960" xr:uid="{AAB36453-B185-4FC3-A789-86C3A4046935}"/>
    <cellStyle name="SAPBEXheaderItem 5 2 2 5" xfId="5769" xr:uid="{C38A42FB-2276-496E-A8C9-1EEB7E997EFC}"/>
    <cellStyle name="SAPBEXheaderItem 5 2 2 6" xfId="2409" xr:uid="{0757C92D-A63D-427D-91BD-4FB97F41233A}"/>
    <cellStyle name="SAPBEXheaderItem 5 2 2 7" xfId="6843" xr:uid="{3526C263-B3BC-4CE8-AC38-ABD6E8E95756}"/>
    <cellStyle name="SAPBEXheaderItem 5 2 3" xfId="1634" xr:uid="{A4DE918A-4DFE-4416-BB45-080682EB907B}"/>
    <cellStyle name="SAPBEXheaderItem 5 2 3 2" xfId="4218" xr:uid="{E3728CB3-826B-45D6-AE53-50F350F969B0}"/>
    <cellStyle name="SAPBEXheaderItem 5 2 3 3" xfId="6027" xr:uid="{34320BFB-09E1-4F0E-99E6-659EB83C7AAD}"/>
    <cellStyle name="SAPBEXheaderItem 5 2 3 4" xfId="2667" xr:uid="{DFA42C2E-A393-4858-8EF0-5BA481226589}"/>
    <cellStyle name="SAPBEXheaderItem 5 2 3 5" xfId="7101" xr:uid="{F922C806-D002-4B01-BD04-EC086CE23362}"/>
    <cellStyle name="SAPBEXheaderItem 5 2 4" xfId="1101" xr:uid="{BC0F37E0-182C-4EAA-832C-4E4CF8F9B62B}"/>
    <cellStyle name="SAPBEXheaderItem 5 2 4 2" xfId="4734" xr:uid="{6EE70893-C4FD-4F36-B435-71962CAFDC2D}"/>
    <cellStyle name="SAPBEXheaderItem 5 2 4 3" xfId="5511" xr:uid="{2DE449E5-52DD-4A15-89E3-E325EC878282}"/>
    <cellStyle name="SAPBEXheaderItem 5 2 4 4" xfId="3186" xr:uid="{74C36F88-B2C6-4F0B-AF4E-78450EDC0B56}"/>
    <cellStyle name="SAPBEXheaderItem 5 2 5" xfId="3702" xr:uid="{5667A33D-26FE-4144-9D70-F3446F8D8CE6}"/>
    <cellStyle name="SAPBEXheaderItem 5 2 6" xfId="5253" xr:uid="{6D3681D6-D511-4BA5-9CC2-E5869CE57D20}"/>
    <cellStyle name="SAPBEXheaderItem 5 2 7" xfId="2151" xr:uid="{F2BAC858-1D43-40BC-9889-8F3354FFF728}"/>
    <cellStyle name="SAPBEXheaderItem 5 2 8" xfId="6571" xr:uid="{C458B6EC-4C8E-446F-B083-7C352E64A764}"/>
    <cellStyle name="SAPBEXheaderItem 6" xfId="397" xr:uid="{275E51BC-9F19-48E3-980A-B9894495B189}"/>
    <cellStyle name="SAPBEXheaderItem 6 2" xfId="819" xr:uid="{461B7011-F197-4DED-806F-12FB170B02A6}"/>
    <cellStyle name="SAPBEXheaderItem 6 2 2" xfId="1375" xr:uid="{AEAFE3C1-B236-4C3F-BD92-B4A6D8C0E95E}"/>
    <cellStyle name="SAPBEXheaderItem 6 2 2 2" xfId="1893" xr:uid="{47392133-23CC-4BA0-8781-EF9F9C83C483}"/>
    <cellStyle name="SAPBEXheaderItem 6 2 2 2 2" xfId="4477" xr:uid="{05876A91-8BB4-4EF5-9E51-4C8C19E1F33A}"/>
    <cellStyle name="SAPBEXheaderItem 6 2 2 2 3" xfId="6286" xr:uid="{EBEB1AAE-6879-4D33-AA58-F404A37C6CE9}"/>
    <cellStyle name="SAPBEXheaderItem 6 2 2 2 4" xfId="2926" xr:uid="{8C3CFD29-CB4B-4505-8DDA-BF2732BBB05E}"/>
    <cellStyle name="SAPBEXheaderItem 6 2 2 2 5" xfId="7360" xr:uid="{1B355DEB-3123-439A-AFF3-EA2999725535}"/>
    <cellStyle name="SAPBEXheaderItem 6 2 2 3" xfId="3445" xr:uid="{EDD61262-7452-4777-A806-20DD09BE5150}"/>
    <cellStyle name="SAPBEXheaderItem 6 2 2 3 2" xfId="4993" xr:uid="{557296AA-9272-42E3-87A8-4E45A0B7A0D6}"/>
    <cellStyle name="SAPBEXheaderItem 6 2 2 4" xfId="3961" xr:uid="{6709FB56-C9B1-407A-8384-8BB68F404230}"/>
    <cellStyle name="SAPBEXheaderItem 6 2 2 5" xfId="5770" xr:uid="{DFCC0834-1D84-44ED-AE92-BC9E08F669B9}"/>
    <cellStyle name="SAPBEXheaderItem 6 2 2 6" xfId="2410" xr:uid="{FE6E373C-BA35-4834-AB59-4139A53B8273}"/>
    <cellStyle name="SAPBEXheaderItem 6 2 2 7" xfId="6844" xr:uid="{3D9F79D9-3989-44AD-B8D2-A596CC3E6F02}"/>
    <cellStyle name="SAPBEXheaderItem 6 2 3" xfId="1635" xr:uid="{2157D1C2-2555-4467-B38F-F2E142198336}"/>
    <cellStyle name="SAPBEXheaderItem 6 2 3 2" xfId="4219" xr:uid="{D32ABB61-2BD9-4FF2-B33A-85109BA513A1}"/>
    <cellStyle name="SAPBEXheaderItem 6 2 3 3" xfId="6028" xr:uid="{F6B248C1-4B87-494B-95C5-E8C5F5FEBEF8}"/>
    <cellStyle name="SAPBEXheaderItem 6 2 3 4" xfId="2668" xr:uid="{3C81B6E8-8A66-4EB7-8D2C-BD22548FCC28}"/>
    <cellStyle name="SAPBEXheaderItem 6 2 3 5" xfId="7102" xr:uid="{E751DA33-32E6-44A7-8D20-3A21A5E75B5F}"/>
    <cellStyle name="SAPBEXheaderItem 6 2 4" xfId="1102" xr:uid="{215BB57C-1926-41AD-BB7D-BFBB3A7BB222}"/>
    <cellStyle name="SAPBEXheaderItem 6 2 4 2" xfId="4735" xr:uid="{CF00F6CD-D930-4299-B9D8-3D49BDDEE493}"/>
    <cellStyle name="SAPBEXheaderItem 6 2 4 3" xfId="5512" xr:uid="{28A27758-2108-4177-8A45-1FB295916E37}"/>
    <cellStyle name="SAPBEXheaderItem 6 2 4 4" xfId="3187" xr:uid="{C966290E-6ED8-4F73-84EF-C457229FF319}"/>
    <cellStyle name="SAPBEXheaderItem 6 2 5" xfId="3703" xr:uid="{BF76713D-A0EE-460C-84A2-A9A5B6BFB024}"/>
    <cellStyle name="SAPBEXheaderItem 6 2 6" xfId="5254" xr:uid="{BC4E33AE-5C4B-4A72-8E43-8ABA5AA088D6}"/>
    <cellStyle name="SAPBEXheaderItem 6 2 7" xfId="2152" xr:uid="{29990EB1-F5D6-43FB-9C94-BEF0B7B903B0}"/>
    <cellStyle name="SAPBEXheaderItem 6 2 8" xfId="6572" xr:uid="{E71EFED7-F04F-4A35-B008-48F2B5D21564}"/>
    <cellStyle name="SAPBEXheaderText" xfId="398" xr:uid="{192B0D0E-5AA4-46C8-98FD-6B4211BB09A6}"/>
    <cellStyle name="SAPBEXheaderText 2" xfId="399" xr:uid="{52639F47-B8B0-4D2E-B691-3DD6B55CFF9D}"/>
    <cellStyle name="SAPBEXheaderText 2 2" xfId="820" xr:uid="{190C51C4-3A6A-482E-8B83-122273D44DD3}"/>
    <cellStyle name="SAPBEXheaderText 2 2 2" xfId="1376" xr:uid="{83FA9864-ED7A-4FDF-8172-A6FE328BB7E5}"/>
    <cellStyle name="SAPBEXheaderText 2 2 2 2" xfId="1894" xr:uid="{2D4F6FA4-00E9-4CBE-BD9D-117006661B95}"/>
    <cellStyle name="SAPBEXheaderText 2 2 2 2 2" xfId="4478" xr:uid="{8DF117C8-EE43-43A7-8D2B-D58611BA1434}"/>
    <cellStyle name="SAPBEXheaderText 2 2 2 2 3" xfId="6287" xr:uid="{C4E86D10-F7F4-4253-A6F7-5B19009C3D7B}"/>
    <cellStyle name="SAPBEXheaderText 2 2 2 2 4" xfId="2927" xr:uid="{2F63C771-0F19-4A4A-B2B8-7494036D4DEC}"/>
    <cellStyle name="SAPBEXheaderText 2 2 2 2 5" xfId="7361" xr:uid="{6748FCA9-8384-4EC6-BF1B-351DA50FB2AC}"/>
    <cellStyle name="SAPBEXheaderText 2 2 2 3" xfId="3446" xr:uid="{DF0EECA1-69CB-4E83-865B-6A6B1387C3B8}"/>
    <cellStyle name="SAPBEXheaderText 2 2 2 3 2" xfId="4994" xr:uid="{B1B6B400-DA91-447A-84BB-8919A2686CA3}"/>
    <cellStyle name="SAPBEXheaderText 2 2 2 4" xfId="3962" xr:uid="{DADA8A12-C6C7-4E15-9C9F-250114710430}"/>
    <cellStyle name="SAPBEXheaderText 2 2 2 5" xfId="5771" xr:uid="{F777A18A-2296-4895-91C2-F52C70CA4906}"/>
    <cellStyle name="SAPBEXheaderText 2 2 2 6" xfId="2411" xr:uid="{40985B7F-CFED-467E-8116-C66DAA237014}"/>
    <cellStyle name="SAPBEXheaderText 2 2 2 7" xfId="6845" xr:uid="{2E127CE7-37EA-4F89-9D96-A2F22E9BB3AD}"/>
    <cellStyle name="SAPBEXheaderText 2 2 3" xfId="1636" xr:uid="{1A8CE00E-AA2A-4458-A044-E52A6038C7F2}"/>
    <cellStyle name="SAPBEXheaderText 2 2 3 2" xfId="4220" xr:uid="{2117378E-E975-4743-AA67-55F37E8E14EF}"/>
    <cellStyle name="SAPBEXheaderText 2 2 3 3" xfId="6029" xr:uid="{50F7A496-5A68-4D56-86AD-7AD273ED9DC2}"/>
    <cellStyle name="SAPBEXheaderText 2 2 3 4" xfId="2669" xr:uid="{733E55CC-942C-48F4-BAB0-4D18E72926C6}"/>
    <cellStyle name="SAPBEXheaderText 2 2 3 5" xfId="7103" xr:uid="{B059559B-C812-42A3-9FFF-9FBE21A75A04}"/>
    <cellStyle name="SAPBEXheaderText 2 2 4" xfId="1103" xr:uid="{DF1AD337-2A56-4EC3-8BBD-8500289C2C5B}"/>
    <cellStyle name="SAPBEXheaderText 2 2 4 2" xfId="4736" xr:uid="{644031BD-EF86-49B3-9DC0-8368E6D50FDB}"/>
    <cellStyle name="SAPBEXheaderText 2 2 4 3" xfId="5513" xr:uid="{F498A65C-178B-452E-877F-0A273CF48C0D}"/>
    <cellStyle name="SAPBEXheaderText 2 2 4 4" xfId="3188" xr:uid="{A2DAA6C9-A720-42AD-83F4-E579D89175FA}"/>
    <cellStyle name="SAPBEXheaderText 2 2 5" xfId="3704" xr:uid="{2608C059-43C6-492E-A591-1E842FCF2BFC}"/>
    <cellStyle name="SAPBEXheaderText 2 2 6" xfId="5255" xr:uid="{3B3E60A7-6620-40D9-BB50-D6C15C24B351}"/>
    <cellStyle name="SAPBEXheaderText 2 2 7" xfId="2153" xr:uid="{9872D9EE-1E19-4138-A62B-CDF1726F9823}"/>
    <cellStyle name="SAPBEXheaderText 2 2 8" xfId="6573" xr:uid="{0DA04912-223B-4962-B318-FC2A9705B29D}"/>
    <cellStyle name="SAPBEXheaderText 3" xfId="400" xr:uid="{C727564D-EDA6-4202-94BA-2DD6CE285CFF}"/>
    <cellStyle name="SAPBEXheaderText 3 2" xfId="821" xr:uid="{D4C3F8C9-AD26-473D-9577-B2ED5B36638C}"/>
    <cellStyle name="SAPBEXheaderText 3 2 2" xfId="1377" xr:uid="{50554F72-65B0-4A6A-BEB7-B8973F973196}"/>
    <cellStyle name="SAPBEXheaderText 3 2 2 2" xfId="1895" xr:uid="{54B0C115-ABC9-4CD7-AE8A-505C745518D4}"/>
    <cellStyle name="SAPBEXheaderText 3 2 2 2 2" xfId="4479" xr:uid="{228D0902-390E-48A9-BE92-D3E12570ECF9}"/>
    <cellStyle name="SAPBEXheaderText 3 2 2 2 3" xfId="6288" xr:uid="{5BF69DBE-5198-4688-BE55-B7A7FAA6DE1B}"/>
    <cellStyle name="SAPBEXheaderText 3 2 2 2 4" xfId="2928" xr:uid="{091AA789-12B6-483B-B929-69E13EE5481B}"/>
    <cellStyle name="SAPBEXheaderText 3 2 2 2 5" xfId="7362" xr:uid="{DFCC0042-B2CA-461B-9E4A-1A4B7F153C31}"/>
    <cellStyle name="SAPBEXheaderText 3 2 2 3" xfId="3447" xr:uid="{0A28A5C6-D218-4662-9BD1-2B295E9E4279}"/>
    <cellStyle name="SAPBEXheaderText 3 2 2 3 2" xfId="4995" xr:uid="{4D06C3F3-0212-4D5E-91C3-4975117DC407}"/>
    <cellStyle name="SAPBEXheaderText 3 2 2 4" xfId="3963" xr:uid="{6243DE99-E005-43B6-A41A-3BB88E68E756}"/>
    <cellStyle name="SAPBEXheaderText 3 2 2 5" xfId="5772" xr:uid="{31BB2617-C623-496C-83F2-401E02C96AD7}"/>
    <cellStyle name="SAPBEXheaderText 3 2 2 6" xfId="2412" xr:uid="{1D7C38E8-6111-4621-BB58-55A8B841D07C}"/>
    <cellStyle name="SAPBEXheaderText 3 2 2 7" xfId="6846" xr:uid="{ED979AAC-D96C-4650-BEBA-FC45E7938494}"/>
    <cellStyle name="SAPBEXheaderText 3 2 3" xfId="1637" xr:uid="{68050CCD-F0D6-4BE7-BBC8-FEF9D152988F}"/>
    <cellStyle name="SAPBEXheaderText 3 2 3 2" xfId="4221" xr:uid="{81A139A0-FF87-437F-B30C-CB0F6029A172}"/>
    <cellStyle name="SAPBEXheaderText 3 2 3 3" xfId="6030" xr:uid="{A364502C-43CC-4E55-AD8D-A1CA4708B7A8}"/>
    <cellStyle name="SAPBEXheaderText 3 2 3 4" xfId="2670" xr:uid="{1BD4D143-C2AB-492F-8ED1-7C9ECCB4DCC1}"/>
    <cellStyle name="SAPBEXheaderText 3 2 3 5" xfId="7104" xr:uid="{85CD38DF-EB8E-4C64-A9C7-F56DEF7687FA}"/>
    <cellStyle name="SAPBEXheaderText 3 2 4" xfId="1104" xr:uid="{CC90FEB8-D758-461D-9C81-92B840B93C8B}"/>
    <cellStyle name="SAPBEXheaderText 3 2 4 2" xfId="4737" xr:uid="{CA7C4A4C-A8A4-4C46-B578-3549E8E8E5EF}"/>
    <cellStyle name="SAPBEXheaderText 3 2 4 3" xfId="5514" xr:uid="{65636A62-5531-4B45-A247-09F4D40070CB}"/>
    <cellStyle name="SAPBEXheaderText 3 2 4 4" xfId="3189" xr:uid="{C70CA6A9-3F3C-4FCB-B213-7C8B3F6A768C}"/>
    <cellStyle name="SAPBEXheaderText 3 2 5" xfId="3705" xr:uid="{3C7ACED6-CA19-4B34-B363-041F4B2A90D2}"/>
    <cellStyle name="SAPBEXheaderText 3 2 6" xfId="5256" xr:uid="{A866D5FC-6A5E-473A-BF11-55D962630252}"/>
    <cellStyle name="SAPBEXheaderText 3 2 7" xfId="2154" xr:uid="{A5B098B6-2B9F-48E4-8743-B4A52B1788A3}"/>
    <cellStyle name="SAPBEXheaderText 3 2 8" xfId="6574" xr:uid="{57B07D9C-F25A-4020-98E2-E4BA9D8820C2}"/>
    <cellStyle name="SAPBEXheaderText 4" xfId="401" xr:uid="{4117B75F-7B25-4E99-B978-606AF9BE6926}"/>
    <cellStyle name="SAPBEXheaderText 4 2" xfId="822" xr:uid="{15CA47BD-4DED-45B1-940B-C2DA2D0DDF6D}"/>
    <cellStyle name="SAPBEXheaderText 4 2 2" xfId="1378" xr:uid="{A1E39AB6-D3D0-4E7E-ACA1-050357CF0E5D}"/>
    <cellStyle name="SAPBEXheaderText 4 2 2 2" xfId="1896" xr:uid="{3C33FFEC-1559-488B-A3C0-308F2CBE30AE}"/>
    <cellStyle name="SAPBEXheaderText 4 2 2 2 2" xfId="4480" xr:uid="{34D30BE5-D12E-41CC-AA4A-898D8BED7B0E}"/>
    <cellStyle name="SAPBEXheaderText 4 2 2 2 3" xfId="6289" xr:uid="{F9AE97C0-48FE-4C48-8DDA-5D44A5861CF9}"/>
    <cellStyle name="SAPBEXheaderText 4 2 2 2 4" xfId="2929" xr:uid="{23BB9BC2-FC50-4913-95FC-322286DB6BB9}"/>
    <cellStyle name="SAPBEXheaderText 4 2 2 2 5" xfId="7363" xr:uid="{5E7128C8-DAF5-4274-A43A-5E110DA5D7B8}"/>
    <cellStyle name="SAPBEXheaderText 4 2 2 3" xfId="3448" xr:uid="{A1D1305A-4E44-48F4-9C64-2C8DDD582CD8}"/>
    <cellStyle name="SAPBEXheaderText 4 2 2 3 2" xfId="4996" xr:uid="{77A1A1F6-FDE4-4CC3-A022-26C2F7A41FF5}"/>
    <cellStyle name="SAPBEXheaderText 4 2 2 4" xfId="3964" xr:uid="{93B20EFA-C8FF-4274-85F7-7BBF5F9CE05B}"/>
    <cellStyle name="SAPBEXheaderText 4 2 2 5" xfId="5773" xr:uid="{0826986D-B9DA-419C-855F-BDD5518F0812}"/>
    <cellStyle name="SAPBEXheaderText 4 2 2 6" xfId="2413" xr:uid="{8C2B83E0-EAA8-4F6C-B12F-96C44CDFDA84}"/>
    <cellStyle name="SAPBEXheaderText 4 2 2 7" xfId="6847" xr:uid="{E16296C9-475D-4550-954D-F14B338BA03A}"/>
    <cellStyle name="SAPBEXheaderText 4 2 3" xfId="1638" xr:uid="{C74A8B45-65A7-449F-B2DC-4BE478B47C44}"/>
    <cellStyle name="SAPBEXheaderText 4 2 3 2" xfId="4222" xr:uid="{A717D04F-8E53-48FF-B39C-558E7484DC52}"/>
    <cellStyle name="SAPBEXheaderText 4 2 3 3" xfId="6031" xr:uid="{DB476F43-F727-4FED-915F-B523EC56071D}"/>
    <cellStyle name="SAPBEXheaderText 4 2 3 4" xfId="2671" xr:uid="{8AD9C3CA-F32F-42A5-8962-83CB5DC6E1E8}"/>
    <cellStyle name="SAPBEXheaderText 4 2 3 5" xfId="7105" xr:uid="{B30A76F4-DF56-4B1C-87F2-B4D1119805ED}"/>
    <cellStyle name="SAPBEXheaderText 4 2 4" xfId="1105" xr:uid="{79835E41-0C24-4374-9440-FC63DCE66F32}"/>
    <cellStyle name="SAPBEXheaderText 4 2 4 2" xfId="4738" xr:uid="{2AD84B67-E83C-497B-B33C-1F6B5D546D35}"/>
    <cellStyle name="SAPBEXheaderText 4 2 4 3" xfId="5515" xr:uid="{20E097D7-BF3A-46E4-ABBD-DA3598A2AFDA}"/>
    <cellStyle name="SAPBEXheaderText 4 2 4 4" xfId="3190" xr:uid="{F1C7F2F0-0C13-4ED4-B0C7-6BC331764261}"/>
    <cellStyle name="SAPBEXheaderText 4 2 5" xfId="3706" xr:uid="{ACBD2DFC-67F0-4C42-B996-15109114DA7C}"/>
    <cellStyle name="SAPBEXheaderText 4 2 6" xfId="5257" xr:uid="{1733BC9F-6EA9-4A2F-9081-DAD78CC2141C}"/>
    <cellStyle name="SAPBEXheaderText 4 2 7" xfId="2155" xr:uid="{9B7089A3-1FCC-4ACC-BE92-8E3FA22CD3D5}"/>
    <cellStyle name="SAPBEXheaderText 4 2 8" xfId="6575" xr:uid="{827E674A-A045-4E25-A8ED-13AD6E77209A}"/>
    <cellStyle name="SAPBEXheaderText 5" xfId="402" xr:uid="{33278D4A-B002-409E-9445-F30EF2AEB0AA}"/>
    <cellStyle name="SAPBEXheaderText 5 2" xfId="823" xr:uid="{4D6D1330-BAF4-4310-893E-F5942B2256CC}"/>
    <cellStyle name="SAPBEXheaderText 5 2 2" xfId="1379" xr:uid="{2F3C8410-27D3-427C-A1A4-01F035BA49E7}"/>
    <cellStyle name="SAPBEXheaderText 5 2 2 2" xfId="1897" xr:uid="{018AF746-1F76-4D4F-8FD4-A5D725432DFA}"/>
    <cellStyle name="SAPBEXheaderText 5 2 2 2 2" xfId="4481" xr:uid="{0BA1CC06-BEED-4CC9-8D02-F1FAA6E7865A}"/>
    <cellStyle name="SAPBEXheaderText 5 2 2 2 3" xfId="6290" xr:uid="{CE0E04CC-7E4F-4723-AE8F-E50DE7402F91}"/>
    <cellStyle name="SAPBEXheaderText 5 2 2 2 4" xfId="2930" xr:uid="{66065563-2151-4A41-B9DC-A1A112DE85A0}"/>
    <cellStyle name="SAPBEXheaderText 5 2 2 2 5" xfId="7364" xr:uid="{4956BD54-C9AD-4928-9892-DA4E20883057}"/>
    <cellStyle name="SAPBEXheaderText 5 2 2 3" xfId="3449" xr:uid="{14F83937-D7C8-4224-B618-62F32C7E6A32}"/>
    <cellStyle name="SAPBEXheaderText 5 2 2 3 2" xfId="4997" xr:uid="{64782205-C23E-4579-8A07-6F8B1567EADD}"/>
    <cellStyle name="SAPBEXheaderText 5 2 2 4" xfId="3965" xr:uid="{0A3ECB81-9E53-4B6E-91B2-33E5C4FABBE9}"/>
    <cellStyle name="SAPBEXheaderText 5 2 2 5" xfId="5774" xr:uid="{EAB29447-4370-4D8C-A498-7607A2F3C5AE}"/>
    <cellStyle name="SAPBEXheaderText 5 2 2 6" xfId="2414" xr:uid="{30A593C7-D268-48B8-8A05-6950CA85E048}"/>
    <cellStyle name="SAPBEXheaderText 5 2 2 7" xfId="6848" xr:uid="{94DFB670-1AEA-4C5F-9A4B-F02204B6CF49}"/>
    <cellStyle name="SAPBEXheaderText 5 2 3" xfId="1639" xr:uid="{97D03B18-6153-4286-BA60-4240EA3A9075}"/>
    <cellStyle name="SAPBEXheaderText 5 2 3 2" xfId="4223" xr:uid="{058963F5-52E6-4235-8E57-5C2EF10A8D27}"/>
    <cellStyle name="SAPBEXheaderText 5 2 3 3" xfId="6032" xr:uid="{A7E706B1-AF11-4D56-8D3E-E80A4A9DFDB6}"/>
    <cellStyle name="SAPBEXheaderText 5 2 3 4" xfId="2672" xr:uid="{17061A13-6A2E-4FE8-B0C1-DF46B61FAD81}"/>
    <cellStyle name="SAPBEXheaderText 5 2 3 5" xfId="7106" xr:uid="{5FD89247-91FA-4EB3-A6A9-723F04D660CA}"/>
    <cellStyle name="SAPBEXheaderText 5 2 4" xfId="1106" xr:uid="{699DC1F7-31A3-43DE-B9D5-927D72A5F96D}"/>
    <cellStyle name="SAPBEXheaderText 5 2 4 2" xfId="4739" xr:uid="{B36A9F5A-2B9D-4A5A-85BF-DFB5ED8890E4}"/>
    <cellStyle name="SAPBEXheaderText 5 2 4 3" xfId="5516" xr:uid="{B80A23F1-1D10-4865-B0BF-DDBD2B67D651}"/>
    <cellStyle name="SAPBEXheaderText 5 2 4 4" xfId="3191" xr:uid="{89890492-B59E-4B67-801A-56DD7082356B}"/>
    <cellStyle name="SAPBEXheaderText 5 2 5" xfId="3707" xr:uid="{B859CA37-331A-443C-8DBC-123BA484C4CB}"/>
    <cellStyle name="SAPBEXheaderText 5 2 6" xfId="5258" xr:uid="{394DCC33-610D-4AC2-8DF7-B1208883708F}"/>
    <cellStyle name="SAPBEXheaderText 5 2 7" xfId="2156" xr:uid="{5011EBD6-2473-4453-A537-E6396EACCC53}"/>
    <cellStyle name="SAPBEXheaderText 5 2 8" xfId="6576" xr:uid="{CE1491E2-B365-490B-A000-1A883060F531}"/>
    <cellStyle name="SAPBEXheaderText 6" xfId="403" xr:uid="{05A31D72-F8D1-4034-8821-F6A5E48BC181}"/>
    <cellStyle name="SAPBEXheaderText 6 2" xfId="824" xr:uid="{69DA9BED-88B1-431F-BFDB-5B3F866CC291}"/>
    <cellStyle name="SAPBEXheaderText 6 2 2" xfId="1380" xr:uid="{A5304F5E-5F32-4842-B01C-F7114CA9A192}"/>
    <cellStyle name="SAPBEXheaderText 6 2 2 2" xfId="1898" xr:uid="{110D042F-A5F1-49CF-9936-247158E5DA73}"/>
    <cellStyle name="SAPBEXheaderText 6 2 2 2 2" xfId="4482" xr:uid="{4260137B-4A9E-4624-A9A9-FC9EA228A0D5}"/>
    <cellStyle name="SAPBEXheaderText 6 2 2 2 3" xfId="6291" xr:uid="{64F131F3-EC81-4FA4-843D-570C42514149}"/>
    <cellStyle name="SAPBEXheaderText 6 2 2 2 4" xfId="2931" xr:uid="{7AFD3BC1-C187-497B-9D06-073F3048F3D2}"/>
    <cellStyle name="SAPBEXheaderText 6 2 2 2 5" xfId="7365" xr:uid="{2D46CC2A-ED5D-4544-B611-3F683ED4D02A}"/>
    <cellStyle name="SAPBEXheaderText 6 2 2 3" xfId="3450" xr:uid="{731C73FE-AB90-4DDF-B883-BB61CD53C1CD}"/>
    <cellStyle name="SAPBEXheaderText 6 2 2 3 2" xfId="4998" xr:uid="{EE7233AB-198E-4EA9-B6BD-BB62ADF6177A}"/>
    <cellStyle name="SAPBEXheaderText 6 2 2 4" xfId="3966" xr:uid="{6AE0B263-D9DD-44D1-B3B7-E122D2932DBF}"/>
    <cellStyle name="SAPBEXheaderText 6 2 2 5" xfId="5775" xr:uid="{97FD17EE-2529-462F-BE2A-765AB1F914C3}"/>
    <cellStyle name="SAPBEXheaderText 6 2 2 6" xfId="2415" xr:uid="{150137EF-BA2F-40ED-91FB-6B198F8AAB50}"/>
    <cellStyle name="SAPBEXheaderText 6 2 2 7" xfId="6849" xr:uid="{6292383E-4ECC-4EA7-AF8D-32D2CA3388D3}"/>
    <cellStyle name="SAPBEXheaderText 6 2 3" xfId="1640" xr:uid="{AFDB2A68-046A-425B-AA34-474A43C2025A}"/>
    <cellStyle name="SAPBEXheaderText 6 2 3 2" xfId="4224" xr:uid="{AF793458-18AD-4F2D-8D28-C0A6442209B9}"/>
    <cellStyle name="SAPBEXheaderText 6 2 3 3" xfId="6033" xr:uid="{807C49C4-49E7-47A2-A6C9-93B00DE8425A}"/>
    <cellStyle name="SAPBEXheaderText 6 2 3 4" xfId="2673" xr:uid="{21812B14-6685-422F-AE04-01D60FD67301}"/>
    <cellStyle name="SAPBEXheaderText 6 2 3 5" xfId="7107" xr:uid="{760EC497-CE2E-4C28-8721-08527A589BB0}"/>
    <cellStyle name="SAPBEXheaderText 6 2 4" xfId="1107" xr:uid="{FA5BD2C6-9793-4CB7-BF22-F8CFB1485FD7}"/>
    <cellStyle name="SAPBEXheaderText 6 2 4 2" xfId="4740" xr:uid="{D872CADD-B493-4EFA-A468-0C3AA4746FA3}"/>
    <cellStyle name="SAPBEXheaderText 6 2 4 3" xfId="5517" xr:uid="{77BDC685-7AC5-478B-AA0C-86744582EFDA}"/>
    <cellStyle name="SAPBEXheaderText 6 2 4 4" xfId="3192" xr:uid="{F6B546AB-715B-41F1-BAA7-C312CF7BF41E}"/>
    <cellStyle name="SAPBEXheaderText 6 2 5" xfId="3708" xr:uid="{B59CC1AD-BE0E-4D9D-BA0E-3933355243C0}"/>
    <cellStyle name="SAPBEXheaderText 6 2 6" xfId="5259" xr:uid="{89063B42-E09F-402E-927C-815407D93C44}"/>
    <cellStyle name="SAPBEXheaderText 6 2 7" xfId="2157" xr:uid="{A7651C84-8D7F-4B92-A0BF-23B27E8501B2}"/>
    <cellStyle name="SAPBEXheaderText 6 2 8" xfId="6577" xr:uid="{FF7AC47D-C2C7-416B-B774-EA9B523E12A5}"/>
    <cellStyle name="SAPBEXHLevel0" xfId="404" xr:uid="{04602CF2-62A9-45F9-807C-963F0F2FAAE0}"/>
    <cellStyle name="SAPBEXHLevel0 2" xfId="405" xr:uid="{91B996E4-22E8-42C6-A4D4-E9D08EAFAAE4}"/>
    <cellStyle name="SAPBEXHLevel0 2 2" xfId="825" xr:uid="{260BADC5-71B3-4EB2-A553-70E5640BDAEC}"/>
    <cellStyle name="SAPBEXHLevel0 2 2 2" xfId="1381" xr:uid="{54667EE6-DD8F-44E5-8C96-97A84AE159DA}"/>
    <cellStyle name="SAPBEXHLevel0 2 2 2 2" xfId="1899" xr:uid="{ECC5CA2B-A070-4020-98A0-9E60878AC90B}"/>
    <cellStyle name="SAPBEXHLevel0 2 2 2 2 2" xfId="4483" xr:uid="{367DC5C6-8C6F-4BBA-9AE5-80CF4FE1D466}"/>
    <cellStyle name="SAPBEXHLevel0 2 2 2 2 3" xfId="6292" xr:uid="{292FE731-9681-43CA-BF29-CFD36C1505FA}"/>
    <cellStyle name="SAPBEXHLevel0 2 2 2 2 4" xfId="2932" xr:uid="{CA60C4B7-13E8-4313-BF46-B8CFE34CDA28}"/>
    <cellStyle name="SAPBEXHLevel0 2 2 2 2 5" xfId="7366" xr:uid="{163DED22-2A89-47F4-A853-01C4457FE880}"/>
    <cellStyle name="SAPBEXHLevel0 2 2 2 3" xfId="3451" xr:uid="{AAA5A450-0BC5-4C94-8970-9F139E92B8A0}"/>
    <cellStyle name="SAPBEXHLevel0 2 2 2 3 2" xfId="4999" xr:uid="{04965898-7677-48E2-B1C9-3A96D13B43CF}"/>
    <cellStyle name="SAPBEXHLevel0 2 2 2 4" xfId="3967" xr:uid="{03AEF049-7DA6-4893-986E-881D0E902A55}"/>
    <cellStyle name="SAPBEXHLevel0 2 2 2 5" xfId="5776" xr:uid="{1D79AAF3-5192-44C4-B693-AC8A38F30CB8}"/>
    <cellStyle name="SAPBEXHLevel0 2 2 2 6" xfId="2416" xr:uid="{A7051F54-E988-46E6-8A48-501C1726791C}"/>
    <cellStyle name="SAPBEXHLevel0 2 2 2 7" xfId="6850" xr:uid="{01AEB9D7-DDFC-4285-A5C8-27DE9BB40BA3}"/>
    <cellStyle name="SAPBEXHLevel0 2 2 3" xfId="1641" xr:uid="{A370F956-BBE3-4DD4-B2CD-579F98E29CC5}"/>
    <cellStyle name="SAPBEXHLevel0 2 2 3 2" xfId="4225" xr:uid="{EAEA5B27-496D-476B-B63B-F45E23ECC7CC}"/>
    <cellStyle name="SAPBEXHLevel0 2 2 3 3" xfId="6034" xr:uid="{A9E0780B-B8D5-4441-AA4F-886BA02F4F1F}"/>
    <cellStyle name="SAPBEXHLevel0 2 2 3 4" xfId="2674" xr:uid="{D76169A6-7D3B-42B7-9792-B658999E6627}"/>
    <cellStyle name="SAPBEXHLevel0 2 2 3 5" xfId="7108" xr:uid="{EF6073ED-C83E-4738-902F-5D609FD50FDD}"/>
    <cellStyle name="SAPBEXHLevel0 2 2 4" xfId="1108" xr:uid="{FC93993E-2552-4D21-8803-13BDF85610FE}"/>
    <cellStyle name="SAPBEXHLevel0 2 2 4 2" xfId="4741" xr:uid="{438BA07E-F12C-4412-A34C-96B7491645B2}"/>
    <cellStyle name="SAPBEXHLevel0 2 2 4 3" xfId="5518" xr:uid="{83F8357B-0811-4D96-B34A-40E93970B52C}"/>
    <cellStyle name="SAPBEXHLevel0 2 2 4 4" xfId="3193" xr:uid="{AABCBEA6-D1E0-42BB-B67C-6B9B864706B5}"/>
    <cellStyle name="SAPBEXHLevel0 2 2 5" xfId="3709" xr:uid="{414BC37D-1F26-4D23-AD6F-B89A1746BEDC}"/>
    <cellStyle name="SAPBEXHLevel0 2 2 6" xfId="5260" xr:uid="{9D37456A-5C5D-4AE8-AE1E-451474EBC6BA}"/>
    <cellStyle name="SAPBEXHLevel0 2 2 7" xfId="2158" xr:uid="{D2992152-94B9-4E34-B254-EC3642AE360A}"/>
    <cellStyle name="SAPBEXHLevel0 2 2 8" xfId="6578" xr:uid="{141CB342-F27F-43AF-AE96-435EE942675A}"/>
    <cellStyle name="SAPBEXHLevel0 3" xfId="406" xr:uid="{62605DCA-4720-49AB-8208-CDC2AF3FBABA}"/>
    <cellStyle name="SAPBEXHLevel0 3 2" xfId="826" xr:uid="{6E7652F2-E06F-4710-88C6-1DEFA70E786C}"/>
    <cellStyle name="SAPBEXHLevel0 3 2 2" xfId="1382" xr:uid="{859E2419-7609-48F8-B8A5-6DD5198725A3}"/>
    <cellStyle name="SAPBEXHLevel0 3 2 2 2" xfId="1900" xr:uid="{DB219067-B50A-42AD-9A98-31D0536567B5}"/>
    <cellStyle name="SAPBEXHLevel0 3 2 2 2 2" xfId="4484" xr:uid="{CDB4F42D-25DB-486B-808C-D8BAB226437B}"/>
    <cellStyle name="SAPBEXHLevel0 3 2 2 2 3" xfId="6293" xr:uid="{D045E83D-246D-4A4B-AE93-F870404D7552}"/>
    <cellStyle name="SAPBEXHLevel0 3 2 2 2 4" xfId="2933" xr:uid="{E1482442-82E3-43FA-9E27-C51449CD0682}"/>
    <cellStyle name="SAPBEXHLevel0 3 2 2 2 5" xfId="7367" xr:uid="{F57BC0D7-36EA-4E1F-A538-D8AA33FB5D0B}"/>
    <cellStyle name="SAPBEXHLevel0 3 2 2 3" xfId="3452" xr:uid="{7BD1F2DD-8E68-479C-9CD8-35ACF84FECE8}"/>
    <cellStyle name="SAPBEXHLevel0 3 2 2 3 2" xfId="5000" xr:uid="{5430E6A6-7608-4037-B82A-E82004E4D7F7}"/>
    <cellStyle name="SAPBEXHLevel0 3 2 2 4" xfId="3968" xr:uid="{CE43B897-5653-4DC9-8D2C-6C53AC36988D}"/>
    <cellStyle name="SAPBEXHLevel0 3 2 2 5" xfId="5777" xr:uid="{5A0A4CCC-A566-4ADD-8B1E-3773FCEC9A31}"/>
    <cellStyle name="SAPBEXHLevel0 3 2 2 6" xfId="2417" xr:uid="{F2E373E2-5E13-4E9F-9566-0992CBF0DB19}"/>
    <cellStyle name="SAPBEXHLevel0 3 2 2 7" xfId="6851" xr:uid="{3ADFE2D4-A88A-4E39-B602-7915C0F644B8}"/>
    <cellStyle name="SAPBEXHLevel0 3 2 3" xfId="1642" xr:uid="{9D7AF692-4939-4215-A19D-9947FBD5483C}"/>
    <cellStyle name="SAPBEXHLevel0 3 2 3 2" xfId="4226" xr:uid="{C39FF36E-EFDF-41F5-AEFA-01E77C10BF5B}"/>
    <cellStyle name="SAPBEXHLevel0 3 2 3 3" xfId="6035" xr:uid="{587BE133-5ADC-4F74-B8FF-C866F4EF3E57}"/>
    <cellStyle name="SAPBEXHLevel0 3 2 3 4" xfId="2675" xr:uid="{85AE0F82-C4A1-4503-AD15-C12657EA19C0}"/>
    <cellStyle name="SAPBEXHLevel0 3 2 3 5" xfId="7109" xr:uid="{6DB07984-75B7-4CFD-BEA6-04A59287A794}"/>
    <cellStyle name="SAPBEXHLevel0 3 2 4" xfId="1109" xr:uid="{4E1486C9-934E-44B4-A106-4E95F396E4FF}"/>
    <cellStyle name="SAPBEXHLevel0 3 2 4 2" xfId="4742" xr:uid="{20F722E1-0DF6-4DBB-A633-1CCE457CF829}"/>
    <cellStyle name="SAPBEXHLevel0 3 2 4 3" xfId="5519" xr:uid="{BFF2969C-C7F5-4578-9200-84467ABE5AD4}"/>
    <cellStyle name="SAPBEXHLevel0 3 2 4 4" xfId="3194" xr:uid="{8DECF3C8-ED92-4356-99B3-91AEC70B5CEA}"/>
    <cellStyle name="SAPBEXHLevel0 3 2 5" xfId="3710" xr:uid="{EEF86125-9598-4BEF-BECC-328CC3BEB895}"/>
    <cellStyle name="SAPBEXHLevel0 3 2 6" xfId="5261" xr:uid="{64D61503-01B7-4DB0-AC47-9A27B7ED0C9A}"/>
    <cellStyle name="SAPBEXHLevel0 3 2 7" xfId="2159" xr:uid="{5FD5C776-0446-4C75-B792-9CE33296B078}"/>
    <cellStyle name="SAPBEXHLevel0 3 2 8" xfId="6579" xr:uid="{85811193-9B27-4D65-AA0C-1FDD46A1201C}"/>
    <cellStyle name="SAPBEXHLevel0 4" xfId="407" xr:uid="{159F28B9-41A2-43FE-B034-89D2DC1827B5}"/>
    <cellStyle name="SAPBEXHLevel0 4 2" xfId="827" xr:uid="{FD661A29-49AC-4A5B-B910-689DB959E265}"/>
    <cellStyle name="SAPBEXHLevel0 4 2 2" xfId="1383" xr:uid="{0B194D19-D882-4FBF-91FE-6A6D2F82980B}"/>
    <cellStyle name="SAPBEXHLevel0 4 2 2 2" xfId="1901" xr:uid="{21426D9D-21B5-4B23-B95C-009349F7317B}"/>
    <cellStyle name="SAPBEXHLevel0 4 2 2 2 2" xfId="4485" xr:uid="{EF63D281-6829-41AC-9028-CF69A2443E6D}"/>
    <cellStyle name="SAPBEXHLevel0 4 2 2 2 3" xfId="6294" xr:uid="{EC1488EC-2D59-4923-9FD6-402D845A3D73}"/>
    <cellStyle name="SAPBEXHLevel0 4 2 2 2 4" xfId="2934" xr:uid="{EB467056-BC31-4D2D-A031-53253A050E33}"/>
    <cellStyle name="SAPBEXHLevel0 4 2 2 2 5" xfId="7368" xr:uid="{B703D728-C8A3-43EA-A280-6D70BC5CF557}"/>
    <cellStyle name="SAPBEXHLevel0 4 2 2 3" xfId="3453" xr:uid="{F951E06A-74E6-4D76-B783-0E4CDF9365FB}"/>
    <cellStyle name="SAPBEXHLevel0 4 2 2 3 2" xfId="5001" xr:uid="{270E7B9E-6E44-4B26-98A8-9320855DE507}"/>
    <cellStyle name="SAPBEXHLevel0 4 2 2 4" xfId="3969" xr:uid="{6D1ABCA8-B1F1-4BA5-B90C-FA5D5602F148}"/>
    <cellStyle name="SAPBEXHLevel0 4 2 2 5" xfId="5778" xr:uid="{EB85AA5A-3677-4A3C-BCAE-EAA5BBA0103D}"/>
    <cellStyle name="SAPBEXHLevel0 4 2 2 6" xfId="2418" xr:uid="{071C6C1F-D1B9-427C-A231-BE9B40FF70AE}"/>
    <cellStyle name="SAPBEXHLevel0 4 2 2 7" xfId="6852" xr:uid="{BD5DC832-A664-4930-ADAA-B2947F3C9870}"/>
    <cellStyle name="SAPBEXHLevel0 4 2 3" xfId="1643" xr:uid="{EB6403A6-BBD2-4B68-8925-6E0B043B347D}"/>
    <cellStyle name="SAPBEXHLevel0 4 2 3 2" xfId="4227" xr:uid="{C308189E-6AB6-41E7-BA63-AEB224DA3B4B}"/>
    <cellStyle name="SAPBEXHLevel0 4 2 3 3" xfId="6036" xr:uid="{946A327D-00BE-44AC-91AF-4EE53AB93879}"/>
    <cellStyle name="SAPBEXHLevel0 4 2 3 4" xfId="2676" xr:uid="{FC246BE6-6D8C-4DB2-9641-088D96FED9BA}"/>
    <cellStyle name="SAPBEXHLevel0 4 2 3 5" xfId="7110" xr:uid="{ECD338EF-E288-4040-9AC2-40B0F4A7C2EC}"/>
    <cellStyle name="SAPBEXHLevel0 4 2 4" xfId="1110" xr:uid="{7F443A26-C008-4D50-A701-A77165B93D13}"/>
    <cellStyle name="SAPBEXHLevel0 4 2 4 2" xfId="4743" xr:uid="{3B96B86B-EE4B-417D-9705-49A9A69088D0}"/>
    <cellStyle name="SAPBEXHLevel0 4 2 4 3" xfId="5520" xr:uid="{79930E5F-7207-4191-AF7E-B1B92345C3DC}"/>
    <cellStyle name="SAPBEXHLevel0 4 2 4 4" xfId="3195" xr:uid="{F96F60F4-33A5-43E6-933E-C76010C95647}"/>
    <cellStyle name="SAPBEXHLevel0 4 2 5" xfId="3711" xr:uid="{7AB389D3-4918-4042-B319-0C99368E5300}"/>
    <cellStyle name="SAPBEXHLevel0 4 2 6" xfId="5262" xr:uid="{72BC1E56-F407-42D5-8CC3-B064C52F1D07}"/>
    <cellStyle name="SAPBEXHLevel0 4 2 7" xfId="2160" xr:uid="{1876758D-E522-44C4-827B-5B5278291204}"/>
    <cellStyle name="SAPBEXHLevel0 4 2 8" xfId="6580" xr:uid="{741FD3FB-26BC-4DDE-AF59-3B669AEFC08F}"/>
    <cellStyle name="SAPBEXHLevel0 5" xfId="408" xr:uid="{B8F0D689-F448-46E9-B245-038F72F9A89D}"/>
    <cellStyle name="SAPBEXHLevel0 5 2" xfId="828" xr:uid="{E65C428A-2CD4-49EB-AC86-1163BA34080E}"/>
    <cellStyle name="SAPBEXHLevel0 5 2 2" xfId="1384" xr:uid="{D5301993-242A-4442-B730-583355B5B076}"/>
    <cellStyle name="SAPBEXHLevel0 5 2 2 2" xfId="1902" xr:uid="{649EC039-B411-4CD1-9469-2EE5266AC6D2}"/>
    <cellStyle name="SAPBEXHLevel0 5 2 2 2 2" xfId="4486" xr:uid="{BC9FCA8E-1BD1-48E6-ABED-BFF0844089D8}"/>
    <cellStyle name="SAPBEXHLevel0 5 2 2 2 3" xfId="6295" xr:uid="{30DDFF03-8904-487C-9B1A-58987BA30363}"/>
    <cellStyle name="SAPBEXHLevel0 5 2 2 2 4" xfId="2935" xr:uid="{53537434-6607-4F2E-8C23-25B26C19BCF1}"/>
    <cellStyle name="SAPBEXHLevel0 5 2 2 2 5" xfId="7369" xr:uid="{F59C83B1-401F-4210-9B4E-91F2EC167F64}"/>
    <cellStyle name="SAPBEXHLevel0 5 2 2 3" xfId="3454" xr:uid="{B33F3884-8D41-473E-BFD2-F99A1D3E1968}"/>
    <cellStyle name="SAPBEXHLevel0 5 2 2 3 2" xfId="5002" xr:uid="{B9637247-AF3F-4DDC-92C0-00E441714F64}"/>
    <cellStyle name="SAPBEXHLevel0 5 2 2 4" xfId="3970" xr:uid="{6FEB38F0-27DC-44E4-8189-A218D7071C4E}"/>
    <cellStyle name="SAPBEXHLevel0 5 2 2 5" xfId="5779" xr:uid="{F802CF5C-7823-43ED-8D95-174C28830B84}"/>
    <cellStyle name="SAPBEXHLevel0 5 2 2 6" xfId="2419" xr:uid="{297EA67F-3BEA-4A38-BFE5-ACEEF30D0214}"/>
    <cellStyle name="SAPBEXHLevel0 5 2 2 7" xfId="6853" xr:uid="{58FA1D62-4921-4AA4-AD0F-C80E90A067D4}"/>
    <cellStyle name="SAPBEXHLevel0 5 2 3" xfId="1644" xr:uid="{16DF07CF-E366-48CE-AAB0-C5DF67E1A6A9}"/>
    <cellStyle name="SAPBEXHLevel0 5 2 3 2" xfId="4228" xr:uid="{DD89009F-7DE5-4CF1-B53F-E6EB103BD98A}"/>
    <cellStyle name="SAPBEXHLevel0 5 2 3 3" xfId="6037" xr:uid="{CA0C29CD-1F23-4D0B-9F54-C051C85D6837}"/>
    <cellStyle name="SAPBEXHLevel0 5 2 3 4" xfId="2677" xr:uid="{84053801-AF32-4CFF-9C0C-FC97FE7F4B08}"/>
    <cellStyle name="SAPBEXHLevel0 5 2 3 5" xfId="7111" xr:uid="{3A03BBE3-F427-416D-A608-0C9212083B6D}"/>
    <cellStyle name="SAPBEXHLevel0 5 2 4" xfId="1111" xr:uid="{FC792DD8-A715-45D6-91E5-3B285C9224EC}"/>
    <cellStyle name="SAPBEXHLevel0 5 2 4 2" xfId="4744" xr:uid="{9D76549F-0A87-4B21-94A5-E73EF6522464}"/>
    <cellStyle name="SAPBEXHLevel0 5 2 4 3" xfId="5521" xr:uid="{2F963DE6-80A6-4310-BE83-7F15718CAC2E}"/>
    <cellStyle name="SAPBEXHLevel0 5 2 4 4" xfId="3196" xr:uid="{A33C424B-059A-440B-BE5E-0EE578BEA885}"/>
    <cellStyle name="SAPBEXHLevel0 5 2 5" xfId="3712" xr:uid="{6E96F8D0-58CB-45BE-A499-96AC82E10330}"/>
    <cellStyle name="SAPBEXHLevel0 5 2 6" xfId="5263" xr:uid="{8EC57A8E-662B-4D73-862C-1290B9FA2FB6}"/>
    <cellStyle name="SAPBEXHLevel0 5 2 7" xfId="2161" xr:uid="{0F09F15D-20A7-40FC-81C5-6553E00C09C4}"/>
    <cellStyle name="SAPBEXHLevel0 5 2 8" xfId="6581" xr:uid="{199D1FC1-3E95-4DF1-9566-02AC09BEF2E3}"/>
    <cellStyle name="SAPBEXHLevel0 6" xfId="409" xr:uid="{A2B17DBD-C22C-4844-9896-D8ACBB467FF5}"/>
    <cellStyle name="SAPBEXHLevel0 6 2" xfId="829" xr:uid="{692D6C5C-32C7-4238-9783-D96A757B7CB9}"/>
    <cellStyle name="SAPBEXHLevel0 6 2 2" xfId="1385" xr:uid="{17111538-0FD5-4FCC-9630-C82B5E927F9D}"/>
    <cellStyle name="SAPBEXHLevel0 6 2 2 2" xfId="1903" xr:uid="{B7AE19DD-F0A2-46C3-9A42-3F5732AA05AA}"/>
    <cellStyle name="SAPBEXHLevel0 6 2 2 2 2" xfId="4487" xr:uid="{E215496C-2B52-4B37-964B-FC77CCF6E5C3}"/>
    <cellStyle name="SAPBEXHLevel0 6 2 2 2 3" xfId="6296" xr:uid="{086DF55F-BD27-4E48-ABEB-9DFCCABD758B}"/>
    <cellStyle name="SAPBEXHLevel0 6 2 2 2 4" xfId="2936" xr:uid="{A7AABB79-C881-4C36-A5FD-EE4C2BECEF01}"/>
    <cellStyle name="SAPBEXHLevel0 6 2 2 2 5" xfId="7370" xr:uid="{54EFEED5-2C79-4D4E-AD30-6F3546AB99CC}"/>
    <cellStyle name="SAPBEXHLevel0 6 2 2 3" xfId="3455" xr:uid="{CC27B798-F80E-4B7F-A26C-1F53E0CCB349}"/>
    <cellStyle name="SAPBEXHLevel0 6 2 2 3 2" xfId="5003" xr:uid="{10544A00-8988-4569-923D-89C583197B19}"/>
    <cellStyle name="SAPBEXHLevel0 6 2 2 4" xfId="3971" xr:uid="{F5D32931-463E-4254-8557-CC23CA732D41}"/>
    <cellStyle name="SAPBEXHLevel0 6 2 2 5" xfId="5780" xr:uid="{622BB073-0BB1-4C8F-8F16-15C0E32791D3}"/>
    <cellStyle name="SAPBEXHLevel0 6 2 2 6" xfId="2420" xr:uid="{03AB0090-FE99-4C78-B9AA-88DBF8F7867B}"/>
    <cellStyle name="SAPBEXHLevel0 6 2 2 7" xfId="6854" xr:uid="{1A1B8FBA-E9C8-49F6-8692-3D25F09C873E}"/>
    <cellStyle name="SAPBEXHLevel0 6 2 3" xfId="1645" xr:uid="{23FAA8E5-02AE-403D-A9B6-D7D068CAE8BB}"/>
    <cellStyle name="SAPBEXHLevel0 6 2 3 2" xfId="4229" xr:uid="{E1D8FFBB-66D2-4845-8F77-F01B63560239}"/>
    <cellStyle name="SAPBEXHLevel0 6 2 3 3" xfId="6038" xr:uid="{46305B0D-CD30-4E31-8CB6-BA0D92601D9A}"/>
    <cellStyle name="SAPBEXHLevel0 6 2 3 4" xfId="2678" xr:uid="{CC81050C-EE2E-41F6-8DA5-E7454EB42F46}"/>
    <cellStyle name="SAPBEXHLevel0 6 2 3 5" xfId="7112" xr:uid="{645A5788-6266-42F5-9C07-A515DC65559C}"/>
    <cellStyle name="SAPBEXHLevel0 6 2 4" xfId="1112" xr:uid="{64A80835-90FD-4A43-A76A-225AC7287AA9}"/>
    <cellStyle name="SAPBEXHLevel0 6 2 4 2" xfId="4745" xr:uid="{2D03D711-572A-4BF0-B351-02DDC42E1CD5}"/>
    <cellStyle name="SAPBEXHLevel0 6 2 4 3" xfId="5522" xr:uid="{04BE9F7A-B10D-4543-A2B8-D966F56D0911}"/>
    <cellStyle name="SAPBEXHLevel0 6 2 4 4" xfId="3197" xr:uid="{53601A00-1918-4894-B0AE-B4958930A19D}"/>
    <cellStyle name="SAPBEXHLevel0 6 2 5" xfId="3713" xr:uid="{4328C585-9707-4979-A215-9E9353512407}"/>
    <cellStyle name="SAPBEXHLevel0 6 2 6" xfId="5264" xr:uid="{EF17D9A6-2D72-4207-8D2B-01425B434D9C}"/>
    <cellStyle name="SAPBEXHLevel0 6 2 7" xfId="2162" xr:uid="{D49A122E-BD70-46C6-A692-7B8D21DFB543}"/>
    <cellStyle name="SAPBEXHLevel0 6 2 8" xfId="6582" xr:uid="{C2A6B6D1-156A-4D50-B4BC-6E5AC3FA36F1}"/>
    <cellStyle name="SAPBEXHLevel0 7" xfId="410" xr:uid="{9BFDBA67-CCC7-4248-BF61-B22C9976151D}"/>
    <cellStyle name="SAPBEXHLevel0 7 2" xfId="830" xr:uid="{099C8924-56C8-455A-B910-23EB9E31A8D5}"/>
    <cellStyle name="SAPBEXHLevel0 7 2 2" xfId="1386" xr:uid="{6F7CA2FA-3CFA-4FD9-95A0-DCE5FBFA0774}"/>
    <cellStyle name="SAPBEXHLevel0 7 2 2 2" xfId="1904" xr:uid="{A3CDB170-ECD6-47C5-908B-AE078A8A36BF}"/>
    <cellStyle name="SAPBEXHLevel0 7 2 2 2 2" xfId="4488" xr:uid="{DA5CE532-2031-4367-80CB-76F2FF395A5B}"/>
    <cellStyle name="SAPBEXHLevel0 7 2 2 2 3" xfId="6297" xr:uid="{8686B02B-C706-4DFA-BF4F-5A870F8CDE77}"/>
    <cellStyle name="SAPBEXHLevel0 7 2 2 2 4" xfId="2937" xr:uid="{D0737CB9-3E32-4881-AD42-10CAE6D9A5E1}"/>
    <cellStyle name="SAPBEXHLevel0 7 2 2 2 5" xfId="7371" xr:uid="{08CAC66A-12DB-4D89-94EF-AAF946EA09D9}"/>
    <cellStyle name="SAPBEXHLevel0 7 2 2 3" xfId="3456" xr:uid="{DF095903-973E-442C-943E-385CCDB9B780}"/>
    <cellStyle name="SAPBEXHLevel0 7 2 2 3 2" xfId="5004" xr:uid="{8F934ED3-CE9C-409D-995F-C9D339CFEA75}"/>
    <cellStyle name="SAPBEXHLevel0 7 2 2 4" xfId="3972" xr:uid="{D1889536-DC58-4283-A8D0-3720E93918BC}"/>
    <cellStyle name="SAPBEXHLevel0 7 2 2 5" xfId="5781" xr:uid="{54C0880F-9143-445B-BF45-AB3CCE401567}"/>
    <cellStyle name="SAPBEXHLevel0 7 2 2 6" xfId="2421" xr:uid="{DDAA9B97-00CC-4E6F-B354-7DE74018D874}"/>
    <cellStyle name="SAPBEXHLevel0 7 2 2 7" xfId="6855" xr:uid="{75EECCCE-BF53-4659-955D-FF7AB9DD8AC6}"/>
    <cellStyle name="SAPBEXHLevel0 7 2 3" xfId="1646" xr:uid="{2D5DFCDF-5A73-4CF2-8F19-1D68B86A52FC}"/>
    <cellStyle name="SAPBEXHLevel0 7 2 3 2" xfId="4230" xr:uid="{C6BE687B-3A0B-44D4-850E-1655666AC0EB}"/>
    <cellStyle name="SAPBEXHLevel0 7 2 3 3" xfId="6039" xr:uid="{3921BED4-FED1-406F-81A2-F525311312A1}"/>
    <cellStyle name="SAPBEXHLevel0 7 2 3 4" xfId="2679" xr:uid="{EEBCC712-4861-43AD-A93E-1B98B0942E65}"/>
    <cellStyle name="SAPBEXHLevel0 7 2 3 5" xfId="7113" xr:uid="{26CBE141-4D16-4CA4-A947-C6A0320FD7C6}"/>
    <cellStyle name="SAPBEXHLevel0 7 2 4" xfId="1113" xr:uid="{C3F4E607-A3E0-4776-8A95-CF342BC0D9A8}"/>
    <cellStyle name="SAPBEXHLevel0 7 2 4 2" xfId="4746" xr:uid="{31AACC04-A86D-433A-8CBD-E545349C0F07}"/>
    <cellStyle name="SAPBEXHLevel0 7 2 4 3" xfId="5523" xr:uid="{C7BD217F-7F91-4017-BADD-8C2753A00168}"/>
    <cellStyle name="SAPBEXHLevel0 7 2 4 4" xfId="3198" xr:uid="{3201C758-7D7D-444D-B3E8-A659D13A6342}"/>
    <cellStyle name="SAPBEXHLevel0 7 2 5" xfId="3714" xr:uid="{9C7E0370-33D4-4442-95FA-FCD862E0E9B3}"/>
    <cellStyle name="SAPBEXHLevel0 7 2 6" xfId="5265" xr:uid="{EBC3889C-F592-4EB0-9153-F68A3641DB55}"/>
    <cellStyle name="SAPBEXHLevel0 7 2 7" xfId="2163" xr:uid="{830383B0-B872-41D5-927A-D268C00CD2BF}"/>
    <cellStyle name="SAPBEXHLevel0 7 2 8" xfId="6583" xr:uid="{F8623392-CA53-461C-97AC-E9F38F1BED7B}"/>
    <cellStyle name="SAPBEXHLevel0_7y-отчетная_РЖД_2009_04" xfId="411" xr:uid="{34D64606-3DAA-4841-8415-910FB690323D}"/>
    <cellStyle name="SAPBEXHLevel0X" xfId="412" xr:uid="{EAEE9997-E6E0-4066-B5BD-C8A4BD3F4B7A}"/>
    <cellStyle name="SAPBEXHLevel0X 2" xfId="413" xr:uid="{9D1D25E4-8A82-4AF9-9E2F-43A25549B82B}"/>
    <cellStyle name="SAPBEXHLevel0X 2 2" xfId="831" xr:uid="{0FE4390A-373C-4BE7-843A-03C24EBCEECE}"/>
    <cellStyle name="SAPBEXHLevel0X 2 2 2" xfId="1387" xr:uid="{D78C45A2-0400-4523-ACFA-EBFE28297796}"/>
    <cellStyle name="SAPBEXHLevel0X 2 2 2 2" xfId="1905" xr:uid="{CA6F1F46-E8C1-4BA7-963D-6DA4962DF90F}"/>
    <cellStyle name="SAPBEXHLevel0X 2 2 2 2 2" xfId="4489" xr:uid="{B67DD694-63AD-46CB-8BBF-07F8D831CAD7}"/>
    <cellStyle name="SAPBEXHLevel0X 2 2 2 2 3" xfId="6298" xr:uid="{19D0DA08-03B2-4C3B-A514-CCF6ED3F1391}"/>
    <cellStyle name="SAPBEXHLevel0X 2 2 2 2 4" xfId="2938" xr:uid="{BBE923B4-DC36-4485-8458-AA53CBA49D7E}"/>
    <cellStyle name="SAPBEXHLevel0X 2 2 2 2 5" xfId="7372" xr:uid="{CFAC927C-E98D-4659-ACEF-41222F4E4FA1}"/>
    <cellStyle name="SAPBEXHLevel0X 2 2 2 3" xfId="3457" xr:uid="{6A3EC716-2C24-4849-AB04-EA414CB184D8}"/>
    <cellStyle name="SAPBEXHLevel0X 2 2 2 3 2" xfId="5005" xr:uid="{BC8EFA1C-1E42-42E4-8D4C-1C91AEFF0302}"/>
    <cellStyle name="SAPBEXHLevel0X 2 2 2 4" xfId="3973" xr:uid="{FCE62116-A1DE-47B7-B90B-3427E04CDC32}"/>
    <cellStyle name="SAPBEXHLevel0X 2 2 2 5" xfId="5782" xr:uid="{AB5FC486-72A4-4CBC-B424-EC027A99BD0F}"/>
    <cellStyle name="SAPBEXHLevel0X 2 2 2 6" xfId="2422" xr:uid="{9CBA7EAC-E0AA-4196-8DE8-F50958D36FFF}"/>
    <cellStyle name="SAPBEXHLevel0X 2 2 2 7" xfId="6856" xr:uid="{051D9E67-32EA-454A-9237-3DA1072FE93C}"/>
    <cellStyle name="SAPBEXHLevel0X 2 2 3" xfId="1647" xr:uid="{97B64C33-EEF2-4D1C-9386-772013BFF547}"/>
    <cellStyle name="SAPBEXHLevel0X 2 2 3 2" xfId="4231" xr:uid="{3281E90E-64C7-4918-B507-2646C6924649}"/>
    <cellStyle name="SAPBEXHLevel0X 2 2 3 3" xfId="6040" xr:uid="{A47EF650-F8D7-42D5-9218-AA28478DDE30}"/>
    <cellStyle name="SAPBEXHLevel0X 2 2 3 4" xfId="2680" xr:uid="{7E19E076-E255-4BE1-B350-6DE583F7451C}"/>
    <cellStyle name="SAPBEXHLevel0X 2 2 3 5" xfId="7114" xr:uid="{EB7692D3-9BDC-4CF9-A8E0-9D532ADC2656}"/>
    <cellStyle name="SAPBEXHLevel0X 2 2 4" xfId="1114" xr:uid="{3EDFE3FD-683D-4B69-AB7A-77B39F7E52E9}"/>
    <cellStyle name="SAPBEXHLevel0X 2 2 4 2" xfId="4747" xr:uid="{73F7759A-04B9-4F74-87D6-B580D24E94A6}"/>
    <cellStyle name="SAPBEXHLevel0X 2 2 4 3" xfId="5524" xr:uid="{8623E88D-3C1A-43D8-928A-57CECB300822}"/>
    <cellStyle name="SAPBEXHLevel0X 2 2 4 4" xfId="3199" xr:uid="{FDAFBB19-B06E-4A5A-93AC-EF73A6EA2962}"/>
    <cellStyle name="SAPBEXHLevel0X 2 2 5" xfId="3715" xr:uid="{71BAA7C8-68EC-4B33-973B-D5D159486475}"/>
    <cellStyle name="SAPBEXHLevel0X 2 2 6" xfId="5266" xr:uid="{322FE7B4-F363-4A54-AF49-0CE0010F9663}"/>
    <cellStyle name="SAPBEXHLevel0X 2 2 7" xfId="2164" xr:uid="{3C11B926-C53B-43B5-ADDA-968E93EE1BE8}"/>
    <cellStyle name="SAPBEXHLevel0X 2 2 8" xfId="6584" xr:uid="{7D0F5871-E031-4A39-B383-9303259726F9}"/>
    <cellStyle name="SAPBEXHLevel0X 3" xfId="414" xr:uid="{C719006C-3FE6-4C68-92B0-739FD459E008}"/>
    <cellStyle name="SAPBEXHLevel0X 3 2" xfId="832" xr:uid="{595FFEE3-009F-4BF5-94AA-79C9EEEFFF7E}"/>
    <cellStyle name="SAPBEXHLevel0X 3 2 2" xfId="1388" xr:uid="{96084928-7F7F-4F71-AC58-4B510191D72D}"/>
    <cellStyle name="SAPBEXHLevel0X 3 2 2 2" xfId="1906" xr:uid="{CA57B843-2656-4248-9F7B-5A3AE643DF46}"/>
    <cellStyle name="SAPBEXHLevel0X 3 2 2 2 2" xfId="4490" xr:uid="{A616F51E-1B57-4889-9303-B1F96CBA8839}"/>
    <cellStyle name="SAPBEXHLevel0X 3 2 2 2 3" xfId="6299" xr:uid="{13EAB18C-EAD2-485F-993F-60A15F1F5461}"/>
    <cellStyle name="SAPBEXHLevel0X 3 2 2 2 4" xfId="2939" xr:uid="{125523E9-01E8-4717-86C2-E2013EF83A58}"/>
    <cellStyle name="SAPBEXHLevel0X 3 2 2 2 5" xfId="7373" xr:uid="{09C64B9E-77AE-4823-8216-509C313DF602}"/>
    <cellStyle name="SAPBEXHLevel0X 3 2 2 3" xfId="3458" xr:uid="{77E96474-C53E-44F3-972F-8E133873C7B3}"/>
    <cellStyle name="SAPBEXHLevel0X 3 2 2 3 2" xfId="5006" xr:uid="{DEFD3603-BA3E-424A-98E6-4C49DA30C53E}"/>
    <cellStyle name="SAPBEXHLevel0X 3 2 2 4" xfId="3974" xr:uid="{52C5CE10-3359-4F40-BB99-7826D1A96E6B}"/>
    <cellStyle name="SAPBEXHLevel0X 3 2 2 5" xfId="5783" xr:uid="{4395A86E-3E3A-4B44-9CBF-BDD91EB3FC15}"/>
    <cellStyle name="SAPBEXHLevel0X 3 2 2 6" xfId="2423" xr:uid="{907DD063-4837-447C-BCF5-A8E8BEC0BD5B}"/>
    <cellStyle name="SAPBEXHLevel0X 3 2 2 7" xfId="6857" xr:uid="{2168CF1D-C69E-4149-BE53-48638C4301E8}"/>
    <cellStyle name="SAPBEXHLevel0X 3 2 3" xfId="1648" xr:uid="{D71A60C3-A927-4850-9318-29DC581AC72C}"/>
    <cellStyle name="SAPBEXHLevel0X 3 2 3 2" xfId="4232" xr:uid="{57E36D2C-B8C3-47C3-8C58-8A078E234704}"/>
    <cellStyle name="SAPBEXHLevel0X 3 2 3 3" xfId="6041" xr:uid="{619B8F07-4C3F-40E9-BE77-402B620F62C6}"/>
    <cellStyle name="SAPBEXHLevel0X 3 2 3 4" xfId="2681" xr:uid="{01BBD173-6DC2-447B-9D4E-FFD58A185793}"/>
    <cellStyle name="SAPBEXHLevel0X 3 2 3 5" xfId="7115" xr:uid="{8D15BE2D-70ED-417A-A7AD-8FEEA413F43A}"/>
    <cellStyle name="SAPBEXHLevel0X 3 2 4" xfId="1115" xr:uid="{CDCB1CCC-F0D5-4B4B-A7AF-A144D55D050F}"/>
    <cellStyle name="SAPBEXHLevel0X 3 2 4 2" xfId="4748" xr:uid="{D767FD6D-DEDE-41F1-AABC-549596C14988}"/>
    <cellStyle name="SAPBEXHLevel0X 3 2 4 3" xfId="5525" xr:uid="{E26B149D-8BDE-40A8-8EC0-1C84AA33B3B7}"/>
    <cellStyle name="SAPBEXHLevel0X 3 2 4 4" xfId="3200" xr:uid="{A6EDA112-C9B7-41DD-820B-38E281679E43}"/>
    <cellStyle name="SAPBEXHLevel0X 3 2 5" xfId="3716" xr:uid="{DE74D7A5-98FE-4192-AFCA-3FFBB2B6A2F4}"/>
    <cellStyle name="SAPBEXHLevel0X 3 2 6" xfId="5267" xr:uid="{6866D267-E626-42B2-8B83-EF0EF6007DCE}"/>
    <cellStyle name="SAPBEXHLevel0X 3 2 7" xfId="2165" xr:uid="{F6D2B3C4-6299-49FB-874A-F7EC158240C5}"/>
    <cellStyle name="SAPBEXHLevel0X 3 2 8" xfId="6585" xr:uid="{D3706B92-57D1-4C4D-B8CF-501680BB802D}"/>
    <cellStyle name="SAPBEXHLevel0X 4" xfId="415" xr:uid="{B1AE4622-03D2-40EC-817E-6BE6C4DE9875}"/>
    <cellStyle name="SAPBEXHLevel0X 4 2" xfId="833" xr:uid="{F128CDCC-D544-4768-AFA5-ABBF196B8CB1}"/>
    <cellStyle name="SAPBEXHLevel0X 4 2 2" xfId="1389" xr:uid="{02EB6CDE-D308-4212-BBF7-049543BA1EBE}"/>
    <cellStyle name="SAPBEXHLevel0X 4 2 2 2" xfId="1907" xr:uid="{2E961C65-9A50-4C7C-8814-81606E36B84C}"/>
    <cellStyle name="SAPBEXHLevel0X 4 2 2 2 2" xfId="4491" xr:uid="{F3DAC018-0B31-4203-8D28-8C85A82F2178}"/>
    <cellStyle name="SAPBEXHLevel0X 4 2 2 2 3" xfId="6300" xr:uid="{06E0C398-D7F6-42CA-BA17-DAA72DFA42BD}"/>
    <cellStyle name="SAPBEXHLevel0X 4 2 2 2 4" xfId="2940" xr:uid="{42EABED1-1D57-4C9A-80D3-03A8AA4A1FAD}"/>
    <cellStyle name="SAPBEXHLevel0X 4 2 2 2 5" xfId="7374" xr:uid="{B9FD7800-DB47-43EE-9697-B354E65F840C}"/>
    <cellStyle name="SAPBEXHLevel0X 4 2 2 3" xfId="3459" xr:uid="{52B4A7F7-CF56-46F4-ABB6-4C4711452CC2}"/>
    <cellStyle name="SAPBEXHLevel0X 4 2 2 3 2" xfId="5007" xr:uid="{32596473-B79B-4BCA-B082-BF4C4F595722}"/>
    <cellStyle name="SAPBEXHLevel0X 4 2 2 4" xfId="3975" xr:uid="{96E92B57-0D92-4853-A8ED-57133EFCDEEF}"/>
    <cellStyle name="SAPBEXHLevel0X 4 2 2 5" xfId="5784" xr:uid="{70F5A7AE-1B16-4265-9F63-B2C9511AB381}"/>
    <cellStyle name="SAPBEXHLevel0X 4 2 2 6" xfId="2424" xr:uid="{5A91DC0D-988A-45B5-9335-BCE85EACC646}"/>
    <cellStyle name="SAPBEXHLevel0X 4 2 2 7" xfId="6858" xr:uid="{9080D359-7AAA-4CE7-BF62-C2D481D829A9}"/>
    <cellStyle name="SAPBEXHLevel0X 4 2 3" xfId="1649" xr:uid="{71FEC8EF-1BC3-49EC-8056-B19D67281974}"/>
    <cellStyle name="SAPBEXHLevel0X 4 2 3 2" xfId="4233" xr:uid="{25EDDBE8-0622-4F83-8846-6F934583FFC6}"/>
    <cellStyle name="SAPBEXHLevel0X 4 2 3 3" xfId="6042" xr:uid="{3FD9DED0-A9D4-44B0-B8B8-A502ACBA1732}"/>
    <cellStyle name="SAPBEXHLevel0X 4 2 3 4" xfId="2682" xr:uid="{D4056C5D-23CF-4E60-889B-B1D00E906170}"/>
    <cellStyle name="SAPBEXHLevel0X 4 2 3 5" xfId="7116" xr:uid="{59CC23AA-67BA-4128-BCF0-AF4A79FE3EEF}"/>
    <cellStyle name="SAPBEXHLevel0X 4 2 4" xfId="1116" xr:uid="{4C114BD9-780B-46E4-B717-8BC7C2CCF06F}"/>
    <cellStyle name="SAPBEXHLevel0X 4 2 4 2" xfId="4749" xr:uid="{BC72BE3B-DB59-46B0-9549-CCF5F7980A5D}"/>
    <cellStyle name="SAPBEXHLevel0X 4 2 4 3" xfId="5526" xr:uid="{E265A06B-6BB6-4B9E-A0E1-5B1FAD36FD3D}"/>
    <cellStyle name="SAPBEXHLevel0X 4 2 4 4" xfId="3201" xr:uid="{5BA741EC-C540-4F27-A983-4F1F8A429080}"/>
    <cellStyle name="SAPBEXHLevel0X 4 2 5" xfId="3717" xr:uid="{91188ECE-1062-4346-BE95-321851C45F53}"/>
    <cellStyle name="SAPBEXHLevel0X 4 2 6" xfId="5268" xr:uid="{5E04FEAA-6215-44D5-91C0-A4F9F69BE7D1}"/>
    <cellStyle name="SAPBEXHLevel0X 4 2 7" xfId="2166" xr:uid="{948320C3-F11F-462A-BD50-22368C421D2D}"/>
    <cellStyle name="SAPBEXHLevel0X 4 2 8" xfId="6586" xr:uid="{F27A1EAC-C09E-4108-8B7E-C3D90A31FFF9}"/>
    <cellStyle name="SAPBEXHLevel0X 5" xfId="416" xr:uid="{CFC04469-C2A2-448B-87D2-7DAF430E51E8}"/>
    <cellStyle name="SAPBEXHLevel0X 5 2" xfId="834" xr:uid="{F43A3598-B593-4489-B10C-96C1B792B68E}"/>
    <cellStyle name="SAPBEXHLevel0X 5 2 2" xfId="1390" xr:uid="{CD5A98D0-2403-4764-BE4C-10564BBA43A3}"/>
    <cellStyle name="SAPBEXHLevel0X 5 2 2 2" xfId="1908" xr:uid="{12B04B0C-2B74-410D-9C70-316F2D621C85}"/>
    <cellStyle name="SAPBEXHLevel0X 5 2 2 2 2" xfId="4492" xr:uid="{8DBAFAB8-5C13-425F-B505-BE3382C6E936}"/>
    <cellStyle name="SAPBEXHLevel0X 5 2 2 2 3" xfId="6301" xr:uid="{A67624DE-71EA-463A-B6C0-BC55458C301C}"/>
    <cellStyle name="SAPBEXHLevel0X 5 2 2 2 4" xfId="2941" xr:uid="{E50DAFD9-1B4C-448D-BD85-132EF327F41F}"/>
    <cellStyle name="SAPBEXHLevel0X 5 2 2 2 5" xfId="7375" xr:uid="{BE735EF8-ADA9-4F9A-9F42-00F56FFB9380}"/>
    <cellStyle name="SAPBEXHLevel0X 5 2 2 3" xfId="3460" xr:uid="{19FB5EE6-0CA9-49FE-9E1F-0326D30CAD48}"/>
    <cellStyle name="SAPBEXHLevel0X 5 2 2 3 2" xfId="5008" xr:uid="{41E34638-B7A6-4D54-AD19-82172C5ED562}"/>
    <cellStyle name="SAPBEXHLevel0X 5 2 2 4" xfId="3976" xr:uid="{CC727772-8336-4480-85FE-7A9BEE719132}"/>
    <cellStyle name="SAPBEXHLevel0X 5 2 2 5" xfId="5785" xr:uid="{B2A3DA71-9962-4DF5-BF94-BCF6AB745050}"/>
    <cellStyle name="SAPBEXHLevel0X 5 2 2 6" xfId="2425" xr:uid="{6E7BB03C-BD2E-47A3-8890-9F6B8A6DF18F}"/>
    <cellStyle name="SAPBEXHLevel0X 5 2 2 7" xfId="6859" xr:uid="{B7BEBB8E-C83C-475A-B4EA-9A6C790F3CDF}"/>
    <cellStyle name="SAPBEXHLevel0X 5 2 3" xfId="1650" xr:uid="{49687512-1B53-4345-8188-F7052986E0FF}"/>
    <cellStyle name="SAPBEXHLevel0X 5 2 3 2" xfId="4234" xr:uid="{AAC628B0-D95C-4F09-8CD9-6FAD2F800C5A}"/>
    <cellStyle name="SAPBEXHLevel0X 5 2 3 3" xfId="6043" xr:uid="{16724C77-7A2F-4687-B5BC-192B3ADD953D}"/>
    <cellStyle name="SAPBEXHLevel0X 5 2 3 4" xfId="2683" xr:uid="{5C3F6B5F-5164-4C56-9EFA-FF773318733B}"/>
    <cellStyle name="SAPBEXHLevel0X 5 2 3 5" xfId="7117" xr:uid="{3C5D5342-724C-4132-8C15-8C38D9F8E7A8}"/>
    <cellStyle name="SAPBEXHLevel0X 5 2 4" xfId="1117" xr:uid="{712E8A38-86F8-4A7F-A461-40E33EE40727}"/>
    <cellStyle name="SAPBEXHLevel0X 5 2 4 2" xfId="4750" xr:uid="{8E3CC3BC-4DA9-4E65-9560-39B2D4F264BA}"/>
    <cellStyle name="SAPBEXHLevel0X 5 2 4 3" xfId="5527" xr:uid="{8B3D2399-ADE4-43F7-BCD1-1961ABECAEA2}"/>
    <cellStyle name="SAPBEXHLevel0X 5 2 4 4" xfId="3202" xr:uid="{68A7D44B-4A5C-413A-B310-AB18EEA6CA16}"/>
    <cellStyle name="SAPBEXHLevel0X 5 2 5" xfId="3718" xr:uid="{EF0F87ED-C93A-44CB-8C60-CE3FAFDA667D}"/>
    <cellStyle name="SAPBEXHLevel0X 5 2 6" xfId="5269" xr:uid="{0E434926-5D6C-42E3-BD2F-FA4EAD717E3B}"/>
    <cellStyle name="SAPBEXHLevel0X 5 2 7" xfId="2167" xr:uid="{B534E928-685B-4CCB-903C-0C92BFF272CF}"/>
    <cellStyle name="SAPBEXHLevel0X 5 2 8" xfId="6587" xr:uid="{59CE9264-E63A-4F39-B41B-70F736CE1BC6}"/>
    <cellStyle name="SAPBEXHLevel0X 6" xfId="417" xr:uid="{63CF9B82-1C1E-4477-9C4A-16A70F9980E5}"/>
    <cellStyle name="SAPBEXHLevel0X 6 2" xfId="835" xr:uid="{51BF5EA3-2E77-4C53-8308-A9836026E599}"/>
    <cellStyle name="SAPBEXHLevel0X 6 2 2" xfId="1391" xr:uid="{7455BD71-FB3D-4EA6-81C7-D312AEA4E1AE}"/>
    <cellStyle name="SAPBEXHLevel0X 6 2 2 2" xfId="1909" xr:uid="{0EB92B5C-E4C6-4BAB-92EF-FA57E8DF5951}"/>
    <cellStyle name="SAPBEXHLevel0X 6 2 2 2 2" xfId="4493" xr:uid="{CAF7625B-767C-4AD7-8E10-AE8352336EFD}"/>
    <cellStyle name="SAPBEXHLevel0X 6 2 2 2 3" xfId="6302" xr:uid="{1C306B88-204A-44AD-BDD0-2136533F7C1C}"/>
    <cellStyle name="SAPBEXHLevel0X 6 2 2 2 4" xfId="2942" xr:uid="{EACCCFB4-6A83-4373-AD68-916089E6388C}"/>
    <cellStyle name="SAPBEXHLevel0X 6 2 2 2 5" xfId="7376" xr:uid="{9BBE5264-C7CA-47CA-A768-81CBEF18D026}"/>
    <cellStyle name="SAPBEXHLevel0X 6 2 2 3" xfId="3461" xr:uid="{DD87DD1A-56DB-4599-974E-B70744A74C50}"/>
    <cellStyle name="SAPBEXHLevel0X 6 2 2 3 2" xfId="5009" xr:uid="{A15A7F28-21BF-4859-A044-43F00797FB4B}"/>
    <cellStyle name="SAPBEXHLevel0X 6 2 2 4" xfId="3977" xr:uid="{A702CDD0-827B-4331-9E33-52373453C6AA}"/>
    <cellStyle name="SAPBEXHLevel0X 6 2 2 5" xfId="5786" xr:uid="{8728B328-3EF4-4815-B826-5DD1E2D6972F}"/>
    <cellStyle name="SAPBEXHLevel0X 6 2 2 6" xfId="2426" xr:uid="{0FEF3099-B572-42F2-A474-8219C4ACE396}"/>
    <cellStyle name="SAPBEXHLevel0X 6 2 2 7" xfId="6860" xr:uid="{27E5AF19-6693-429E-AA89-9C37B5BCAE08}"/>
    <cellStyle name="SAPBEXHLevel0X 6 2 3" xfId="1651" xr:uid="{1B6A70D7-9652-43F1-AAB0-F0761E84A082}"/>
    <cellStyle name="SAPBEXHLevel0X 6 2 3 2" xfId="4235" xr:uid="{5C1475DD-DD69-4F22-B722-812112D0A002}"/>
    <cellStyle name="SAPBEXHLevel0X 6 2 3 3" xfId="6044" xr:uid="{01A22726-A229-4C1B-9B4A-44CF042FBE36}"/>
    <cellStyle name="SAPBEXHLevel0X 6 2 3 4" xfId="2684" xr:uid="{129E6743-E05F-4601-9AE0-1AF639E38AB1}"/>
    <cellStyle name="SAPBEXHLevel0X 6 2 3 5" xfId="7118" xr:uid="{453D95A8-3170-45B9-B59F-D8B02B9C06DD}"/>
    <cellStyle name="SAPBEXHLevel0X 6 2 4" xfId="1118" xr:uid="{BA334782-60D5-4825-83B6-8966D1A0FAEF}"/>
    <cellStyle name="SAPBEXHLevel0X 6 2 4 2" xfId="4751" xr:uid="{F211A3FF-1C75-4A5A-B139-D950631ACD84}"/>
    <cellStyle name="SAPBEXHLevel0X 6 2 4 3" xfId="5528" xr:uid="{6E3C3132-277F-4415-BADC-BE3EE16972D7}"/>
    <cellStyle name="SAPBEXHLevel0X 6 2 4 4" xfId="3203" xr:uid="{DF002AF1-DC07-4327-BF52-A84C3C8CBABA}"/>
    <cellStyle name="SAPBEXHLevel0X 6 2 5" xfId="3719" xr:uid="{3997C70E-0371-40C9-BD13-1190D16480F0}"/>
    <cellStyle name="SAPBEXHLevel0X 6 2 6" xfId="5270" xr:uid="{2D6E2823-E8C6-477F-A8A5-BAE0A1EF4020}"/>
    <cellStyle name="SAPBEXHLevel0X 6 2 7" xfId="2168" xr:uid="{67E8F1AD-026B-45AC-ABA8-8BC599536320}"/>
    <cellStyle name="SAPBEXHLevel0X 6 2 8" xfId="6588" xr:uid="{67BCEA53-E1A1-4C55-A264-895627089952}"/>
    <cellStyle name="SAPBEXHLevel0X 7" xfId="418" xr:uid="{97B2BE8D-A2B1-4FC7-9675-42C8657F930C}"/>
    <cellStyle name="SAPBEXHLevel0X 7 2" xfId="836" xr:uid="{DB197B1D-E3DE-4B22-8C16-CA3007F2795F}"/>
    <cellStyle name="SAPBEXHLevel0X 7 2 2" xfId="1392" xr:uid="{EC0023DF-BAFD-4A14-B733-DA12B36F9D6C}"/>
    <cellStyle name="SAPBEXHLevel0X 7 2 2 2" xfId="1910" xr:uid="{0D33D4FC-8356-4639-9F21-F675716987E1}"/>
    <cellStyle name="SAPBEXHLevel0X 7 2 2 2 2" xfId="4494" xr:uid="{406F70B9-511F-49AA-9C6F-F19FE9B6D3FC}"/>
    <cellStyle name="SAPBEXHLevel0X 7 2 2 2 3" xfId="6303" xr:uid="{793554AD-B079-42BD-ACB2-4E75230B06EC}"/>
    <cellStyle name="SAPBEXHLevel0X 7 2 2 2 4" xfId="2943" xr:uid="{4AF4D98E-90A1-4BAB-BDC5-24C249553CE5}"/>
    <cellStyle name="SAPBEXHLevel0X 7 2 2 2 5" xfId="7377" xr:uid="{838BE929-F960-462B-A5BA-06B5497500F2}"/>
    <cellStyle name="SAPBEXHLevel0X 7 2 2 3" xfId="3462" xr:uid="{B76532DC-758E-4B50-96E4-7BBC3D0D10EB}"/>
    <cellStyle name="SAPBEXHLevel0X 7 2 2 3 2" xfId="5010" xr:uid="{B9D60BB2-32E4-4E1A-B862-5E62B00B1B4C}"/>
    <cellStyle name="SAPBEXHLevel0X 7 2 2 4" xfId="3978" xr:uid="{2A967E52-5283-4C06-A75E-4E7BD3F185DD}"/>
    <cellStyle name="SAPBEXHLevel0X 7 2 2 5" xfId="5787" xr:uid="{4BB51962-5C8B-4F25-83F9-1657703D43EF}"/>
    <cellStyle name="SAPBEXHLevel0X 7 2 2 6" xfId="2427" xr:uid="{8B8F13DC-B19A-4C4D-BB9E-B82E1453E9DC}"/>
    <cellStyle name="SAPBEXHLevel0X 7 2 2 7" xfId="6861" xr:uid="{3DFBB4D8-6D3D-4282-89F8-62A5B17C77A5}"/>
    <cellStyle name="SAPBEXHLevel0X 7 2 3" xfId="1652" xr:uid="{C4DA09C3-FCA0-46C0-9237-0207B7FF5E5A}"/>
    <cellStyle name="SAPBEXHLevel0X 7 2 3 2" xfId="4236" xr:uid="{1BAA5D94-D77A-46A2-9562-FDDA8D181F14}"/>
    <cellStyle name="SAPBEXHLevel0X 7 2 3 3" xfId="6045" xr:uid="{17FE6CCF-BC16-409A-A7A0-FA13CEFC77C1}"/>
    <cellStyle name="SAPBEXHLevel0X 7 2 3 4" xfId="2685" xr:uid="{1D2D9C63-25A9-4E77-8372-EB300411503D}"/>
    <cellStyle name="SAPBEXHLevel0X 7 2 3 5" xfId="7119" xr:uid="{A748E8D5-089C-4C25-A386-95CBD4ABEC1D}"/>
    <cellStyle name="SAPBEXHLevel0X 7 2 4" xfId="1119" xr:uid="{18BEDCF0-8088-43A0-A040-DA1A6F547407}"/>
    <cellStyle name="SAPBEXHLevel0X 7 2 4 2" xfId="4752" xr:uid="{F56F2B8F-9FAA-41FF-A3BB-4A2368CC6DC1}"/>
    <cellStyle name="SAPBEXHLevel0X 7 2 4 3" xfId="5529" xr:uid="{AB072DF8-FA1D-4A23-9B4A-D4550A5D42C2}"/>
    <cellStyle name="SAPBEXHLevel0X 7 2 4 4" xfId="3204" xr:uid="{40916ECB-8D2D-4EFF-8195-F82294475E1C}"/>
    <cellStyle name="SAPBEXHLevel0X 7 2 5" xfId="3720" xr:uid="{EDBFD5FF-AC5E-4996-AA51-C0A36A2BA88D}"/>
    <cellStyle name="SAPBEXHLevel0X 7 2 6" xfId="5271" xr:uid="{B3BA884A-223B-4313-90C5-5AC834729EA4}"/>
    <cellStyle name="SAPBEXHLevel0X 7 2 7" xfId="2169" xr:uid="{71F4F22B-60C9-45A5-947B-76B26A28C068}"/>
    <cellStyle name="SAPBEXHLevel0X 7 2 8" xfId="6589" xr:uid="{201D59D8-4F0A-45A3-B9E7-36EB32BC4750}"/>
    <cellStyle name="SAPBEXHLevel0X 8" xfId="419" xr:uid="{8092A073-192E-42FE-944B-D7E6BDDB3A66}"/>
    <cellStyle name="SAPBEXHLevel0X 8 2" xfId="837" xr:uid="{A0CA53A4-438C-481B-A9A8-86DD6D384189}"/>
    <cellStyle name="SAPBEXHLevel0X 8 2 2" xfId="1393" xr:uid="{6107F57A-B165-44B1-9121-38C28BA530D0}"/>
    <cellStyle name="SAPBEXHLevel0X 8 2 2 2" xfId="1911" xr:uid="{E35AF30D-A4AE-406A-BD71-C2F56FF89CA0}"/>
    <cellStyle name="SAPBEXHLevel0X 8 2 2 2 2" xfId="4495" xr:uid="{81F8B7F1-434E-4188-B978-0F531013C63C}"/>
    <cellStyle name="SAPBEXHLevel0X 8 2 2 2 3" xfId="6304" xr:uid="{9042E1DF-7A49-4F44-886C-075B08166959}"/>
    <cellStyle name="SAPBEXHLevel0X 8 2 2 2 4" xfId="2944" xr:uid="{24F8A226-3DF9-46FD-9E4B-90C3BD451DE8}"/>
    <cellStyle name="SAPBEXHLevel0X 8 2 2 2 5" xfId="7378" xr:uid="{BEEC4D1C-2FBE-44C0-B295-FF6685A1F27F}"/>
    <cellStyle name="SAPBEXHLevel0X 8 2 2 3" xfId="3463" xr:uid="{7014409C-3197-46E1-9D04-4E3EDC3DD87A}"/>
    <cellStyle name="SAPBEXHLevel0X 8 2 2 3 2" xfId="5011" xr:uid="{B8C6BBCD-36A0-4A74-AD0F-C9F39CC43FB7}"/>
    <cellStyle name="SAPBEXHLevel0X 8 2 2 4" xfId="3979" xr:uid="{3A4E27B8-D934-4E4D-8E37-FFA07F9FF13C}"/>
    <cellStyle name="SAPBEXHLevel0X 8 2 2 5" xfId="5788" xr:uid="{E7AD497F-1AD5-44C9-9FF3-1E17F685BBF7}"/>
    <cellStyle name="SAPBEXHLevel0X 8 2 2 6" xfId="2428" xr:uid="{3DF4474A-9147-454C-97DF-BA3D3FCDC55F}"/>
    <cellStyle name="SAPBEXHLevel0X 8 2 2 7" xfId="6862" xr:uid="{8F751088-1950-4704-883E-87EE8D2C4A18}"/>
    <cellStyle name="SAPBEXHLevel0X 8 2 3" xfId="1653" xr:uid="{E19CD827-C4C9-4DCC-87EA-D627735E363D}"/>
    <cellStyle name="SAPBEXHLevel0X 8 2 3 2" xfId="4237" xr:uid="{8AB490CD-EB2B-4D12-8F09-EF6ABD2E3A1B}"/>
    <cellStyle name="SAPBEXHLevel0X 8 2 3 3" xfId="6046" xr:uid="{B0A56F4E-AF84-4620-B02C-7F1F504F1FDE}"/>
    <cellStyle name="SAPBEXHLevel0X 8 2 3 4" xfId="2686" xr:uid="{22FE90E1-86F1-4D7B-8F8D-19B376F4937A}"/>
    <cellStyle name="SAPBEXHLevel0X 8 2 3 5" xfId="7120" xr:uid="{1375ECFD-C16C-478F-BEBF-B3489FE70CA4}"/>
    <cellStyle name="SAPBEXHLevel0X 8 2 4" xfId="1120" xr:uid="{4259B3AB-3D42-46FB-9609-C17D4D2D3EE8}"/>
    <cellStyle name="SAPBEXHLevel0X 8 2 4 2" xfId="4753" xr:uid="{983AE33D-D88C-4785-8D24-03E816DCB548}"/>
    <cellStyle name="SAPBEXHLevel0X 8 2 4 3" xfId="5530" xr:uid="{6CD4F3BD-16E2-4BA6-A612-2F03F6B4D930}"/>
    <cellStyle name="SAPBEXHLevel0X 8 2 4 4" xfId="3205" xr:uid="{86540AEC-8E4A-4311-B63A-97F183A95A94}"/>
    <cellStyle name="SAPBEXHLevel0X 8 2 5" xfId="3721" xr:uid="{DDBC674B-7117-4659-8929-1928B6104327}"/>
    <cellStyle name="SAPBEXHLevel0X 8 2 6" xfId="5272" xr:uid="{12B322D5-8C61-4538-85DA-2724C6E62495}"/>
    <cellStyle name="SAPBEXHLevel0X 8 2 7" xfId="2170" xr:uid="{1A5498B2-EBAD-4E31-BF5C-636594F911AB}"/>
    <cellStyle name="SAPBEXHLevel0X 8 2 8" xfId="6590" xr:uid="{105C647A-EC31-460E-90D8-4AE6608EAB73}"/>
    <cellStyle name="SAPBEXHLevel0X 9" xfId="420" xr:uid="{B1419523-0E8B-449F-AC0B-8F5BA44526CE}"/>
    <cellStyle name="SAPBEXHLevel0X 9 2" xfId="838" xr:uid="{A6160020-A4BC-4174-B68C-89FA8BFC113D}"/>
    <cellStyle name="SAPBEXHLevel0X 9 2 2" xfId="1394" xr:uid="{7DCF0178-11E7-4A61-9F06-BC016C210CB0}"/>
    <cellStyle name="SAPBEXHLevel0X 9 2 2 2" xfId="1912" xr:uid="{FA15B12D-CD98-4DE1-ACCF-9029F094F412}"/>
    <cellStyle name="SAPBEXHLevel0X 9 2 2 2 2" xfId="4496" xr:uid="{DEC2BA12-2C30-4C77-89F3-63E7E973B29D}"/>
    <cellStyle name="SAPBEXHLevel0X 9 2 2 2 3" xfId="6305" xr:uid="{622B1825-F925-4303-8522-D26A7BABD3A0}"/>
    <cellStyle name="SAPBEXHLevel0X 9 2 2 2 4" xfId="2945" xr:uid="{5A642645-9BE9-4A5C-8909-1D477C1C710C}"/>
    <cellStyle name="SAPBEXHLevel0X 9 2 2 2 5" xfId="7379" xr:uid="{D9C57571-B09E-45EE-9167-804657ADB18B}"/>
    <cellStyle name="SAPBEXHLevel0X 9 2 2 3" xfId="3464" xr:uid="{3ABFB1AE-3226-4A74-8053-49751553DFDD}"/>
    <cellStyle name="SAPBEXHLevel0X 9 2 2 3 2" xfId="5012" xr:uid="{E1E41126-00CE-442B-A05F-A7CD9BCC8B68}"/>
    <cellStyle name="SAPBEXHLevel0X 9 2 2 4" xfId="3980" xr:uid="{CB365D7D-6517-4802-B672-B1224BC1E064}"/>
    <cellStyle name="SAPBEXHLevel0X 9 2 2 5" xfId="5789" xr:uid="{BCE7F94A-E669-4605-9AEF-0AA79F482E98}"/>
    <cellStyle name="SAPBEXHLevel0X 9 2 2 6" xfId="2429" xr:uid="{78FF7767-907D-4597-96F1-FCEBF6CE3B5E}"/>
    <cellStyle name="SAPBEXHLevel0X 9 2 2 7" xfId="6863" xr:uid="{449B3445-59E8-481C-A2CB-0A51935E8A10}"/>
    <cellStyle name="SAPBEXHLevel0X 9 2 3" xfId="1654" xr:uid="{17FAD573-EEF0-4BD4-9EA7-6A00C9D655FF}"/>
    <cellStyle name="SAPBEXHLevel0X 9 2 3 2" xfId="4238" xr:uid="{347738A1-F751-4A47-B603-F2240F928F9D}"/>
    <cellStyle name="SAPBEXHLevel0X 9 2 3 3" xfId="6047" xr:uid="{2907575D-A217-4C79-B3E3-57E95BD2D7F8}"/>
    <cellStyle name="SAPBEXHLevel0X 9 2 3 4" xfId="2687" xr:uid="{4C7680BA-BD20-4DB3-92A3-40D329B0F306}"/>
    <cellStyle name="SAPBEXHLevel0X 9 2 3 5" xfId="7121" xr:uid="{11345389-D22C-47DF-9B2E-FDF7EF825512}"/>
    <cellStyle name="SAPBEXHLevel0X 9 2 4" xfId="1121" xr:uid="{6DD9372A-56D1-419D-B80F-8446040BADCF}"/>
    <cellStyle name="SAPBEXHLevel0X 9 2 4 2" xfId="4754" xr:uid="{F2FC546C-5823-417A-B358-80B98DD9350D}"/>
    <cellStyle name="SAPBEXHLevel0X 9 2 4 3" xfId="5531" xr:uid="{2EFF5621-A884-4446-9E2A-DDD972A46A72}"/>
    <cellStyle name="SAPBEXHLevel0X 9 2 4 4" xfId="3206" xr:uid="{7BE5C2D3-CAB3-4292-84E0-6A1754387B0F}"/>
    <cellStyle name="SAPBEXHLevel0X 9 2 5" xfId="3722" xr:uid="{082EC8A5-E914-4BB4-9E1D-3699B8515828}"/>
    <cellStyle name="SAPBEXHLevel0X 9 2 6" xfId="5273" xr:uid="{B895A2D4-1205-47A2-864C-41D44593F20D}"/>
    <cellStyle name="SAPBEXHLevel0X 9 2 7" xfId="2171" xr:uid="{34681E53-B051-48B6-A5F0-4A1E16166C8F}"/>
    <cellStyle name="SAPBEXHLevel0X 9 2 8" xfId="6591" xr:uid="{9353142D-9036-4182-ACAF-7B5573161BF4}"/>
    <cellStyle name="SAPBEXHLevel0X_7-р_Из_Системы" xfId="421" xr:uid="{D41CAA9C-A0AC-4A68-BA4B-5740807D3361}"/>
    <cellStyle name="SAPBEXHLevel1" xfId="422" xr:uid="{B87730F8-A224-4CDB-8FC1-CAEABB03B7E0}"/>
    <cellStyle name="SAPBEXHLevel1 2" xfId="423" xr:uid="{DD441E51-1B8F-4CCD-B85F-A9B60F4EB56B}"/>
    <cellStyle name="SAPBEXHLevel1 2 2" xfId="839" xr:uid="{DBF4C75A-FF7F-47B5-99EA-5792BA3CA22F}"/>
    <cellStyle name="SAPBEXHLevel1 2 2 2" xfId="1395" xr:uid="{528F8B10-600F-4F01-A8A6-80C2C0A8E28A}"/>
    <cellStyle name="SAPBEXHLevel1 2 2 2 2" xfId="1913" xr:uid="{636456E7-1480-484E-9E28-636914C8FE6A}"/>
    <cellStyle name="SAPBEXHLevel1 2 2 2 2 2" xfId="4497" xr:uid="{22BB693C-EC1A-4AD8-B2A8-4FB76D020C67}"/>
    <cellStyle name="SAPBEXHLevel1 2 2 2 2 3" xfId="6306" xr:uid="{73FDAFF6-1E5F-4F52-BD0D-291F09C7026B}"/>
    <cellStyle name="SAPBEXHLevel1 2 2 2 2 4" xfId="2946" xr:uid="{23242A23-4C84-4AEC-AF97-D1240DBED5E3}"/>
    <cellStyle name="SAPBEXHLevel1 2 2 2 2 5" xfId="7380" xr:uid="{63591FF2-1F63-4FCA-AC27-0C1C35F0640B}"/>
    <cellStyle name="SAPBEXHLevel1 2 2 2 3" xfId="3465" xr:uid="{262C760B-63F7-41C1-B7FE-E24B2BD4DD21}"/>
    <cellStyle name="SAPBEXHLevel1 2 2 2 3 2" xfId="5013" xr:uid="{020C9BE3-D306-4147-A444-8FD0FA7545D4}"/>
    <cellStyle name="SAPBEXHLevel1 2 2 2 4" xfId="3981" xr:uid="{B2B53F7E-26A1-48D8-9436-971A58FA4B1A}"/>
    <cellStyle name="SAPBEXHLevel1 2 2 2 5" xfId="5790" xr:uid="{B2AA593B-55CA-4E02-AD77-89181356F3A5}"/>
    <cellStyle name="SAPBEXHLevel1 2 2 2 6" xfId="2430" xr:uid="{EDBF25CC-E0EB-41EF-8709-5030C98E4948}"/>
    <cellStyle name="SAPBEXHLevel1 2 2 2 7" xfId="6864" xr:uid="{D731FF8C-DCB6-4B5E-AE92-13C064A9CAFB}"/>
    <cellStyle name="SAPBEXHLevel1 2 2 3" xfId="1655" xr:uid="{AF74907D-5E68-49C5-A893-D676F4CBB72A}"/>
    <cellStyle name="SAPBEXHLevel1 2 2 3 2" xfId="4239" xr:uid="{3BD8442A-A53B-4E35-A163-13800C23E655}"/>
    <cellStyle name="SAPBEXHLevel1 2 2 3 3" xfId="6048" xr:uid="{64E759AF-6A62-4F93-A852-88F95B4F0890}"/>
    <cellStyle name="SAPBEXHLevel1 2 2 3 4" xfId="2688" xr:uid="{70CCD52A-049E-45A3-9270-3C0D6673FDE3}"/>
    <cellStyle name="SAPBEXHLevel1 2 2 3 5" xfId="7122" xr:uid="{8C84EC9F-174D-463A-B986-F1EEE3D52AB3}"/>
    <cellStyle name="SAPBEXHLevel1 2 2 4" xfId="1122" xr:uid="{40399361-D185-468B-BB8A-DB06A16EFA1A}"/>
    <cellStyle name="SAPBEXHLevel1 2 2 4 2" xfId="4755" xr:uid="{743BA066-158F-4C41-A2FE-E8C05F0D0828}"/>
    <cellStyle name="SAPBEXHLevel1 2 2 4 3" xfId="5532" xr:uid="{547ECC44-33AE-42BF-B5B8-03042CCAB70D}"/>
    <cellStyle name="SAPBEXHLevel1 2 2 4 4" xfId="3207" xr:uid="{0729B1CB-861D-4D5B-9A53-30E7FC7177C5}"/>
    <cellStyle name="SAPBEXHLevel1 2 2 5" xfId="3723" xr:uid="{C6787ABA-6F34-4AB7-8AA8-29C7B5E052D2}"/>
    <cellStyle name="SAPBEXHLevel1 2 2 6" xfId="5274" xr:uid="{A3A5F5AF-1B23-4CCA-B4D6-0373DFD6C983}"/>
    <cellStyle name="SAPBEXHLevel1 2 2 7" xfId="2172" xr:uid="{DA18C79A-2D51-45C5-9F82-7913BF8A362F}"/>
    <cellStyle name="SAPBEXHLevel1 2 2 8" xfId="6592" xr:uid="{139AAAB3-8679-4416-9CE9-B1590A26D305}"/>
    <cellStyle name="SAPBEXHLevel1 3" xfId="424" xr:uid="{AFA89B6B-112F-45DE-9516-54B560EC8493}"/>
    <cellStyle name="SAPBEXHLevel1 3 2" xfId="840" xr:uid="{78D444FB-C99D-47AA-A643-F9810EF51061}"/>
    <cellStyle name="SAPBEXHLevel1 3 2 2" xfId="1396" xr:uid="{D8E2C433-374B-4A6B-A5A0-B9A39924A294}"/>
    <cellStyle name="SAPBEXHLevel1 3 2 2 2" xfId="1914" xr:uid="{E505864A-5B25-4F74-BCA7-91348CEB8023}"/>
    <cellStyle name="SAPBEXHLevel1 3 2 2 2 2" xfId="4498" xr:uid="{016F82C5-97D9-4D55-A8AF-9DE631C736BF}"/>
    <cellStyle name="SAPBEXHLevel1 3 2 2 2 3" xfId="6307" xr:uid="{0A5F00E9-23A4-4E38-9B90-1E354D0A71BF}"/>
    <cellStyle name="SAPBEXHLevel1 3 2 2 2 4" xfId="2947" xr:uid="{31E40CD4-0C78-46CF-9C26-453678D11F8B}"/>
    <cellStyle name="SAPBEXHLevel1 3 2 2 2 5" xfId="7381" xr:uid="{6599D80E-6BB7-447C-976C-FF8C36C9F312}"/>
    <cellStyle name="SAPBEXHLevel1 3 2 2 3" xfId="3466" xr:uid="{F6E2B614-DA4D-4B8D-A16D-7F62F0FA1A51}"/>
    <cellStyle name="SAPBEXHLevel1 3 2 2 3 2" xfId="5014" xr:uid="{2C7FE04C-8294-4444-AAE7-C238C1DE340A}"/>
    <cellStyle name="SAPBEXHLevel1 3 2 2 4" xfId="3982" xr:uid="{59E01B00-9113-4B4F-A9B8-3AACB7A44CDF}"/>
    <cellStyle name="SAPBEXHLevel1 3 2 2 5" xfId="5791" xr:uid="{73B53795-BECA-4A41-807F-F582366D6326}"/>
    <cellStyle name="SAPBEXHLevel1 3 2 2 6" xfId="2431" xr:uid="{BA4F6BD2-1EFB-4B07-8869-C90E1E3907EA}"/>
    <cellStyle name="SAPBEXHLevel1 3 2 2 7" xfId="6865" xr:uid="{6328470E-9C24-47D6-98BD-8635050ED7EC}"/>
    <cellStyle name="SAPBEXHLevel1 3 2 3" xfId="1656" xr:uid="{1B3E64A4-338E-4186-A1E3-6528CAC38166}"/>
    <cellStyle name="SAPBEXHLevel1 3 2 3 2" xfId="4240" xr:uid="{990B9496-B5BC-4691-A711-74211313D147}"/>
    <cellStyle name="SAPBEXHLevel1 3 2 3 3" xfId="6049" xr:uid="{63CDEDE6-557A-4284-BA17-B03987D6A8F0}"/>
    <cellStyle name="SAPBEXHLevel1 3 2 3 4" xfId="2689" xr:uid="{BB202102-5FD6-4BA6-A1B3-C761D0E0E34F}"/>
    <cellStyle name="SAPBEXHLevel1 3 2 3 5" xfId="7123" xr:uid="{5323291C-2945-40F8-8798-90DB6FEA186F}"/>
    <cellStyle name="SAPBEXHLevel1 3 2 4" xfId="1123" xr:uid="{E70C905C-BCB7-4830-B9C6-35483D864745}"/>
    <cellStyle name="SAPBEXHLevel1 3 2 4 2" xfId="4756" xr:uid="{15F8CC0A-6FD9-4770-AD4B-B2068B23D7DE}"/>
    <cellStyle name="SAPBEXHLevel1 3 2 4 3" xfId="5533" xr:uid="{F739ABFC-EAF0-4B0F-BB87-DB16B9635FD4}"/>
    <cellStyle name="SAPBEXHLevel1 3 2 4 4" xfId="3208" xr:uid="{560AB924-7026-4E61-AAB9-3AA66AB1454A}"/>
    <cellStyle name="SAPBEXHLevel1 3 2 5" xfId="3724" xr:uid="{350786C1-0A17-4CFD-8C06-65DB519942C8}"/>
    <cellStyle name="SAPBEXHLevel1 3 2 6" xfId="5275" xr:uid="{30108546-47E5-4830-9AA8-59E7D163C0FD}"/>
    <cellStyle name="SAPBEXHLevel1 3 2 7" xfId="2173" xr:uid="{F67EB39B-D5B3-4F13-BA19-FCD49D7A9824}"/>
    <cellStyle name="SAPBEXHLevel1 3 2 8" xfId="6593" xr:uid="{7DEB1461-3B6A-484F-853B-6A584CD12DCC}"/>
    <cellStyle name="SAPBEXHLevel1 4" xfId="425" xr:uid="{B952F5F3-7438-4880-A7A5-D3CF60D17C14}"/>
    <cellStyle name="SAPBEXHLevel1 4 2" xfId="841" xr:uid="{6E0F82C7-99DA-4469-B066-526E49EBE049}"/>
    <cellStyle name="SAPBEXHLevel1 4 2 2" xfId="1397" xr:uid="{2E703A82-2379-4C62-9825-B5D6A888AE1A}"/>
    <cellStyle name="SAPBEXHLevel1 4 2 2 2" xfId="1915" xr:uid="{674D4F5B-5F58-442D-B7F8-83A2FE6E45CF}"/>
    <cellStyle name="SAPBEXHLevel1 4 2 2 2 2" xfId="4499" xr:uid="{D5FCC227-3E41-4F36-A6D4-317B8D915F30}"/>
    <cellStyle name="SAPBEXHLevel1 4 2 2 2 3" xfId="6308" xr:uid="{8869B952-9258-4966-A2AA-E4F79A13A937}"/>
    <cellStyle name="SAPBEXHLevel1 4 2 2 2 4" xfId="2948" xr:uid="{CAD76893-F67B-410D-A0F0-9D19216F31C2}"/>
    <cellStyle name="SAPBEXHLevel1 4 2 2 2 5" xfId="7382" xr:uid="{7B61AD3E-11D2-40D9-9CF8-5F3CDFF87E7E}"/>
    <cellStyle name="SAPBEXHLevel1 4 2 2 3" xfId="3467" xr:uid="{EE58D88F-8B4D-48FE-A99B-672535E9AE3A}"/>
    <cellStyle name="SAPBEXHLevel1 4 2 2 3 2" xfId="5015" xr:uid="{82386E01-EDE2-4CB2-BFCC-44D43A20C56C}"/>
    <cellStyle name="SAPBEXHLevel1 4 2 2 4" xfId="3983" xr:uid="{E83C1D54-2EF9-47C1-ABE5-36F27AAF5776}"/>
    <cellStyle name="SAPBEXHLevel1 4 2 2 5" xfId="5792" xr:uid="{9CBEE1E4-0FE2-48B4-AE10-E88936AF9330}"/>
    <cellStyle name="SAPBEXHLevel1 4 2 2 6" xfId="2432" xr:uid="{F1196FB8-0E87-4B95-8705-A7AFB629BDE2}"/>
    <cellStyle name="SAPBEXHLevel1 4 2 2 7" xfId="6866" xr:uid="{F88314CA-5677-4098-A957-74C15BBC0F70}"/>
    <cellStyle name="SAPBEXHLevel1 4 2 3" xfId="1657" xr:uid="{B6F5B093-8AB9-4FB0-B529-E567558B0AD8}"/>
    <cellStyle name="SAPBEXHLevel1 4 2 3 2" xfId="4241" xr:uid="{F7C3C415-C8DA-44C6-9B73-190DC5D86F4E}"/>
    <cellStyle name="SAPBEXHLevel1 4 2 3 3" xfId="6050" xr:uid="{C409B2D9-995F-47FB-A704-9AE58D870F2E}"/>
    <cellStyle name="SAPBEXHLevel1 4 2 3 4" xfId="2690" xr:uid="{AB1B7310-BF91-451A-80F0-AEFE7C7BA577}"/>
    <cellStyle name="SAPBEXHLevel1 4 2 3 5" xfId="7124" xr:uid="{7A679311-E937-4042-AA4E-90B84B5D29AD}"/>
    <cellStyle name="SAPBEXHLevel1 4 2 4" xfId="1124" xr:uid="{BBC79682-5EE3-4844-9C70-01A268887489}"/>
    <cellStyle name="SAPBEXHLevel1 4 2 4 2" xfId="4757" xr:uid="{470FD210-9ED6-4C5D-888A-3640CF80267A}"/>
    <cellStyle name="SAPBEXHLevel1 4 2 4 3" xfId="5534" xr:uid="{919646FA-44BE-496D-BCDA-3E3EE1F8F918}"/>
    <cellStyle name="SAPBEXHLevel1 4 2 4 4" xfId="3209" xr:uid="{B20C45C4-B2F1-4359-9E0B-7B67E8E40FC9}"/>
    <cellStyle name="SAPBEXHLevel1 4 2 5" xfId="3725" xr:uid="{0A0D4437-DBD3-44BF-9795-D67BCCC8209D}"/>
    <cellStyle name="SAPBEXHLevel1 4 2 6" xfId="5276" xr:uid="{C0BB288F-619E-4C5E-AF70-7C19905838AF}"/>
    <cellStyle name="SAPBEXHLevel1 4 2 7" xfId="2174" xr:uid="{6565E086-75BF-4FFC-B7C4-5024EE3DC10E}"/>
    <cellStyle name="SAPBEXHLevel1 4 2 8" xfId="6594" xr:uid="{22CD1F88-1EF0-4BB7-8412-FFF51556F6A0}"/>
    <cellStyle name="SAPBEXHLevel1 5" xfId="426" xr:uid="{14C66403-CB43-43B2-999D-896989536F6F}"/>
    <cellStyle name="SAPBEXHLevel1 5 2" xfId="842" xr:uid="{708986FD-561E-4A88-98D2-EBE2BB277518}"/>
    <cellStyle name="SAPBEXHLevel1 5 2 2" xfId="1398" xr:uid="{851FD852-2B27-4D57-AB06-6616431A784B}"/>
    <cellStyle name="SAPBEXHLevel1 5 2 2 2" xfId="1916" xr:uid="{622C51A1-A6FC-42F7-A4D4-63A143AF80D2}"/>
    <cellStyle name="SAPBEXHLevel1 5 2 2 2 2" xfId="4500" xr:uid="{9F9CC5BD-418A-46FE-8101-470965E05271}"/>
    <cellStyle name="SAPBEXHLevel1 5 2 2 2 3" xfId="6309" xr:uid="{E408B34E-BDEA-49D1-B72E-D82A3FE4E768}"/>
    <cellStyle name="SAPBEXHLevel1 5 2 2 2 4" xfId="2949" xr:uid="{1EB47AE0-0D20-4FBD-AA72-887259E66B5F}"/>
    <cellStyle name="SAPBEXHLevel1 5 2 2 2 5" xfId="7383" xr:uid="{29FC70ED-F595-4C0B-96FD-355BA094DE1A}"/>
    <cellStyle name="SAPBEXHLevel1 5 2 2 3" xfId="3468" xr:uid="{70C9D673-2FAE-490C-AAFC-16D2B49A3A7F}"/>
    <cellStyle name="SAPBEXHLevel1 5 2 2 3 2" xfId="5016" xr:uid="{8A74650D-9E6C-4AB7-A461-A2F3940FAD36}"/>
    <cellStyle name="SAPBEXHLevel1 5 2 2 4" xfId="3984" xr:uid="{D9AED560-32BA-40E3-B16A-AF7B3E8EA14B}"/>
    <cellStyle name="SAPBEXHLevel1 5 2 2 5" xfId="5793" xr:uid="{0920BAC6-AF91-48A2-ABB5-ABE23543EF71}"/>
    <cellStyle name="SAPBEXHLevel1 5 2 2 6" xfId="2433" xr:uid="{930A8F27-9BCA-41D3-A24E-11429A1584A7}"/>
    <cellStyle name="SAPBEXHLevel1 5 2 2 7" xfId="6867" xr:uid="{3DB35D13-0780-4EA8-AF57-D57870379504}"/>
    <cellStyle name="SAPBEXHLevel1 5 2 3" xfId="1658" xr:uid="{BA4D9614-53B6-4938-8BD4-50C0C570E65C}"/>
    <cellStyle name="SAPBEXHLevel1 5 2 3 2" xfId="4242" xr:uid="{B892C3B1-5A9D-4DDC-B09A-BF7A283FC367}"/>
    <cellStyle name="SAPBEXHLevel1 5 2 3 3" xfId="6051" xr:uid="{BEAE5166-52DE-47BD-83A3-ADE717226567}"/>
    <cellStyle name="SAPBEXHLevel1 5 2 3 4" xfId="2691" xr:uid="{F59BAD8B-DCED-4D8A-BA40-6C65DED67689}"/>
    <cellStyle name="SAPBEXHLevel1 5 2 3 5" xfId="7125" xr:uid="{61E5F22D-C482-4487-8052-4C06E3280D32}"/>
    <cellStyle name="SAPBEXHLevel1 5 2 4" xfId="1125" xr:uid="{3E21D4A2-3E38-4FDA-844C-FAE04052E8A0}"/>
    <cellStyle name="SAPBEXHLevel1 5 2 4 2" xfId="4758" xr:uid="{48C6EAF4-A4FF-44E9-A73D-87E0D877F0F5}"/>
    <cellStyle name="SAPBEXHLevel1 5 2 4 3" xfId="5535" xr:uid="{F44C39B6-11C3-435D-9E82-40D1A80881C0}"/>
    <cellStyle name="SAPBEXHLevel1 5 2 4 4" xfId="3210" xr:uid="{30E5EEE9-3385-4341-9536-156280F2C7D9}"/>
    <cellStyle name="SAPBEXHLevel1 5 2 5" xfId="3726" xr:uid="{F82015A5-8B20-483B-BF7B-52DD9F5ED3C8}"/>
    <cellStyle name="SAPBEXHLevel1 5 2 6" xfId="5277" xr:uid="{62CC8999-F7B2-4227-B33E-F2ADA30A3344}"/>
    <cellStyle name="SAPBEXHLevel1 5 2 7" xfId="2175" xr:uid="{D190560A-4C13-4615-A6BF-62EFC43971CB}"/>
    <cellStyle name="SAPBEXHLevel1 5 2 8" xfId="6595" xr:uid="{B06CAD60-51C9-4794-9761-804D9B14F8E7}"/>
    <cellStyle name="SAPBEXHLevel1 6" xfId="427" xr:uid="{046AD50A-A488-4F80-89C4-C714B0CEE769}"/>
    <cellStyle name="SAPBEXHLevel1 6 2" xfId="843" xr:uid="{AFDB3FD0-4BCE-4752-BB80-43569A08FEFE}"/>
    <cellStyle name="SAPBEXHLevel1 6 2 2" xfId="1399" xr:uid="{75394A33-8969-4E47-B1EB-30E627D7E62B}"/>
    <cellStyle name="SAPBEXHLevel1 6 2 2 2" xfId="1917" xr:uid="{40D0D679-2E42-4950-B164-8DFA6D411FFA}"/>
    <cellStyle name="SAPBEXHLevel1 6 2 2 2 2" xfId="4501" xr:uid="{A8744FB9-6529-48A7-A052-1F271E65AB3B}"/>
    <cellStyle name="SAPBEXHLevel1 6 2 2 2 3" xfId="6310" xr:uid="{E020A9A7-C5E6-4CAA-8990-6714E729E9D0}"/>
    <cellStyle name="SAPBEXHLevel1 6 2 2 2 4" xfId="2950" xr:uid="{90542B2D-D71B-46CB-9BB7-3B52601FDEF8}"/>
    <cellStyle name="SAPBEXHLevel1 6 2 2 2 5" xfId="7384" xr:uid="{1DA4E7B6-4C1B-414C-B89C-3BFDBFB44A34}"/>
    <cellStyle name="SAPBEXHLevel1 6 2 2 3" xfId="3469" xr:uid="{3EB9A5B7-886D-498C-B2FB-DA5F4EE1E3DC}"/>
    <cellStyle name="SAPBEXHLevel1 6 2 2 3 2" xfId="5017" xr:uid="{B527F5FD-E8CF-4296-B279-4CFA29DD274A}"/>
    <cellStyle name="SAPBEXHLevel1 6 2 2 4" xfId="3985" xr:uid="{C9495CB1-E4B4-4608-A9CF-4917A4F88E77}"/>
    <cellStyle name="SAPBEXHLevel1 6 2 2 5" xfId="5794" xr:uid="{760D5F0C-D247-4BB6-B06D-E1F8BC7108CD}"/>
    <cellStyle name="SAPBEXHLevel1 6 2 2 6" xfId="2434" xr:uid="{81457DDA-537B-4C1E-8487-08712F835948}"/>
    <cellStyle name="SAPBEXHLevel1 6 2 2 7" xfId="6868" xr:uid="{19A41BFE-222B-4910-89E0-2D590B81C47E}"/>
    <cellStyle name="SAPBEXHLevel1 6 2 3" xfId="1659" xr:uid="{47FB1B34-D59A-4AA4-B820-6E24C593B906}"/>
    <cellStyle name="SAPBEXHLevel1 6 2 3 2" xfId="4243" xr:uid="{DC05D49E-4E18-4420-888E-456C47434F8D}"/>
    <cellStyle name="SAPBEXHLevel1 6 2 3 3" xfId="6052" xr:uid="{A32242E8-C64C-4CA4-B994-7E6861EAEEAD}"/>
    <cellStyle name="SAPBEXHLevel1 6 2 3 4" xfId="2692" xr:uid="{480F447B-61F5-412C-9EAF-6EDF3BA7380E}"/>
    <cellStyle name="SAPBEXHLevel1 6 2 3 5" xfId="7126" xr:uid="{7B59A29D-5FE9-450E-8D85-869AE9B51E1D}"/>
    <cellStyle name="SAPBEXHLevel1 6 2 4" xfId="1126" xr:uid="{23A3CE36-0DA4-452F-9219-9C38643F5320}"/>
    <cellStyle name="SAPBEXHLevel1 6 2 4 2" xfId="4759" xr:uid="{9CDB7A8D-BDA0-44D9-AA97-34552635FC8B}"/>
    <cellStyle name="SAPBEXHLevel1 6 2 4 3" xfId="5536" xr:uid="{CF65ED13-C3E5-4400-AA08-843C67238507}"/>
    <cellStyle name="SAPBEXHLevel1 6 2 4 4" xfId="3211" xr:uid="{5DC46910-E469-4000-A11C-B82E9D2ACAEC}"/>
    <cellStyle name="SAPBEXHLevel1 6 2 5" xfId="3727" xr:uid="{01BC37A3-E12F-43FA-9821-095D187FAC55}"/>
    <cellStyle name="SAPBEXHLevel1 6 2 6" xfId="5278" xr:uid="{0C4F5D67-E86D-40ED-BF83-9E79B6D216FE}"/>
    <cellStyle name="SAPBEXHLevel1 6 2 7" xfId="2176" xr:uid="{5FE87B1D-A7D2-45C4-93E9-E22A293285A7}"/>
    <cellStyle name="SAPBEXHLevel1 6 2 8" xfId="6596" xr:uid="{AF084A34-1BEA-4CAD-BD6D-BAC5350F599B}"/>
    <cellStyle name="SAPBEXHLevel1 7" xfId="428" xr:uid="{AA99BCD8-E6B2-4693-9114-953D11FBD6FC}"/>
    <cellStyle name="SAPBEXHLevel1 7 2" xfId="844" xr:uid="{48FE38A0-C2B8-4A78-8170-E1DFB6657959}"/>
    <cellStyle name="SAPBEXHLevel1 7 2 2" xfId="1400" xr:uid="{B4A1B102-ABA7-41A7-8FF9-DE43A1D47032}"/>
    <cellStyle name="SAPBEXHLevel1 7 2 2 2" xfId="1918" xr:uid="{671965DB-212F-4614-9DFF-A6F91837735A}"/>
    <cellStyle name="SAPBEXHLevel1 7 2 2 2 2" xfId="4502" xr:uid="{6A13281F-9625-4DB8-AEAC-C08BBA1309DA}"/>
    <cellStyle name="SAPBEXHLevel1 7 2 2 2 3" xfId="6311" xr:uid="{D2EAF20C-2003-4A9F-BD2F-A45FC911340B}"/>
    <cellStyle name="SAPBEXHLevel1 7 2 2 2 4" xfId="2951" xr:uid="{C78DDA89-1CE0-4E4A-A1DA-C81D3E995D6A}"/>
    <cellStyle name="SAPBEXHLevel1 7 2 2 2 5" xfId="7385" xr:uid="{BDA43633-2F6A-4C55-B54E-84F8DAB05713}"/>
    <cellStyle name="SAPBEXHLevel1 7 2 2 3" xfId="3470" xr:uid="{6E67E60E-1007-445C-8C23-C53A8DC712F7}"/>
    <cellStyle name="SAPBEXHLevel1 7 2 2 3 2" xfId="5018" xr:uid="{DC71810B-0B06-4132-8CF1-4A62541CA2F3}"/>
    <cellStyle name="SAPBEXHLevel1 7 2 2 4" xfId="3986" xr:uid="{B6CB8AF6-F9DB-4B8B-8EF6-6DC2C5DC95A7}"/>
    <cellStyle name="SAPBEXHLevel1 7 2 2 5" xfId="5795" xr:uid="{991C1CAD-3882-475E-A214-2F153568AF11}"/>
    <cellStyle name="SAPBEXHLevel1 7 2 2 6" xfId="2435" xr:uid="{343AC87B-2632-4E5C-9184-BD6FD9832746}"/>
    <cellStyle name="SAPBEXHLevel1 7 2 2 7" xfId="6869" xr:uid="{44D16DAF-81BD-46B1-8342-8EEB0464CDCF}"/>
    <cellStyle name="SAPBEXHLevel1 7 2 3" xfId="1660" xr:uid="{CF6A948C-DD5F-43F6-9A4A-326D49F967BD}"/>
    <cellStyle name="SAPBEXHLevel1 7 2 3 2" xfId="4244" xr:uid="{24713F95-5344-4756-9853-14778A6C0A8C}"/>
    <cellStyle name="SAPBEXHLevel1 7 2 3 3" xfId="6053" xr:uid="{7506F945-4CC4-45AC-929C-11C48464EEC4}"/>
    <cellStyle name="SAPBEXHLevel1 7 2 3 4" xfId="2693" xr:uid="{24B7456C-4463-474C-98B6-832A02CD91B4}"/>
    <cellStyle name="SAPBEXHLevel1 7 2 3 5" xfId="7127" xr:uid="{383DD358-06C7-4F2A-9A6F-CB9D4B210819}"/>
    <cellStyle name="SAPBEXHLevel1 7 2 4" xfId="1127" xr:uid="{13B0DD25-4E40-4738-8390-9DB7ED897184}"/>
    <cellStyle name="SAPBEXHLevel1 7 2 4 2" xfId="4760" xr:uid="{6A5F8971-C9FF-42F2-AD42-4889B2CE09FC}"/>
    <cellStyle name="SAPBEXHLevel1 7 2 4 3" xfId="5537" xr:uid="{192B8BD5-8674-4A0E-8418-720E189D5568}"/>
    <cellStyle name="SAPBEXHLevel1 7 2 4 4" xfId="3212" xr:uid="{C12CEC29-CD8A-4BD6-A561-4A2843B744CA}"/>
    <cellStyle name="SAPBEXHLevel1 7 2 5" xfId="3728" xr:uid="{5583BFBA-A5EC-42B8-979B-5DA4646D715B}"/>
    <cellStyle name="SAPBEXHLevel1 7 2 6" xfId="5279" xr:uid="{07D84572-4CB0-46A0-B683-0DA0D0BFBE7E}"/>
    <cellStyle name="SAPBEXHLevel1 7 2 7" xfId="2177" xr:uid="{B0119DFD-D1E7-46F2-8D9B-BC2CD9C698BF}"/>
    <cellStyle name="SAPBEXHLevel1 7 2 8" xfId="6597" xr:uid="{9EA71DD6-6570-4DD3-BC32-8E2D48F7BA3D}"/>
    <cellStyle name="SAPBEXHLevel1_7y-отчетная_РЖД_2009_04" xfId="429" xr:uid="{875B0B8E-BF79-4194-B6CD-54485681173A}"/>
    <cellStyle name="SAPBEXHLevel1X" xfId="430" xr:uid="{442CD7A9-F7D7-4CFA-B7E0-A974AE3940C5}"/>
    <cellStyle name="SAPBEXHLevel1X 2" xfId="431" xr:uid="{EE0104ED-97F5-4F5B-A055-8054ED2020C6}"/>
    <cellStyle name="SAPBEXHLevel1X 2 2" xfId="845" xr:uid="{87332BD7-A40B-4B10-AB1D-F7744588DE60}"/>
    <cellStyle name="SAPBEXHLevel1X 2 2 2" xfId="1401" xr:uid="{56721B65-884A-4258-A234-2E131D7233E8}"/>
    <cellStyle name="SAPBEXHLevel1X 2 2 2 2" xfId="1919" xr:uid="{6A2429B6-6FF5-4423-862A-C301B34A4CD0}"/>
    <cellStyle name="SAPBEXHLevel1X 2 2 2 2 2" xfId="4503" xr:uid="{B999637B-91AC-4884-A4C2-49D7FFCA612E}"/>
    <cellStyle name="SAPBEXHLevel1X 2 2 2 2 3" xfId="6312" xr:uid="{BA733FC7-4535-40C3-B1D3-2F8A9B07EC5C}"/>
    <cellStyle name="SAPBEXHLevel1X 2 2 2 2 4" xfId="2952" xr:uid="{3779C325-507D-45B7-B895-69AF78BB4360}"/>
    <cellStyle name="SAPBEXHLevel1X 2 2 2 2 5" xfId="7386" xr:uid="{BF9B21C1-BFAD-49ED-B784-842DC6FA4707}"/>
    <cellStyle name="SAPBEXHLevel1X 2 2 2 3" xfId="3471" xr:uid="{ED1C0FDD-E785-49B0-A628-611D90253E34}"/>
    <cellStyle name="SAPBEXHLevel1X 2 2 2 3 2" xfId="5019" xr:uid="{A52FF047-F6D1-4C88-B02D-3370BCC9580F}"/>
    <cellStyle name="SAPBEXHLevel1X 2 2 2 4" xfId="3987" xr:uid="{B5ECF4F9-A8A2-45A8-B9D3-C1409211C281}"/>
    <cellStyle name="SAPBEXHLevel1X 2 2 2 5" xfId="5796" xr:uid="{9B70F138-5A06-4154-AA7E-F6204CE634E3}"/>
    <cellStyle name="SAPBEXHLevel1X 2 2 2 6" xfId="2436" xr:uid="{BC11C57E-1429-4018-BA3C-C59AE4CD1DD0}"/>
    <cellStyle name="SAPBEXHLevel1X 2 2 2 7" xfId="6870" xr:uid="{EAABAFE2-EE81-4CA9-8AFA-C21DB7470D4E}"/>
    <cellStyle name="SAPBEXHLevel1X 2 2 3" xfId="1661" xr:uid="{5B338F91-E32C-431F-B598-1B6F224F25DA}"/>
    <cellStyle name="SAPBEXHLevel1X 2 2 3 2" xfId="4245" xr:uid="{2FD65291-DC07-4738-A15A-A4B8A608FAEF}"/>
    <cellStyle name="SAPBEXHLevel1X 2 2 3 3" xfId="6054" xr:uid="{ADD4C61F-D5C8-44D3-9C54-2A322B099792}"/>
    <cellStyle name="SAPBEXHLevel1X 2 2 3 4" xfId="2694" xr:uid="{B94FF606-86B6-4B9E-BA74-A8DDDA388000}"/>
    <cellStyle name="SAPBEXHLevel1X 2 2 3 5" xfId="7128" xr:uid="{37F0C36B-DC51-4CD2-A78C-A060E21AEE96}"/>
    <cellStyle name="SAPBEXHLevel1X 2 2 4" xfId="1128" xr:uid="{E06EF25B-3170-4266-BFAF-FC527B465E85}"/>
    <cellStyle name="SAPBEXHLevel1X 2 2 4 2" xfId="4761" xr:uid="{11C58A39-FDC4-4452-986C-C0571823406A}"/>
    <cellStyle name="SAPBEXHLevel1X 2 2 4 3" xfId="5538" xr:uid="{3D03540B-394F-4FEA-95D9-91B408E4BFC8}"/>
    <cellStyle name="SAPBEXHLevel1X 2 2 4 4" xfId="3213" xr:uid="{D33E193D-5D2D-4E44-A721-6D1D054E7970}"/>
    <cellStyle name="SAPBEXHLevel1X 2 2 5" xfId="3729" xr:uid="{FC1827ED-82F9-483C-B3D6-9C3AF3DD8DD0}"/>
    <cellStyle name="SAPBEXHLevel1X 2 2 6" xfId="5280" xr:uid="{6842EAAF-8D64-43DF-94A2-46AFBC34E9F1}"/>
    <cellStyle name="SAPBEXHLevel1X 2 2 7" xfId="2178" xr:uid="{1A777E79-AEC6-47B7-9B0F-09FBFD99BC03}"/>
    <cellStyle name="SAPBEXHLevel1X 2 2 8" xfId="6598" xr:uid="{055D2BF6-5D6B-4AB7-84C3-6CB18ECC055C}"/>
    <cellStyle name="SAPBEXHLevel1X 3" xfId="432" xr:uid="{F49D25A8-CC66-4701-8B10-08B9FE98FF2E}"/>
    <cellStyle name="SAPBEXHLevel1X 3 2" xfId="846" xr:uid="{C4BE544B-5FA1-49CC-8C6B-CCC17948ACCA}"/>
    <cellStyle name="SAPBEXHLevel1X 3 2 2" xfId="1402" xr:uid="{DC61275E-32B4-4982-B638-867095F9A4EF}"/>
    <cellStyle name="SAPBEXHLevel1X 3 2 2 2" xfId="1920" xr:uid="{F53292AB-923C-4486-9B23-58135B5B7E26}"/>
    <cellStyle name="SAPBEXHLevel1X 3 2 2 2 2" xfId="4504" xr:uid="{E54D8586-BBBF-4025-A731-C50D08E9BA72}"/>
    <cellStyle name="SAPBEXHLevel1X 3 2 2 2 3" xfId="6313" xr:uid="{7E6B5D4C-8C63-48A4-8F94-C243E679619D}"/>
    <cellStyle name="SAPBEXHLevel1X 3 2 2 2 4" xfId="2953" xr:uid="{6A4FF886-DB65-4DFC-B8BA-3F4610F4E4C1}"/>
    <cellStyle name="SAPBEXHLevel1X 3 2 2 2 5" xfId="7387" xr:uid="{04698120-F47E-43A7-BCF3-E74188F30A98}"/>
    <cellStyle name="SAPBEXHLevel1X 3 2 2 3" xfId="3472" xr:uid="{6C72F995-DF4C-472D-BA98-EB7A92243C9E}"/>
    <cellStyle name="SAPBEXHLevel1X 3 2 2 3 2" xfId="5020" xr:uid="{E96E91E0-1518-415E-957E-AAD19E4E93DA}"/>
    <cellStyle name="SAPBEXHLevel1X 3 2 2 4" xfId="3988" xr:uid="{8E7BC29B-068E-44CE-A372-B228CFD98036}"/>
    <cellStyle name="SAPBEXHLevel1X 3 2 2 5" xfId="5797" xr:uid="{6B82C8DD-35B4-4F4D-80E8-75C4D53B900C}"/>
    <cellStyle name="SAPBEXHLevel1X 3 2 2 6" xfId="2437" xr:uid="{8C1C9B8D-7E01-4B1A-A78D-8E7EDE64DD30}"/>
    <cellStyle name="SAPBEXHLevel1X 3 2 2 7" xfId="6871" xr:uid="{719C0B92-9F2F-4648-8FA2-694DD8DEB792}"/>
    <cellStyle name="SAPBEXHLevel1X 3 2 3" xfId="1662" xr:uid="{11D03FC1-833E-4C82-A768-9213A9B8A86B}"/>
    <cellStyle name="SAPBEXHLevel1X 3 2 3 2" xfId="4246" xr:uid="{C7EB9C0C-762D-48D2-BD66-CBDE6068332F}"/>
    <cellStyle name="SAPBEXHLevel1X 3 2 3 3" xfId="6055" xr:uid="{18430730-97C2-488D-BC0A-B4DC1206A285}"/>
    <cellStyle name="SAPBEXHLevel1X 3 2 3 4" xfId="2695" xr:uid="{C3DB462B-C8D8-4A93-A6E2-8CF5BEEA7341}"/>
    <cellStyle name="SAPBEXHLevel1X 3 2 3 5" xfId="7129" xr:uid="{C09AB1A1-B948-4B51-BAE5-14F0B8998ECF}"/>
    <cellStyle name="SAPBEXHLevel1X 3 2 4" xfId="1129" xr:uid="{B4899756-2E2F-41D0-91D3-26D19C14F562}"/>
    <cellStyle name="SAPBEXHLevel1X 3 2 4 2" xfId="4762" xr:uid="{43F9C1FE-850C-43E2-9EB9-4C6F5D6340D5}"/>
    <cellStyle name="SAPBEXHLevel1X 3 2 4 3" xfId="5539" xr:uid="{9FF522A9-0671-49D9-8DDC-E41AA17A7FB8}"/>
    <cellStyle name="SAPBEXHLevel1X 3 2 4 4" xfId="3214" xr:uid="{EA4A825B-C658-4993-B246-91F1A30C6C15}"/>
    <cellStyle name="SAPBEXHLevel1X 3 2 5" xfId="3730" xr:uid="{3657843B-7A71-424A-BD0C-DDAF8EB5816A}"/>
    <cellStyle name="SAPBEXHLevel1X 3 2 6" xfId="5281" xr:uid="{76DAC660-2A09-4CF2-80BD-34620B4B5CE5}"/>
    <cellStyle name="SAPBEXHLevel1X 3 2 7" xfId="2179" xr:uid="{F9745ED5-DAA3-4287-9108-3A71B4BE1B37}"/>
    <cellStyle name="SAPBEXHLevel1X 3 2 8" xfId="6599" xr:uid="{0F422C34-8811-4506-9220-9E271804D747}"/>
    <cellStyle name="SAPBEXHLevel1X 4" xfId="433" xr:uid="{A9B0F762-63A9-4C3A-B6C1-D7694ABC5F9D}"/>
    <cellStyle name="SAPBEXHLevel1X 4 2" xfId="847" xr:uid="{3C1EBE6C-1555-4A55-B732-EC22785C3BD8}"/>
    <cellStyle name="SAPBEXHLevel1X 4 2 2" xfId="1403" xr:uid="{515EABB7-EB04-4851-BCDE-ED9F4F61CE83}"/>
    <cellStyle name="SAPBEXHLevel1X 4 2 2 2" xfId="1921" xr:uid="{016DD8A4-92E3-4FAF-BA84-48DAA5F1755D}"/>
    <cellStyle name="SAPBEXHLevel1X 4 2 2 2 2" xfId="4505" xr:uid="{EBA49BBC-1BAB-40D9-B937-132B9B3AC776}"/>
    <cellStyle name="SAPBEXHLevel1X 4 2 2 2 3" xfId="6314" xr:uid="{31D3608A-38F8-4B80-A05D-705011E98576}"/>
    <cellStyle name="SAPBEXHLevel1X 4 2 2 2 4" xfId="2954" xr:uid="{C055C51B-D65A-4B94-95B7-2528DA1AAC64}"/>
    <cellStyle name="SAPBEXHLevel1X 4 2 2 2 5" xfId="7388" xr:uid="{87C3C022-1805-4C0A-8545-81269A4FFD91}"/>
    <cellStyle name="SAPBEXHLevel1X 4 2 2 3" xfId="3473" xr:uid="{30FD9A89-58B1-4619-8816-89FFEC93094F}"/>
    <cellStyle name="SAPBEXHLevel1X 4 2 2 3 2" xfId="5021" xr:uid="{58F56362-ED6F-4D2A-8A97-CF478184D425}"/>
    <cellStyle name="SAPBEXHLevel1X 4 2 2 4" xfId="3989" xr:uid="{18DD2EB1-904D-4F8D-8F28-CFE65167A8B0}"/>
    <cellStyle name="SAPBEXHLevel1X 4 2 2 5" xfId="5798" xr:uid="{87B83DFE-CC5E-4F13-8351-10DF6B68FF51}"/>
    <cellStyle name="SAPBEXHLevel1X 4 2 2 6" xfId="2438" xr:uid="{B05AD8B2-3FF9-4889-9A75-4D8467510C7A}"/>
    <cellStyle name="SAPBEXHLevel1X 4 2 2 7" xfId="6872" xr:uid="{02A90B0E-3881-45EA-9E22-ABC29407A227}"/>
    <cellStyle name="SAPBEXHLevel1X 4 2 3" xfId="1663" xr:uid="{18A112C9-264F-4AC0-99BB-474AEFE6D0CA}"/>
    <cellStyle name="SAPBEXHLevel1X 4 2 3 2" xfId="4247" xr:uid="{C5FB4ED1-0D4B-4029-9650-40CB86BA370D}"/>
    <cellStyle name="SAPBEXHLevel1X 4 2 3 3" xfId="6056" xr:uid="{D2F4AE90-030B-4DCB-89D1-9C0D5468A73A}"/>
    <cellStyle name="SAPBEXHLevel1X 4 2 3 4" xfId="2696" xr:uid="{FAE03353-1DBD-4FC4-B529-D41A0E815CF9}"/>
    <cellStyle name="SAPBEXHLevel1X 4 2 3 5" xfId="7130" xr:uid="{4C44AF90-A539-4E72-A46E-B8F696857F3D}"/>
    <cellStyle name="SAPBEXHLevel1X 4 2 4" xfId="1130" xr:uid="{A6FAF874-1B06-4159-8ED6-79F130983FAA}"/>
    <cellStyle name="SAPBEXHLevel1X 4 2 4 2" xfId="4763" xr:uid="{ED0DA87A-0B50-413A-B5A7-A706F42D8A87}"/>
    <cellStyle name="SAPBEXHLevel1X 4 2 4 3" xfId="5540" xr:uid="{DADE4F7C-CAF4-41E3-8DAA-5EA076BFA617}"/>
    <cellStyle name="SAPBEXHLevel1X 4 2 4 4" xfId="3215" xr:uid="{5CAF32F0-9A47-42F9-9D0D-81071C3C1F96}"/>
    <cellStyle name="SAPBEXHLevel1X 4 2 5" xfId="3731" xr:uid="{BB39DA73-7A12-4013-B132-644BCD1692F5}"/>
    <cellStyle name="SAPBEXHLevel1X 4 2 6" xfId="5282" xr:uid="{A10E7B0C-5BF6-4241-8E2D-4FED3C76BC5B}"/>
    <cellStyle name="SAPBEXHLevel1X 4 2 7" xfId="2180" xr:uid="{97C2B2D2-458D-4873-A4A0-8E11DF493F4C}"/>
    <cellStyle name="SAPBEXHLevel1X 4 2 8" xfId="6600" xr:uid="{A78E114C-CBB2-4B2E-BAB0-F7C011769387}"/>
    <cellStyle name="SAPBEXHLevel1X 5" xfId="434" xr:uid="{6C0BE731-4328-4690-A657-473DDEB7D1C0}"/>
    <cellStyle name="SAPBEXHLevel1X 5 2" xfId="848" xr:uid="{6189B579-FB47-40D8-9512-E454C7C42638}"/>
    <cellStyle name="SAPBEXHLevel1X 5 2 2" xfId="1404" xr:uid="{260F4614-54B3-464C-825D-8DE1292275C9}"/>
    <cellStyle name="SAPBEXHLevel1X 5 2 2 2" xfId="1922" xr:uid="{8548532D-5B72-4C98-9676-6E6148FADDED}"/>
    <cellStyle name="SAPBEXHLevel1X 5 2 2 2 2" xfId="4506" xr:uid="{BE7FB0DA-14D9-4F56-8EDA-FF030F82C172}"/>
    <cellStyle name="SAPBEXHLevel1X 5 2 2 2 3" xfId="6315" xr:uid="{23390B30-917C-407D-BFAE-2266179BC6A4}"/>
    <cellStyle name="SAPBEXHLevel1X 5 2 2 2 4" xfId="2955" xr:uid="{11D1253F-C38C-4D22-839B-34A347FC1B14}"/>
    <cellStyle name="SAPBEXHLevel1X 5 2 2 2 5" xfId="7389" xr:uid="{EF93C870-A57A-4F45-ABA3-CAF390CDD4DB}"/>
    <cellStyle name="SAPBEXHLevel1X 5 2 2 3" xfId="3474" xr:uid="{1F3FC6B4-7335-40E0-9BA9-25C8927C2404}"/>
    <cellStyle name="SAPBEXHLevel1X 5 2 2 3 2" xfId="5022" xr:uid="{5633D964-0BBF-412E-B703-8EF21F463772}"/>
    <cellStyle name="SAPBEXHLevel1X 5 2 2 4" xfId="3990" xr:uid="{573DE39E-0E4F-4D9A-A406-6386A15CBC87}"/>
    <cellStyle name="SAPBEXHLevel1X 5 2 2 5" xfId="5799" xr:uid="{CA3DCF51-0B51-4FD1-8FF8-5E88FAD0BD3F}"/>
    <cellStyle name="SAPBEXHLevel1X 5 2 2 6" xfId="2439" xr:uid="{74AAB9E6-AA8F-4D50-ACEB-049E7EC7BF87}"/>
    <cellStyle name="SAPBEXHLevel1X 5 2 2 7" xfId="6873" xr:uid="{9C74EC6B-352D-4FFC-99ED-97926561A06F}"/>
    <cellStyle name="SAPBEXHLevel1X 5 2 3" xfId="1664" xr:uid="{2424DEF6-B13E-42E4-9503-88222FC1D1F3}"/>
    <cellStyle name="SAPBEXHLevel1X 5 2 3 2" xfId="4248" xr:uid="{E699E6D4-1367-4354-AA9F-6F738EEDF36A}"/>
    <cellStyle name="SAPBEXHLevel1X 5 2 3 3" xfId="6057" xr:uid="{0ABDAAC0-B7DA-424D-9479-26C8CA819483}"/>
    <cellStyle name="SAPBEXHLevel1X 5 2 3 4" xfId="2697" xr:uid="{65755AC7-3C29-4950-A22A-9DE8C785EF8E}"/>
    <cellStyle name="SAPBEXHLevel1X 5 2 3 5" xfId="7131" xr:uid="{6F2F3A73-6188-4890-B304-7FA0E2822AA7}"/>
    <cellStyle name="SAPBEXHLevel1X 5 2 4" xfId="1131" xr:uid="{6E2DCBC2-8E7F-4877-B500-A0BB7729FF30}"/>
    <cellStyle name="SAPBEXHLevel1X 5 2 4 2" xfId="4764" xr:uid="{4483D7A2-6673-41B0-8E04-2245DF51203D}"/>
    <cellStyle name="SAPBEXHLevel1X 5 2 4 3" xfId="5541" xr:uid="{CFD81B01-7889-4B31-B2B5-9B0409F7514D}"/>
    <cellStyle name="SAPBEXHLevel1X 5 2 4 4" xfId="3216" xr:uid="{CF1FE241-EF26-4119-9D48-4E0674F56DA1}"/>
    <cellStyle name="SAPBEXHLevel1X 5 2 5" xfId="3732" xr:uid="{6A17113A-F798-424A-8694-6E46B0071234}"/>
    <cellStyle name="SAPBEXHLevel1X 5 2 6" xfId="5283" xr:uid="{B2DD7646-085A-4E82-AE79-06B95E146DA4}"/>
    <cellStyle name="SAPBEXHLevel1X 5 2 7" xfId="2181" xr:uid="{4C0B8247-2A09-48C5-8C3D-411457D37F58}"/>
    <cellStyle name="SAPBEXHLevel1X 5 2 8" xfId="6601" xr:uid="{708097CF-8C93-48A5-BF08-E2E220ED2F36}"/>
    <cellStyle name="SAPBEXHLevel1X 6" xfId="435" xr:uid="{7A6AFB2C-CD1B-41AE-8E37-876860444563}"/>
    <cellStyle name="SAPBEXHLevel1X 6 2" xfId="849" xr:uid="{B149FF89-692E-4D42-8435-1AF1C912A582}"/>
    <cellStyle name="SAPBEXHLevel1X 6 2 2" xfId="1405" xr:uid="{ECD1ECF0-C9D1-4D30-ADDD-973779D2C678}"/>
    <cellStyle name="SAPBEXHLevel1X 6 2 2 2" xfId="1923" xr:uid="{02DD9BDC-8B8C-443B-984D-401B69E40624}"/>
    <cellStyle name="SAPBEXHLevel1X 6 2 2 2 2" xfId="4507" xr:uid="{AAE294E0-4E4B-4870-875F-FEF18514C51B}"/>
    <cellStyle name="SAPBEXHLevel1X 6 2 2 2 3" xfId="6316" xr:uid="{7E9D2389-5FF2-4057-9987-F4C81D13CA7D}"/>
    <cellStyle name="SAPBEXHLevel1X 6 2 2 2 4" xfId="2956" xr:uid="{16878DAF-0D8E-4CC1-B153-D98EAA5B44C0}"/>
    <cellStyle name="SAPBEXHLevel1X 6 2 2 2 5" xfId="7390" xr:uid="{E2499DC0-152A-40DA-AC68-1DF213F6D55B}"/>
    <cellStyle name="SAPBEXHLevel1X 6 2 2 3" xfId="3475" xr:uid="{4190F11F-E1BF-4DD2-99B8-A117FA37FDDE}"/>
    <cellStyle name="SAPBEXHLevel1X 6 2 2 3 2" xfId="5023" xr:uid="{7D26DCA9-B297-4F5E-91C7-1CAC52D84661}"/>
    <cellStyle name="SAPBEXHLevel1X 6 2 2 4" xfId="3991" xr:uid="{BC078A5A-8FF3-4DAE-B5D0-46ED246F2E11}"/>
    <cellStyle name="SAPBEXHLevel1X 6 2 2 5" xfId="5800" xr:uid="{D51B4A0D-625A-4D3D-A3C7-6969B8474CDC}"/>
    <cellStyle name="SAPBEXHLevel1X 6 2 2 6" xfId="2440" xr:uid="{EC7BA972-72EC-44D9-8A72-9CA84DF67226}"/>
    <cellStyle name="SAPBEXHLevel1X 6 2 2 7" xfId="6874" xr:uid="{CD44CD0E-B290-4669-A3F8-DAE2D8AA6A6A}"/>
    <cellStyle name="SAPBEXHLevel1X 6 2 3" xfId="1665" xr:uid="{ECC26CAE-7E00-42C4-A496-47B68885AA4A}"/>
    <cellStyle name="SAPBEXHLevel1X 6 2 3 2" xfId="4249" xr:uid="{D5E58E5D-3838-4386-91ED-66000CA96EE9}"/>
    <cellStyle name="SAPBEXHLevel1X 6 2 3 3" xfId="6058" xr:uid="{F81EA0CE-BFEA-4BE3-9AA8-91634753EBFC}"/>
    <cellStyle name="SAPBEXHLevel1X 6 2 3 4" xfId="2698" xr:uid="{181A77A2-83FA-4227-8B93-F2CB17EDF335}"/>
    <cellStyle name="SAPBEXHLevel1X 6 2 3 5" xfId="7132" xr:uid="{2702034E-A035-45A4-9B53-B138462BEFE1}"/>
    <cellStyle name="SAPBEXHLevel1X 6 2 4" xfId="1132" xr:uid="{D970B161-D311-4D4B-9AF9-EE562407E9E0}"/>
    <cellStyle name="SAPBEXHLevel1X 6 2 4 2" xfId="4765" xr:uid="{65D3B457-DC36-4B0B-AFB2-AB444A6AD9FD}"/>
    <cellStyle name="SAPBEXHLevel1X 6 2 4 3" xfId="5542" xr:uid="{253589F8-C87B-4F0B-969F-A960F8C0300F}"/>
    <cellStyle name="SAPBEXHLevel1X 6 2 4 4" xfId="3217" xr:uid="{4E32AF57-9E66-424A-94BB-97EFC28AC794}"/>
    <cellStyle name="SAPBEXHLevel1X 6 2 5" xfId="3733" xr:uid="{D3202750-050A-42A8-A8CF-52B1AA851969}"/>
    <cellStyle name="SAPBEXHLevel1X 6 2 6" xfId="5284" xr:uid="{0B9380DE-971A-47FC-A415-11F87F6F75D5}"/>
    <cellStyle name="SAPBEXHLevel1X 6 2 7" xfId="2182" xr:uid="{0096D5F2-B20A-4957-B7F1-EE3B8225F174}"/>
    <cellStyle name="SAPBEXHLevel1X 6 2 8" xfId="6602" xr:uid="{042400B0-55ED-40BB-BEE6-ED7B1998D23B}"/>
    <cellStyle name="SAPBEXHLevel1X 7" xfId="436" xr:uid="{1C10E49C-4786-418C-A8A8-07209D881F9F}"/>
    <cellStyle name="SAPBEXHLevel1X 7 2" xfId="850" xr:uid="{81D28D24-DC19-46F5-9440-F95441F8D2E2}"/>
    <cellStyle name="SAPBEXHLevel1X 7 2 2" xfId="1406" xr:uid="{0ADB6D33-F416-4066-8D16-10717E62BB07}"/>
    <cellStyle name="SAPBEXHLevel1X 7 2 2 2" xfId="1924" xr:uid="{9D91ADB3-EB1C-4007-8A34-C2A13D5DBEEB}"/>
    <cellStyle name="SAPBEXHLevel1X 7 2 2 2 2" xfId="4508" xr:uid="{2AE87080-DDE1-4580-BD72-5F76C1AA7548}"/>
    <cellStyle name="SAPBEXHLevel1X 7 2 2 2 3" xfId="6317" xr:uid="{530E3374-D0D8-4297-AFD7-915586A15EC4}"/>
    <cellStyle name="SAPBEXHLevel1X 7 2 2 2 4" xfId="2957" xr:uid="{DDC337B6-6BA4-4BE2-8C26-869D285BAF87}"/>
    <cellStyle name="SAPBEXHLevel1X 7 2 2 2 5" xfId="7391" xr:uid="{3A1FFCD3-AD7F-4841-993A-F5B7510AB07E}"/>
    <cellStyle name="SAPBEXHLevel1X 7 2 2 3" xfId="3476" xr:uid="{E71069D5-8924-4165-BA8D-834C980B2086}"/>
    <cellStyle name="SAPBEXHLevel1X 7 2 2 3 2" xfId="5024" xr:uid="{FCE46D95-AAE9-4EEC-81A1-E980A4A2BD32}"/>
    <cellStyle name="SAPBEXHLevel1X 7 2 2 4" xfId="3992" xr:uid="{9A6727D6-71C2-4645-93D1-33DE45C3C3AE}"/>
    <cellStyle name="SAPBEXHLevel1X 7 2 2 5" xfId="5801" xr:uid="{FF812BBD-BD5A-4A0E-AD26-783692F24572}"/>
    <cellStyle name="SAPBEXHLevel1X 7 2 2 6" xfId="2441" xr:uid="{C2044EA7-8D84-4DBE-832B-459860C6E3F1}"/>
    <cellStyle name="SAPBEXHLevel1X 7 2 2 7" xfId="6875" xr:uid="{2B11152C-8823-46D9-9444-C1DA5BFB7CB9}"/>
    <cellStyle name="SAPBEXHLevel1X 7 2 3" xfId="1666" xr:uid="{EC7749DF-D591-48DC-B71F-24A7B30D92BF}"/>
    <cellStyle name="SAPBEXHLevel1X 7 2 3 2" xfId="4250" xr:uid="{0FF8A6DD-210C-4A64-B1FE-2EE0FE9F5892}"/>
    <cellStyle name="SAPBEXHLevel1X 7 2 3 3" xfId="6059" xr:uid="{51FBB4F9-1AA6-4E42-89F3-EC9F08D9029B}"/>
    <cellStyle name="SAPBEXHLevel1X 7 2 3 4" xfId="2699" xr:uid="{FD99490F-5097-4B10-8D85-EC3B31288965}"/>
    <cellStyle name="SAPBEXHLevel1X 7 2 3 5" xfId="7133" xr:uid="{0BE1DAFA-43A5-41C6-B4DA-2B2D15E360DE}"/>
    <cellStyle name="SAPBEXHLevel1X 7 2 4" xfId="1133" xr:uid="{FDCC8CC3-5052-4C84-A078-B9CBBCBF20D0}"/>
    <cellStyle name="SAPBEXHLevel1X 7 2 4 2" xfId="4766" xr:uid="{3EDD692D-5FD7-4687-8688-F7B97F905381}"/>
    <cellStyle name="SAPBEXHLevel1X 7 2 4 3" xfId="5543" xr:uid="{3B291BE3-C8E1-43CA-9216-9187C3F77503}"/>
    <cellStyle name="SAPBEXHLevel1X 7 2 4 4" xfId="3218" xr:uid="{F3CC5C1F-F98B-463E-8E5E-9C9405BF7BBE}"/>
    <cellStyle name="SAPBEXHLevel1X 7 2 5" xfId="3734" xr:uid="{8905C5C4-FBE6-4E2C-B0A7-F25762EAC663}"/>
    <cellStyle name="SAPBEXHLevel1X 7 2 6" xfId="5285" xr:uid="{E0711B73-745E-41B6-B78B-9A5DD6E77F90}"/>
    <cellStyle name="SAPBEXHLevel1X 7 2 7" xfId="2183" xr:uid="{671E0731-12C6-4507-B71F-04CFAC9F919F}"/>
    <cellStyle name="SAPBEXHLevel1X 7 2 8" xfId="6603" xr:uid="{E713F86B-5656-48F5-A5C0-3FAE9B421699}"/>
    <cellStyle name="SAPBEXHLevel1X 8" xfId="437" xr:uid="{1037A6F7-82AD-44B6-B4BA-06B7FF3D5D68}"/>
    <cellStyle name="SAPBEXHLevel1X 8 2" xfId="851" xr:uid="{136E8975-A83D-4402-A6CD-3F573279FAAD}"/>
    <cellStyle name="SAPBEXHLevel1X 8 2 2" xfId="1407" xr:uid="{87AA4997-473F-40B6-B4E4-2165197F9BA4}"/>
    <cellStyle name="SAPBEXHLevel1X 8 2 2 2" xfId="1925" xr:uid="{AA3C2D01-8A51-4EC0-A374-F775A696D767}"/>
    <cellStyle name="SAPBEXHLevel1X 8 2 2 2 2" xfId="4509" xr:uid="{5B2C6E40-3A3E-42C6-80DF-7C128483D4EC}"/>
    <cellStyle name="SAPBEXHLevel1X 8 2 2 2 3" xfId="6318" xr:uid="{9B5A4716-72B2-4647-92D9-8A82B8FD88BD}"/>
    <cellStyle name="SAPBEXHLevel1X 8 2 2 2 4" xfId="2958" xr:uid="{16E78FB6-C7A2-4C92-BAAE-0C484EA8F91C}"/>
    <cellStyle name="SAPBEXHLevel1X 8 2 2 2 5" xfId="7392" xr:uid="{D347EEBF-967A-42E8-BEE0-70D2E6648EF6}"/>
    <cellStyle name="SAPBEXHLevel1X 8 2 2 3" xfId="3477" xr:uid="{CEF002D6-6645-4D10-8573-A456F817CFC2}"/>
    <cellStyle name="SAPBEXHLevel1X 8 2 2 3 2" xfId="5025" xr:uid="{A32108EA-85DC-4B52-A802-E4FBCF7D05CF}"/>
    <cellStyle name="SAPBEXHLevel1X 8 2 2 4" xfId="3993" xr:uid="{B5571485-0C66-400F-963E-C3669BE646B1}"/>
    <cellStyle name="SAPBEXHLevel1X 8 2 2 5" xfId="5802" xr:uid="{5FEFD2E2-1431-4B3A-BF7D-87CDC058652D}"/>
    <cellStyle name="SAPBEXHLevel1X 8 2 2 6" xfId="2442" xr:uid="{7E33475B-E556-469A-BF3B-186FF1836C26}"/>
    <cellStyle name="SAPBEXHLevel1X 8 2 2 7" xfId="6876" xr:uid="{2F5AD115-1F2B-4809-A038-2D0987AB96BA}"/>
    <cellStyle name="SAPBEXHLevel1X 8 2 3" xfId="1667" xr:uid="{EA2E21AC-1366-43C2-9826-028DDE6200D8}"/>
    <cellStyle name="SAPBEXHLevel1X 8 2 3 2" xfId="4251" xr:uid="{95215B3B-7D77-4154-B443-3FB69FE5C1F6}"/>
    <cellStyle name="SAPBEXHLevel1X 8 2 3 3" xfId="6060" xr:uid="{970DFC80-FBDC-4E1E-8956-DCC2CBFFCFF1}"/>
    <cellStyle name="SAPBEXHLevel1X 8 2 3 4" xfId="2700" xr:uid="{F0AD9B77-7D04-4038-BD42-C7A032F060F5}"/>
    <cellStyle name="SAPBEXHLevel1X 8 2 3 5" xfId="7134" xr:uid="{0703F0B9-9572-453A-823B-B597141FBB78}"/>
    <cellStyle name="SAPBEXHLevel1X 8 2 4" xfId="1134" xr:uid="{3AAB31EE-550A-4621-BFB2-D9FCE44F5508}"/>
    <cellStyle name="SAPBEXHLevel1X 8 2 4 2" xfId="4767" xr:uid="{D3415AF1-EB19-4222-8D67-FDA7FB4876B4}"/>
    <cellStyle name="SAPBEXHLevel1X 8 2 4 3" xfId="5544" xr:uid="{077DCF7B-C040-49AF-90C7-EA91CD5EE176}"/>
    <cellStyle name="SAPBEXHLevel1X 8 2 4 4" xfId="3219" xr:uid="{09D67041-3BB1-442A-BFEC-769AB3B004D0}"/>
    <cellStyle name="SAPBEXHLevel1X 8 2 5" xfId="3735" xr:uid="{A2436ABA-833B-4649-B1A1-A4265FA0A7DD}"/>
    <cellStyle name="SAPBEXHLevel1X 8 2 6" xfId="5286" xr:uid="{A899F660-A6C8-4333-9CCC-8A63E3464009}"/>
    <cellStyle name="SAPBEXHLevel1X 8 2 7" xfId="2184" xr:uid="{86E8A3DC-6D66-4D2B-BD71-05B0B84E8411}"/>
    <cellStyle name="SAPBEXHLevel1X 8 2 8" xfId="6604" xr:uid="{C21CE697-BFE3-4540-AF56-C3D94B1F3A09}"/>
    <cellStyle name="SAPBEXHLevel1X 9" xfId="438" xr:uid="{DA2579C9-44BD-4DF0-BFC3-60C1F66842B6}"/>
    <cellStyle name="SAPBEXHLevel1X 9 2" xfId="852" xr:uid="{7A970AD2-6894-4BF0-AC52-1136F4474615}"/>
    <cellStyle name="SAPBEXHLevel1X 9 2 2" xfId="1408" xr:uid="{F1182116-35ED-4370-A11E-A0981027D930}"/>
    <cellStyle name="SAPBEXHLevel1X 9 2 2 2" xfId="1926" xr:uid="{D41AB678-2BB5-4D35-BAB9-7B527B38A47B}"/>
    <cellStyle name="SAPBEXHLevel1X 9 2 2 2 2" xfId="4510" xr:uid="{97259E2D-5234-451E-8673-C34792124B80}"/>
    <cellStyle name="SAPBEXHLevel1X 9 2 2 2 3" xfId="6319" xr:uid="{D9895D22-AA12-4458-9156-8E80463F3FB0}"/>
    <cellStyle name="SAPBEXHLevel1X 9 2 2 2 4" xfId="2959" xr:uid="{23667303-FBE9-498F-8D0C-5E7BB7320203}"/>
    <cellStyle name="SAPBEXHLevel1X 9 2 2 2 5" xfId="7393" xr:uid="{C3C7EAB2-0B0B-4B5D-A345-0D130832480F}"/>
    <cellStyle name="SAPBEXHLevel1X 9 2 2 3" xfId="3478" xr:uid="{969DE451-856E-4F4A-82CA-7BA9DD87CC7A}"/>
    <cellStyle name="SAPBEXHLevel1X 9 2 2 3 2" xfId="5026" xr:uid="{B7253E6B-429B-4DBE-B7D3-AC757F2CC83A}"/>
    <cellStyle name="SAPBEXHLevel1X 9 2 2 4" xfId="3994" xr:uid="{EE6FC5FF-0F9A-4D97-9874-EF82FE8B105C}"/>
    <cellStyle name="SAPBEXHLevel1X 9 2 2 5" xfId="5803" xr:uid="{88AB0009-FFCF-4B3E-91F0-94411765441F}"/>
    <cellStyle name="SAPBEXHLevel1X 9 2 2 6" xfId="2443" xr:uid="{1113EFC5-BECB-48DA-A23D-B0C367A60651}"/>
    <cellStyle name="SAPBEXHLevel1X 9 2 2 7" xfId="6877" xr:uid="{50B24F7B-71F3-4E2A-ADAB-30CB0930D581}"/>
    <cellStyle name="SAPBEXHLevel1X 9 2 3" xfId="1668" xr:uid="{F9680097-48D9-4886-BA8B-0BE956521DEB}"/>
    <cellStyle name="SAPBEXHLevel1X 9 2 3 2" xfId="4252" xr:uid="{335C289D-CE7A-4312-AEF3-2ED2BE682415}"/>
    <cellStyle name="SAPBEXHLevel1X 9 2 3 3" xfId="6061" xr:uid="{E038B99F-C8AD-4ECB-99CF-108EE4984191}"/>
    <cellStyle name="SAPBEXHLevel1X 9 2 3 4" xfId="2701" xr:uid="{373BFA2E-C011-44AF-B819-1017B2D4545B}"/>
    <cellStyle name="SAPBEXHLevel1X 9 2 3 5" xfId="7135" xr:uid="{F6143104-0E51-4D51-89EB-2CF8B18568B3}"/>
    <cellStyle name="SAPBEXHLevel1X 9 2 4" xfId="1135" xr:uid="{05960AB2-D24E-46F8-8133-2DB84B927F3A}"/>
    <cellStyle name="SAPBEXHLevel1X 9 2 4 2" xfId="4768" xr:uid="{8FCC021F-E92E-4FCF-9033-3AC8A3E13A43}"/>
    <cellStyle name="SAPBEXHLevel1X 9 2 4 3" xfId="5545" xr:uid="{E6FACFF0-0C11-4117-8102-3B02E0FDD8E3}"/>
    <cellStyle name="SAPBEXHLevel1X 9 2 4 4" xfId="3220" xr:uid="{D3709A03-83C6-4DB0-987C-011437876B96}"/>
    <cellStyle name="SAPBEXHLevel1X 9 2 5" xfId="3736" xr:uid="{07ABCC02-71D0-4D59-A903-21D4D6B643F5}"/>
    <cellStyle name="SAPBEXHLevel1X 9 2 6" xfId="5287" xr:uid="{3D53C305-0437-40FD-BB2E-EE8F28CFEC18}"/>
    <cellStyle name="SAPBEXHLevel1X 9 2 7" xfId="2185" xr:uid="{46B92BDB-CADA-40F2-BEC6-0F5C9A4F9126}"/>
    <cellStyle name="SAPBEXHLevel1X 9 2 8" xfId="6605" xr:uid="{8465687E-A6AE-4DB7-A24F-5482325BC3B2}"/>
    <cellStyle name="SAPBEXHLevel1X_7-р_Из_Системы" xfId="439" xr:uid="{C0A044E4-F59E-4E27-B9C9-9A23CB4C6EA1}"/>
    <cellStyle name="SAPBEXHLevel2" xfId="440" xr:uid="{200DC3D6-3438-446D-B635-5B2F59072853}"/>
    <cellStyle name="SAPBEXHLevel2 2" xfId="441" xr:uid="{6DBA3A87-96C6-4E9F-9802-C89D5F688152}"/>
    <cellStyle name="SAPBEXHLevel2 2 2" xfId="853" xr:uid="{8CB5319E-D828-4452-9D31-C11BB6508EB4}"/>
    <cellStyle name="SAPBEXHLevel2 2 2 2" xfId="1409" xr:uid="{801F094D-22AC-40E2-8493-961407B5847F}"/>
    <cellStyle name="SAPBEXHLevel2 2 2 2 2" xfId="1927" xr:uid="{F5AFC706-1FAF-4534-881F-7E3D60BE3E37}"/>
    <cellStyle name="SAPBEXHLevel2 2 2 2 2 2" xfId="4511" xr:uid="{40035B0C-1C5F-44E9-9209-B5FF8620D796}"/>
    <cellStyle name="SAPBEXHLevel2 2 2 2 2 3" xfId="6320" xr:uid="{3593E8E7-4D2C-4883-A7E5-804B57910817}"/>
    <cellStyle name="SAPBEXHLevel2 2 2 2 2 4" xfId="2960" xr:uid="{A266C6A2-5FD8-4668-8103-87E3471CFFDB}"/>
    <cellStyle name="SAPBEXHLevel2 2 2 2 2 5" xfId="7394" xr:uid="{1F1954CC-10CB-4FA0-A9CD-2AEADB7867A7}"/>
    <cellStyle name="SAPBEXHLevel2 2 2 2 3" xfId="3479" xr:uid="{9846B623-2751-4144-BAE4-A6050CDA5921}"/>
    <cellStyle name="SAPBEXHLevel2 2 2 2 3 2" xfId="5027" xr:uid="{D0D94754-777F-41CA-843B-0B7C5F19EB56}"/>
    <cellStyle name="SAPBEXHLevel2 2 2 2 4" xfId="3995" xr:uid="{707056DB-E2DC-48D6-B43A-8F27B6E54995}"/>
    <cellStyle name="SAPBEXHLevel2 2 2 2 5" xfId="5804" xr:uid="{D5212871-6292-4959-882E-395FEB1A45A6}"/>
    <cellStyle name="SAPBEXHLevel2 2 2 2 6" xfId="2444" xr:uid="{8CBC1649-D263-4B52-8490-E5905B37D1E4}"/>
    <cellStyle name="SAPBEXHLevel2 2 2 2 7" xfId="6878" xr:uid="{37D06163-930B-448D-98DE-6C22C3C0FE95}"/>
    <cellStyle name="SAPBEXHLevel2 2 2 3" xfId="1669" xr:uid="{CA76203A-3A37-4D0C-8E1F-0425F2215F40}"/>
    <cellStyle name="SAPBEXHLevel2 2 2 3 2" xfId="4253" xr:uid="{A52A313D-08E0-4111-950A-5B1FCDA6AEA7}"/>
    <cellStyle name="SAPBEXHLevel2 2 2 3 3" xfId="6062" xr:uid="{0FC7985C-80A7-48FF-80F8-675304C03A76}"/>
    <cellStyle name="SAPBEXHLevel2 2 2 3 4" xfId="2702" xr:uid="{AEC5B922-F63D-40D5-BB3B-AA542E63C12D}"/>
    <cellStyle name="SAPBEXHLevel2 2 2 3 5" xfId="7136" xr:uid="{1D88874A-D3A2-4329-A988-38051219F09C}"/>
    <cellStyle name="SAPBEXHLevel2 2 2 4" xfId="1136" xr:uid="{8E785527-102D-436D-B42D-55F3E24A9D87}"/>
    <cellStyle name="SAPBEXHLevel2 2 2 4 2" xfId="4769" xr:uid="{2D17C2FD-3C87-441D-B889-20E612944C33}"/>
    <cellStyle name="SAPBEXHLevel2 2 2 4 3" xfId="5546" xr:uid="{ADD535B0-FE8C-42B2-BCAB-393F59FCFCAD}"/>
    <cellStyle name="SAPBEXHLevel2 2 2 4 4" xfId="3221" xr:uid="{D1E684FD-E049-4167-A636-AD35DD3A87FE}"/>
    <cellStyle name="SAPBEXHLevel2 2 2 5" xfId="3737" xr:uid="{DFECF554-2EE6-4B0B-8852-B56CDE480A35}"/>
    <cellStyle name="SAPBEXHLevel2 2 2 6" xfId="5288" xr:uid="{6BEB649E-1212-4977-B5D7-4BA845571413}"/>
    <cellStyle name="SAPBEXHLevel2 2 2 7" xfId="2186" xr:uid="{F9ABEBB9-5925-4BE9-A451-38BC2D8FFCE8}"/>
    <cellStyle name="SAPBEXHLevel2 2 2 8" xfId="6606" xr:uid="{B39A1C44-400C-4CAB-8078-996F5B957983}"/>
    <cellStyle name="SAPBEXHLevel2 3" xfId="442" xr:uid="{3C4EA74E-2E37-4CE7-8A1C-3A6812F5F048}"/>
    <cellStyle name="SAPBEXHLevel2 3 2" xfId="854" xr:uid="{ADF44BE5-C07E-4191-9B9C-1CC5B2BC3FE7}"/>
    <cellStyle name="SAPBEXHLevel2 3 2 2" xfId="1410" xr:uid="{BD490889-0AD5-4894-B78F-42D6BBC21B41}"/>
    <cellStyle name="SAPBEXHLevel2 3 2 2 2" xfId="1928" xr:uid="{B7FEBD49-3887-45B5-9779-6D53DB8E64F2}"/>
    <cellStyle name="SAPBEXHLevel2 3 2 2 2 2" xfId="4512" xr:uid="{D5D6F726-E74C-439B-AD9D-E4488E0C7D74}"/>
    <cellStyle name="SAPBEXHLevel2 3 2 2 2 3" xfId="6321" xr:uid="{C3589514-D301-4A4B-90AA-A376D3CB7311}"/>
    <cellStyle name="SAPBEXHLevel2 3 2 2 2 4" xfId="2961" xr:uid="{E45FACEC-345C-4996-B58B-4390802012F6}"/>
    <cellStyle name="SAPBEXHLevel2 3 2 2 2 5" xfId="7395" xr:uid="{3B227B6B-8F32-4F01-9E9C-6E51C096C443}"/>
    <cellStyle name="SAPBEXHLevel2 3 2 2 3" xfId="3480" xr:uid="{7D7E5292-B2B4-4A2C-AEFD-53ED6467FC20}"/>
    <cellStyle name="SAPBEXHLevel2 3 2 2 3 2" xfId="5028" xr:uid="{2FE068AB-31DB-477D-9A4D-A2CC480B0DFC}"/>
    <cellStyle name="SAPBEXHLevel2 3 2 2 4" xfId="3996" xr:uid="{E39852ED-EF03-4F8B-80F5-BC6C09493677}"/>
    <cellStyle name="SAPBEXHLevel2 3 2 2 5" xfId="5805" xr:uid="{B874575B-470F-4CE9-9DE0-E1453A511C98}"/>
    <cellStyle name="SAPBEXHLevel2 3 2 2 6" xfId="2445" xr:uid="{A12CAC68-9AE2-4C15-8ADE-1527A89987FA}"/>
    <cellStyle name="SAPBEXHLevel2 3 2 2 7" xfId="6879" xr:uid="{451D3C84-114C-48C8-AAB4-E849FFAB3EE4}"/>
    <cellStyle name="SAPBEXHLevel2 3 2 3" xfId="1670" xr:uid="{CCE3677D-E7F9-4CC1-AC6D-3A8A792FF54D}"/>
    <cellStyle name="SAPBEXHLevel2 3 2 3 2" xfId="4254" xr:uid="{A37DF753-6773-4F74-939F-3FA9BFE10347}"/>
    <cellStyle name="SAPBEXHLevel2 3 2 3 3" xfId="6063" xr:uid="{18AC27C0-08C5-4CF3-9185-42A28BE37B9F}"/>
    <cellStyle name="SAPBEXHLevel2 3 2 3 4" xfId="2703" xr:uid="{C9EDC892-7654-4ADF-A1AD-3638B1461AB5}"/>
    <cellStyle name="SAPBEXHLevel2 3 2 3 5" xfId="7137" xr:uid="{0CBCD4DE-64F2-433E-A9C1-7D89C59381BE}"/>
    <cellStyle name="SAPBEXHLevel2 3 2 4" xfId="1137" xr:uid="{1E4B3849-0B2B-437F-937C-AFC9C1A1E7F1}"/>
    <cellStyle name="SAPBEXHLevel2 3 2 4 2" xfId="4770" xr:uid="{D7088AB8-0082-4B64-8305-271020A342F2}"/>
    <cellStyle name="SAPBEXHLevel2 3 2 4 3" xfId="5547" xr:uid="{F4668458-487B-4F1C-A971-8E39890A253F}"/>
    <cellStyle name="SAPBEXHLevel2 3 2 4 4" xfId="3222" xr:uid="{15A3C7DE-8CF4-4603-8A2C-D4DC2CB9992E}"/>
    <cellStyle name="SAPBEXHLevel2 3 2 5" xfId="3738" xr:uid="{BE3D947A-668D-4334-B2B2-39CD89D8DCF0}"/>
    <cellStyle name="SAPBEXHLevel2 3 2 6" xfId="5289" xr:uid="{8ADF8B08-65AA-4305-8FEB-EE4F45443A05}"/>
    <cellStyle name="SAPBEXHLevel2 3 2 7" xfId="2187" xr:uid="{062389ED-1A01-40D2-90A7-63887475E5AC}"/>
    <cellStyle name="SAPBEXHLevel2 3 2 8" xfId="6607" xr:uid="{127C54BF-28A9-49A1-8D3A-8160F3FAED5C}"/>
    <cellStyle name="SAPBEXHLevel2 4" xfId="443" xr:uid="{E49A3821-631C-43D9-899D-CF31A3EC1916}"/>
    <cellStyle name="SAPBEXHLevel2 4 2" xfId="855" xr:uid="{A8EC92E2-6720-4978-838D-C1519569B7D2}"/>
    <cellStyle name="SAPBEXHLevel2 4 2 2" xfId="1411" xr:uid="{06CF1708-EADE-48C8-BC11-5715BDB8E6B4}"/>
    <cellStyle name="SAPBEXHLevel2 4 2 2 2" xfId="1929" xr:uid="{FDC84C30-9548-444E-9CAE-E669EE5B8E8F}"/>
    <cellStyle name="SAPBEXHLevel2 4 2 2 2 2" xfId="4513" xr:uid="{52630853-EB32-4773-A6FE-583FF70AB5E1}"/>
    <cellStyle name="SAPBEXHLevel2 4 2 2 2 3" xfId="6322" xr:uid="{B9114BC1-6271-4DD1-B1C2-3A5C8F68E5F1}"/>
    <cellStyle name="SAPBEXHLevel2 4 2 2 2 4" xfId="2962" xr:uid="{3F7F3D5E-C399-42B4-AE4E-7C62C82AE8D5}"/>
    <cellStyle name="SAPBEXHLevel2 4 2 2 2 5" xfId="7396" xr:uid="{D8901B1C-BB1E-48DD-A760-8D7F328AAA34}"/>
    <cellStyle name="SAPBEXHLevel2 4 2 2 3" xfId="3481" xr:uid="{18927027-E1B6-440F-9E39-B266C7DF24EE}"/>
    <cellStyle name="SAPBEXHLevel2 4 2 2 3 2" xfId="5029" xr:uid="{3EF8FAD4-9FEA-4BA8-9F40-E6D6FD14B737}"/>
    <cellStyle name="SAPBEXHLevel2 4 2 2 4" xfId="3997" xr:uid="{1D844230-4F09-4AB4-8BE1-E5878EB074EC}"/>
    <cellStyle name="SAPBEXHLevel2 4 2 2 5" xfId="5806" xr:uid="{5451745C-C7B1-4578-8772-3BA0A08825E1}"/>
    <cellStyle name="SAPBEXHLevel2 4 2 2 6" xfId="2446" xr:uid="{EF779964-D5A1-476B-AAD3-5D66CD9CC5C1}"/>
    <cellStyle name="SAPBEXHLevel2 4 2 2 7" xfId="6880" xr:uid="{C6B9B77F-BE64-4969-BAE9-C9F72D21AFC9}"/>
    <cellStyle name="SAPBEXHLevel2 4 2 3" xfId="1671" xr:uid="{0F6E6F3A-7079-41F6-B3B6-66854992B04D}"/>
    <cellStyle name="SAPBEXHLevel2 4 2 3 2" xfId="4255" xr:uid="{9E0E81BE-7332-4B23-8288-B3B2515A636E}"/>
    <cellStyle name="SAPBEXHLevel2 4 2 3 3" xfId="6064" xr:uid="{4DA94D53-185C-4260-BBCB-1906137278B5}"/>
    <cellStyle name="SAPBEXHLevel2 4 2 3 4" xfId="2704" xr:uid="{14D43326-D0F5-487C-90E4-E17AD141D2E8}"/>
    <cellStyle name="SAPBEXHLevel2 4 2 3 5" xfId="7138" xr:uid="{300D9EDD-F710-4BEB-8B8A-F576EADBD0C4}"/>
    <cellStyle name="SAPBEXHLevel2 4 2 4" xfId="1138" xr:uid="{B8F5E813-66EB-4348-97F2-C50233F82C35}"/>
    <cellStyle name="SAPBEXHLevel2 4 2 4 2" xfId="4771" xr:uid="{023E85A8-4103-43B4-9C4F-D7510087F04C}"/>
    <cellStyle name="SAPBEXHLevel2 4 2 4 3" xfId="5548" xr:uid="{0D2BBD5B-C846-41EF-8610-5F9AFE22ABDA}"/>
    <cellStyle name="SAPBEXHLevel2 4 2 4 4" xfId="3223" xr:uid="{EB289DD1-B501-4623-BC81-6AB982DCDA51}"/>
    <cellStyle name="SAPBEXHLevel2 4 2 5" xfId="3739" xr:uid="{9DFDE7A2-04F6-46C0-81C3-B04814607BA2}"/>
    <cellStyle name="SAPBEXHLevel2 4 2 6" xfId="5290" xr:uid="{A62D8323-7502-4635-8692-E6E7DD9503C7}"/>
    <cellStyle name="SAPBEXHLevel2 4 2 7" xfId="2188" xr:uid="{900DE845-6B34-4379-AA5D-CC236FA3AE34}"/>
    <cellStyle name="SAPBEXHLevel2 4 2 8" xfId="6608" xr:uid="{00EAC57C-96F0-43BA-BBBC-4D883983C7BE}"/>
    <cellStyle name="SAPBEXHLevel2 5" xfId="444" xr:uid="{AEF9A834-E3DF-496E-B8C1-29CA3B5792D5}"/>
    <cellStyle name="SAPBEXHLevel2 5 2" xfId="856" xr:uid="{3B8342CC-A81E-4BED-A819-6E9D78D99033}"/>
    <cellStyle name="SAPBEXHLevel2 5 2 2" xfId="1412" xr:uid="{088F3C81-9F44-47E7-B88C-8BDA0C62B5E4}"/>
    <cellStyle name="SAPBEXHLevel2 5 2 2 2" xfId="1930" xr:uid="{BFB0EE09-D0F7-4DCF-AFC5-8FB6501E44CA}"/>
    <cellStyle name="SAPBEXHLevel2 5 2 2 2 2" xfId="4514" xr:uid="{5484541B-32DA-4FBD-9219-B54565892DFA}"/>
    <cellStyle name="SAPBEXHLevel2 5 2 2 2 3" xfId="6323" xr:uid="{C45DF2E1-DFE2-4405-9291-25DBE03CF5E5}"/>
    <cellStyle name="SAPBEXHLevel2 5 2 2 2 4" xfId="2963" xr:uid="{AAFCFC5D-3ED0-47CF-B10B-422E8A23693B}"/>
    <cellStyle name="SAPBEXHLevel2 5 2 2 2 5" xfId="7397" xr:uid="{59D7B896-907E-4D5B-975A-CBB4F0961BF7}"/>
    <cellStyle name="SAPBEXHLevel2 5 2 2 3" xfId="3482" xr:uid="{78C3A335-E74F-4347-9015-5BBE74B8A911}"/>
    <cellStyle name="SAPBEXHLevel2 5 2 2 3 2" xfId="5030" xr:uid="{894D0776-C265-4C85-97BA-E358B5BE8F3B}"/>
    <cellStyle name="SAPBEXHLevel2 5 2 2 4" xfId="3998" xr:uid="{6FA5540F-06BA-4E0E-9F43-751475160C24}"/>
    <cellStyle name="SAPBEXHLevel2 5 2 2 5" xfId="5807" xr:uid="{4CA205A2-D00F-4A3D-B582-F055C28EA29D}"/>
    <cellStyle name="SAPBEXHLevel2 5 2 2 6" xfId="2447" xr:uid="{6BE651CE-45E3-41B6-AC63-4BD58DFE0389}"/>
    <cellStyle name="SAPBEXHLevel2 5 2 2 7" xfId="6881" xr:uid="{C45AC4E2-0977-488B-A0F8-BDEBE30E1F42}"/>
    <cellStyle name="SAPBEXHLevel2 5 2 3" xfId="1672" xr:uid="{4D461080-76EF-4DCE-AE36-3A8549CEB1DC}"/>
    <cellStyle name="SAPBEXHLevel2 5 2 3 2" xfId="4256" xr:uid="{02E63E66-C46A-4D4A-B980-F71CE2FC50CE}"/>
    <cellStyle name="SAPBEXHLevel2 5 2 3 3" xfId="6065" xr:uid="{F5A9DC23-D0BF-4DBE-A4B0-7A41822B5A4F}"/>
    <cellStyle name="SAPBEXHLevel2 5 2 3 4" xfId="2705" xr:uid="{891C3BA4-05F2-4060-89BB-1BAAF4D70192}"/>
    <cellStyle name="SAPBEXHLevel2 5 2 3 5" xfId="7139" xr:uid="{816968EB-3C57-454C-BB7C-335DF972558F}"/>
    <cellStyle name="SAPBEXHLevel2 5 2 4" xfId="1139" xr:uid="{D3A6EBE1-407E-4BCC-9010-C2D169E73CFA}"/>
    <cellStyle name="SAPBEXHLevel2 5 2 4 2" xfId="4772" xr:uid="{5AEDE0B3-FD89-4F13-8832-411D0394EE2A}"/>
    <cellStyle name="SAPBEXHLevel2 5 2 4 3" xfId="5549" xr:uid="{238DDF7F-699F-4E3A-AE49-719E79788B46}"/>
    <cellStyle name="SAPBEXHLevel2 5 2 4 4" xfId="3224" xr:uid="{8C1B6423-76D5-4100-A137-91F43203EDB8}"/>
    <cellStyle name="SAPBEXHLevel2 5 2 5" xfId="3740" xr:uid="{A488E6F2-CD18-4D36-8E73-3DC4353ADB8C}"/>
    <cellStyle name="SAPBEXHLevel2 5 2 6" xfId="5291" xr:uid="{D979605C-13A4-4280-8F4D-C2F4B02AC41B}"/>
    <cellStyle name="SAPBEXHLevel2 5 2 7" xfId="2189" xr:uid="{91476270-9CD0-4609-9319-2BFD5FAE7144}"/>
    <cellStyle name="SAPBEXHLevel2 5 2 8" xfId="6609" xr:uid="{A4BCC1EA-2DEB-4D64-8D72-ADBC5096CA12}"/>
    <cellStyle name="SAPBEXHLevel2 6" xfId="445" xr:uid="{BD7C5F7D-DE05-4203-BE47-1AF546DBCD09}"/>
    <cellStyle name="SAPBEXHLevel2 6 2" xfId="857" xr:uid="{CABD41A2-BBF7-4DA5-B409-D37A7274535F}"/>
    <cellStyle name="SAPBEXHLevel2 6 2 2" xfId="1413" xr:uid="{7DF02BEF-90BA-4245-BAB5-9767CA1B8FB4}"/>
    <cellStyle name="SAPBEXHLevel2 6 2 2 2" xfId="1931" xr:uid="{6332AD20-D2D6-476C-8184-55C970ADC6A4}"/>
    <cellStyle name="SAPBEXHLevel2 6 2 2 2 2" xfId="4515" xr:uid="{D5614620-D46A-4F0A-BD3A-5F7291A35405}"/>
    <cellStyle name="SAPBEXHLevel2 6 2 2 2 3" xfId="6324" xr:uid="{DE882CFE-0EE0-491A-AD01-2A1C81CBC694}"/>
    <cellStyle name="SAPBEXHLevel2 6 2 2 2 4" xfId="2964" xr:uid="{7505EFB6-CC22-42FD-A7BB-20CAE704A56F}"/>
    <cellStyle name="SAPBEXHLevel2 6 2 2 2 5" xfId="7398" xr:uid="{339E3EEC-1E87-4B8F-813E-530DDEF3761E}"/>
    <cellStyle name="SAPBEXHLevel2 6 2 2 3" xfId="3483" xr:uid="{8987E914-2904-40CD-AFFA-9109F55CD4BE}"/>
    <cellStyle name="SAPBEXHLevel2 6 2 2 3 2" xfId="5031" xr:uid="{1C74BDBD-4379-4622-86EE-276D43DB55BF}"/>
    <cellStyle name="SAPBEXHLevel2 6 2 2 4" xfId="3999" xr:uid="{EDFAD48E-0572-480A-B0B5-6F9F6279B484}"/>
    <cellStyle name="SAPBEXHLevel2 6 2 2 5" xfId="5808" xr:uid="{67D969A0-00F3-47E6-AB0E-B8D7F53E35A1}"/>
    <cellStyle name="SAPBEXHLevel2 6 2 2 6" xfId="2448" xr:uid="{709DB033-61F5-4529-A998-331B0AA625B0}"/>
    <cellStyle name="SAPBEXHLevel2 6 2 2 7" xfId="6882" xr:uid="{E36A875C-8BF6-41DA-855B-6054BEE6D1D1}"/>
    <cellStyle name="SAPBEXHLevel2 6 2 3" xfId="1673" xr:uid="{8E596928-C2AE-47A2-80B6-73A66A6769D2}"/>
    <cellStyle name="SAPBEXHLevel2 6 2 3 2" xfId="4257" xr:uid="{54945C8A-9B0D-428D-84FA-5E8D3176193E}"/>
    <cellStyle name="SAPBEXHLevel2 6 2 3 3" xfId="6066" xr:uid="{116C616D-5DE3-4036-98C5-B828FC1FF42E}"/>
    <cellStyle name="SAPBEXHLevel2 6 2 3 4" xfId="2706" xr:uid="{8B042012-6B15-4E77-9D73-534FCFEB344C}"/>
    <cellStyle name="SAPBEXHLevel2 6 2 3 5" xfId="7140" xr:uid="{45359A57-C8A1-4715-97FD-72CFCFA6D7B0}"/>
    <cellStyle name="SAPBEXHLevel2 6 2 4" xfId="1140" xr:uid="{32800954-0B4B-4C14-97E5-94B1559A2F05}"/>
    <cellStyle name="SAPBEXHLevel2 6 2 4 2" xfId="4773" xr:uid="{3783DBE4-023C-49FE-BB94-596ED433FFCF}"/>
    <cellStyle name="SAPBEXHLevel2 6 2 4 3" xfId="5550" xr:uid="{2CA6FE93-444A-476F-AEAD-BCA378473526}"/>
    <cellStyle name="SAPBEXHLevel2 6 2 4 4" xfId="3225" xr:uid="{1C1F6C27-4E4A-490D-9A73-42C42A6E283C}"/>
    <cellStyle name="SAPBEXHLevel2 6 2 5" xfId="3741" xr:uid="{23E6D6FC-87BB-402E-BBC8-282E0AA23B99}"/>
    <cellStyle name="SAPBEXHLevel2 6 2 6" xfId="5292" xr:uid="{FB3D3397-CF23-47D8-A394-D63BDCEB46E4}"/>
    <cellStyle name="SAPBEXHLevel2 6 2 7" xfId="2190" xr:uid="{81176B39-209D-4F57-9CEA-8B9AED2760C7}"/>
    <cellStyle name="SAPBEXHLevel2 6 2 8" xfId="6610" xr:uid="{771D3D5A-89F2-40FA-B928-5BECFB163396}"/>
    <cellStyle name="SAPBEXHLevel2_Приложение_1_к_7-у-о_2009_Кв_1_ФСТ" xfId="446" xr:uid="{507975CF-0178-49D0-AE10-9F733AD92DA8}"/>
    <cellStyle name="SAPBEXHLevel2X" xfId="447" xr:uid="{6806A52B-754A-4025-BCD9-6DC32B119777}"/>
    <cellStyle name="SAPBEXHLevel2X 10" xfId="858" xr:uid="{379ECAF2-0EBA-4032-B411-89A26C9A331B}"/>
    <cellStyle name="SAPBEXHLevel2X 10 2" xfId="1414" xr:uid="{C1629749-4CF9-4299-A923-0FFBBAA5583B}"/>
    <cellStyle name="SAPBEXHLevel2X 10 2 2" xfId="1932" xr:uid="{E01EE30B-BA05-4F9F-8EAA-11387DD1665A}"/>
    <cellStyle name="SAPBEXHLevel2X 10 2 2 2" xfId="4516" xr:uid="{DF9F549C-0932-4166-936B-73362D369A26}"/>
    <cellStyle name="SAPBEXHLevel2X 10 2 2 3" xfId="6325" xr:uid="{30F03BE6-027B-491E-BEDF-3E9C60FAAB1D}"/>
    <cellStyle name="SAPBEXHLevel2X 10 2 2 4" xfId="2965" xr:uid="{05ED737F-BFE5-42B6-A9CF-A6AD02F88D6B}"/>
    <cellStyle name="SAPBEXHLevel2X 10 2 2 5" xfId="7399" xr:uid="{84DBE0CB-AE43-4CB6-B792-CB04A91FC739}"/>
    <cellStyle name="SAPBEXHLevel2X 10 2 3" xfId="3484" xr:uid="{EE677F48-5B12-4A76-8467-3D503F7B1C9E}"/>
    <cellStyle name="SAPBEXHLevel2X 10 2 3 2" xfId="5032" xr:uid="{E8EC066E-21BC-4CEF-8AB0-B364BD0A6AF2}"/>
    <cellStyle name="SAPBEXHLevel2X 10 2 4" xfId="4000" xr:uid="{05B472D4-35F8-4FB5-A9E1-C09B60EFE50D}"/>
    <cellStyle name="SAPBEXHLevel2X 10 2 5" xfId="5809" xr:uid="{4FA939B6-0638-4C11-824C-AAC18F76F821}"/>
    <cellStyle name="SAPBEXHLevel2X 10 2 6" xfId="2449" xr:uid="{14D41BFC-6344-4CBC-9D89-59C131666E1B}"/>
    <cellStyle name="SAPBEXHLevel2X 10 2 7" xfId="6883" xr:uid="{E0C24F0C-3145-4F2D-B94C-DFA9DDA4563C}"/>
    <cellStyle name="SAPBEXHLevel2X 10 3" xfId="1674" xr:uid="{129DBA10-D94B-4B3B-BB5C-802CAC35C108}"/>
    <cellStyle name="SAPBEXHLevel2X 10 3 2" xfId="4258" xr:uid="{0FA20B27-0090-466C-8256-7607BCB5B893}"/>
    <cellStyle name="SAPBEXHLevel2X 10 3 3" xfId="6067" xr:uid="{8AC37E99-E546-4841-BF13-0900AFAB8D79}"/>
    <cellStyle name="SAPBEXHLevel2X 10 3 4" xfId="2707" xr:uid="{C4E2F6E1-91D7-4D81-8C33-B0CA69DDD08B}"/>
    <cellStyle name="SAPBEXHLevel2X 10 3 5" xfId="7141" xr:uid="{BCB7473B-0397-4F73-A0FF-2D72653CF86B}"/>
    <cellStyle name="SAPBEXHLevel2X 10 4" xfId="1141" xr:uid="{90D4823A-D557-4106-AB73-99AC905FBC4A}"/>
    <cellStyle name="SAPBEXHLevel2X 10 4 2" xfId="4774" xr:uid="{9DD1E4DC-3C87-4A8D-BAEE-C1DB8D014A78}"/>
    <cellStyle name="SAPBEXHLevel2X 10 4 3" xfId="5551" xr:uid="{6C4A9B5D-3C6F-42D6-90BB-C6163F58FE11}"/>
    <cellStyle name="SAPBEXHLevel2X 10 4 4" xfId="3226" xr:uid="{215B52E9-5FAC-4F1E-A972-855AEC9346D2}"/>
    <cellStyle name="SAPBEXHLevel2X 10 5" xfId="3742" xr:uid="{C226E2CA-C3C6-48F7-843A-53BEE7872649}"/>
    <cellStyle name="SAPBEXHLevel2X 10 6" xfId="5293" xr:uid="{446E1263-7EE9-4C4D-B5FE-E256AE746FE7}"/>
    <cellStyle name="SAPBEXHLevel2X 10 7" xfId="2191" xr:uid="{49CE3E49-609B-4A0D-B407-B23DEF09E82F}"/>
    <cellStyle name="SAPBEXHLevel2X 10 8" xfId="6611" xr:uid="{EA5BE318-68D3-4AB9-9EDC-985332D27F24}"/>
    <cellStyle name="SAPBEXHLevel2X 2" xfId="448" xr:uid="{215F22C3-CC13-4086-B8D6-E3EBC0C43AED}"/>
    <cellStyle name="SAPBEXHLevel2X 2 2" xfId="859" xr:uid="{AA2625AA-F39E-4730-9E3D-D0596D491A21}"/>
    <cellStyle name="SAPBEXHLevel2X 2 2 2" xfId="1415" xr:uid="{1BFF9D9A-9CF7-412F-B9AB-9ABD22875D9E}"/>
    <cellStyle name="SAPBEXHLevel2X 2 2 2 2" xfId="1933" xr:uid="{195A3B7E-BF3A-4DDB-ACB8-F4401906FCB4}"/>
    <cellStyle name="SAPBEXHLevel2X 2 2 2 2 2" xfId="4517" xr:uid="{B6591446-354A-43C8-AC49-1E0579F12CA0}"/>
    <cellStyle name="SAPBEXHLevel2X 2 2 2 2 3" xfId="6326" xr:uid="{BED6560A-40E0-4E3F-B624-D6D09584584F}"/>
    <cellStyle name="SAPBEXHLevel2X 2 2 2 2 4" xfId="2966" xr:uid="{79C05B78-91BC-40DD-B598-AB273769BB00}"/>
    <cellStyle name="SAPBEXHLevel2X 2 2 2 2 5" xfId="7400" xr:uid="{0381072F-45CF-49CA-A22F-147D02762787}"/>
    <cellStyle name="SAPBEXHLevel2X 2 2 2 3" xfId="3485" xr:uid="{673E562D-861F-4545-85FD-6F851F6E6F08}"/>
    <cellStyle name="SAPBEXHLevel2X 2 2 2 3 2" xfId="5033" xr:uid="{BF7DCC97-365F-45A2-AD67-318EDB6A9E02}"/>
    <cellStyle name="SAPBEXHLevel2X 2 2 2 4" xfId="4001" xr:uid="{C953A59C-648E-4BE4-8188-A0C618F5581C}"/>
    <cellStyle name="SAPBEXHLevel2X 2 2 2 5" xfId="5810" xr:uid="{A6697B19-C420-4D1A-ABBF-4CC689955B27}"/>
    <cellStyle name="SAPBEXHLevel2X 2 2 2 6" xfId="2450" xr:uid="{0DF85463-E687-4300-9F85-0655471BDAE1}"/>
    <cellStyle name="SAPBEXHLevel2X 2 2 2 7" xfId="6884" xr:uid="{B8877583-FB68-44A4-9F68-E1C970344D8E}"/>
    <cellStyle name="SAPBEXHLevel2X 2 2 3" xfId="1675" xr:uid="{7DFE2AE5-5495-49C8-B16A-E6DA6C20CF24}"/>
    <cellStyle name="SAPBEXHLevel2X 2 2 3 2" xfId="4259" xr:uid="{C90920FB-8C3B-4DB4-BC9F-0E697F484E31}"/>
    <cellStyle name="SAPBEXHLevel2X 2 2 3 3" xfId="6068" xr:uid="{1E25CBA8-E221-4344-97BE-867C7198B9E7}"/>
    <cellStyle name="SAPBEXHLevel2X 2 2 3 4" xfId="2708" xr:uid="{D5388D9B-692F-42F3-88F2-637E3CF19A5F}"/>
    <cellStyle name="SAPBEXHLevel2X 2 2 3 5" xfId="7142" xr:uid="{74DC2644-3272-4716-886C-0D4429A4C58F}"/>
    <cellStyle name="SAPBEXHLevel2X 2 2 4" xfId="1142" xr:uid="{E6A7AEBB-C730-4FD7-8FFE-E9A0EE43B2CC}"/>
    <cellStyle name="SAPBEXHLevel2X 2 2 4 2" xfId="4775" xr:uid="{7C8CD963-6F77-4FCA-B0F1-80419F67A53E}"/>
    <cellStyle name="SAPBEXHLevel2X 2 2 4 3" xfId="5552" xr:uid="{EB6750BE-AD18-4BB7-A176-5A48D004058C}"/>
    <cellStyle name="SAPBEXHLevel2X 2 2 4 4" xfId="3227" xr:uid="{3905161A-2A9E-4B18-8AE0-4DE93DFD3FE3}"/>
    <cellStyle name="SAPBEXHLevel2X 2 2 5" xfId="3743" xr:uid="{1B9D0BE0-16B0-43CB-9204-1DF9C7C25461}"/>
    <cellStyle name="SAPBEXHLevel2X 2 2 6" xfId="5294" xr:uid="{3AC300C4-B7D2-4049-A8DE-26A88807934F}"/>
    <cellStyle name="SAPBEXHLevel2X 2 2 7" xfId="2192" xr:uid="{9142DD9E-D407-4A31-A2D1-092541C6A4DB}"/>
    <cellStyle name="SAPBEXHLevel2X 2 2 8" xfId="6612" xr:uid="{FAF58249-FD61-4378-B522-F621EC04A633}"/>
    <cellStyle name="SAPBEXHLevel2X 3" xfId="449" xr:uid="{B63A12D4-8B1E-463F-A68B-829FDDE52A72}"/>
    <cellStyle name="SAPBEXHLevel2X 3 2" xfId="860" xr:uid="{F4570BDF-A8E3-48FC-AB27-DC3F07AFFF2A}"/>
    <cellStyle name="SAPBEXHLevel2X 3 2 2" xfId="1416" xr:uid="{EA4C8D06-D831-4BFF-A3C0-F73D41BDE760}"/>
    <cellStyle name="SAPBEXHLevel2X 3 2 2 2" xfId="1934" xr:uid="{ACA3A88C-FCFB-475D-83B0-3B24CBEB7866}"/>
    <cellStyle name="SAPBEXHLevel2X 3 2 2 2 2" xfId="4518" xr:uid="{4B1A8B96-208E-48D2-B3CD-99784AB1116E}"/>
    <cellStyle name="SAPBEXHLevel2X 3 2 2 2 3" xfId="6327" xr:uid="{5CDC965B-9ED5-4B0C-B764-F4DDC78BA978}"/>
    <cellStyle name="SAPBEXHLevel2X 3 2 2 2 4" xfId="2967" xr:uid="{57293D2F-143B-4A58-8BDB-27C6EDEC2F72}"/>
    <cellStyle name="SAPBEXHLevel2X 3 2 2 2 5" xfId="7401" xr:uid="{7D56DE5E-1815-4219-8A03-B20395ABF2C8}"/>
    <cellStyle name="SAPBEXHLevel2X 3 2 2 3" xfId="3486" xr:uid="{93FD96C8-F085-4D48-94A2-843282B257E9}"/>
    <cellStyle name="SAPBEXHLevel2X 3 2 2 3 2" xfId="5034" xr:uid="{2CEFC6E8-2B1E-42EF-84B7-C19862CF2153}"/>
    <cellStyle name="SAPBEXHLevel2X 3 2 2 4" xfId="4002" xr:uid="{72646405-99AB-4CCA-B3CA-0FD478F89CE5}"/>
    <cellStyle name="SAPBEXHLevel2X 3 2 2 5" xfId="5811" xr:uid="{BB9DAE58-194A-49DB-8519-7E0A8A65DDB1}"/>
    <cellStyle name="SAPBEXHLevel2X 3 2 2 6" xfId="2451" xr:uid="{E97F9186-BE24-4A7A-AB38-EFD44C7F386B}"/>
    <cellStyle name="SAPBEXHLevel2X 3 2 2 7" xfId="6885" xr:uid="{6B474CE3-8AFB-4119-AE77-48FB03EED251}"/>
    <cellStyle name="SAPBEXHLevel2X 3 2 3" xfId="1676" xr:uid="{4FFC2E27-0BC7-4780-BBE3-972E5AE5448A}"/>
    <cellStyle name="SAPBEXHLevel2X 3 2 3 2" xfId="4260" xr:uid="{C0BAFFBB-C7E9-487A-B529-8E147405BAA7}"/>
    <cellStyle name="SAPBEXHLevel2X 3 2 3 3" xfId="6069" xr:uid="{E411DAE0-D442-4DB5-A08C-727998624268}"/>
    <cellStyle name="SAPBEXHLevel2X 3 2 3 4" xfId="2709" xr:uid="{5D1C103A-07F0-439C-9780-4598432E6D0F}"/>
    <cellStyle name="SAPBEXHLevel2X 3 2 3 5" xfId="7143" xr:uid="{3D281B54-96E9-4270-8539-7CEF55D6E7AA}"/>
    <cellStyle name="SAPBEXHLevel2X 3 2 4" xfId="1143" xr:uid="{5D589838-EA74-43D5-AA7C-10BA1C8D3681}"/>
    <cellStyle name="SAPBEXHLevel2X 3 2 4 2" xfId="4776" xr:uid="{D81C3DBC-232B-436D-9116-1248F219770D}"/>
    <cellStyle name="SAPBEXHLevel2X 3 2 4 3" xfId="5553" xr:uid="{96D654BC-4532-4219-90A6-24C62A7A67A0}"/>
    <cellStyle name="SAPBEXHLevel2X 3 2 4 4" xfId="3228" xr:uid="{190AE023-5BBC-4C6A-BAED-4EF1DE5D8201}"/>
    <cellStyle name="SAPBEXHLevel2X 3 2 5" xfId="3744" xr:uid="{7D642DBE-B059-4523-B44F-DD026D1DF3EE}"/>
    <cellStyle name="SAPBEXHLevel2X 3 2 6" xfId="5295" xr:uid="{BA3A7140-ED56-4104-B1B7-69EA49D5D0F0}"/>
    <cellStyle name="SAPBEXHLevel2X 3 2 7" xfId="2193" xr:uid="{95CFDD31-FCE0-46D9-AD77-C82EF7E8EC37}"/>
    <cellStyle name="SAPBEXHLevel2X 3 2 8" xfId="6613" xr:uid="{1D8C1259-A61D-4F77-A5F5-A350437482D6}"/>
    <cellStyle name="SAPBEXHLevel2X 4" xfId="450" xr:uid="{5E964027-1108-48AC-8756-11C9B5CC8CE4}"/>
    <cellStyle name="SAPBEXHLevel2X 4 2" xfId="861" xr:uid="{C74FAB28-44D4-4599-BBE2-64ADD7E662C1}"/>
    <cellStyle name="SAPBEXHLevel2X 4 2 2" xfId="1417" xr:uid="{9485C9ED-5866-4320-B738-33B9C927C296}"/>
    <cellStyle name="SAPBEXHLevel2X 4 2 2 2" xfId="1935" xr:uid="{251BA9DA-8AD3-4B0D-A08B-D9D942F24FE2}"/>
    <cellStyle name="SAPBEXHLevel2X 4 2 2 2 2" xfId="4519" xr:uid="{C910F530-83D1-4FDA-A1E4-5D4C115B2F31}"/>
    <cellStyle name="SAPBEXHLevel2X 4 2 2 2 3" xfId="6328" xr:uid="{1295E477-5350-4278-8D69-88B4BFD9AEBB}"/>
    <cellStyle name="SAPBEXHLevel2X 4 2 2 2 4" xfId="2968" xr:uid="{30FACFF1-5D27-48C6-84FC-6429900EE669}"/>
    <cellStyle name="SAPBEXHLevel2X 4 2 2 2 5" xfId="7402" xr:uid="{9A05AC70-912F-43BD-8A08-0B9E3C4E69A6}"/>
    <cellStyle name="SAPBEXHLevel2X 4 2 2 3" xfId="3487" xr:uid="{7C8F72BB-DD6B-4DDE-8CFB-E170E169E290}"/>
    <cellStyle name="SAPBEXHLevel2X 4 2 2 3 2" xfId="5035" xr:uid="{6FD82C8A-0854-4F7D-B714-1C979E2202B3}"/>
    <cellStyle name="SAPBEXHLevel2X 4 2 2 4" xfId="4003" xr:uid="{E1725A11-1005-48A1-AE82-7906CB6A0519}"/>
    <cellStyle name="SAPBEXHLevel2X 4 2 2 5" xfId="5812" xr:uid="{D2C0C5A6-C246-4639-94BD-818C9D8C006C}"/>
    <cellStyle name="SAPBEXHLevel2X 4 2 2 6" xfId="2452" xr:uid="{E315655E-991E-4846-853D-2EA6BAC4C34E}"/>
    <cellStyle name="SAPBEXHLevel2X 4 2 2 7" xfId="6886" xr:uid="{CF87D016-46F3-4ADA-B925-BB00AE5F37F7}"/>
    <cellStyle name="SAPBEXHLevel2X 4 2 3" xfId="1677" xr:uid="{2CA69BDD-F093-4BE2-AF1B-9AD133A390CC}"/>
    <cellStyle name="SAPBEXHLevel2X 4 2 3 2" xfId="4261" xr:uid="{9CAA9DBC-9804-416E-B87F-0ACDBED04ADE}"/>
    <cellStyle name="SAPBEXHLevel2X 4 2 3 3" xfId="6070" xr:uid="{F3AEB022-3116-46A5-9510-9C4940E9CED8}"/>
    <cellStyle name="SAPBEXHLevel2X 4 2 3 4" xfId="2710" xr:uid="{63F7D91E-D5B5-4FFD-8A6B-CAB989106399}"/>
    <cellStyle name="SAPBEXHLevel2X 4 2 3 5" xfId="7144" xr:uid="{D35BE128-56A1-4D3A-BC27-3901989BF338}"/>
    <cellStyle name="SAPBEXHLevel2X 4 2 4" xfId="1144" xr:uid="{447983C9-18B9-41B9-AEE8-43BDC3F6FBA1}"/>
    <cellStyle name="SAPBEXHLevel2X 4 2 4 2" xfId="4777" xr:uid="{9A3D84B6-ABA7-4371-915F-4E38EB98C9DA}"/>
    <cellStyle name="SAPBEXHLevel2X 4 2 4 3" xfId="5554" xr:uid="{B57DB559-47C8-482E-9317-376F65D236F4}"/>
    <cellStyle name="SAPBEXHLevel2X 4 2 4 4" xfId="3229" xr:uid="{FB8CC365-5BBD-4069-AE66-A3F90B66A4C4}"/>
    <cellStyle name="SAPBEXHLevel2X 4 2 5" xfId="3745" xr:uid="{A169D593-241E-4F99-97EE-2CCC460ADC32}"/>
    <cellStyle name="SAPBEXHLevel2X 4 2 6" xfId="5296" xr:uid="{FFF36E0C-1F4B-49C6-9EED-AD76E0D24ADE}"/>
    <cellStyle name="SAPBEXHLevel2X 4 2 7" xfId="2194" xr:uid="{BF1D991F-342B-4E59-9738-EF15BB30716A}"/>
    <cellStyle name="SAPBEXHLevel2X 4 2 8" xfId="6614" xr:uid="{97586664-9E5D-4154-989E-82651F4FE1D8}"/>
    <cellStyle name="SAPBEXHLevel2X 5" xfId="451" xr:uid="{1CDE7617-25C6-4A39-BABB-0541DC1E1EC8}"/>
    <cellStyle name="SAPBEXHLevel2X 5 2" xfId="862" xr:uid="{24CA2296-242B-4222-A157-AF0A056ADDE9}"/>
    <cellStyle name="SAPBEXHLevel2X 5 2 2" xfId="1418" xr:uid="{DC287343-9D2D-4A74-9D61-0835F15CB12E}"/>
    <cellStyle name="SAPBEXHLevel2X 5 2 2 2" xfId="1936" xr:uid="{03830C6D-623D-49D1-810B-5F3F402583E9}"/>
    <cellStyle name="SAPBEXHLevel2X 5 2 2 2 2" xfId="4520" xr:uid="{B701B7D8-A475-434F-BB4C-21C56469A3BB}"/>
    <cellStyle name="SAPBEXHLevel2X 5 2 2 2 3" xfId="6329" xr:uid="{A82FBFAB-E5A8-4F1C-92DC-A5E65D34052A}"/>
    <cellStyle name="SAPBEXHLevel2X 5 2 2 2 4" xfId="2969" xr:uid="{60A901FA-5598-4485-9041-CEEAD617EE46}"/>
    <cellStyle name="SAPBEXHLevel2X 5 2 2 2 5" xfId="7403" xr:uid="{F4618254-8B55-477A-BC0F-A2D5D9773732}"/>
    <cellStyle name="SAPBEXHLevel2X 5 2 2 3" xfId="3488" xr:uid="{000A9E6A-4875-42A3-B62D-5A6B5862C7AE}"/>
    <cellStyle name="SAPBEXHLevel2X 5 2 2 3 2" xfId="5036" xr:uid="{0504E2A0-397E-4B24-91E0-C3900418EF07}"/>
    <cellStyle name="SAPBEXHLevel2X 5 2 2 4" xfId="4004" xr:uid="{6EC76F9E-032D-4D13-B395-B81507AA7C54}"/>
    <cellStyle name="SAPBEXHLevel2X 5 2 2 5" xfId="5813" xr:uid="{D6E75A92-8A5F-436A-8619-555C37510FDA}"/>
    <cellStyle name="SAPBEXHLevel2X 5 2 2 6" xfId="2453" xr:uid="{54F38AE1-59EF-4C6A-99CA-7022F2DA1A60}"/>
    <cellStyle name="SAPBEXHLevel2X 5 2 2 7" xfId="6887" xr:uid="{435FD030-73BF-4DAE-8CAA-2E48D788BEB0}"/>
    <cellStyle name="SAPBEXHLevel2X 5 2 3" xfId="1678" xr:uid="{2A95EA46-A593-470C-B448-FF498CD73722}"/>
    <cellStyle name="SAPBEXHLevel2X 5 2 3 2" xfId="4262" xr:uid="{B32CE52E-CC35-4512-A615-3D4CA891B992}"/>
    <cellStyle name="SAPBEXHLevel2X 5 2 3 3" xfId="6071" xr:uid="{2DBEBCE9-1473-4339-85BE-C74543CE6665}"/>
    <cellStyle name="SAPBEXHLevel2X 5 2 3 4" xfId="2711" xr:uid="{1A24E470-6E74-4EF4-8B5D-18CD719BBF45}"/>
    <cellStyle name="SAPBEXHLevel2X 5 2 3 5" xfId="7145" xr:uid="{B1E349DD-4BA1-4789-ADAE-358C9F0623E7}"/>
    <cellStyle name="SAPBEXHLevel2X 5 2 4" xfId="1145" xr:uid="{553FD70A-DFC5-4921-946C-4888D3F692DA}"/>
    <cellStyle name="SAPBEXHLevel2X 5 2 4 2" xfId="4778" xr:uid="{3D733063-07C8-4F76-B187-5669AF729F39}"/>
    <cellStyle name="SAPBEXHLevel2X 5 2 4 3" xfId="5555" xr:uid="{7DF4D9EF-AD98-40D3-BAF5-F509267EA719}"/>
    <cellStyle name="SAPBEXHLevel2X 5 2 4 4" xfId="3230" xr:uid="{BF0E76AB-E17F-406B-B30F-4128CF10C5D2}"/>
    <cellStyle name="SAPBEXHLevel2X 5 2 5" xfId="3746" xr:uid="{2B7F5F43-EC26-466D-8988-8C8CAE0C58EF}"/>
    <cellStyle name="SAPBEXHLevel2X 5 2 6" xfId="5297" xr:uid="{D66048D4-1B26-4E57-9D7A-A1D53485ED9B}"/>
    <cellStyle name="SAPBEXHLevel2X 5 2 7" xfId="2195" xr:uid="{7FAE91E8-F76A-4970-B83A-C3AFEC411D8D}"/>
    <cellStyle name="SAPBEXHLevel2X 5 2 8" xfId="6615" xr:uid="{54F33440-3B84-4D62-9D15-E541BAB25221}"/>
    <cellStyle name="SAPBEXHLevel2X 6" xfId="452" xr:uid="{6E99BAE5-B043-4ECA-A744-89359A8F57EB}"/>
    <cellStyle name="SAPBEXHLevel2X 6 2" xfId="863" xr:uid="{E075DD2B-E66C-4620-8F8A-5FEA5A21419D}"/>
    <cellStyle name="SAPBEXHLevel2X 6 2 2" xfId="1419" xr:uid="{1506B825-DFD0-45C1-988E-CD18803758BB}"/>
    <cellStyle name="SAPBEXHLevel2X 6 2 2 2" xfId="1937" xr:uid="{DE0DCEC9-ABDA-4B93-ABF9-CA822B0DA5A4}"/>
    <cellStyle name="SAPBEXHLevel2X 6 2 2 2 2" xfId="4521" xr:uid="{AF1697F6-B4D4-4396-B5B4-CB328301A99D}"/>
    <cellStyle name="SAPBEXHLevel2X 6 2 2 2 3" xfId="6330" xr:uid="{3097832B-945E-4976-8323-27C59091FEE3}"/>
    <cellStyle name="SAPBEXHLevel2X 6 2 2 2 4" xfId="2970" xr:uid="{713A11D9-6197-43B7-B997-1E1C36EA4F9B}"/>
    <cellStyle name="SAPBEXHLevel2X 6 2 2 2 5" xfId="7404" xr:uid="{BA39D31F-C940-49DF-911F-6E37016300F1}"/>
    <cellStyle name="SAPBEXHLevel2X 6 2 2 3" xfId="3489" xr:uid="{C92CBA78-ABC5-46E9-90D4-CAAF136D3CC2}"/>
    <cellStyle name="SAPBEXHLevel2X 6 2 2 3 2" xfId="5037" xr:uid="{C960F71C-9F53-46A6-8AEC-3EBBF0A18900}"/>
    <cellStyle name="SAPBEXHLevel2X 6 2 2 4" xfId="4005" xr:uid="{71C2115E-5EBD-439D-A7FF-5BA03A7252B8}"/>
    <cellStyle name="SAPBEXHLevel2X 6 2 2 5" xfId="5814" xr:uid="{FBCC6656-A646-4F54-AD12-421583872076}"/>
    <cellStyle name="SAPBEXHLevel2X 6 2 2 6" xfId="2454" xr:uid="{3BC3B1BF-403D-4EA6-B342-24C412737746}"/>
    <cellStyle name="SAPBEXHLevel2X 6 2 2 7" xfId="6888" xr:uid="{3E4D9033-4822-4311-B1C6-11C1098A74E1}"/>
    <cellStyle name="SAPBEXHLevel2X 6 2 3" xfId="1679" xr:uid="{BA5E268A-7EE7-42A5-A4B8-1FEE2B695F5F}"/>
    <cellStyle name="SAPBEXHLevel2X 6 2 3 2" xfId="4263" xr:uid="{068740D9-47CC-4621-BBEF-51C87729D62C}"/>
    <cellStyle name="SAPBEXHLevel2X 6 2 3 3" xfId="6072" xr:uid="{66A3BB0B-7E04-4AC4-9E34-168DA6F92912}"/>
    <cellStyle name="SAPBEXHLevel2X 6 2 3 4" xfId="2712" xr:uid="{9AE7DD55-F68E-4D11-9931-94D62C31A85F}"/>
    <cellStyle name="SAPBEXHLevel2X 6 2 3 5" xfId="7146" xr:uid="{B0572CBE-D087-4595-AE22-3A42337F17B4}"/>
    <cellStyle name="SAPBEXHLevel2X 6 2 4" xfId="1146" xr:uid="{20606B47-3A6A-4820-8057-50DA62BC0070}"/>
    <cellStyle name="SAPBEXHLevel2X 6 2 4 2" xfId="4779" xr:uid="{43F56954-7668-485D-BD54-256BBF2F92CA}"/>
    <cellStyle name="SAPBEXHLevel2X 6 2 4 3" xfId="5556" xr:uid="{270B94F2-9CB6-4984-9AF4-600842757953}"/>
    <cellStyle name="SAPBEXHLevel2X 6 2 4 4" xfId="3231" xr:uid="{BB354C66-F135-452E-8CA6-37D7F2E9A5C5}"/>
    <cellStyle name="SAPBEXHLevel2X 6 2 5" xfId="3747" xr:uid="{056DD96D-F116-4BDC-9F95-74247900F403}"/>
    <cellStyle name="SAPBEXHLevel2X 6 2 6" xfId="5298" xr:uid="{E4516552-DC66-4A1A-9643-E5ED8E3C1139}"/>
    <cellStyle name="SAPBEXHLevel2X 6 2 7" xfId="2196" xr:uid="{505D1C15-5974-49BA-9253-7DA86E1C4AC6}"/>
    <cellStyle name="SAPBEXHLevel2X 6 2 8" xfId="6616" xr:uid="{DF03071C-F19F-4E1F-A3FF-C52A864556DB}"/>
    <cellStyle name="SAPBEXHLevel2X 7" xfId="453" xr:uid="{F3BC9B78-7EA1-4F76-ACDC-EF3D9476CC25}"/>
    <cellStyle name="SAPBEXHLevel2X 7 2" xfId="864" xr:uid="{5512C356-E65A-4BD9-AD2B-FDC5E1309127}"/>
    <cellStyle name="SAPBEXHLevel2X 7 2 2" xfId="1420" xr:uid="{C8C8DAB6-D702-4DFD-A249-94A7FA17E5B8}"/>
    <cellStyle name="SAPBEXHLevel2X 7 2 2 2" xfId="1938" xr:uid="{031F5E15-EE3E-4584-A733-58A4E839A9C8}"/>
    <cellStyle name="SAPBEXHLevel2X 7 2 2 2 2" xfId="4522" xr:uid="{18379175-70B9-4889-8E8E-61781EAE8378}"/>
    <cellStyle name="SAPBEXHLevel2X 7 2 2 2 3" xfId="6331" xr:uid="{18128E99-AE66-4B13-B1BE-0D0CA93A21AC}"/>
    <cellStyle name="SAPBEXHLevel2X 7 2 2 2 4" xfId="2971" xr:uid="{6E97176F-8346-4CFD-9406-DC26F1E30D21}"/>
    <cellStyle name="SAPBEXHLevel2X 7 2 2 2 5" xfId="7405" xr:uid="{297A1A4D-D8C2-45F3-908B-405C0A1FBABF}"/>
    <cellStyle name="SAPBEXHLevel2X 7 2 2 3" xfId="3490" xr:uid="{5E21E300-6511-4AAA-873F-E2D09EFF66AE}"/>
    <cellStyle name="SAPBEXHLevel2X 7 2 2 3 2" xfId="5038" xr:uid="{949CD1A9-EF4E-4CB9-B336-DF0BBBD23239}"/>
    <cellStyle name="SAPBEXHLevel2X 7 2 2 4" xfId="4006" xr:uid="{7EA9F570-99CD-45D0-99A8-2CCC89499DAC}"/>
    <cellStyle name="SAPBEXHLevel2X 7 2 2 5" xfId="5815" xr:uid="{27BFE000-0C52-481D-9068-0D8C5C1AE91A}"/>
    <cellStyle name="SAPBEXHLevel2X 7 2 2 6" xfId="2455" xr:uid="{BE4379DA-C7AB-4F1B-8178-C4CBDC35F3B2}"/>
    <cellStyle name="SAPBEXHLevel2X 7 2 2 7" xfId="6889" xr:uid="{E65ED581-3B6A-4723-AF76-AF73381D72F7}"/>
    <cellStyle name="SAPBEXHLevel2X 7 2 3" xfId="1680" xr:uid="{27CE2C3C-A1DD-496D-9D49-6F85F75B8C9C}"/>
    <cellStyle name="SAPBEXHLevel2X 7 2 3 2" xfId="4264" xr:uid="{9F820687-31D9-440D-A070-00F5136795A4}"/>
    <cellStyle name="SAPBEXHLevel2X 7 2 3 3" xfId="6073" xr:uid="{6845330A-2557-4CBA-A89A-BE8491C8C29E}"/>
    <cellStyle name="SAPBEXHLevel2X 7 2 3 4" xfId="2713" xr:uid="{D9631FDA-4C84-49A9-BE84-DE8C8DEAF0E2}"/>
    <cellStyle name="SAPBEXHLevel2X 7 2 3 5" xfId="7147" xr:uid="{39DC8E21-194C-40EB-A53A-DB6D19D031EC}"/>
    <cellStyle name="SAPBEXHLevel2X 7 2 4" xfId="1147" xr:uid="{7B2F2043-0DCE-410E-89FF-B421BFA7A174}"/>
    <cellStyle name="SAPBEXHLevel2X 7 2 4 2" xfId="4780" xr:uid="{84B6EFB7-516E-4EE1-9254-8F7BD6697BA8}"/>
    <cellStyle name="SAPBEXHLevel2X 7 2 4 3" xfId="5557" xr:uid="{3F135CF8-56DF-4D81-8656-545B33086ECA}"/>
    <cellStyle name="SAPBEXHLevel2X 7 2 4 4" xfId="3232" xr:uid="{D7219504-6A1C-4C37-B1DB-3DBD461F9E78}"/>
    <cellStyle name="SAPBEXHLevel2X 7 2 5" xfId="3748" xr:uid="{33122607-208E-4D7B-B105-49056B392F74}"/>
    <cellStyle name="SAPBEXHLevel2X 7 2 6" xfId="5299" xr:uid="{F12D65AF-D4A2-4BF9-85E5-FE5D07854F17}"/>
    <cellStyle name="SAPBEXHLevel2X 7 2 7" xfId="2197" xr:uid="{51A6ECFF-C9AD-497F-B7EE-D3A33D643576}"/>
    <cellStyle name="SAPBEXHLevel2X 7 2 8" xfId="6617" xr:uid="{FA494A48-322F-459C-AEC2-8069A582C1E7}"/>
    <cellStyle name="SAPBEXHLevel2X 8" xfId="454" xr:uid="{19AC203D-771A-428F-BC27-6337606EB628}"/>
    <cellStyle name="SAPBEXHLevel2X 8 2" xfId="865" xr:uid="{CBB1C1AC-2FE8-4BDF-8E8B-3B53C75409AB}"/>
    <cellStyle name="SAPBEXHLevel2X 8 2 2" xfId="1421" xr:uid="{CCDA2C2C-27B7-4D82-B789-F1D1BC57333F}"/>
    <cellStyle name="SAPBEXHLevel2X 8 2 2 2" xfId="1939" xr:uid="{C52C1BF6-350C-4CC9-987E-9F3ABB854BEC}"/>
    <cellStyle name="SAPBEXHLevel2X 8 2 2 2 2" xfId="4523" xr:uid="{B0C91F56-5B56-40B1-A605-9C3D07CB481E}"/>
    <cellStyle name="SAPBEXHLevel2X 8 2 2 2 3" xfId="6332" xr:uid="{3E3D4685-4595-4E65-9CCC-D80D5B0DA48E}"/>
    <cellStyle name="SAPBEXHLevel2X 8 2 2 2 4" xfId="2972" xr:uid="{1E10BEA9-1267-494B-AF2D-4E4CF31070F2}"/>
    <cellStyle name="SAPBEXHLevel2X 8 2 2 2 5" xfId="7406" xr:uid="{26647E02-4604-430E-97E6-1C68A84C1D9C}"/>
    <cellStyle name="SAPBEXHLevel2X 8 2 2 3" xfId="3491" xr:uid="{C01894ED-0450-4CAD-9E72-166BD6986D9E}"/>
    <cellStyle name="SAPBEXHLevel2X 8 2 2 3 2" xfId="5039" xr:uid="{EE622703-3437-4E06-A6FC-F544DE98DE28}"/>
    <cellStyle name="SAPBEXHLevel2X 8 2 2 4" xfId="4007" xr:uid="{F44AB944-F4AA-4605-815E-543D9696C05B}"/>
    <cellStyle name="SAPBEXHLevel2X 8 2 2 5" xfId="5816" xr:uid="{41485483-4FD6-4F2D-9F70-A297608310F5}"/>
    <cellStyle name="SAPBEXHLevel2X 8 2 2 6" xfId="2456" xr:uid="{9D4AC7F0-90CC-4A04-896C-B5D9EE43D10D}"/>
    <cellStyle name="SAPBEXHLevel2X 8 2 2 7" xfId="6890" xr:uid="{D6AA0B6B-503D-4E4E-A2E1-95E84AD9F066}"/>
    <cellStyle name="SAPBEXHLevel2X 8 2 3" xfId="1681" xr:uid="{7968107A-83C8-47B8-96A3-721ED4805B69}"/>
    <cellStyle name="SAPBEXHLevel2X 8 2 3 2" xfId="4265" xr:uid="{EE5B3D95-0E60-4B84-B202-25FA517B5035}"/>
    <cellStyle name="SAPBEXHLevel2X 8 2 3 3" xfId="6074" xr:uid="{8D863212-57DB-40D9-96ED-C7817E312FB5}"/>
    <cellStyle name="SAPBEXHLevel2X 8 2 3 4" xfId="2714" xr:uid="{5E1A3199-A155-4338-A0A3-0A4CFAE8496B}"/>
    <cellStyle name="SAPBEXHLevel2X 8 2 3 5" xfId="7148" xr:uid="{4341D3F8-B300-4BA5-87C8-96455DE40421}"/>
    <cellStyle name="SAPBEXHLevel2X 8 2 4" xfId="1148" xr:uid="{9C6B5A91-FBB3-4260-949F-0693DAB2D5A5}"/>
    <cellStyle name="SAPBEXHLevel2X 8 2 4 2" xfId="4781" xr:uid="{9257C281-0C4B-4578-8C4C-F21577D8B3DC}"/>
    <cellStyle name="SAPBEXHLevel2X 8 2 4 3" xfId="5558" xr:uid="{98BADF2B-19EC-4EA6-8218-2ECAD928D83E}"/>
    <cellStyle name="SAPBEXHLevel2X 8 2 4 4" xfId="3233" xr:uid="{E097F232-33E8-413B-AB8B-2F59EC9722E9}"/>
    <cellStyle name="SAPBEXHLevel2X 8 2 5" xfId="3749" xr:uid="{6C34E298-5220-4633-BBFA-644F053C5050}"/>
    <cellStyle name="SAPBEXHLevel2X 8 2 6" xfId="5300" xr:uid="{7F8BC999-9C12-4934-944A-F556DE0D3E9D}"/>
    <cellStyle name="SAPBEXHLevel2X 8 2 7" xfId="2198" xr:uid="{F2A73E5B-3D5F-4B1A-A53E-3049ED52BB69}"/>
    <cellStyle name="SAPBEXHLevel2X 8 2 8" xfId="6618" xr:uid="{F029B73B-20DC-4524-B9B8-B5241A8016F1}"/>
    <cellStyle name="SAPBEXHLevel2X 9" xfId="455" xr:uid="{D5F5EA14-E477-4F4A-B6E4-593DF5EE265C}"/>
    <cellStyle name="SAPBEXHLevel2X 9 2" xfId="866" xr:uid="{CC267272-4139-4480-947D-6AD307F56DB0}"/>
    <cellStyle name="SAPBEXHLevel2X 9 2 2" xfId="1422" xr:uid="{FF466368-2743-4AB2-B349-C8A0D9B93C3A}"/>
    <cellStyle name="SAPBEXHLevel2X 9 2 2 2" xfId="1940" xr:uid="{350A900B-8AA1-4269-9269-C77E2426ED30}"/>
    <cellStyle name="SAPBEXHLevel2X 9 2 2 2 2" xfId="4524" xr:uid="{18B90B7F-94D0-4865-B30E-5B0F19F7982A}"/>
    <cellStyle name="SAPBEXHLevel2X 9 2 2 2 3" xfId="6333" xr:uid="{7534CC34-7EFE-41C1-B805-7DDF0FDF7A6B}"/>
    <cellStyle name="SAPBEXHLevel2X 9 2 2 2 4" xfId="2973" xr:uid="{1A927267-190F-4935-B48D-E7DF883F63EA}"/>
    <cellStyle name="SAPBEXHLevel2X 9 2 2 2 5" xfId="7407" xr:uid="{711BAF8B-D0DA-4765-B2A6-D2018A39B149}"/>
    <cellStyle name="SAPBEXHLevel2X 9 2 2 3" xfId="3492" xr:uid="{2B679F64-717F-45C8-A6A4-53EF8056BE39}"/>
    <cellStyle name="SAPBEXHLevel2X 9 2 2 3 2" xfId="5040" xr:uid="{034BB43A-0F23-4345-9BD1-A2A054B1DB0B}"/>
    <cellStyle name="SAPBEXHLevel2X 9 2 2 4" xfId="4008" xr:uid="{64A19668-668E-4AA9-8361-6AC0151BE398}"/>
    <cellStyle name="SAPBEXHLevel2X 9 2 2 5" xfId="5817" xr:uid="{F6B3BA0C-DD51-472B-89A3-33F55F01F615}"/>
    <cellStyle name="SAPBEXHLevel2X 9 2 2 6" xfId="2457" xr:uid="{62182274-B940-4E68-904A-52891B3D7DFC}"/>
    <cellStyle name="SAPBEXHLevel2X 9 2 2 7" xfId="6891" xr:uid="{DA478996-BEF0-43E4-B574-282A83D8DA5B}"/>
    <cellStyle name="SAPBEXHLevel2X 9 2 3" xfId="1682" xr:uid="{EFFE366C-7A04-4A63-B50B-21FDAA75C02C}"/>
    <cellStyle name="SAPBEXHLevel2X 9 2 3 2" xfId="4266" xr:uid="{4C8D3543-BF58-4BC4-A5CB-C788495D2A9F}"/>
    <cellStyle name="SAPBEXHLevel2X 9 2 3 3" xfId="6075" xr:uid="{B122D004-A739-4826-AC6E-872A3072B2F6}"/>
    <cellStyle name="SAPBEXHLevel2X 9 2 3 4" xfId="2715" xr:uid="{47B0F67F-77EB-4755-B299-E5E6738A52DD}"/>
    <cellStyle name="SAPBEXHLevel2X 9 2 3 5" xfId="7149" xr:uid="{E458ADE7-1520-4CC0-A526-F2F721C54420}"/>
    <cellStyle name="SAPBEXHLevel2X 9 2 4" xfId="1149" xr:uid="{64F120C9-820A-433D-B22E-EF8596EB9732}"/>
    <cellStyle name="SAPBEXHLevel2X 9 2 4 2" xfId="4782" xr:uid="{F06023C9-BC93-4B45-B6C2-B474C7FFF878}"/>
    <cellStyle name="SAPBEXHLevel2X 9 2 4 3" xfId="5559" xr:uid="{CA052392-77A2-4A10-94EA-B18F56F24ABC}"/>
    <cellStyle name="SAPBEXHLevel2X 9 2 4 4" xfId="3234" xr:uid="{3564F017-B56B-4A71-B827-7AFD52FACDBF}"/>
    <cellStyle name="SAPBEXHLevel2X 9 2 5" xfId="3750" xr:uid="{069EB3FC-61F4-466D-904E-96B86A092EA0}"/>
    <cellStyle name="SAPBEXHLevel2X 9 2 6" xfId="5301" xr:uid="{8FAAC765-59C2-4F68-8B49-EE1A45484EE6}"/>
    <cellStyle name="SAPBEXHLevel2X 9 2 7" xfId="2199" xr:uid="{47BAF634-D1C2-4B2C-9883-B40AD395A8D8}"/>
    <cellStyle name="SAPBEXHLevel2X 9 2 8" xfId="6619" xr:uid="{318E40CD-D3F7-4280-A99E-863E8E2155F3}"/>
    <cellStyle name="SAPBEXHLevel2X_7-р_Из_Системы" xfId="456" xr:uid="{5C12E050-31FB-4E69-B4F4-86CC30EA76E5}"/>
    <cellStyle name="SAPBEXHLevel3" xfId="457" xr:uid="{5A4D965E-7AB6-4D34-9176-176459DCDA32}"/>
    <cellStyle name="SAPBEXHLevel3 2" xfId="458" xr:uid="{7C808B3F-8203-4567-8FBD-590DFF078270}"/>
    <cellStyle name="SAPBEXHLevel3 2 2" xfId="867" xr:uid="{DD479221-9E3E-44C8-A02A-375180342CB2}"/>
    <cellStyle name="SAPBEXHLevel3 2 2 2" xfId="1423" xr:uid="{84A4E05C-27F4-4C87-8866-EFBD75D92444}"/>
    <cellStyle name="SAPBEXHLevel3 2 2 2 2" xfId="1941" xr:uid="{1BB18817-F99E-4F74-8189-05AB53821866}"/>
    <cellStyle name="SAPBEXHLevel3 2 2 2 2 2" xfId="4525" xr:uid="{8EED92FF-635D-40FB-BDFD-407210BEC052}"/>
    <cellStyle name="SAPBEXHLevel3 2 2 2 2 3" xfId="6334" xr:uid="{2453EEA0-EEBD-4CA1-9790-8ABF0AB10721}"/>
    <cellStyle name="SAPBEXHLevel3 2 2 2 2 4" xfId="2974" xr:uid="{6CD19FCA-AE04-4F45-851B-ED653AFCC4E5}"/>
    <cellStyle name="SAPBEXHLevel3 2 2 2 2 5" xfId="7408" xr:uid="{5E6F0DF2-E94D-47AD-B4FE-4D7C28D05DA7}"/>
    <cellStyle name="SAPBEXHLevel3 2 2 2 3" xfId="3493" xr:uid="{C6DE3677-CA6F-415E-A5E4-CB50EAAAF6FB}"/>
    <cellStyle name="SAPBEXHLevel3 2 2 2 3 2" xfId="5041" xr:uid="{C29CE889-9251-46FC-82CD-923E8CA55C74}"/>
    <cellStyle name="SAPBEXHLevel3 2 2 2 4" xfId="4009" xr:uid="{A1CF4F49-6D5A-48AE-BF74-9A37D3448C27}"/>
    <cellStyle name="SAPBEXHLevel3 2 2 2 5" xfId="5818" xr:uid="{8295DDBE-2FEC-4EEB-B3A7-0E17D15966C4}"/>
    <cellStyle name="SAPBEXHLevel3 2 2 2 6" xfId="2458" xr:uid="{EC04CFAB-A133-4528-BBF4-5CE695065759}"/>
    <cellStyle name="SAPBEXHLevel3 2 2 2 7" xfId="6892" xr:uid="{A2ACD8C6-04CD-4121-9582-78FF9F6FF8E1}"/>
    <cellStyle name="SAPBEXHLevel3 2 2 3" xfId="1683" xr:uid="{DF656A7A-8963-4393-80DF-76BDE99433F2}"/>
    <cellStyle name="SAPBEXHLevel3 2 2 3 2" xfId="4267" xr:uid="{065F5C62-CBBE-4473-A2C1-C62C8FBE398B}"/>
    <cellStyle name="SAPBEXHLevel3 2 2 3 3" xfId="6076" xr:uid="{58CB018D-5292-490D-9EFA-271AFC040E8E}"/>
    <cellStyle name="SAPBEXHLevel3 2 2 3 4" xfId="2716" xr:uid="{6DFEAC42-212E-417F-B90D-3DA509BFC871}"/>
    <cellStyle name="SAPBEXHLevel3 2 2 3 5" xfId="7150" xr:uid="{2437D7A1-63B1-4B8F-BB60-BE5AB0665DC7}"/>
    <cellStyle name="SAPBEXHLevel3 2 2 4" xfId="1150" xr:uid="{32A2B989-0E07-4BB6-B486-E136C6025534}"/>
    <cellStyle name="SAPBEXHLevel3 2 2 4 2" xfId="4783" xr:uid="{3A4F2C05-24DB-46E4-A6D0-9CE1CAB566F2}"/>
    <cellStyle name="SAPBEXHLevel3 2 2 4 3" xfId="5560" xr:uid="{4BD9767D-8411-46B0-A6C5-F37F1C8FB3F9}"/>
    <cellStyle name="SAPBEXHLevel3 2 2 4 4" xfId="3235" xr:uid="{34D1FA87-7F9C-4E1F-B943-54DC3E6E0209}"/>
    <cellStyle name="SAPBEXHLevel3 2 2 5" xfId="3751" xr:uid="{8FA7F8F6-1DA9-4741-BB99-8DC9E4CCB5F4}"/>
    <cellStyle name="SAPBEXHLevel3 2 2 6" xfId="5302" xr:uid="{C0176C8E-DF1F-4A59-A2B7-9824742F9FA3}"/>
    <cellStyle name="SAPBEXHLevel3 2 2 7" xfId="2200" xr:uid="{7ED44B3A-348D-4AC9-9613-2F336634EFA3}"/>
    <cellStyle name="SAPBEXHLevel3 2 2 8" xfId="6620" xr:uid="{5738E216-9A90-4733-93AF-1254C8B1D466}"/>
    <cellStyle name="SAPBEXHLevel3 3" xfId="459" xr:uid="{9AEC3378-C5ED-4A21-AE05-1E38DA0347E9}"/>
    <cellStyle name="SAPBEXHLevel3 3 2" xfId="868" xr:uid="{619B42F6-F9E6-49B0-B7BD-60459667C77E}"/>
    <cellStyle name="SAPBEXHLevel3 3 2 2" xfId="1424" xr:uid="{E9DFCF32-93A8-4896-AE59-B639778E395A}"/>
    <cellStyle name="SAPBEXHLevel3 3 2 2 2" xfId="1942" xr:uid="{B7F9A855-3CBE-4B0C-99C3-E0744ECE83DF}"/>
    <cellStyle name="SAPBEXHLevel3 3 2 2 2 2" xfId="4526" xr:uid="{AE397624-6FA8-486A-825B-E4DA109B0E32}"/>
    <cellStyle name="SAPBEXHLevel3 3 2 2 2 3" xfId="6335" xr:uid="{8D19A071-F3BD-4D37-AE7C-014DF57485F6}"/>
    <cellStyle name="SAPBEXHLevel3 3 2 2 2 4" xfId="2975" xr:uid="{CF9F5ADC-E90A-407F-8DD2-3102E7AD60F0}"/>
    <cellStyle name="SAPBEXHLevel3 3 2 2 2 5" xfId="7409" xr:uid="{6AC0014A-5E2E-4F3D-A19A-598B903A873D}"/>
    <cellStyle name="SAPBEXHLevel3 3 2 2 3" xfId="3494" xr:uid="{C43FEA2F-72E0-42CA-B97F-0AC0A1B7B352}"/>
    <cellStyle name="SAPBEXHLevel3 3 2 2 3 2" xfId="5042" xr:uid="{35C26611-C8FB-4A7C-B15D-CEC9EE5EA745}"/>
    <cellStyle name="SAPBEXHLevel3 3 2 2 4" xfId="4010" xr:uid="{28DB6FE7-04D7-47B5-9D9E-02B8F966D232}"/>
    <cellStyle name="SAPBEXHLevel3 3 2 2 5" xfId="5819" xr:uid="{2339D3F0-FDB6-4F0B-997E-73409C97C603}"/>
    <cellStyle name="SAPBEXHLevel3 3 2 2 6" xfId="2459" xr:uid="{52B23AE6-87AB-4703-90CB-775F01A41A63}"/>
    <cellStyle name="SAPBEXHLevel3 3 2 2 7" xfId="6893" xr:uid="{EF57D3EF-DE9F-4455-BB59-9B6470A45F0D}"/>
    <cellStyle name="SAPBEXHLevel3 3 2 3" xfId="1684" xr:uid="{3E072B73-85E5-4140-A37E-77CC2E5EFBE2}"/>
    <cellStyle name="SAPBEXHLevel3 3 2 3 2" xfId="4268" xr:uid="{FB211BEC-83CC-4D14-94F5-F75D962FA5BC}"/>
    <cellStyle name="SAPBEXHLevel3 3 2 3 3" xfId="6077" xr:uid="{E0641F13-7311-4968-A8E5-849D3AC55DE0}"/>
    <cellStyle name="SAPBEXHLevel3 3 2 3 4" xfId="2717" xr:uid="{36FBC05D-13BB-45B7-8310-40E96674CF03}"/>
    <cellStyle name="SAPBEXHLevel3 3 2 3 5" xfId="7151" xr:uid="{2019712A-4A60-4150-B27F-1304BF7EB1D2}"/>
    <cellStyle name="SAPBEXHLevel3 3 2 4" xfId="1151" xr:uid="{C7B7E1B5-696F-416D-A8DC-3E31B59B6302}"/>
    <cellStyle name="SAPBEXHLevel3 3 2 4 2" xfId="4784" xr:uid="{7DA5D222-2841-46CE-AF08-6773BDE3B527}"/>
    <cellStyle name="SAPBEXHLevel3 3 2 4 3" xfId="5561" xr:uid="{42198865-866F-4F95-B803-EAC36C49EB8D}"/>
    <cellStyle name="SAPBEXHLevel3 3 2 4 4" xfId="3236" xr:uid="{8A5F5F48-3686-4D3A-9B77-5A34B237A442}"/>
    <cellStyle name="SAPBEXHLevel3 3 2 5" xfId="3752" xr:uid="{D4C03E4C-66D6-4806-9BCB-797D98DED9F8}"/>
    <cellStyle name="SAPBEXHLevel3 3 2 6" xfId="5303" xr:uid="{FE827F17-89CC-4F7A-B6A4-C5DB04FEA822}"/>
    <cellStyle name="SAPBEXHLevel3 3 2 7" xfId="2201" xr:uid="{FEC3E5D7-58DC-48B2-B853-F3AF38FF09F7}"/>
    <cellStyle name="SAPBEXHLevel3 3 2 8" xfId="6621" xr:uid="{E6641AB0-5498-453E-B32E-D4D06DD62CE6}"/>
    <cellStyle name="SAPBEXHLevel3 4" xfId="460" xr:uid="{07681C8B-7927-40B7-AF61-756F035B66B0}"/>
    <cellStyle name="SAPBEXHLevel3 4 2" xfId="869" xr:uid="{E6AF9ED0-3140-4B48-9250-217BEEDFA005}"/>
    <cellStyle name="SAPBEXHLevel3 4 2 2" xfId="1425" xr:uid="{61638C5E-3CCC-403B-9803-FB1604D5C9D7}"/>
    <cellStyle name="SAPBEXHLevel3 4 2 2 2" xfId="1943" xr:uid="{34556989-16CC-47F0-8BC4-67FFBDCBB62F}"/>
    <cellStyle name="SAPBEXHLevel3 4 2 2 2 2" xfId="4527" xr:uid="{E0C0F309-A02D-46C3-ACE6-F9DEE3B55BA8}"/>
    <cellStyle name="SAPBEXHLevel3 4 2 2 2 3" xfId="6336" xr:uid="{F804C202-D0C2-41B1-979D-1A26184A4F94}"/>
    <cellStyle name="SAPBEXHLevel3 4 2 2 2 4" xfId="2976" xr:uid="{79D89ECA-50AD-42D2-A5D3-595DC21D52F1}"/>
    <cellStyle name="SAPBEXHLevel3 4 2 2 2 5" xfId="7410" xr:uid="{1C0C440B-7C36-4BDC-94C1-E5C4B2BB22FD}"/>
    <cellStyle name="SAPBEXHLevel3 4 2 2 3" xfId="3495" xr:uid="{4C77C883-1104-4C5C-994A-09DA1B8A5095}"/>
    <cellStyle name="SAPBEXHLevel3 4 2 2 3 2" xfId="5043" xr:uid="{887C68CF-02D0-4CD7-90D9-E7ACF6D5D664}"/>
    <cellStyle name="SAPBEXHLevel3 4 2 2 4" xfId="4011" xr:uid="{54D3993F-44AE-450C-9EBF-AC894CB1B53A}"/>
    <cellStyle name="SAPBEXHLevel3 4 2 2 5" xfId="5820" xr:uid="{119BC28F-B55F-4D87-B133-8C7AB9476A11}"/>
    <cellStyle name="SAPBEXHLevel3 4 2 2 6" xfId="2460" xr:uid="{6CE8E298-1DE2-4C1E-9689-8E96C8F848A0}"/>
    <cellStyle name="SAPBEXHLevel3 4 2 2 7" xfId="6894" xr:uid="{7BE51F8A-780C-4DD1-9CBE-929208C9D4EC}"/>
    <cellStyle name="SAPBEXHLevel3 4 2 3" xfId="1685" xr:uid="{52B6A9C3-E8C9-4AE7-9F18-0D1BC136A882}"/>
    <cellStyle name="SAPBEXHLevel3 4 2 3 2" xfId="4269" xr:uid="{389CA885-45F3-472A-8F36-C5DB32462F3A}"/>
    <cellStyle name="SAPBEXHLevel3 4 2 3 3" xfId="6078" xr:uid="{81B47A5A-3499-4232-BDB5-3294C6CFB054}"/>
    <cellStyle name="SAPBEXHLevel3 4 2 3 4" xfId="2718" xr:uid="{77BB70E1-6CD0-45A1-84C8-56EBA509E7CA}"/>
    <cellStyle name="SAPBEXHLevel3 4 2 3 5" xfId="7152" xr:uid="{4A092802-18B7-4BED-A803-C78FDEB468D8}"/>
    <cellStyle name="SAPBEXHLevel3 4 2 4" xfId="1152" xr:uid="{0E8F59A7-4F93-4B3B-B734-5D3E597A9A6C}"/>
    <cellStyle name="SAPBEXHLevel3 4 2 4 2" xfId="4785" xr:uid="{9AF39BFB-358F-471B-9C83-D742343CA436}"/>
    <cellStyle name="SAPBEXHLevel3 4 2 4 3" xfId="5562" xr:uid="{7BAF02BF-EE9D-48AA-A189-71D27B6A07E1}"/>
    <cellStyle name="SAPBEXHLevel3 4 2 4 4" xfId="3237" xr:uid="{25CCC272-BBC7-4FA0-8309-522EBD16E47A}"/>
    <cellStyle name="SAPBEXHLevel3 4 2 5" xfId="3753" xr:uid="{731BE2B4-4E6B-4E68-A8A6-E67ACC969861}"/>
    <cellStyle name="SAPBEXHLevel3 4 2 6" xfId="5304" xr:uid="{30CDAF93-8817-4468-8CCB-58B5C00BD630}"/>
    <cellStyle name="SAPBEXHLevel3 4 2 7" xfId="2202" xr:uid="{70659D56-2531-4EB3-86C7-670C09249872}"/>
    <cellStyle name="SAPBEXHLevel3 4 2 8" xfId="6622" xr:uid="{514F7214-5ABD-4034-A375-DD1162497085}"/>
    <cellStyle name="SAPBEXHLevel3 5" xfId="461" xr:uid="{83F5CF1B-2750-497E-9BFB-1016EAEC6739}"/>
    <cellStyle name="SAPBEXHLevel3 5 2" xfId="870" xr:uid="{7EDFA69C-91C0-47D1-96B2-A1161263CAF1}"/>
    <cellStyle name="SAPBEXHLevel3 5 2 2" xfId="1426" xr:uid="{D7CD5ECB-4A17-47B1-8CAE-5DDEE9B54B20}"/>
    <cellStyle name="SAPBEXHLevel3 5 2 2 2" xfId="1944" xr:uid="{0A2A6364-6E28-49F2-AA1C-DF3C53A06549}"/>
    <cellStyle name="SAPBEXHLevel3 5 2 2 2 2" xfId="4528" xr:uid="{3CFED0E9-63B8-43D2-B0D6-7B0B8AE97934}"/>
    <cellStyle name="SAPBEXHLevel3 5 2 2 2 3" xfId="6337" xr:uid="{172B11DA-BB29-4893-A1B2-7AEA2F283DD8}"/>
    <cellStyle name="SAPBEXHLevel3 5 2 2 2 4" xfId="2977" xr:uid="{03E95639-DC04-46BF-9EC8-79CEBC2D969F}"/>
    <cellStyle name="SAPBEXHLevel3 5 2 2 2 5" xfId="7411" xr:uid="{D29D99D7-5721-4CEF-B62E-96E9527C1ED2}"/>
    <cellStyle name="SAPBEXHLevel3 5 2 2 3" xfId="3496" xr:uid="{21312953-DE4C-4573-86AB-F877B30BD968}"/>
    <cellStyle name="SAPBEXHLevel3 5 2 2 3 2" xfId="5044" xr:uid="{69E4B05E-154C-4B09-9F4D-157A0C9D190B}"/>
    <cellStyle name="SAPBEXHLevel3 5 2 2 4" xfId="4012" xr:uid="{7980AE1D-3256-4868-BE7A-BD597BA34210}"/>
    <cellStyle name="SAPBEXHLevel3 5 2 2 5" xfId="5821" xr:uid="{FC767000-AF51-43BE-97E4-743B1712B60F}"/>
    <cellStyle name="SAPBEXHLevel3 5 2 2 6" xfId="2461" xr:uid="{CFCDBD77-FB4C-4E6E-9CEB-4C57658B82F7}"/>
    <cellStyle name="SAPBEXHLevel3 5 2 2 7" xfId="6895" xr:uid="{E3820801-77C0-45C6-86B9-9C38BE005EF0}"/>
    <cellStyle name="SAPBEXHLevel3 5 2 3" xfId="1686" xr:uid="{CA093E71-9F69-49BE-88A8-9407B89581AC}"/>
    <cellStyle name="SAPBEXHLevel3 5 2 3 2" xfId="4270" xr:uid="{A788B455-29B6-4A1F-B32C-03FCBCC672A7}"/>
    <cellStyle name="SAPBEXHLevel3 5 2 3 3" xfId="6079" xr:uid="{34AC788C-1FE5-49FB-8905-0A4F1B31039E}"/>
    <cellStyle name="SAPBEXHLevel3 5 2 3 4" xfId="2719" xr:uid="{53C68AAB-9095-4DE0-A8B8-4358D6D2915C}"/>
    <cellStyle name="SAPBEXHLevel3 5 2 3 5" xfId="7153" xr:uid="{7426FBC4-EBA6-482A-AF2F-23B86A1DA719}"/>
    <cellStyle name="SAPBEXHLevel3 5 2 4" xfId="1153" xr:uid="{AAC1F422-351F-4893-9467-F53410EA2764}"/>
    <cellStyle name="SAPBEXHLevel3 5 2 4 2" xfId="4786" xr:uid="{37B35540-4381-4042-BDA3-F7101DBDDD6D}"/>
    <cellStyle name="SAPBEXHLevel3 5 2 4 3" xfId="5563" xr:uid="{B9A8C574-898F-4DCB-AEFB-4995A7A3B492}"/>
    <cellStyle name="SAPBEXHLevel3 5 2 4 4" xfId="3238" xr:uid="{C7001F5B-CCA4-4DBC-9AD4-C0126752CE45}"/>
    <cellStyle name="SAPBEXHLevel3 5 2 5" xfId="3754" xr:uid="{6108D7F6-D716-4DDE-B213-894E5A632937}"/>
    <cellStyle name="SAPBEXHLevel3 5 2 6" xfId="5305" xr:uid="{C82F8214-5C68-4B6F-AD44-D56756A6C0F4}"/>
    <cellStyle name="SAPBEXHLevel3 5 2 7" xfId="2203" xr:uid="{87A23CD6-5F05-4D1F-A497-4A42E98B15C5}"/>
    <cellStyle name="SAPBEXHLevel3 5 2 8" xfId="6623" xr:uid="{474B06FF-D046-40D5-8FF8-7B66257EFD23}"/>
    <cellStyle name="SAPBEXHLevel3 6" xfId="462" xr:uid="{DDE46FE8-DDA7-434E-A2D3-E0AD280B6131}"/>
    <cellStyle name="SAPBEXHLevel3 6 2" xfId="871" xr:uid="{6FB124D0-7A14-48A8-A538-41D58C5371B0}"/>
    <cellStyle name="SAPBEXHLevel3 6 2 2" xfId="1427" xr:uid="{0B524D18-2208-443E-86A6-A2654269FAA8}"/>
    <cellStyle name="SAPBEXHLevel3 6 2 2 2" xfId="1945" xr:uid="{9FAF19F9-3956-4B87-886C-C12DF85963F9}"/>
    <cellStyle name="SAPBEXHLevel3 6 2 2 2 2" xfId="4529" xr:uid="{DC684EA7-E69E-4389-8F17-2AC260E95EAD}"/>
    <cellStyle name="SAPBEXHLevel3 6 2 2 2 3" xfId="6338" xr:uid="{0F727AF0-7CB1-442E-868F-E09FC813BC69}"/>
    <cellStyle name="SAPBEXHLevel3 6 2 2 2 4" xfId="2978" xr:uid="{3F936624-157E-4525-9403-7ECE0FD6FBD2}"/>
    <cellStyle name="SAPBEXHLevel3 6 2 2 2 5" xfId="7412" xr:uid="{D9E8FE21-CBB8-4011-8CEF-135FACDC066E}"/>
    <cellStyle name="SAPBEXHLevel3 6 2 2 3" xfId="3497" xr:uid="{BEABCA20-7E78-4938-833D-428B19D89696}"/>
    <cellStyle name="SAPBEXHLevel3 6 2 2 3 2" xfId="5045" xr:uid="{3B0F991E-9048-42E9-B8F7-9A5B9B161C83}"/>
    <cellStyle name="SAPBEXHLevel3 6 2 2 4" xfId="4013" xr:uid="{841E3DA8-D54E-4478-90F9-9F6BE473D9EE}"/>
    <cellStyle name="SAPBEXHLevel3 6 2 2 5" xfId="5822" xr:uid="{46D380AA-4422-4A12-A3E6-314B83C2A2A4}"/>
    <cellStyle name="SAPBEXHLevel3 6 2 2 6" xfId="2462" xr:uid="{D4C50B61-F5D1-42E8-AC52-BD1D3226F59B}"/>
    <cellStyle name="SAPBEXHLevel3 6 2 2 7" xfId="6896" xr:uid="{1574D8C0-ADB1-4AC1-BD4D-A6253D1A3461}"/>
    <cellStyle name="SAPBEXHLevel3 6 2 3" xfId="1687" xr:uid="{3D3F2918-F42E-4458-9C48-42712E950F3C}"/>
    <cellStyle name="SAPBEXHLevel3 6 2 3 2" xfId="4271" xr:uid="{F01FA8C3-26E8-4C34-B19C-4E5616C2FB40}"/>
    <cellStyle name="SAPBEXHLevel3 6 2 3 3" xfId="6080" xr:uid="{31BE4BEF-454D-4037-9F54-3AF7A6376BD8}"/>
    <cellStyle name="SAPBEXHLevel3 6 2 3 4" xfId="2720" xr:uid="{B5B0DB04-A784-420F-B61C-28F2CD791C06}"/>
    <cellStyle name="SAPBEXHLevel3 6 2 3 5" xfId="7154" xr:uid="{61E91317-BF2C-467A-9366-623A5AF34410}"/>
    <cellStyle name="SAPBEXHLevel3 6 2 4" xfId="1154" xr:uid="{3DC4D15D-5A8B-45D2-8186-52566F4B17B9}"/>
    <cellStyle name="SAPBEXHLevel3 6 2 4 2" xfId="4787" xr:uid="{305CBC30-0D63-4146-807C-BD23CF32BE24}"/>
    <cellStyle name="SAPBEXHLevel3 6 2 4 3" xfId="5564" xr:uid="{D9DC6993-1863-496A-BD24-8BAFF6B129A2}"/>
    <cellStyle name="SAPBEXHLevel3 6 2 4 4" xfId="3239" xr:uid="{9E81EA9F-D7B2-455F-B145-97B4389EE2B9}"/>
    <cellStyle name="SAPBEXHLevel3 6 2 5" xfId="3755" xr:uid="{D2CBB786-0F00-4968-B5D3-C8894377849F}"/>
    <cellStyle name="SAPBEXHLevel3 6 2 6" xfId="5306" xr:uid="{90D394D4-C099-4D45-ADA1-73835D29FBE9}"/>
    <cellStyle name="SAPBEXHLevel3 6 2 7" xfId="2204" xr:uid="{90D26214-E1F0-4B76-853E-549D390D5C51}"/>
    <cellStyle name="SAPBEXHLevel3 6 2 8" xfId="6624" xr:uid="{383DB775-6745-4147-B36F-CCC498A597C8}"/>
    <cellStyle name="SAPBEXHLevel3_Приложение_1_к_7-у-о_2009_Кв_1_ФСТ" xfId="463" xr:uid="{E860E076-5C13-486E-B3D7-DA27AE6FE6CD}"/>
    <cellStyle name="SAPBEXHLevel3X" xfId="464" xr:uid="{03D173A4-179E-496E-BA63-6CCA4F818F91}"/>
    <cellStyle name="SAPBEXHLevel3X 10" xfId="872" xr:uid="{99BB072D-7842-44ED-B9FA-89E0365C33C9}"/>
    <cellStyle name="SAPBEXHLevel3X 10 2" xfId="1428" xr:uid="{C72C1AA6-BBFF-41B7-B19F-B21F16CAFF23}"/>
    <cellStyle name="SAPBEXHLevel3X 10 2 2" xfId="1946" xr:uid="{188D6BAD-9C68-41D4-A5EE-5C5E09B213B1}"/>
    <cellStyle name="SAPBEXHLevel3X 10 2 2 2" xfId="4530" xr:uid="{BF7B6C70-2C2E-4E71-9BE3-D522E649D163}"/>
    <cellStyle name="SAPBEXHLevel3X 10 2 2 3" xfId="6339" xr:uid="{7A52F812-40B9-42F1-B05B-06F16FFE76FB}"/>
    <cellStyle name="SAPBEXHLevel3X 10 2 2 4" xfId="2979" xr:uid="{707D5468-B738-41E9-8D22-B19828AAD512}"/>
    <cellStyle name="SAPBEXHLevel3X 10 2 2 5" xfId="7413" xr:uid="{D0FA8A2E-4972-436E-8954-23884FEF19A1}"/>
    <cellStyle name="SAPBEXHLevel3X 10 2 3" xfId="3498" xr:uid="{82FEEAEA-A7CA-4C58-A96E-CFE8D6B7E00B}"/>
    <cellStyle name="SAPBEXHLevel3X 10 2 3 2" xfId="5046" xr:uid="{8C29AB8B-39BF-415D-A443-2441C6672328}"/>
    <cellStyle name="SAPBEXHLevel3X 10 2 4" xfId="4014" xr:uid="{37E00170-0289-4893-9AF6-C6565B4586D6}"/>
    <cellStyle name="SAPBEXHLevel3X 10 2 5" xfId="5823" xr:uid="{4700D818-B3B3-4EBC-9194-F57EF1A6ADBF}"/>
    <cellStyle name="SAPBEXHLevel3X 10 2 6" xfId="2463" xr:uid="{E1E9A9C7-CA46-499E-8FD3-CEDBEB12A683}"/>
    <cellStyle name="SAPBEXHLevel3X 10 2 7" xfId="6897" xr:uid="{412ACB48-5201-4ADB-A17C-0A5FD4E227BB}"/>
    <cellStyle name="SAPBEXHLevel3X 10 3" xfId="1688" xr:uid="{98AFB89A-AA9E-4043-B788-DAF11929C0A1}"/>
    <cellStyle name="SAPBEXHLevel3X 10 3 2" xfId="4272" xr:uid="{1F2256A2-3AB9-4CD6-A7EE-66F759A9DAFD}"/>
    <cellStyle name="SAPBEXHLevel3X 10 3 3" xfId="6081" xr:uid="{85F75BEB-8D94-47D9-9A49-AD11F76CECD6}"/>
    <cellStyle name="SAPBEXHLevel3X 10 3 4" xfId="2721" xr:uid="{1F9E81EC-4D8E-4A34-A56E-DBF234E25CF9}"/>
    <cellStyle name="SAPBEXHLevel3X 10 3 5" xfId="7155" xr:uid="{BED62185-49EA-4930-AAFB-443A5A430D3E}"/>
    <cellStyle name="SAPBEXHLevel3X 10 4" xfId="1155" xr:uid="{DD2A430E-31BE-4866-98AB-0CDB76AAC364}"/>
    <cellStyle name="SAPBEXHLevel3X 10 4 2" xfId="4788" xr:uid="{FADC96CC-FE8A-45CB-972A-AFE38015ED6F}"/>
    <cellStyle name="SAPBEXHLevel3X 10 4 3" xfId="5565" xr:uid="{8ECD3286-9B39-4668-A79A-FD13A873CC79}"/>
    <cellStyle name="SAPBEXHLevel3X 10 4 4" xfId="3240" xr:uid="{181D0A78-E37F-49D5-BB9A-8C82F93AFFB1}"/>
    <cellStyle name="SAPBEXHLevel3X 10 5" xfId="3756" xr:uid="{E8F92785-73B2-431D-AFDD-79400BE0E6C3}"/>
    <cellStyle name="SAPBEXHLevel3X 10 6" xfId="5307" xr:uid="{E10F1B7C-7212-48CB-A3B0-9F959B08189C}"/>
    <cellStyle name="SAPBEXHLevel3X 10 7" xfId="2205" xr:uid="{3A299E5A-AA85-45B3-8F94-F8B0AB5EDCB7}"/>
    <cellStyle name="SAPBEXHLevel3X 10 8" xfId="6625" xr:uid="{28DE1F38-003E-47DD-8393-116E1D7AE7A9}"/>
    <cellStyle name="SAPBEXHLevel3X 2" xfId="465" xr:uid="{4FAAA360-0A0B-4612-81C0-D35EF77723DF}"/>
    <cellStyle name="SAPBEXHLevel3X 2 2" xfId="873" xr:uid="{624CF236-59E1-4E92-9864-7251E27599F7}"/>
    <cellStyle name="SAPBEXHLevel3X 2 2 2" xfId="1429" xr:uid="{E80C70F3-D03C-49D5-A8EF-D5C087AD0318}"/>
    <cellStyle name="SAPBEXHLevel3X 2 2 2 2" xfId="1947" xr:uid="{7AF31F88-1108-43F6-B296-C840BDE1A6D2}"/>
    <cellStyle name="SAPBEXHLevel3X 2 2 2 2 2" xfId="4531" xr:uid="{B8789FB3-9F10-4CE5-81BA-60B5CB866EBB}"/>
    <cellStyle name="SAPBEXHLevel3X 2 2 2 2 3" xfId="6340" xr:uid="{D7DC159C-A078-4C4E-8A77-8AA6332BFA66}"/>
    <cellStyle name="SAPBEXHLevel3X 2 2 2 2 4" xfId="2980" xr:uid="{9F9BC1A9-059C-4DC1-81F9-7517ABDC2E27}"/>
    <cellStyle name="SAPBEXHLevel3X 2 2 2 2 5" xfId="7414" xr:uid="{116AB4EF-A178-476A-ABDE-FD24CE00917A}"/>
    <cellStyle name="SAPBEXHLevel3X 2 2 2 3" xfId="3499" xr:uid="{D5860294-10B0-409A-A8CC-276DC45BC528}"/>
    <cellStyle name="SAPBEXHLevel3X 2 2 2 3 2" xfId="5047" xr:uid="{68F315E2-B251-4EE2-BDFD-2C11D22392FE}"/>
    <cellStyle name="SAPBEXHLevel3X 2 2 2 4" xfId="4015" xr:uid="{641A0F11-6498-4B1D-B009-F37B8138B0A5}"/>
    <cellStyle name="SAPBEXHLevel3X 2 2 2 5" xfId="5824" xr:uid="{7F0DA3F2-9C71-49F6-AC23-361CEA91C8E9}"/>
    <cellStyle name="SAPBEXHLevel3X 2 2 2 6" xfId="2464" xr:uid="{50F9D75D-0A50-40B7-B776-703A475F34BB}"/>
    <cellStyle name="SAPBEXHLevel3X 2 2 2 7" xfId="6898" xr:uid="{B9E8A987-73A7-476C-9287-D07C0A1C4FFC}"/>
    <cellStyle name="SAPBEXHLevel3X 2 2 3" xfId="1689" xr:uid="{AF6246AA-D7D8-4F1F-B282-A1A5CF8CFC10}"/>
    <cellStyle name="SAPBEXHLevel3X 2 2 3 2" xfId="4273" xr:uid="{61695E5C-F436-4DCE-B3AC-DAE4D7B022AF}"/>
    <cellStyle name="SAPBEXHLevel3X 2 2 3 3" xfId="6082" xr:uid="{431E700B-CFE6-43AB-8E25-A9202303B0A9}"/>
    <cellStyle name="SAPBEXHLevel3X 2 2 3 4" xfId="2722" xr:uid="{6F75E06E-3651-4CDE-A992-F41481F33564}"/>
    <cellStyle name="SAPBEXHLevel3X 2 2 3 5" xfId="7156" xr:uid="{FF528F52-E280-4B02-8ABA-1534807BE306}"/>
    <cellStyle name="SAPBEXHLevel3X 2 2 4" xfId="1156" xr:uid="{680C9FBF-8600-4FFD-BC24-15F22FEC578F}"/>
    <cellStyle name="SAPBEXHLevel3X 2 2 4 2" xfId="4789" xr:uid="{1BDCBB31-D06F-4E62-B033-B2D36346BE84}"/>
    <cellStyle name="SAPBEXHLevel3X 2 2 4 3" xfId="5566" xr:uid="{9FF3B1E7-BB61-47CA-89C5-C02BDB4E0215}"/>
    <cellStyle name="SAPBEXHLevel3X 2 2 4 4" xfId="3241" xr:uid="{E8A3FDE9-5537-416D-9071-B1DF844B62BA}"/>
    <cellStyle name="SAPBEXHLevel3X 2 2 5" xfId="3757" xr:uid="{49AA0F03-7C0D-4C7D-8DDC-7ED571138D68}"/>
    <cellStyle name="SAPBEXHLevel3X 2 2 6" xfId="5308" xr:uid="{503CB472-F583-4DC7-92BA-D3BA9998C206}"/>
    <cellStyle name="SAPBEXHLevel3X 2 2 7" xfId="2206" xr:uid="{9B26ED3D-E10C-4865-9705-BC23735E9374}"/>
    <cellStyle name="SAPBEXHLevel3X 2 2 8" xfId="6626" xr:uid="{664364BC-1714-4395-BD60-322B4ACBA6E0}"/>
    <cellStyle name="SAPBEXHLevel3X 3" xfId="466" xr:uid="{48073D6D-01C0-4B6E-9AE5-ABDE0AA2C61B}"/>
    <cellStyle name="SAPBEXHLevel3X 3 2" xfId="874" xr:uid="{0A14C248-7231-43BC-A83A-937D99E058D2}"/>
    <cellStyle name="SAPBEXHLevel3X 3 2 2" xfId="1430" xr:uid="{A18757A6-C868-436E-BDA6-C9C19D5C3776}"/>
    <cellStyle name="SAPBEXHLevel3X 3 2 2 2" xfId="1948" xr:uid="{8B648626-1B72-4625-AA60-0D0F6FF6A0F0}"/>
    <cellStyle name="SAPBEXHLevel3X 3 2 2 2 2" xfId="4532" xr:uid="{3B0EC63E-D00D-465D-88E4-510081053CF1}"/>
    <cellStyle name="SAPBEXHLevel3X 3 2 2 2 3" xfId="6341" xr:uid="{E3F50FF1-16C0-4BBB-B44A-4FE9E6D57C8D}"/>
    <cellStyle name="SAPBEXHLevel3X 3 2 2 2 4" xfId="2981" xr:uid="{9E9524E7-8955-4A08-BF4E-D4BA33967CED}"/>
    <cellStyle name="SAPBEXHLevel3X 3 2 2 2 5" xfId="7415" xr:uid="{2E1F4B06-8664-458B-86A8-19D81766F0B1}"/>
    <cellStyle name="SAPBEXHLevel3X 3 2 2 3" xfId="3500" xr:uid="{411AFA6B-80EC-4948-9E52-F14504F90B42}"/>
    <cellStyle name="SAPBEXHLevel3X 3 2 2 3 2" xfId="5048" xr:uid="{562A5FC1-07A7-42A7-BDE6-1125052EDD3D}"/>
    <cellStyle name="SAPBEXHLevel3X 3 2 2 4" xfId="4016" xr:uid="{C1D674B2-0F9E-4D75-9C5B-214576814DE0}"/>
    <cellStyle name="SAPBEXHLevel3X 3 2 2 5" xfId="5825" xr:uid="{9F22C3B9-F8C2-4CA5-A842-82B3C1C23703}"/>
    <cellStyle name="SAPBEXHLevel3X 3 2 2 6" xfId="2465" xr:uid="{6D5C0648-E81A-475D-BBBB-7DD1AA1C9F2E}"/>
    <cellStyle name="SAPBEXHLevel3X 3 2 2 7" xfId="6899" xr:uid="{213C5148-DDFC-4665-8EF1-8047A10EFD96}"/>
    <cellStyle name="SAPBEXHLevel3X 3 2 3" xfId="1690" xr:uid="{945CF775-0D38-42AF-B1D9-20B0F34377BC}"/>
    <cellStyle name="SAPBEXHLevel3X 3 2 3 2" xfId="4274" xr:uid="{557F4BD6-A291-4F22-8938-8DC2F8BDE0C2}"/>
    <cellStyle name="SAPBEXHLevel3X 3 2 3 3" xfId="6083" xr:uid="{CC3928D5-F4D4-4B8A-B152-42BE474E033A}"/>
    <cellStyle name="SAPBEXHLevel3X 3 2 3 4" xfId="2723" xr:uid="{A861E583-6E4C-4D79-B2F7-7F6B17312DF9}"/>
    <cellStyle name="SAPBEXHLevel3X 3 2 3 5" xfId="7157" xr:uid="{5BD24569-A8C1-4086-A468-F7FC40776A2A}"/>
    <cellStyle name="SAPBEXHLevel3X 3 2 4" xfId="1157" xr:uid="{97340220-3A15-45BF-80F3-ED028ED19B80}"/>
    <cellStyle name="SAPBEXHLevel3X 3 2 4 2" xfId="4790" xr:uid="{065C3070-FB39-4C56-80CD-176A7D0C53F4}"/>
    <cellStyle name="SAPBEXHLevel3X 3 2 4 3" xfId="5567" xr:uid="{C53B0CBF-0261-46F7-BEEB-F95F8A8C6A48}"/>
    <cellStyle name="SAPBEXHLevel3X 3 2 4 4" xfId="3242" xr:uid="{65D14B7B-1C75-4D38-A76D-A9C4AA7A468A}"/>
    <cellStyle name="SAPBEXHLevel3X 3 2 5" xfId="3758" xr:uid="{C6DBC1A0-D83A-4644-BD8C-08B05EDEC2AE}"/>
    <cellStyle name="SAPBEXHLevel3X 3 2 6" xfId="5309" xr:uid="{1E31BB43-0D7D-42AC-97BB-8467713E973D}"/>
    <cellStyle name="SAPBEXHLevel3X 3 2 7" xfId="2207" xr:uid="{24EE7708-652F-4E4B-BE1C-B859484B82F5}"/>
    <cellStyle name="SAPBEXHLevel3X 3 2 8" xfId="6627" xr:uid="{48DEDF08-C8A6-4736-852A-D8F9437831C9}"/>
    <cellStyle name="SAPBEXHLevel3X 4" xfId="467" xr:uid="{228E8B30-273C-4505-AF2A-CE89BDEFB529}"/>
    <cellStyle name="SAPBEXHLevel3X 4 2" xfId="875" xr:uid="{E999C886-B436-488D-995A-1885ADDCB07C}"/>
    <cellStyle name="SAPBEXHLevel3X 4 2 2" xfId="1431" xr:uid="{8F99C0EA-E98E-431A-A3E6-484946A8CDD1}"/>
    <cellStyle name="SAPBEXHLevel3X 4 2 2 2" xfId="1949" xr:uid="{9FEEB406-F51C-4FAA-9DB8-400634BD0E54}"/>
    <cellStyle name="SAPBEXHLevel3X 4 2 2 2 2" xfId="4533" xr:uid="{7935C6CF-FF0A-41DD-A1EA-6D7B6AC0307C}"/>
    <cellStyle name="SAPBEXHLevel3X 4 2 2 2 3" xfId="6342" xr:uid="{07C2C801-741C-4DD0-9852-E80C74C1ABB7}"/>
    <cellStyle name="SAPBEXHLevel3X 4 2 2 2 4" xfId="2982" xr:uid="{0AD3C276-84C3-4539-A559-428F012722BC}"/>
    <cellStyle name="SAPBEXHLevel3X 4 2 2 2 5" xfId="7416" xr:uid="{A907CFC5-9E42-4C04-AB87-420C5D4E43CC}"/>
    <cellStyle name="SAPBEXHLevel3X 4 2 2 3" xfId="3501" xr:uid="{EFAAA3C0-8B4A-4B65-83F2-591546855B94}"/>
    <cellStyle name="SAPBEXHLevel3X 4 2 2 3 2" xfId="5049" xr:uid="{224A6D54-0BF2-4671-BAEA-29F6C2905E1A}"/>
    <cellStyle name="SAPBEXHLevel3X 4 2 2 4" xfId="4017" xr:uid="{FD431618-7D97-4A02-9AD8-AD5236A9E40A}"/>
    <cellStyle name="SAPBEXHLevel3X 4 2 2 5" xfId="5826" xr:uid="{0B607C61-DB45-4517-9397-626B8D771AE3}"/>
    <cellStyle name="SAPBEXHLevel3X 4 2 2 6" xfId="2466" xr:uid="{75B26F46-4A8E-49FE-A00A-89BEC9F9C729}"/>
    <cellStyle name="SAPBEXHLevel3X 4 2 2 7" xfId="6900" xr:uid="{A833E5C7-1BEF-4F5F-8186-1189D328F0F3}"/>
    <cellStyle name="SAPBEXHLevel3X 4 2 3" xfId="1691" xr:uid="{26605646-EF50-41AB-8938-9162459C17E4}"/>
    <cellStyle name="SAPBEXHLevel3X 4 2 3 2" xfId="4275" xr:uid="{B70BBD88-62C6-4560-B0FC-11F8C2379C58}"/>
    <cellStyle name="SAPBEXHLevel3X 4 2 3 3" xfId="6084" xr:uid="{203E3384-3590-4092-BFF8-B0799C9BA97B}"/>
    <cellStyle name="SAPBEXHLevel3X 4 2 3 4" xfId="2724" xr:uid="{A002F97B-9C4F-452C-879F-668C7D0F45BA}"/>
    <cellStyle name="SAPBEXHLevel3X 4 2 3 5" xfId="7158" xr:uid="{675C8667-6A8A-47D9-9544-30DF391579B7}"/>
    <cellStyle name="SAPBEXHLevel3X 4 2 4" xfId="1158" xr:uid="{2A1AFF93-B527-4867-A7B9-500B1082D6C5}"/>
    <cellStyle name="SAPBEXHLevel3X 4 2 4 2" xfId="4791" xr:uid="{87A4361C-DDDE-4575-9AEA-9E28342B42A5}"/>
    <cellStyle name="SAPBEXHLevel3X 4 2 4 3" xfId="5568" xr:uid="{EA092994-F184-44CB-80B2-0785796BF344}"/>
    <cellStyle name="SAPBEXHLevel3X 4 2 4 4" xfId="3243" xr:uid="{2E20D753-BD52-4326-9DDF-650FB90E8B45}"/>
    <cellStyle name="SAPBEXHLevel3X 4 2 5" xfId="3759" xr:uid="{012A3A46-71F9-4754-90CC-ABAE8C8E6D5F}"/>
    <cellStyle name="SAPBEXHLevel3X 4 2 6" xfId="5310" xr:uid="{770F47AA-0809-4EB0-B5B7-2CB9C7059DBC}"/>
    <cellStyle name="SAPBEXHLevel3X 4 2 7" xfId="2208" xr:uid="{F8289FAC-C06F-4C18-A49F-055C7115AEBE}"/>
    <cellStyle name="SAPBEXHLevel3X 4 2 8" xfId="6628" xr:uid="{B8B0402C-E713-42DC-B8D1-D41EF66FF03A}"/>
    <cellStyle name="SAPBEXHLevel3X 5" xfId="468" xr:uid="{40386CBB-2B19-4760-B0DE-C127ED85B519}"/>
    <cellStyle name="SAPBEXHLevel3X 5 2" xfId="876" xr:uid="{6CDA7396-9A54-4D16-B668-D8594F376D54}"/>
    <cellStyle name="SAPBEXHLevel3X 5 2 2" xfId="1432" xr:uid="{85BA8F6F-8A98-48B5-A900-16A65376BFB9}"/>
    <cellStyle name="SAPBEXHLevel3X 5 2 2 2" xfId="1950" xr:uid="{B9FB817D-149C-4DAB-A473-75592114623B}"/>
    <cellStyle name="SAPBEXHLevel3X 5 2 2 2 2" xfId="4534" xr:uid="{992BE4F3-36E1-4034-BEB0-52EAB2E4BCB3}"/>
    <cellStyle name="SAPBEXHLevel3X 5 2 2 2 3" xfId="6343" xr:uid="{A93F62F1-504A-467C-8300-56DC979EAFB0}"/>
    <cellStyle name="SAPBEXHLevel3X 5 2 2 2 4" xfId="2983" xr:uid="{70DFC521-DFDA-4CD9-B2D6-2590D95CE443}"/>
    <cellStyle name="SAPBEXHLevel3X 5 2 2 2 5" xfId="7417" xr:uid="{91DD5450-24D3-468E-80AD-D9467F782990}"/>
    <cellStyle name="SAPBEXHLevel3X 5 2 2 3" xfId="3502" xr:uid="{4DE4FF0A-69F8-4335-A2D5-709FFC6E766E}"/>
    <cellStyle name="SAPBEXHLevel3X 5 2 2 3 2" xfId="5050" xr:uid="{40C0FF44-E635-4343-B480-BE24C81D8553}"/>
    <cellStyle name="SAPBEXHLevel3X 5 2 2 4" xfId="4018" xr:uid="{DD037F9D-EC70-412F-8DEA-03628666C064}"/>
    <cellStyle name="SAPBEXHLevel3X 5 2 2 5" xfId="5827" xr:uid="{1BAD1809-F0B0-4616-B23C-C277FA7053CA}"/>
    <cellStyle name="SAPBEXHLevel3X 5 2 2 6" xfId="2467" xr:uid="{B524A269-6020-4EF3-B351-09CB65C8BE03}"/>
    <cellStyle name="SAPBEXHLevel3X 5 2 2 7" xfId="6901" xr:uid="{589E7B45-BDE6-4160-8C73-03E58FF5B89D}"/>
    <cellStyle name="SAPBEXHLevel3X 5 2 3" xfId="1692" xr:uid="{32DBE26C-6EFB-480B-9402-F84B6E006530}"/>
    <cellStyle name="SAPBEXHLevel3X 5 2 3 2" xfId="4276" xr:uid="{D63BCA89-43B3-4631-8E08-74585F3EC100}"/>
    <cellStyle name="SAPBEXHLevel3X 5 2 3 3" xfId="6085" xr:uid="{27A72AAD-A96F-4622-BAB3-6CF632C18475}"/>
    <cellStyle name="SAPBEXHLevel3X 5 2 3 4" xfId="2725" xr:uid="{F3F20AA0-E53E-46FF-ABD2-0E2924DC6897}"/>
    <cellStyle name="SAPBEXHLevel3X 5 2 3 5" xfId="7159" xr:uid="{886B2864-86BD-4373-A0FF-6F0EAB253101}"/>
    <cellStyle name="SAPBEXHLevel3X 5 2 4" xfId="1159" xr:uid="{F6D28AF0-42C3-4004-9DEC-605D15F8432A}"/>
    <cellStyle name="SAPBEXHLevel3X 5 2 4 2" xfId="4792" xr:uid="{E39113E2-76B4-4FD1-A5A6-FDA7337E132A}"/>
    <cellStyle name="SAPBEXHLevel3X 5 2 4 3" xfId="5569" xr:uid="{9DD54FCC-737D-4F3A-8C92-CE12D61F1706}"/>
    <cellStyle name="SAPBEXHLevel3X 5 2 4 4" xfId="3244" xr:uid="{828E5B05-A4A1-434C-AF10-8C6E078B440A}"/>
    <cellStyle name="SAPBEXHLevel3X 5 2 5" xfId="3760" xr:uid="{B2A9B294-9C7B-49CF-8819-5CC5E78C6BAA}"/>
    <cellStyle name="SAPBEXHLevel3X 5 2 6" xfId="5311" xr:uid="{E8FA2CCE-EC51-4D83-A955-631FF603AA85}"/>
    <cellStyle name="SAPBEXHLevel3X 5 2 7" xfId="2209" xr:uid="{9CC3EF3F-051E-44F9-8A3D-EDE54F2E02FB}"/>
    <cellStyle name="SAPBEXHLevel3X 5 2 8" xfId="6629" xr:uid="{04F5F05E-8918-4207-932B-6975356CAF42}"/>
    <cellStyle name="SAPBEXHLevel3X 6" xfId="469" xr:uid="{D93E51F7-91DE-452C-ABEC-DB9D831B8827}"/>
    <cellStyle name="SAPBEXHLevel3X 6 2" xfId="877" xr:uid="{E48A0BE1-C098-44F7-BA47-EB1DF97601D6}"/>
    <cellStyle name="SAPBEXHLevel3X 6 2 2" xfId="1433" xr:uid="{E81D9B5D-193F-4365-AC07-561A73F391B2}"/>
    <cellStyle name="SAPBEXHLevel3X 6 2 2 2" xfId="1951" xr:uid="{330856DC-FCB0-4EC3-8DCB-D6DC3D3C50D0}"/>
    <cellStyle name="SAPBEXHLevel3X 6 2 2 2 2" xfId="4535" xr:uid="{45B91C9F-FEF7-4C0F-94B1-EC9C1DED560E}"/>
    <cellStyle name="SAPBEXHLevel3X 6 2 2 2 3" xfId="6344" xr:uid="{0443EEA3-AB76-4EBB-A271-F3AAEBBE26E3}"/>
    <cellStyle name="SAPBEXHLevel3X 6 2 2 2 4" xfId="2984" xr:uid="{86B78588-19C3-4D43-9977-6F1F71554744}"/>
    <cellStyle name="SAPBEXHLevel3X 6 2 2 2 5" xfId="7418" xr:uid="{3BFF85AF-C58D-41DC-BB89-B3B413A9FA63}"/>
    <cellStyle name="SAPBEXHLevel3X 6 2 2 3" xfId="3503" xr:uid="{1A47A9C5-188B-473B-ADE7-B4ABBD9E9EA6}"/>
    <cellStyle name="SAPBEXHLevel3X 6 2 2 3 2" xfId="5051" xr:uid="{AA97EEBC-46AA-413D-8A82-A44A6CB616B7}"/>
    <cellStyle name="SAPBEXHLevel3X 6 2 2 4" xfId="4019" xr:uid="{CA31D18F-377A-4D66-A594-B01FD436D10C}"/>
    <cellStyle name="SAPBEXHLevel3X 6 2 2 5" xfId="5828" xr:uid="{220D64EB-43AD-4BC8-9910-889B661BF15F}"/>
    <cellStyle name="SAPBEXHLevel3X 6 2 2 6" xfId="2468" xr:uid="{0C1225FE-E5E3-4807-B2DF-9B4E70BCA260}"/>
    <cellStyle name="SAPBEXHLevel3X 6 2 2 7" xfId="6902" xr:uid="{A8AB3A63-53E2-4A6E-8EB8-956AE063BCD7}"/>
    <cellStyle name="SAPBEXHLevel3X 6 2 3" xfId="1693" xr:uid="{FD15C13D-5C58-40AB-8382-8B6C0FCB8FD2}"/>
    <cellStyle name="SAPBEXHLevel3X 6 2 3 2" xfId="4277" xr:uid="{33F9974C-FA3C-4CD1-BECE-A52CB9D781EF}"/>
    <cellStyle name="SAPBEXHLevel3X 6 2 3 3" xfId="6086" xr:uid="{3C3BD469-748F-4E1C-80CA-E5212121B9C3}"/>
    <cellStyle name="SAPBEXHLevel3X 6 2 3 4" xfId="2726" xr:uid="{A9862224-E2B6-49CC-9866-E8C71E74E08A}"/>
    <cellStyle name="SAPBEXHLevel3X 6 2 3 5" xfId="7160" xr:uid="{EBFB2AC6-5BEA-4A26-9812-2AFCF66488D4}"/>
    <cellStyle name="SAPBEXHLevel3X 6 2 4" xfId="1160" xr:uid="{7E2A6D1A-0ED3-4AF9-87B5-A07FBB31F09F}"/>
    <cellStyle name="SAPBEXHLevel3X 6 2 4 2" xfId="4793" xr:uid="{39BA3FBB-21A0-459B-B96F-0912A993A6B3}"/>
    <cellStyle name="SAPBEXHLevel3X 6 2 4 3" xfId="5570" xr:uid="{936E9913-58DA-4E15-913A-F76149F89E0F}"/>
    <cellStyle name="SAPBEXHLevel3X 6 2 4 4" xfId="3245" xr:uid="{F262B058-C653-4D7B-8543-80F014D21CE9}"/>
    <cellStyle name="SAPBEXHLevel3X 6 2 5" xfId="3761" xr:uid="{1D80CB1B-2D8D-4231-9136-10B61B630522}"/>
    <cellStyle name="SAPBEXHLevel3X 6 2 6" xfId="5312" xr:uid="{538BE422-F9DF-4D26-B1AD-8BA7BB6D1517}"/>
    <cellStyle name="SAPBEXHLevel3X 6 2 7" xfId="2210" xr:uid="{5699D84B-9D57-4880-AA62-BDF8D03A6CB2}"/>
    <cellStyle name="SAPBEXHLevel3X 6 2 8" xfId="6630" xr:uid="{C360C9A1-8E5B-45CF-A49A-FBBB4CA2048B}"/>
    <cellStyle name="SAPBEXHLevel3X 7" xfId="470" xr:uid="{91F345BB-96B3-46E8-882B-922657DE671B}"/>
    <cellStyle name="SAPBEXHLevel3X 7 2" xfId="878" xr:uid="{B19EBA65-0434-4030-A47B-A17C5EAF9019}"/>
    <cellStyle name="SAPBEXHLevel3X 7 2 2" xfId="1434" xr:uid="{7CC99CC0-EBC8-4B78-9F38-42654ACCD7D9}"/>
    <cellStyle name="SAPBEXHLevel3X 7 2 2 2" xfId="1952" xr:uid="{80B552B7-ECA8-4C1A-8458-2B50D3032F6C}"/>
    <cellStyle name="SAPBEXHLevel3X 7 2 2 2 2" xfId="4536" xr:uid="{30383CD9-4E35-4B65-9488-9C1CA1C29627}"/>
    <cellStyle name="SAPBEXHLevel3X 7 2 2 2 3" xfId="6345" xr:uid="{36410D47-2CDF-434D-AB6E-2AB135988E94}"/>
    <cellStyle name="SAPBEXHLevel3X 7 2 2 2 4" xfId="2985" xr:uid="{D7EF9873-7E01-4663-AAA4-C39A143791CF}"/>
    <cellStyle name="SAPBEXHLevel3X 7 2 2 2 5" xfId="7419" xr:uid="{842CD616-AB3D-4185-A0C5-31E50D1E1878}"/>
    <cellStyle name="SAPBEXHLevel3X 7 2 2 3" xfId="3504" xr:uid="{1A1C72AC-04B1-46E5-AE93-4C1E8D6E1CDD}"/>
    <cellStyle name="SAPBEXHLevel3X 7 2 2 3 2" xfId="5052" xr:uid="{5AC1F4B8-D352-4CD9-BED3-05E3B33C6579}"/>
    <cellStyle name="SAPBEXHLevel3X 7 2 2 4" xfId="4020" xr:uid="{27492D27-C5BB-4D74-9717-0A0E62787005}"/>
    <cellStyle name="SAPBEXHLevel3X 7 2 2 5" xfId="5829" xr:uid="{2AD8598F-345A-405E-B381-E03E6C0E78FD}"/>
    <cellStyle name="SAPBEXHLevel3X 7 2 2 6" xfId="2469" xr:uid="{58BB7B09-8E89-46EC-A6B5-11A4EBFB9E5B}"/>
    <cellStyle name="SAPBEXHLevel3X 7 2 2 7" xfId="6903" xr:uid="{51C9A4C6-4A54-4DD5-9E96-18FFF0732DFD}"/>
    <cellStyle name="SAPBEXHLevel3X 7 2 3" xfId="1694" xr:uid="{1F759E93-9270-42B7-A412-E5E471F0F158}"/>
    <cellStyle name="SAPBEXHLevel3X 7 2 3 2" xfId="4278" xr:uid="{04ED9F03-1356-433E-B427-3A65542DE4DF}"/>
    <cellStyle name="SAPBEXHLevel3X 7 2 3 3" xfId="6087" xr:uid="{6791AB24-376D-4E2E-BA65-3211C7F4681E}"/>
    <cellStyle name="SAPBEXHLevel3X 7 2 3 4" xfId="2727" xr:uid="{ECAEE5C5-8419-417C-B450-D3FE17D6AE68}"/>
    <cellStyle name="SAPBEXHLevel3X 7 2 3 5" xfId="7161" xr:uid="{3A30962B-056B-44C0-87EB-5ACFB96E6EC6}"/>
    <cellStyle name="SAPBEXHLevel3X 7 2 4" xfId="1161" xr:uid="{3BC0C83E-6938-42C2-8FE8-725394D52A8F}"/>
    <cellStyle name="SAPBEXHLevel3X 7 2 4 2" xfId="4794" xr:uid="{61CCCFCA-822A-481E-97BA-7246EE6974E6}"/>
    <cellStyle name="SAPBEXHLevel3X 7 2 4 3" xfId="5571" xr:uid="{5EF704D0-D3AE-40C3-904D-972F5A352675}"/>
    <cellStyle name="SAPBEXHLevel3X 7 2 4 4" xfId="3246" xr:uid="{E23A9B77-F74C-48BC-A217-07DDADD50937}"/>
    <cellStyle name="SAPBEXHLevel3X 7 2 5" xfId="3762" xr:uid="{CBC2315E-1374-40FF-8AC6-DA4C32F38C23}"/>
    <cellStyle name="SAPBEXHLevel3X 7 2 6" xfId="5313" xr:uid="{1B4C7116-BCCA-40B4-839B-7B043DBD649C}"/>
    <cellStyle name="SAPBEXHLevel3X 7 2 7" xfId="2211" xr:uid="{74E1EEB4-ADC0-40BF-8EA5-B61AB902DD26}"/>
    <cellStyle name="SAPBEXHLevel3X 7 2 8" xfId="6631" xr:uid="{D8DFAD73-4E61-4401-BB9A-5FF7B4D7ED21}"/>
    <cellStyle name="SAPBEXHLevel3X 8" xfId="471" xr:uid="{229E7A45-FCF2-4188-8313-52266F50C050}"/>
    <cellStyle name="SAPBEXHLevel3X 8 2" xfId="879" xr:uid="{E194AE30-5DD2-4B2E-984C-0160DE09640F}"/>
    <cellStyle name="SAPBEXHLevel3X 8 2 2" xfId="1435" xr:uid="{D83B5267-4DB2-4FBB-86F2-94A24D330F54}"/>
    <cellStyle name="SAPBEXHLevel3X 8 2 2 2" xfId="1953" xr:uid="{5C4C107F-0A2B-4A5E-B3E9-C848269EA8F2}"/>
    <cellStyle name="SAPBEXHLevel3X 8 2 2 2 2" xfId="4537" xr:uid="{6330E73B-9C4F-4ED7-AB2E-E22E1FECC75C}"/>
    <cellStyle name="SAPBEXHLevel3X 8 2 2 2 3" xfId="6346" xr:uid="{C0791C5D-1A95-427D-9857-CF783556FA20}"/>
    <cellStyle name="SAPBEXHLevel3X 8 2 2 2 4" xfId="2986" xr:uid="{5A0AE93C-4B49-4BC2-AAA1-06F4EF580932}"/>
    <cellStyle name="SAPBEXHLevel3X 8 2 2 2 5" xfId="7420" xr:uid="{20CC4BAF-5D90-4227-A435-43C09020216F}"/>
    <cellStyle name="SAPBEXHLevel3X 8 2 2 3" xfId="3505" xr:uid="{1C656770-38BB-4899-AA33-AE32882EDFBB}"/>
    <cellStyle name="SAPBEXHLevel3X 8 2 2 3 2" xfId="5053" xr:uid="{0956209C-DD8F-4296-8BF1-ED877CC1B2CE}"/>
    <cellStyle name="SAPBEXHLevel3X 8 2 2 4" xfId="4021" xr:uid="{7C1063F5-0D4C-455E-90A6-BC22C1E9A28E}"/>
    <cellStyle name="SAPBEXHLevel3X 8 2 2 5" xfId="5830" xr:uid="{C59C0980-0B6A-4541-8A20-CBD85F30975C}"/>
    <cellStyle name="SAPBEXHLevel3X 8 2 2 6" xfId="2470" xr:uid="{918B031B-AF12-44CA-8B2B-2CE5DC67DC15}"/>
    <cellStyle name="SAPBEXHLevel3X 8 2 2 7" xfId="6904" xr:uid="{CCF9ED6E-00F2-4B79-B9F6-8725A9CB1EB2}"/>
    <cellStyle name="SAPBEXHLevel3X 8 2 3" xfId="1695" xr:uid="{D789EAC9-50F7-4671-B02A-DFCF65D92860}"/>
    <cellStyle name="SAPBEXHLevel3X 8 2 3 2" xfId="4279" xr:uid="{957BE4A9-A47D-4008-B994-61E2870C74DC}"/>
    <cellStyle name="SAPBEXHLevel3X 8 2 3 3" xfId="6088" xr:uid="{A69AB7CF-267B-4C6F-8429-417A07404B78}"/>
    <cellStyle name="SAPBEXHLevel3X 8 2 3 4" xfId="2728" xr:uid="{47F1924D-4A32-45E7-ABA9-059AB284F460}"/>
    <cellStyle name="SAPBEXHLevel3X 8 2 3 5" xfId="7162" xr:uid="{027EE5C0-F0F1-42FE-A076-EF9126A798F3}"/>
    <cellStyle name="SAPBEXHLevel3X 8 2 4" xfId="1162" xr:uid="{41A35368-9CE6-4ED7-A1B5-C040112FE646}"/>
    <cellStyle name="SAPBEXHLevel3X 8 2 4 2" xfId="4795" xr:uid="{7EB5CB18-D79F-41A0-BF24-C58969874C9E}"/>
    <cellStyle name="SAPBEXHLevel3X 8 2 4 3" xfId="5572" xr:uid="{DC6A1884-4524-45A3-B944-F731A9C99B57}"/>
    <cellStyle name="SAPBEXHLevel3X 8 2 4 4" xfId="3247" xr:uid="{823B0928-F6F5-4C55-93E3-3224EAE3DDFB}"/>
    <cellStyle name="SAPBEXHLevel3X 8 2 5" xfId="3763" xr:uid="{95CB0EFC-1DD1-424D-81F4-A496FD10B971}"/>
    <cellStyle name="SAPBEXHLevel3X 8 2 6" xfId="5314" xr:uid="{AF671B7E-F262-4030-A265-D9F85300F4FA}"/>
    <cellStyle name="SAPBEXHLevel3X 8 2 7" xfId="2212" xr:uid="{E8617B6E-180B-4221-83EB-FC2D2C07E71B}"/>
    <cellStyle name="SAPBEXHLevel3X 8 2 8" xfId="6632" xr:uid="{663CF92E-6C74-42CC-887F-A6693EEA9E1A}"/>
    <cellStyle name="SAPBEXHLevel3X 9" xfId="472" xr:uid="{972B753D-04FA-4248-AAC5-A197CDB8B464}"/>
    <cellStyle name="SAPBEXHLevel3X 9 2" xfId="880" xr:uid="{325C4DD8-46DF-450F-896D-BC8DCAB7CBF7}"/>
    <cellStyle name="SAPBEXHLevel3X 9 2 2" xfId="1436" xr:uid="{85E559C9-34FD-4E0C-8E39-47228DE1A3AF}"/>
    <cellStyle name="SAPBEXHLevel3X 9 2 2 2" xfId="1954" xr:uid="{8601BCEC-8673-48C7-A933-D466E1FB4014}"/>
    <cellStyle name="SAPBEXHLevel3X 9 2 2 2 2" xfId="4538" xr:uid="{7DF8918B-2959-4A7B-8FF6-FC019AAA0631}"/>
    <cellStyle name="SAPBEXHLevel3X 9 2 2 2 3" xfId="6347" xr:uid="{B93A5891-795D-4FA4-A185-B36CC15F641F}"/>
    <cellStyle name="SAPBEXHLevel3X 9 2 2 2 4" xfId="2987" xr:uid="{D7A2912E-8AE8-44FC-B9DF-BF2010E383AC}"/>
    <cellStyle name="SAPBEXHLevel3X 9 2 2 2 5" xfId="7421" xr:uid="{3AB63F6C-F276-4F51-B1DC-4218AED93950}"/>
    <cellStyle name="SAPBEXHLevel3X 9 2 2 3" xfId="3506" xr:uid="{995A46D9-DAEA-419E-BDB8-9DF6294B2070}"/>
    <cellStyle name="SAPBEXHLevel3X 9 2 2 3 2" xfId="5054" xr:uid="{EA162CF8-52BB-429B-BF35-7B7AA9DCF6FA}"/>
    <cellStyle name="SAPBEXHLevel3X 9 2 2 4" xfId="4022" xr:uid="{B77344EB-44CE-4C0D-AE98-B7DCFF2B8669}"/>
    <cellStyle name="SAPBEXHLevel3X 9 2 2 5" xfId="5831" xr:uid="{DB378C14-3C24-4F06-B4A2-E27DF233F174}"/>
    <cellStyle name="SAPBEXHLevel3X 9 2 2 6" xfId="2471" xr:uid="{D5179E5D-E43F-449D-98EE-BF786A453DCD}"/>
    <cellStyle name="SAPBEXHLevel3X 9 2 2 7" xfId="6905" xr:uid="{5C0A0774-46F4-49AE-8C51-D7E779CE7263}"/>
    <cellStyle name="SAPBEXHLevel3X 9 2 3" xfId="1696" xr:uid="{4D55E976-3D1C-4825-AA36-3496CFA989B9}"/>
    <cellStyle name="SAPBEXHLevel3X 9 2 3 2" xfId="4280" xr:uid="{4C494EC6-0D52-4E5F-BB66-95E70C34B66B}"/>
    <cellStyle name="SAPBEXHLevel3X 9 2 3 3" xfId="6089" xr:uid="{6BDB3765-2866-4965-87FC-E6871220312E}"/>
    <cellStyle name="SAPBEXHLevel3X 9 2 3 4" xfId="2729" xr:uid="{83FD06C5-28F8-4616-BC89-12B836954AC5}"/>
    <cellStyle name="SAPBEXHLevel3X 9 2 3 5" xfId="7163" xr:uid="{8F749B3A-9BB7-426C-A0E0-6F744E634B6E}"/>
    <cellStyle name="SAPBEXHLevel3X 9 2 4" xfId="1163" xr:uid="{4BAD76E7-595C-4117-9D72-8700574081F8}"/>
    <cellStyle name="SAPBEXHLevel3X 9 2 4 2" xfId="4796" xr:uid="{BE3E816B-ECFB-47F3-B84B-2357E360A46E}"/>
    <cellStyle name="SAPBEXHLevel3X 9 2 4 3" xfId="5573" xr:uid="{95B516BA-681C-42F5-B8A5-8D2923551612}"/>
    <cellStyle name="SAPBEXHLevel3X 9 2 4 4" xfId="3248" xr:uid="{4D4D060B-3C74-486C-9014-D57A84D15D60}"/>
    <cellStyle name="SAPBEXHLevel3X 9 2 5" xfId="3764" xr:uid="{E1A91102-0A49-47EF-A662-56FA8258DEDB}"/>
    <cellStyle name="SAPBEXHLevel3X 9 2 6" xfId="5315" xr:uid="{6C0266AD-658A-4C0A-8394-F539A6DD4124}"/>
    <cellStyle name="SAPBEXHLevel3X 9 2 7" xfId="2213" xr:uid="{9A1E6863-565D-4FF4-A425-BDBA2919EAC9}"/>
    <cellStyle name="SAPBEXHLevel3X 9 2 8" xfId="6633" xr:uid="{B6C040E8-89B1-4474-A4CA-8209BD97FA0D}"/>
    <cellStyle name="SAPBEXHLevel3X_7-р_Из_Системы" xfId="473" xr:uid="{D29DE891-13C3-4BA2-A912-55F317D51F43}"/>
    <cellStyle name="SAPBEXinputData" xfId="474" xr:uid="{1393A537-15BF-4BDE-8BA3-523BC52B0CFB}"/>
    <cellStyle name="SAPBEXinputData 10" xfId="475" xr:uid="{48993D1E-0CE5-4D80-BE42-7A622645C866}"/>
    <cellStyle name="SAPBEXinputData 10 2" xfId="6426" xr:uid="{D4C9C661-DBC8-45CE-9D2C-2BA40249FBF2}"/>
    <cellStyle name="SAPBEXinputData 11" xfId="6425" xr:uid="{D6D15F0A-74C3-4FB2-A79C-994D2FC0C548}"/>
    <cellStyle name="SAPBEXinputData 2" xfId="476" xr:uid="{BB68A770-CC6C-4624-9A8B-3FCAC99EA12E}"/>
    <cellStyle name="SAPBEXinputData 3" xfId="477" xr:uid="{DC5007FB-C413-40D8-8FA3-77E87AA20584}"/>
    <cellStyle name="SAPBEXinputData 4" xfId="478" xr:uid="{09311137-FCBA-4181-8532-DC776F1963DF}"/>
    <cellStyle name="SAPBEXinputData 5" xfId="479" xr:uid="{F879F904-820D-450C-AD15-74014FB2D387}"/>
    <cellStyle name="SAPBEXinputData 6" xfId="480" xr:uid="{A3B936B2-1D26-4133-8E9F-98E3F344194A}"/>
    <cellStyle name="SAPBEXinputData 7" xfId="481" xr:uid="{71B01476-6668-4411-814E-AE5130A5C960}"/>
    <cellStyle name="SAPBEXinputData 8" xfId="482" xr:uid="{9902C1C0-0BE9-41C1-B80C-FDA627CCB6F9}"/>
    <cellStyle name="SAPBEXinputData 9" xfId="483" xr:uid="{6714388B-64C0-4257-A2BD-5F139F5EC6BD}"/>
    <cellStyle name="SAPBEXinputData_7-р_Из_Системы" xfId="484" xr:uid="{20E7D639-55D5-4CAC-9C5D-F8B79E20C813}"/>
    <cellStyle name="SAPBEXItemHeader" xfId="485" xr:uid="{807E754A-FBE1-4EEA-83E5-FB1C08D7F5C4}"/>
    <cellStyle name="SAPBEXItemHeader 2" xfId="881" xr:uid="{0E026032-B89C-4282-846B-87A4F0E467C9}"/>
    <cellStyle name="SAPBEXItemHeader 2 2" xfId="1437" xr:uid="{96CB6BC5-FBBD-404A-8A8C-47D3A6BD7BFE}"/>
    <cellStyle name="SAPBEXItemHeader 2 2 2" xfId="1955" xr:uid="{4C4D7B52-D7A3-454D-874D-84E8FB4CCA53}"/>
    <cellStyle name="SAPBEXItemHeader 2 2 2 2" xfId="4539" xr:uid="{6DB2763F-36D7-45C8-84E1-3EF97D6C335D}"/>
    <cellStyle name="SAPBEXItemHeader 2 2 2 3" xfId="6348" xr:uid="{7CC08000-A3D2-43B5-9CEA-A1F976D6D76E}"/>
    <cellStyle name="SAPBEXItemHeader 2 2 2 4" xfId="2988" xr:uid="{914B791C-5FE8-4483-9CDE-6AB5719E8759}"/>
    <cellStyle name="SAPBEXItemHeader 2 2 2 5" xfId="7422" xr:uid="{C50A7FD3-720E-4668-9DAF-CAB2ABBFB8F6}"/>
    <cellStyle name="SAPBEXItemHeader 2 2 3" xfId="3507" xr:uid="{D42F615B-F595-4D6E-83C8-8DB20345BF68}"/>
    <cellStyle name="SAPBEXItemHeader 2 2 3 2" xfId="5055" xr:uid="{14B77E5C-F3C6-4E49-824E-D073AB1319D1}"/>
    <cellStyle name="SAPBEXItemHeader 2 2 4" xfId="4023" xr:uid="{319CBF4B-E69B-4FA0-891B-33667D4E8C02}"/>
    <cellStyle name="SAPBEXItemHeader 2 2 5" xfId="5832" xr:uid="{07F5FD7A-739B-42A5-BF7F-9164642AC705}"/>
    <cellStyle name="SAPBEXItemHeader 2 2 6" xfId="2472" xr:uid="{8E0510A0-8CE9-434A-AC24-5B87FA18DFE7}"/>
    <cellStyle name="SAPBEXItemHeader 2 2 7" xfId="6906" xr:uid="{9454B5AB-4029-49FD-B284-ED3957829285}"/>
    <cellStyle name="SAPBEXItemHeader 2 3" xfId="1697" xr:uid="{BC0AF68F-E86D-4F42-AC74-063736836E60}"/>
    <cellStyle name="SAPBEXItemHeader 2 3 2" xfId="4281" xr:uid="{265F6FB9-1B11-4E8D-B051-EF20331BFCA5}"/>
    <cellStyle name="SAPBEXItemHeader 2 3 3" xfId="6090" xr:uid="{12CB9812-017C-4CE9-8B41-41682464D052}"/>
    <cellStyle name="SAPBEXItemHeader 2 3 4" xfId="2730" xr:uid="{38DCC430-5DA3-49F8-916D-74D4EEC03EE9}"/>
    <cellStyle name="SAPBEXItemHeader 2 3 5" xfId="7164" xr:uid="{A6515527-A824-4313-8C8C-CF65E21075D8}"/>
    <cellStyle name="SAPBEXItemHeader 2 4" xfId="1164" xr:uid="{DAE013B0-4359-4E79-862E-44BE83367C70}"/>
    <cellStyle name="SAPBEXItemHeader 2 4 2" xfId="4797" xr:uid="{075140AC-9EE3-4551-BABC-7CB3A794A575}"/>
    <cellStyle name="SAPBEXItemHeader 2 4 3" xfId="5574" xr:uid="{D5B033F2-436D-4E93-96AB-FAD2CA016E23}"/>
    <cellStyle name="SAPBEXItemHeader 2 4 4" xfId="3249" xr:uid="{CE0AF0D7-062E-4504-AEB0-B2A9F451FFA0}"/>
    <cellStyle name="SAPBEXItemHeader 2 5" xfId="3765" xr:uid="{FE8FEDDE-E775-43C0-8582-5F9BC44DAF63}"/>
    <cellStyle name="SAPBEXItemHeader 2 6" xfId="5316" xr:uid="{5DAEE488-6452-43CD-B845-E0400F35B2C0}"/>
    <cellStyle name="SAPBEXItemHeader 2 7" xfId="2214" xr:uid="{39258F84-4B5C-4700-8F87-D09304FF0C4D}"/>
    <cellStyle name="SAPBEXItemHeader 2 8" xfId="6634" xr:uid="{907CCF5E-0ACB-4953-BC44-BDF3D2C96EE8}"/>
    <cellStyle name="SAPBEXresData" xfId="486" xr:uid="{036DD415-3DBC-4E17-B444-EF2A908B0F6D}"/>
    <cellStyle name="SAPBEXresData 2" xfId="487" xr:uid="{D047F2ED-5E8B-4A58-8813-504935D94642}"/>
    <cellStyle name="SAPBEXresData 2 2" xfId="883" xr:uid="{50A164A4-5189-4ECC-B2A0-3FC21817F273}"/>
    <cellStyle name="SAPBEXresData 2 2 2" xfId="1439" xr:uid="{2123688C-EE77-459E-B4A7-EB944B0AD86F}"/>
    <cellStyle name="SAPBEXresData 2 2 2 2" xfId="1957" xr:uid="{94089C7D-A628-4348-A1E3-09A383E8E9B7}"/>
    <cellStyle name="SAPBEXresData 2 2 2 2 2" xfId="4541" xr:uid="{861F7C14-0AC4-445C-807A-C24052245B38}"/>
    <cellStyle name="SAPBEXresData 2 2 2 2 3" xfId="6350" xr:uid="{22AADDD4-E38E-4238-A610-CC8424638E8A}"/>
    <cellStyle name="SAPBEXresData 2 2 2 2 4" xfId="2990" xr:uid="{10FC888D-7D77-47A8-8731-35702371D963}"/>
    <cellStyle name="SAPBEXresData 2 2 2 2 5" xfId="7424" xr:uid="{B426B577-3D7E-44E0-A4C9-8461BBCFABCF}"/>
    <cellStyle name="SAPBEXresData 2 2 2 3" xfId="3509" xr:uid="{C5C6B8D4-058D-42E7-8FD0-ED8A750E7766}"/>
    <cellStyle name="SAPBEXresData 2 2 2 3 2" xfId="5057" xr:uid="{41DCAA88-6934-47BC-95DB-2DF627763876}"/>
    <cellStyle name="SAPBEXresData 2 2 2 4" xfId="4025" xr:uid="{43BE2A13-0F43-401F-8D70-539FF037EA53}"/>
    <cellStyle name="SAPBEXresData 2 2 2 5" xfId="5834" xr:uid="{99753EFF-E250-469C-83D4-1C676E8DB85A}"/>
    <cellStyle name="SAPBEXresData 2 2 2 6" xfId="2474" xr:uid="{F4C4913E-F3D3-4F53-83D8-4BC5036E624A}"/>
    <cellStyle name="SAPBEXresData 2 2 2 7" xfId="6908" xr:uid="{16AC2BE1-DF12-4379-B452-CCAF4DE52048}"/>
    <cellStyle name="SAPBEXresData 2 2 3" xfId="1699" xr:uid="{B757C80A-E579-488D-9DFC-8B1BA90FB35C}"/>
    <cellStyle name="SAPBEXresData 2 2 3 2" xfId="4283" xr:uid="{F67235AC-6D2C-40E9-A81C-9670BF27321A}"/>
    <cellStyle name="SAPBEXresData 2 2 3 3" xfId="6092" xr:uid="{A24D7969-09CB-475E-BDC8-4BDEEEB50EC0}"/>
    <cellStyle name="SAPBEXresData 2 2 3 4" xfId="2732" xr:uid="{65593A01-8A43-4B45-AC23-7B3A971EF91F}"/>
    <cellStyle name="SAPBEXresData 2 2 3 5" xfId="7166" xr:uid="{E787529D-D005-48A5-B75C-ED7A9A51C0C5}"/>
    <cellStyle name="SAPBEXresData 2 2 4" xfId="1166" xr:uid="{14830928-62E8-473A-AB4C-8937F5194454}"/>
    <cellStyle name="SAPBEXresData 2 2 4 2" xfId="4799" xr:uid="{B2DC4500-6D7B-46EF-99E5-54CC0035D3D6}"/>
    <cellStyle name="SAPBEXresData 2 2 4 3" xfId="5576" xr:uid="{BD59653D-1EF4-4A2A-B72F-5C8D140992DE}"/>
    <cellStyle name="SAPBEXresData 2 2 4 4" xfId="3251" xr:uid="{91A9149C-8528-4559-BC2A-09ACE79022E9}"/>
    <cellStyle name="SAPBEXresData 2 2 5" xfId="3767" xr:uid="{F9034BEA-CF8A-4A20-A7CB-22588899F7E1}"/>
    <cellStyle name="SAPBEXresData 2 2 6" xfId="5318" xr:uid="{8981AA67-0FAE-4B55-B768-AEBFB926F40C}"/>
    <cellStyle name="SAPBEXresData 2 2 7" xfId="2216" xr:uid="{70A9EF23-5FB8-40A3-9EC3-A10445BC3D95}"/>
    <cellStyle name="SAPBEXresData 2 2 8" xfId="6636" xr:uid="{515418CA-63E1-40D1-8D76-0CF161DAF13B}"/>
    <cellStyle name="SAPBEXresData 3" xfId="488" xr:uid="{56CFC8CB-6A6D-4AFB-9DF5-E617A28D217F}"/>
    <cellStyle name="SAPBEXresData 3 2" xfId="884" xr:uid="{E0CE35A1-7310-4A77-A511-592B341A3BF4}"/>
    <cellStyle name="SAPBEXresData 3 2 2" xfId="1440" xr:uid="{8449066A-C744-4806-AA31-33ACD32008D7}"/>
    <cellStyle name="SAPBEXresData 3 2 2 2" xfId="1958" xr:uid="{ECB373B4-2ADD-493C-B59F-830DE986FB88}"/>
    <cellStyle name="SAPBEXresData 3 2 2 2 2" xfId="4542" xr:uid="{915EC6E8-4B9E-496E-95BA-C84019902473}"/>
    <cellStyle name="SAPBEXresData 3 2 2 2 3" xfId="6351" xr:uid="{E1EA526C-26F6-4280-9890-ACC9C3E26CCF}"/>
    <cellStyle name="SAPBEXresData 3 2 2 2 4" xfId="2991" xr:uid="{52A0E3A7-50AA-4692-9326-3400CA3081C0}"/>
    <cellStyle name="SAPBEXresData 3 2 2 2 5" xfId="7425" xr:uid="{A02B1E80-78E1-420F-B6F4-5B1BCE5E4D43}"/>
    <cellStyle name="SAPBEXresData 3 2 2 3" xfId="3510" xr:uid="{041C0A7D-F4AE-4EBB-BD88-C4789A5A0FF9}"/>
    <cellStyle name="SAPBEXresData 3 2 2 3 2" xfId="5058" xr:uid="{D36E08BB-438D-490C-9698-201E4D2159F0}"/>
    <cellStyle name="SAPBEXresData 3 2 2 4" xfId="4026" xr:uid="{138CDAA9-DAD2-498A-A0BF-66F75622D2CE}"/>
    <cellStyle name="SAPBEXresData 3 2 2 5" xfId="5835" xr:uid="{1B84970B-1A7A-4D32-AF65-F207824D49C7}"/>
    <cellStyle name="SAPBEXresData 3 2 2 6" xfId="2475" xr:uid="{B0D2E740-CF5B-4D66-B74B-5F2DA0D5F44A}"/>
    <cellStyle name="SAPBEXresData 3 2 2 7" xfId="6909" xr:uid="{780C4971-F944-4C12-B875-FA264C1A9EEF}"/>
    <cellStyle name="SAPBEXresData 3 2 3" xfId="1700" xr:uid="{563ADDB8-8281-4236-B2D5-B7CF057DFDD3}"/>
    <cellStyle name="SAPBEXresData 3 2 3 2" xfId="4284" xr:uid="{6942FA86-0F3C-4B85-BD2B-8582E2C1D17E}"/>
    <cellStyle name="SAPBEXresData 3 2 3 3" xfId="6093" xr:uid="{A1048BE1-A593-4D8F-94C6-9C0859859220}"/>
    <cellStyle name="SAPBEXresData 3 2 3 4" xfId="2733" xr:uid="{DCC06FD4-EEE9-42F6-9A0A-B71DE3C32923}"/>
    <cellStyle name="SAPBEXresData 3 2 3 5" xfId="7167" xr:uid="{EB85D1C7-4FE7-4936-9712-14D820E1A0CE}"/>
    <cellStyle name="SAPBEXresData 3 2 4" xfId="1167" xr:uid="{11B6AEC5-2268-4497-B68E-ADA89EAAB2A7}"/>
    <cellStyle name="SAPBEXresData 3 2 4 2" xfId="4800" xr:uid="{86A15C94-FCB3-4527-B5A5-47A3999C063F}"/>
    <cellStyle name="SAPBEXresData 3 2 4 3" xfId="5577" xr:uid="{D2A2A037-38AF-4438-9744-CBCE02F8A69E}"/>
    <cellStyle name="SAPBEXresData 3 2 4 4" xfId="3252" xr:uid="{C00F6DBA-9249-495A-8D74-8BF48AF964A4}"/>
    <cellStyle name="SAPBEXresData 3 2 5" xfId="3768" xr:uid="{F626833F-5717-428D-B55B-92BF59BEA69C}"/>
    <cellStyle name="SAPBEXresData 3 2 6" xfId="5319" xr:uid="{3D2C5065-EA63-4570-951B-A4A1B02D0603}"/>
    <cellStyle name="SAPBEXresData 3 2 7" xfId="2217" xr:uid="{FBE90A70-E1F4-456D-95CE-540F6C3888F1}"/>
    <cellStyle name="SAPBEXresData 3 2 8" xfId="6637" xr:uid="{41E59D77-F08B-42E7-881B-82015D9968BF}"/>
    <cellStyle name="SAPBEXresData 4" xfId="489" xr:uid="{A6135F6A-DA00-4BF5-8A6B-EF3646043D40}"/>
    <cellStyle name="SAPBEXresData 4 2" xfId="885" xr:uid="{E683FFF1-BF9D-44B6-AE49-A4075F76A164}"/>
    <cellStyle name="SAPBEXresData 4 2 2" xfId="1441" xr:uid="{81D9B235-8263-4C72-9ECD-530F448B9FAA}"/>
    <cellStyle name="SAPBEXresData 4 2 2 2" xfId="1959" xr:uid="{89C7856E-6AC7-4AE7-9567-E304493B1AF2}"/>
    <cellStyle name="SAPBEXresData 4 2 2 2 2" xfId="4543" xr:uid="{965B1364-E0E8-45AD-ACFF-11991E4D3D6A}"/>
    <cellStyle name="SAPBEXresData 4 2 2 2 3" xfId="6352" xr:uid="{FEEDF878-10F9-49D6-888B-AD4F30DB35F5}"/>
    <cellStyle name="SAPBEXresData 4 2 2 2 4" xfId="2992" xr:uid="{7C86EE1A-828C-48F2-9A20-A327D7EDC688}"/>
    <cellStyle name="SAPBEXresData 4 2 2 2 5" xfId="7426" xr:uid="{E7E00BB3-ABD5-4872-B9F2-6A94F01C44B0}"/>
    <cellStyle name="SAPBEXresData 4 2 2 3" xfId="3511" xr:uid="{BE01FEE5-D790-4AAF-9628-39D742CB4000}"/>
    <cellStyle name="SAPBEXresData 4 2 2 3 2" xfId="5059" xr:uid="{FF6B8D7E-3AC3-47DE-9602-4E2A2DB96989}"/>
    <cellStyle name="SAPBEXresData 4 2 2 4" xfId="4027" xr:uid="{42D736CF-8771-4357-892F-2BFEA9CA3F50}"/>
    <cellStyle name="SAPBEXresData 4 2 2 5" xfId="5836" xr:uid="{DEDF981D-396F-436D-92A9-F99321EAAE2D}"/>
    <cellStyle name="SAPBEXresData 4 2 2 6" xfId="2476" xr:uid="{7BF11C01-BB4C-4CE9-BCD9-958576E6E986}"/>
    <cellStyle name="SAPBEXresData 4 2 2 7" xfId="6910" xr:uid="{6AD7D4EF-3F22-4E18-AD73-5BEB2693FA78}"/>
    <cellStyle name="SAPBEXresData 4 2 3" xfId="1701" xr:uid="{5E5A3214-B5DB-4F6F-93A7-6AC8825643C4}"/>
    <cellStyle name="SAPBEXresData 4 2 3 2" xfId="4285" xr:uid="{7E3CACA6-7B28-4C66-91D0-DFCF0C899EAC}"/>
    <cellStyle name="SAPBEXresData 4 2 3 3" xfId="6094" xr:uid="{D1FA3330-E824-4B28-8598-1D13A8FEB31F}"/>
    <cellStyle name="SAPBEXresData 4 2 3 4" xfId="2734" xr:uid="{6EA42D40-D58C-4703-A2B3-998F9D2BE7D7}"/>
    <cellStyle name="SAPBEXresData 4 2 3 5" xfId="7168" xr:uid="{8848D972-C66E-4D2C-9C52-0E7BEB088501}"/>
    <cellStyle name="SAPBEXresData 4 2 4" xfId="1168" xr:uid="{8751DD76-96B7-408C-9146-750E16D5E59A}"/>
    <cellStyle name="SAPBEXresData 4 2 4 2" xfId="4801" xr:uid="{FF4A8AF1-7535-48B2-BD37-C3745AED4C70}"/>
    <cellStyle name="SAPBEXresData 4 2 4 3" xfId="5578" xr:uid="{C37401ED-395B-47EA-B478-7CAD1AE70543}"/>
    <cellStyle name="SAPBEXresData 4 2 4 4" xfId="3253" xr:uid="{249FF3F4-8224-48ED-B746-5C7E181243C5}"/>
    <cellStyle name="SAPBEXresData 4 2 5" xfId="3769" xr:uid="{223B8B63-7DCC-42DB-985F-FB432F821D0B}"/>
    <cellStyle name="SAPBEXresData 4 2 6" xfId="5320" xr:uid="{B0707BD9-9BBD-40CD-B4C9-DABE17774D1C}"/>
    <cellStyle name="SAPBEXresData 4 2 7" xfId="2218" xr:uid="{873BFB2C-4CD0-4CEE-9906-EB334E159BA3}"/>
    <cellStyle name="SAPBEXresData 4 2 8" xfId="6638" xr:uid="{542D9EE7-A0D9-4705-893C-91C4FE9F73E6}"/>
    <cellStyle name="SAPBEXresData 5" xfId="490" xr:uid="{53AEEF08-F995-412E-8411-0858D96796D7}"/>
    <cellStyle name="SAPBEXresData 5 2" xfId="886" xr:uid="{BCAC4C85-5430-4F0F-898F-FB3B5F1BC2E4}"/>
    <cellStyle name="SAPBEXresData 5 2 2" xfId="1442" xr:uid="{070C2E6A-2991-45D5-8DE4-5D81B1829743}"/>
    <cellStyle name="SAPBEXresData 5 2 2 2" xfId="1960" xr:uid="{84B422EE-0361-4CE5-9D45-C99AD945FC3F}"/>
    <cellStyle name="SAPBEXresData 5 2 2 2 2" xfId="4544" xr:uid="{7EE6CE88-E94D-49BF-8D74-9E7007FF9336}"/>
    <cellStyle name="SAPBEXresData 5 2 2 2 3" xfId="6353" xr:uid="{943BDE1E-C3D8-482F-A87E-131FFB856363}"/>
    <cellStyle name="SAPBEXresData 5 2 2 2 4" xfId="2993" xr:uid="{14F547E5-CD9E-44B8-A571-34705A8BD473}"/>
    <cellStyle name="SAPBEXresData 5 2 2 2 5" xfId="7427" xr:uid="{34F5D878-518C-4C04-9080-5AA5BB976335}"/>
    <cellStyle name="SAPBEXresData 5 2 2 3" xfId="3512" xr:uid="{8F9A57E9-5B1F-4124-BB9E-CCBCEBD1284A}"/>
    <cellStyle name="SAPBEXresData 5 2 2 3 2" xfId="5060" xr:uid="{88B6A959-F936-4CDC-8FDB-10E215DE30C5}"/>
    <cellStyle name="SAPBEXresData 5 2 2 4" xfId="4028" xr:uid="{9E3D0762-B382-430D-B4CB-20F5A0A871F2}"/>
    <cellStyle name="SAPBEXresData 5 2 2 5" xfId="5837" xr:uid="{467CCA72-475D-452F-A340-29E0C9B7BA64}"/>
    <cellStyle name="SAPBEXresData 5 2 2 6" xfId="2477" xr:uid="{8A8737B1-FF7B-4E9B-B3E3-C4AE63A3AAFE}"/>
    <cellStyle name="SAPBEXresData 5 2 2 7" xfId="6911" xr:uid="{C33B5133-2930-408C-8004-88361396FF2B}"/>
    <cellStyle name="SAPBEXresData 5 2 3" xfId="1702" xr:uid="{20676597-A8C1-4EF0-8B7E-4F08139CD16B}"/>
    <cellStyle name="SAPBEXresData 5 2 3 2" xfId="4286" xr:uid="{B0C0C527-C3BB-4552-9CB6-0850B54B6C9A}"/>
    <cellStyle name="SAPBEXresData 5 2 3 3" xfId="6095" xr:uid="{7F2DC713-0B3C-4FF6-930D-D1452F249B1F}"/>
    <cellStyle name="SAPBEXresData 5 2 3 4" xfId="2735" xr:uid="{0044074A-D63E-4812-A438-C0F09D03480D}"/>
    <cellStyle name="SAPBEXresData 5 2 3 5" xfId="7169" xr:uid="{FAA3115A-0A60-4DB4-86C1-C6F1BCE875E8}"/>
    <cellStyle name="SAPBEXresData 5 2 4" xfId="1169" xr:uid="{B885106A-A07E-4DDE-80F8-CD43FAE8B90A}"/>
    <cellStyle name="SAPBEXresData 5 2 4 2" xfId="4802" xr:uid="{32C88650-A5B6-49D3-B807-5B9332E00292}"/>
    <cellStyle name="SAPBEXresData 5 2 4 3" xfId="5579" xr:uid="{8DAB3AE2-2C74-4CE7-B227-8DF9DB088B19}"/>
    <cellStyle name="SAPBEXresData 5 2 4 4" xfId="3254" xr:uid="{1D037D22-B01C-4DFE-AA5D-CE2876DE2CF4}"/>
    <cellStyle name="SAPBEXresData 5 2 5" xfId="3770" xr:uid="{5A0705EA-8974-4150-9CDF-90B0E8099021}"/>
    <cellStyle name="SAPBEXresData 5 2 6" xfId="5321" xr:uid="{E36606C5-90F6-4D69-95C3-90F6CDCB2772}"/>
    <cellStyle name="SAPBEXresData 5 2 7" xfId="2219" xr:uid="{74B3786F-81BE-4FE7-AE98-B6FC9AD1D7EA}"/>
    <cellStyle name="SAPBEXresData 5 2 8" xfId="6639" xr:uid="{C8159554-A022-467D-856B-757301B936A9}"/>
    <cellStyle name="SAPBEXresData 6" xfId="491" xr:uid="{BE9BDFCC-ED02-4A41-9E09-E147812D8EF5}"/>
    <cellStyle name="SAPBEXresData 6 2" xfId="887" xr:uid="{AE8C648B-BC97-4D4E-A754-95C53B46C9DA}"/>
    <cellStyle name="SAPBEXresData 6 2 2" xfId="1443" xr:uid="{62EE6EAE-40B8-44BB-8611-841B6915448C}"/>
    <cellStyle name="SAPBEXresData 6 2 2 2" xfId="1961" xr:uid="{2E663D26-9AE9-4391-BE6C-EDCA9BD34B86}"/>
    <cellStyle name="SAPBEXresData 6 2 2 2 2" xfId="4545" xr:uid="{F818D8B9-B072-4089-AAE3-4DEAE640121C}"/>
    <cellStyle name="SAPBEXresData 6 2 2 2 3" xfId="6354" xr:uid="{34A605B9-F7E1-410E-8CEC-E69D33E35093}"/>
    <cellStyle name="SAPBEXresData 6 2 2 2 4" xfId="2994" xr:uid="{09E5B5BF-2B8D-4CD9-BE6D-416FECE73AEF}"/>
    <cellStyle name="SAPBEXresData 6 2 2 2 5" xfId="7428" xr:uid="{6717AF86-EFE8-42D3-959B-CB9D47B1A29B}"/>
    <cellStyle name="SAPBEXresData 6 2 2 3" xfId="3513" xr:uid="{A436D3B2-DDF9-4E9C-99CC-84EF0DD0B620}"/>
    <cellStyle name="SAPBEXresData 6 2 2 3 2" xfId="5061" xr:uid="{4ADE0810-F022-4802-A554-FB39F83F9B22}"/>
    <cellStyle name="SAPBEXresData 6 2 2 4" xfId="4029" xr:uid="{EC3F2C68-256C-41F8-9E52-FB36083C0DFF}"/>
    <cellStyle name="SAPBEXresData 6 2 2 5" xfId="5838" xr:uid="{29DC0103-4FC2-413D-A540-44EF6E6B57D4}"/>
    <cellStyle name="SAPBEXresData 6 2 2 6" xfId="2478" xr:uid="{C81423AA-7588-466A-ACAD-F6E97778BD33}"/>
    <cellStyle name="SAPBEXresData 6 2 2 7" xfId="6912" xr:uid="{836E1A6E-394B-4183-A15F-E2CA6D720C19}"/>
    <cellStyle name="SAPBEXresData 6 2 3" xfId="1703" xr:uid="{6A5E847C-6C80-4439-9461-234E4E6B7D9E}"/>
    <cellStyle name="SAPBEXresData 6 2 3 2" xfId="4287" xr:uid="{52E7A29E-3D14-4F35-A870-B9CF4E77637A}"/>
    <cellStyle name="SAPBEXresData 6 2 3 3" xfId="6096" xr:uid="{DB14561B-35A9-429D-BCF7-B8E211BA991D}"/>
    <cellStyle name="SAPBEXresData 6 2 3 4" xfId="2736" xr:uid="{B0C66E7D-CE90-4070-8328-6B83D37FECE6}"/>
    <cellStyle name="SAPBEXresData 6 2 3 5" xfId="7170" xr:uid="{944B2FE5-D0E2-4891-BD71-126A1A07F264}"/>
    <cellStyle name="SAPBEXresData 6 2 4" xfId="1170" xr:uid="{43DB35D2-5550-484F-9F83-C3CDA205A189}"/>
    <cellStyle name="SAPBEXresData 6 2 4 2" xfId="4803" xr:uid="{14794BEC-1858-4344-B1BB-73FF5CE7BBAB}"/>
    <cellStyle name="SAPBEXresData 6 2 4 3" xfId="5580" xr:uid="{C5B5E96A-32EB-47B3-AC49-71029DC61808}"/>
    <cellStyle name="SAPBEXresData 6 2 4 4" xfId="3255" xr:uid="{22C2CF57-2769-4334-8370-51DD535E8944}"/>
    <cellStyle name="SAPBEXresData 6 2 5" xfId="3771" xr:uid="{8B60602A-089E-437A-9A36-DD91D586C608}"/>
    <cellStyle name="SAPBEXresData 6 2 6" xfId="5322" xr:uid="{CC053E00-5622-4780-AF45-DF8BAD37FABE}"/>
    <cellStyle name="SAPBEXresData 6 2 7" xfId="2220" xr:uid="{8FC4A024-E82E-47CA-AC8E-2546BBC7AD36}"/>
    <cellStyle name="SAPBEXresData 6 2 8" xfId="6640" xr:uid="{902B8212-1131-469C-81B5-B70C18F94817}"/>
    <cellStyle name="SAPBEXresData 7" xfId="882" xr:uid="{836DF7BA-937B-4696-8ECD-A127A04CC862}"/>
    <cellStyle name="SAPBEXresData 7 2" xfId="1438" xr:uid="{F2CC4F21-F73A-465C-B21C-5213BDD35078}"/>
    <cellStyle name="SAPBEXresData 7 2 2" xfId="1956" xr:uid="{5F6F9B5D-E4BE-43A5-948E-D40F69DF4B2F}"/>
    <cellStyle name="SAPBEXresData 7 2 2 2" xfId="4540" xr:uid="{D99E097D-5847-4110-94D6-23AA30521429}"/>
    <cellStyle name="SAPBEXresData 7 2 2 3" xfId="6349" xr:uid="{73FC122F-1D38-4168-8C8F-F20432EC31C4}"/>
    <cellStyle name="SAPBEXresData 7 2 2 4" xfId="2989" xr:uid="{0F239C6F-7709-4B22-BDA8-74CE546170A3}"/>
    <cellStyle name="SAPBEXresData 7 2 2 5" xfId="7423" xr:uid="{504A4FB1-495F-4A30-B408-500073BE828B}"/>
    <cellStyle name="SAPBEXresData 7 2 3" xfId="3508" xr:uid="{F5521ABF-C822-4FB7-AE28-0BB37581FC0A}"/>
    <cellStyle name="SAPBEXresData 7 2 3 2" xfId="5056" xr:uid="{9BFAB9B4-FFB1-4805-9075-ABADDBC50D8F}"/>
    <cellStyle name="SAPBEXresData 7 2 4" xfId="4024" xr:uid="{22293B26-D696-4F58-9390-67714F2703E5}"/>
    <cellStyle name="SAPBEXresData 7 2 5" xfId="5833" xr:uid="{6B946EEF-E852-4F4F-B3E6-D2FAADF433A4}"/>
    <cellStyle name="SAPBEXresData 7 2 6" xfId="2473" xr:uid="{1B1E05CC-DF74-4A5E-ADD5-680D283784DE}"/>
    <cellStyle name="SAPBEXresData 7 2 7" xfId="6907" xr:uid="{84359DDF-3702-447A-8BF3-340DDF8AF7A8}"/>
    <cellStyle name="SAPBEXresData 7 3" xfId="1698" xr:uid="{3F2AB1EE-3D49-4C2C-A409-5927E1C7D2E7}"/>
    <cellStyle name="SAPBEXresData 7 3 2" xfId="4282" xr:uid="{01282D43-7D22-4BCE-BE47-DD15F4E2F336}"/>
    <cellStyle name="SAPBEXresData 7 3 3" xfId="6091" xr:uid="{9B93B123-172C-404A-AE89-B275F287EA37}"/>
    <cellStyle name="SAPBEXresData 7 3 4" xfId="2731" xr:uid="{3EA42D97-47EC-4C58-A06D-686A36D7BDFE}"/>
    <cellStyle name="SAPBEXresData 7 3 5" xfId="7165" xr:uid="{9AC24C45-0FD0-4B0E-B0C8-568880BC75F6}"/>
    <cellStyle name="SAPBEXresData 7 4" xfId="1165" xr:uid="{4604605E-EB64-4F8E-A55B-EFF66DEE9E80}"/>
    <cellStyle name="SAPBEXresData 7 4 2" xfId="4798" xr:uid="{5045980C-AAD0-47A3-9A57-6916AF9E32F0}"/>
    <cellStyle name="SAPBEXresData 7 4 3" xfId="5575" xr:uid="{ADAD13CB-5F63-4C65-ABCD-F5C022D1705A}"/>
    <cellStyle name="SAPBEXresData 7 4 4" xfId="3250" xr:uid="{03A54E86-4333-47B8-B68E-9C009188B56F}"/>
    <cellStyle name="SAPBEXresData 7 5" xfId="3766" xr:uid="{954E284C-5BF2-4453-9B56-43BA3E24842F}"/>
    <cellStyle name="SAPBEXresData 7 6" xfId="5317" xr:uid="{442FEE95-5CFB-4C56-8A4F-90FBBA1B52E5}"/>
    <cellStyle name="SAPBEXresData 7 7" xfId="2215" xr:uid="{EA2A0F54-2717-4B59-9E5E-6A20CA7004DB}"/>
    <cellStyle name="SAPBEXresData 7 8" xfId="6635" xr:uid="{AF112209-EFAE-4F54-8A22-23DAC4CDCBC6}"/>
    <cellStyle name="SAPBEXresDataEmph" xfId="492" xr:uid="{46218D4D-ED9D-452A-8A3B-2F9D06917DF7}"/>
    <cellStyle name="SAPBEXresDataEmph 2" xfId="493" xr:uid="{FFB9FE1C-E9DD-4FDE-944A-0468CB83EE45}"/>
    <cellStyle name="SAPBEXresDataEmph 2 2" xfId="494" xr:uid="{7D0A9E48-348A-4D96-AE29-767742214051}"/>
    <cellStyle name="SAPBEXresDataEmph 2 2 2" xfId="6428" xr:uid="{7C830721-0C10-4B0D-AB23-019D485461D8}"/>
    <cellStyle name="SAPBEXresDataEmph 2 3" xfId="6427" xr:uid="{491CFFF2-FFE6-42B9-84C3-675B8B162776}"/>
    <cellStyle name="SAPBEXresDataEmph 3" xfId="495" xr:uid="{AD0D9A23-5284-4564-A380-4424F89B4D89}"/>
    <cellStyle name="SAPBEXresDataEmph 3 2" xfId="496" xr:uid="{51DEEE1A-4789-4AE8-9ACB-4016A1162B71}"/>
    <cellStyle name="SAPBEXresDataEmph 3 2 2" xfId="6430" xr:uid="{278CB0EA-29E4-476E-821D-7945BB7F0242}"/>
    <cellStyle name="SAPBEXresDataEmph 3 3" xfId="6429" xr:uid="{6F453C93-244E-4FF8-8FD5-59B5022C28A9}"/>
    <cellStyle name="SAPBEXresDataEmph 4" xfId="497" xr:uid="{C54B50C2-5D9B-42CF-96EE-C12B335B4903}"/>
    <cellStyle name="SAPBEXresDataEmph 4 2" xfId="498" xr:uid="{CD0479EE-AB31-418F-AFC4-CE474682843D}"/>
    <cellStyle name="SAPBEXresDataEmph 4 2 2" xfId="6432" xr:uid="{38D3FCDA-4F79-4A4E-91C2-A55256316A57}"/>
    <cellStyle name="SAPBEXresDataEmph 4 3" xfId="6431" xr:uid="{A4EC1FEE-B144-435D-A591-AD7D25B67E57}"/>
    <cellStyle name="SAPBEXresDataEmph 5" xfId="499" xr:uid="{3B6C5EB9-35E2-4FA1-978B-287E133D2909}"/>
    <cellStyle name="SAPBEXresDataEmph 5 2" xfId="500" xr:uid="{F175DFD0-D113-4D26-B445-4BF38A0E342F}"/>
    <cellStyle name="SAPBEXresDataEmph 5 2 2" xfId="6434" xr:uid="{A56BA74A-B90B-4FD9-930A-16426BEE0DCC}"/>
    <cellStyle name="SAPBEXresDataEmph 5 3" xfId="6433" xr:uid="{673483A7-854A-4A14-A010-54240EC55CE7}"/>
    <cellStyle name="SAPBEXresDataEmph 6" xfId="501" xr:uid="{D0A94F29-4D8D-4AF7-980C-97CB06B20B36}"/>
    <cellStyle name="SAPBEXresDataEmph 6 2" xfId="502" xr:uid="{D50D5AB0-E861-4DCA-B500-96A9225DE5BB}"/>
    <cellStyle name="SAPBEXresDataEmph 6 2 2" xfId="6436" xr:uid="{35A4FB0E-E002-431F-93C5-9A98D019C9CA}"/>
    <cellStyle name="SAPBEXresDataEmph 6 3" xfId="6435" xr:uid="{EB0D82E1-37A1-447D-9172-D4486CF21F37}"/>
    <cellStyle name="SAPBEXresDataEmph 7" xfId="888" xr:uid="{DCD78F8D-AF0A-4A8B-B414-C965D4232D5D}"/>
    <cellStyle name="SAPBEXresDataEmph 7 2" xfId="1444" xr:uid="{736D3B8F-1666-4AE0-8270-83C87985F926}"/>
    <cellStyle name="SAPBEXresDataEmph 7 2 2" xfId="1962" xr:uid="{B0E8CE38-2CFA-4BB3-B4D8-B491C2287A3E}"/>
    <cellStyle name="SAPBEXresDataEmph 7 2 2 2" xfId="4546" xr:uid="{B8187A48-BF9A-43A1-9860-15323E8BEB98}"/>
    <cellStyle name="SAPBEXresDataEmph 7 2 2 3" xfId="6355" xr:uid="{4CA451CD-9499-470D-ABA7-46AC508D96F3}"/>
    <cellStyle name="SAPBEXresDataEmph 7 2 2 4" xfId="2995" xr:uid="{CC27A558-0401-4FD0-A373-B39FAF9FE4A3}"/>
    <cellStyle name="SAPBEXresDataEmph 7 2 2 5" xfId="7429" xr:uid="{1D7A8A1E-CB18-4926-A7B0-1989B21F4711}"/>
    <cellStyle name="SAPBEXresDataEmph 7 2 3" xfId="3514" xr:uid="{7E55EC62-6846-46C9-9938-26DAA4A1A480}"/>
    <cellStyle name="SAPBEXresDataEmph 7 2 3 2" xfId="5062" xr:uid="{646D767C-3709-4732-A23E-1ED0BF5E3ADD}"/>
    <cellStyle name="SAPBEXresDataEmph 7 2 4" xfId="4030" xr:uid="{CA870758-67D4-4EAC-A574-146BFB3F02C1}"/>
    <cellStyle name="SAPBEXresDataEmph 7 2 5" xfId="5839" xr:uid="{43344205-C8F7-4DD5-A080-51AE415A1A1E}"/>
    <cellStyle name="SAPBEXresDataEmph 7 2 6" xfId="2479" xr:uid="{CD7EF838-86E9-4C0A-873E-5651A74BE22E}"/>
    <cellStyle name="SAPBEXresDataEmph 7 2 7" xfId="6913" xr:uid="{42BF1329-B2D4-400E-8015-13981D501D69}"/>
    <cellStyle name="SAPBEXresDataEmph 7 3" xfId="1704" xr:uid="{3EA9F77F-6DA3-4DB3-B755-153915692D94}"/>
    <cellStyle name="SAPBEXresDataEmph 7 3 2" xfId="4288" xr:uid="{66C81875-3090-49F8-9D07-8BDB9831CA8E}"/>
    <cellStyle name="SAPBEXresDataEmph 7 3 3" xfId="6097" xr:uid="{C4765901-8CA0-4E19-984C-D66C320EE8D3}"/>
    <cellStyle name="SAPBEXresDataEmph 7 3 4" xfId="2737" xr:uid="{1A578ADD-EF2C-45BA-B2C5-7BC015AF5F71}"/>
    <cellStyle name="SAPBEXresDataEmph 7 3 5" xfId="7171" xr:uid="{9712ECE6-40D0-473E-99C0-BE0698EEDB4B}"/>
    <cellStyle name="SAPBEXresDataEmph 7 4" xfId="1171" xr:uid="{87BDEAB1-82AE-4C9F-BC90-81239ED9306C}"/>
    <cellStyle name="SAPBEXresDataEmph 7 4 2" xfId="4804" xr:uid="{3E5B90CA-103E-4E75-BEE6-7DB76910510D}"/>
    <cellStyle name="SAPBEXresDataEmph 7 4 3" xfId="5581" xr:uid="{E070CF39-8DD3-4F27-B1F5-066269F074DD}"/>
    <cellStyle name="SAPBEXresDataEmph 7 4 4" xfId="3256" xr:uid="{15A0DE17-9828-4C3B-A0CA-9111A5AEF332}"/>
    <cellStyle name="SAPBEXresDataEmph 7 5" xfId="3772" xr:uid="{79066081-6255-4DBA-B5B0-7A71D6A66521}"/>
    <cellStyle name="SAPBEXresDataEmph 7 6" xfId="5323" xr:uid="{0B6C405B-5E3E-4F41-8DDF-A2ECFFF7E1E9}"/>
    <cellStyle name="SAPBEXresDataEmph 7 7" xfId="2221" xr:uid="{2D7F75B0-686E-419D-B27C-2C29EBACF40C}"/>
    <cellStyle name="SAPBEXresDataEmph 7 8" xfId="6641" xr:uid="{726C251D-4098-48DB-835B-D3D4E77B1A68}"/>
    <cellStyle name="SAPBEXresItem" xfId="503" xr:uid="{E432113B-026C-4F29-B104-9BB57D0D9403}"/>
    <cellStyle name="SAPBEXresItem 2" xfId="504" xr:uid="{CFA51B12-6858-48F8-8262-1C936CCC9967}"/>
    <cellStyle name="SAPBEXresItem 2 2" xfId="890" xr:uid="{AB290AE3-EC7E-48EB-B4EE-9146F59B2746}"/>
    <cellStyle name="SAPBEXresItem 2 2 2" xfId="1446" xr:uid="{BBEA1CC9-3E79-4609-B4E4-E94038591143}"/>
    <cellStyle name="SAPBEXresItem 2 2 2 2" xfId="1964" xr:uid="{8C51D492-2507-452B-A499-727292E1C877}"/>
    <cellStyle name="SAPBEXresItem 2 2 2 2 2" xfId="4548" xr:uid="{2EBE9488-ADEC-40EC-B225-523E9267E73A}"/>
    <cellStyle name="SAPBEXresItem 2 2 2 2 3" xfId="6357" xr:uid="{EDB95AD8-0A46-4E6C-BA9B-C0B6886AC513}"/>
    <cellStyle name="SAPBEXresItem 2 2 2 2 4" xfId="2997" xr:uid="{5927A184-E1C6-41DA-9303-E3627EC46A17}"/>
    <cellStyle name="SAPBEXresItem 2 2 2 2 5" xfId="7431" xr:uid="{CC6A3A4E-2773-4D81-B5FA-3E56F04B8FCE}"/>
    <cellStyle name="SAPBEXresItem 2 2 2 3" xfId="3516" xr:uid="{252166DC-DE89-4D8B-811C-4BB72763CE9A}"/>
    <cellStyle name="SAPBEXresItem 2 2 2 3 2" xfId="5064" xr:uid="{9DBE0229-8638-4096-A0A1-9CA4F5E537E7}"/>
    <cellStyle name="SAPBEXresItem 2 2 2 4" xfId="4032" xr:uid="{4CB49B0B-9F6F-4500-960E-306336C0FE28}"/>
    <cellStyle name="SAPBEXresItem 2 2 2 5" xfId="5841" xr:uid="{AE6C47B1-866E-4414-A377-E17D88C02F0D}"/>
    <cellStyle name="SAPBEXresItem 2 2 2 6" xfId="2481" xr:uid="{85EEB03C-1E5E-49AA-AFFE-C2D3F41DC6F0}"/>
    <cellStyle name="SAPBEXresItem 2 2 2 7" xfId="6915" xr:uid="{0CC1375F-1EB2-4271-9E26-87F946370783}"/>
    <cellStyle name="SAPBEXresItem 2 2 3" xfId="1706" xr:uid="{11574E73-DD26-4D2D-AB0A-1D097ABCBC32}"/>
    <cellStyle name="SAPBEXresItem 2 2 3 2" xfId="4290" xr:uid="{67A3C855-A5C7-4450-91C4-44DC71E9B97C}"/>
    <cellStyle name="SAPBEXresItem 2 2 3 3" xfId="6099" xr:uid="{7310F06D-400A-4D06-A645-AE94B4C13F7E}"/>
    <cellStyle name="SAPBEXresItem 2 2 3 4" xfId="2739" xr:uid="{A5E7573D-D6EA-4B24-AA7C-EDFB40AA2A19}"/>
    <cellStyle name="SAPBEXresItem 2 2 3 5" xfId="7173" xr:uid="{89B6510B-F25A-4F6D-86FD-7B95361B7044}"/>
    <cellStyle name="SAPBEXresItem 2 2 4" xfId="1173" xr:uid="{6AF9532B-DA75-4925-92D7-342007FD1823}"/>
    <cellStyle name="SAPBEXresItem 2 2 4 2" xfId="4806" xr:uid="{0038632C-B3F7-4B63-AB19-EAB2796BE079}"/>
    <cellStyle name="SAPBEXresItem 2 2 4 3" xfId="5583" xr:uid="{13F8003B-2C57-43CD-A462-B8301DAA08DE}"/>
    <cellStyle name="SAPBEXresItem 2 2 4 4" xfId="3258" xr:uid="{F533EA57-83BA-438B-B86E-99AF3D9DB38A}"/>
    <cellStyle name="SAPBEXresItem 2 2 5" xfId="3774" xr:uid="{3FA51A21-2916-4ED2-9A95-AED93792163A}"/>
    <cellStyle name="SAPBEXresItem 2 2 6" xfId="5325" xr:uid="{7AE8D9B8-5CEB-4F57-A85D-3C4244DF2DB9}"/>
    <cellStyle name="SAPBEXresItem 2 2 7" xfId="2223" xr:uid="{3D2C201B-C64D-47FF-854C-9E04C5E410CD}"/>
    <cellStyle name="SAPBEXresItem 2 2 8" xfId="6643" xr:uid="{2B1206D5-08D8-4F13-88E4-68977C067341}"/>
    <cellStyle name="SAPBEXresItem 3" xfId="505" xr:uid="{869B1FD7-F1B7-4A2F-A976-A84E5FCF1697}"/>
    <cellStyle name="SAPBEXresItem 3 2" xfId="891" xr:uid="{413BDFB8-3C9B-4126-9397-BA42AAFAB6BD}"/>
    <cellStyle name="SAPBEXresItem 3 2 2" xfId="1447" xr:uid="{0A662153-5737-40CD-81F2-E369268823EB}"/>
    <cellStyle name="SAPBEXresItem 3 2 2 2" xfId="1965" xr:uid="{17C95E17-CEDE-4E11-8E2D-50815DD85973}"/>
    <cellStyle name="SAPBEXresItem 3 2 2 2 2" xfId="4549" xr:uid="{4FA9ECC9-51C2-446F-A0E6-AA80189D8FF6}"/>
    <cellStyle name="SAPBEXresItem 3 2 2 2 3" xfId="6358" xr:uid="{5BDBB05A-BEC0-4CB5-AC4C-66E419ED2DE3}"/>
    <cellStyle name="SAPBEXresItem 3 2 2 2 4" xfId="2998" xr:uid="{F1521CEF-0585-4C43-94A3-538B255BF26C}"/>
    <cellStyle name="SAPBEXresItem 3 2 2 2 5" xfId="7432" xr:uid="{A307A1C8-ACE4-47B9-A10B-BCF9B518D2C5}"/>
    <cellStyle name="SAPBEXresItem 3 2 2 3" xfId="3517" xr:uid="{F17773EC-D68F-4918-9087-E8220B50999F}"/>
    <cellStyle name="SAPBEXresItem 3 2 2 3 2" xfId="5065" xr:uid="{2790FA4B-0E6F-4660-A158-412EB57BCC20}"/>
    <cellStyle name="SAPBEXresItem 3 2 2 4" xfId="4033" xr:uid="{0C3E0C91-472A-4979-AFA6-DA85B305C165}"/>
    <cellStyle name="SAPBEXresItem 3 2 2 5" xfId="5842" xr:uid="{8A02B5A3-CCCC-4BF8-A89C-0D16B30FE2DF}"/>
    <cellStyle name="SAPBEXresItem 3 2 2 6" xfId="2482" xr:uid="{8B0BC20B-39F4-424F-8C05-06502ECD21DD}"/>
    <cellStyle name="SAPBEXresItem 3 2 2 7" xfId="6916" xr:uid="{F0F55D29-CA30-4706-952A-B017A7D45027}"/>
    <cellStyle name="SAPBEXresItem 3 2 3" xfId="1707" xr:uid="{FBC6E309-5F1E-4BC9-AD41-9E8E6AEB1C44}"/>
    <cellStyle name="SAPBEXresItem 3 2 3 2" xfId="4291" xr:uid="{471E3F67-B956-4E97-8353-31EABC884796}"/>
    <cellStyle name="SAPBEXresItem 3 2 3 3" xfId="6100" xr:uid="{76594FD6-4845-4BD7-835E-4BB961EDB852}"/>
    <cellStyle name="SAPBEXresItem 3 2 3 4" xfId="2740" xr:uid="{0EB9A4E8-DDF0-446A-9683-D1C061681E7F}"/>
    <cellStyle name="SAPBEXresItem 3 2 3 5" xfId="7174" xr:uid="{DA4C4E68-05D8-439A-BBD8-25A564F4F125}"/>
    <cellStyle name="SAPBEXresItem 3 2 4" xfId="1174" xr:uid="{0D6D9C70-7E05-4B44-AE94-478DFC1D4B4E}"/>
    <cellStyle name="SAPBEXresItem 3 2 4 2" xfId="4807" xr:uid="{03A0BEBC-2416-4E3C-9560-638193D30CE7}"/>
    <cellStyle name="SAPBEXresItem 3 2 4 3" xfId="5584" xr:uid="{B999C329-F771-478A-86E3-E34B54A39BA4}"/>
    <cellStyle name="SAPBEXresItem 3 2 4 4" xfId="3259" xr:uid="{1D9FF2BF-DEC2-4291-A708-EFE2552D7DC0}"/>
    <cellStyle name="SAPBEXresItem 3 2 5" xfId="3775" xr:uid="{5B2C506F-9CA8-4AAB-9D49-611EA1C1ADF6}"/>
    <cellStyle name="SAPBEXresItem 3 2 6" xfId="5326" xr:uid="{DEEF893E-74F3-4EF0-8776-7F974D5675FE}"/>
    <cellStyle name="SAPBEXresItem 3 2 7" xfId="2224" xr:uid="{7AA698C7-7AA1-4839-A925-AE3D15249D66}"/>
    <cellStyle name="SAPBEXresItem 3 2 8" xfId="6644" xr:uid="{5D305D79-B216-441C-945D-AD0FCAB47C42}"/>
    <cellStyle name="SAPBEXresItem 4" xfId="506" xr:uid="{2A87C36D-6AA5-4AF8-A621-C9DF12D29FAF}"/>
    <cellStyle name="SAPBEXresItem 4 2" xfId="892" xr:uid="{8790EE44-8516-4EFA-91A7-956C259A90F0}"/>
    <cellStyle name="SAPBEXresItem 4 2 2" xfId="1448" xr:uid="{4903C7F2-C801-40F3-ADAA-894D1A417D6D}"/>
    <cellStyle name="SAPBEXresItem 4 2 2 2" xfId="1966" xr:uid="{6D6F204F-A813-4CDE-8699-36097E11CF15}"/>
    <cellStyle name="SAPBEXresItem 4 2 2 2 2" xfId="4550" xr:uid="{5A49BBE8-4BD2-438D-BD7A-408AD138F2B0}"/>
    <cellStyle name="SAPBEXresItem 4 2 2 2 3" xfId="6359" xr:uid="{9B27C047-B46C-4D3B-821C-BC1419CE4E65}"/>
    <cellStyle name="SAPBEXresItem 4 2 2 2 4" xfId="2999" xr:uid="{03874DDA-5648-40F7-9820-E39AA31B6D34}"/>
    <cellStyle name="SAPBEXresItem 4 2 2 2 5" xfId="7433" xr:uid="{A69598DB-D658-4BF4-94BF-9E54927BC78A}"/>
    <cellStyle name="SAPBEXresItem 4 2 2 3" xfId="3518" xr:uid="{E364D0B8-E46C-4268-AC4A-583DA8D7613D}"/>
    <cellStyle name="SAPBEXresItem 4 2 2 3 2" xfId="5066" xr:uid="{052B0220-A4DE-4E19-942E-4256C837D418}"/>
    <cellStyle name="SAPBEXresItem 4 2 2 4" xfId="4034" xr:uid="{019604AE-E262-4D65-9DCE-0353FCFC7F62}"/>
    <cellStyle name="SAPBEXresItem 4 2 2 5" xfId="5843" xr:uid="{C05AAD7C-3F55-4704-B8D4-33B680A46352}"/>
    <cellStyle name="SAPBEXresItem 4 2 2 6" xfId="2483" xr:uid="{10EA22E7-8A3A-4522-BDDC-A23D4C573613}"/>
    <cellStyle name="SAPBEXresItem 4 2 2 7" xfId="6917" xr:uid="{68CDFE7D-E29E-4320-82A6-FA4EC9B2E308}"/>
    <cellStyle name="SAPBEXresItem 4 2 3" xfId="1708" xr:uid="{DC6A55CB-42C3-465D-94F2-F70201BD75FC}"/>
    <cellStyle name="SAPBEXresItem 4 2 3 2" xfId="4292" xr:uid="{DAF3BD45-FA61-42CB-8BB4-A1875A6185AC}"/>
    <cellStyle name="SAPBEXresItem 4 2 3 3" xfId="6101" xr:uid="{5D7BE4A6-BD84-4824-A842-77B905D0B03B}"/>
    <cellStyle name="SAPBEXresItem 4 2 3 4" xfId="2741" xr:uid="{B69CB631-EA64-4BB1-9FB9-6225CC4FAB30}"/>
    <cellStyle name="SAPBEXresItem 4 2 3 5" xfId="7175" xr:uid="{056FD8B8-6E0E-4407-A7E2-3759AC2B522A}"/>
    <cellStyle name="SAPBEXresItem 4 2 4" xfId="1175" xr:uid="{B153542C-6F40-4B76-84E5-88957D3BBA07}"/>
    <cellStyle name="SAPBEXresItem 4 2 4 2" xfId="4808" xr:uid="{11804822-0093-4DF7-9176-7C15CB99F53F}"/>
    <cellStyle name="SAPBEXresItem 4 2 4 3" xfId="5585" xr:uid="{6B694669-2634-40EB-A46C-FD92D675E29F}"/>
    <cellStyle name="SAPBEXresItem 4 2 4 4" xfId="3260" xr:uid="{6CD59B56-B470-4DA0-BE4F-546B565B44CE}"/>
    <cellStyle name="SAPBEXresItem 4 2 5" xfId="3776" xr:uid="{FBD8048B-9753-4457-93C3-1E1A3BA05091}"/>
    <cellStyle name="SAPBEXresItem 4 2 6" xfId="5327" xr:uid="{C38E5CF7-056C-4D20-A80B-C8647415678A}"/>
    <cellStyle name="SAPBEXresItem 4 2 7" xfId="2225" xr:uid="{3A78DAF0-2C9E-4EFD-8C2A-214E82D78BC8}"/>
    <cellStyle name="SAPBEXresItem 4 2 8" xfId="6645" xr:uid="{88498399-00A4-497F-B26C-6FFF21E3BCC2}"/>
    <cellStyle name="SAPBEXresItem 5" xfId="507" xr:uid="{E613FCF8-1449-48C6-B2A7-9EA8DAB7779E}"/>
    <cellStyle name="SAPBEXresItem 5 2" xfId="893" xr:uid="{BA22CE4C-A0D3-4D45-8F30-78A4DAC1E289}"/>
    <cellStyle name="SAPBEXresItem 5 2 2" xfId="1449" xr:uid="{4A6773EF-9448-485E-BD02-6B7578AAA487}"/>
    <cellStyle name="SAPBEXresItem 5 2 2 2" xfId="1967" xr:uid="{F1FB0124-519A-4548-942D-84A5E977F6A6}"/>
    <cellStyle name="SAPBEXresItem 5 2 2 2 2" xfId="4551" xr:uid="{197C5EC6-074D-498A-B118-408F665888D2}"/>
    <cellStyle name="SAPBEXresItem 5 2 2 2 3" xfId="6360" xr:uid="{4F1AFB2A-1ED1-4224-8541-7BD493BA0637}"/>
    <cellStyle name="SAPBEXresItem 5 2 2 2 4" xfId="3000" xr:uid="{7B13D881-1439-440C-B6AC-CACBAC1E2EDF}"/>
    <cellStyle name="SAPBEXresItem 5 2 2 2 5" xfId="7434" xr:uid="{485E657A-A6E4-45DD-8B8C-0C81CEFA9036}"/>
    <cellStyle name="SAPBEXresItem 5 2 2 3" xfId="3519" xr:uid="{239F3F7B-2691-4516-AAA6-42D50F923DD0}"/>
    <cellStyle name="SAPBEXresItem 5 2 2 3 2" xfId="5067" xr:uid="{C1CF8437-A8B8-4825-90AA-37D90A1032A4}"/>
    <cellStyle name="SAPBEXresItem 5 2 2 4" xfId="4035" xr:uid="{0364F4B8-9322-4767-A02A-AFA323ED41BA}"/>
    <cellStyle name="SAPBEXresItem 5 2 2 5" xfId="5844" xr:uid="{13F3F2F4-1A60-4D98-BC06-4484FF57E7F0}"/>
    <cellStyle name="SAPBEXresItem 5 2 2 6" xfId="2484" xr:uid="{2E9D286F-D346-47C1-9310-56B196E685CE}"/>
    <cellStyle name="SAPBEXresItem 5 2 2 7" xfId="6918" xr:uid="{BA28AEA7-CBFB-42F0-B921-B3266B68E9C0}"/>
    <cellStyle name="SAPBEXresItem 5 2 3" xfId="1709" xr:uid="{CB617B45-875D-4A9B-8455-4AD3098D2D52}"/>
    <cellStyle name="SAPBEXresItem 5 2 3 2" xfId="4293" xr:uid="{8027400B-F273-44B2-ACB3-A7B6C9A27A61}"/>
    <cellStyle name="SAPBEXresItem 5 2 3 3" xfId="6102" xr:uid="{1CD28F12-18BA-4DD6-8D5C-3D57BE1DD1CA}"/>
    <cellStyle name="SAPBEXresItem 5 2 3 4" xfId="2742" xr:uid="{51992F67-9DEA-40FB-9010-45DCD01506DD}"/>
    <cellStyle name="SAPBEXresItem 5 2 3 5" xfId="7176" xr:uid="{76D5DF33-82BA-4ADB-9217-B33A46AF4F85}"/>
    <cellStyle name="SAPBEXresItem 5 2 4" xfId="1176" xr:uid="{CD974F2E-0D1C-4D38-B573-B68DB452230C}"/>
    <cellStyle name="SAPBEXresItem 5 2 4 2" xfId="4809" xr:uid="{244B24FD-3C5F-49FC-9DC5-8DE2A0EA017A}"/>
    <cellStyle name="SAPBEXresItem 5 2 4 3" xfId="5586" xr:uid="{3A545CCD-E26D-4131-AFAD-139D7655ED43}"/>
    <cellStyle name="SAPBEXresItem 5 2 4 4" xfId="3261" xr:uid="{02124B0C-AF5A-4E59-AB10-2A33AB17F4CD}"/>
    <cellStyle name="SAPBEXresItem 5 2 5" xfId="3777" xr:uid="{1F452F69-AC6A-4B0B-8812-F0ABE49FF3B4}"/>
    <cellStyle name="SAPBEXresItem 5 2 6" xfId="5328" xr:uid="{28726339-C56E-4AED-BA57-C932D923CC85}"/>
    <cellStyle name="SAPBEXresItem 5 2 7" xfId="2226" xr:uid="{5D075FDF-3AD9-4A2E-A7EE-3F298D08431F}"/>
    <cellStyle name="SAPBEXresItem 5 2 8" xfId="6646" xr:uid="{8FB0DB23-6A41-4D9B-A5BD-86AAB5050366}"/>
    <cellStyle name="SAPBEXresItem 6" xfId="508" xr:uid="{9C954EE7-9245-4332-9722-65C02F3E4A10}"/>
    <cellStyle name="SAPBEXresItem 6 2" xfId="894" xr:uid="{C201D5BA-0FDC-4061-B081-97278BC68849}"/>
    <cellStyle name="SAPBEXresItem 6 2 2" xfId="1450" xr:uid="{5AF3E2CF-467D-4054-9B7F-2873C806EF6A}"/>
    <cellStyle name="SAPBEXresItem 6 2 2 2" xfId="1968" xr:uid="{A3D4AE3B-42A2-4F39-897E-F192A087AEEE}"/>
    <cellStyle name="SAPBEXresItem 6 2 2 2 2" xfId="4552" xr:uid="{93ABA684-0750-4AB9-B296-BF4C8499325A}"/>
    <cellStyle name="SAPBEXresItem 6 2 2 2 3" xfId="6361" xr:uid="{61194678-302A-46AE-BB56-E520480774FD}"/>
    <cellStyle name="SAPBEXresItem 6 2 2 2 4" xfId="3001" xr:uid="{2FB583DC-1561-466A-816A-F3D46E571F85}"/>
    <cellStyle name="SAPBEXresItem 6 2 2 2 5" xfId="7435" xr:uid="{E0ED9F09-F943-48C0-A185-17D873D50B49}"/>
    <cellStyle name="SAPBEXresItem 6 2 2 3" xfId="3520" xr:uid="{F180382E-FEBD-4CE1-BEFB-66CEC05F6875}"/>
    <cellStyle name="SAPBEXresItem 6 2 2 3 2" xfId="5068" xr:uid="{391F50F7-B386-428E-A7E0-99EE87B506EA}"/>
    <cellStyle name="SAPBEXresItem 6 2 2 4" xfId="4036" xr:uid="{8182C917-EBF2-4E30-B59C-593264EAF645}"/>
    <cellStyle name="SAPBEXresItem 6 2 2 5" xfId="5845" xr:uid="{85A6336A-FC03-44B4-ADE0-2F4934BEF517}"/>
    <cellStyle name="SAPBEXresItem 6 2 2 6" xfId="2485" xr:uid="{5BA5225A-10ED-4873-BFFA-327EF2228D03}"/>
    <cellStyle name="SAPBEXresItem 6 2 2 7" xfId="6919" xr:uid="{B3DCB543-DA73-4ADD-B627-BF96F72F155D}"/>
    <cellStyle name="SAPBEXresItem 6 2 3" xfId="1710" xr:uid="{3469C208-7B96-41FE-9F6C-CD944D2BB9E2}"/>
    <cellStyle name="SAPBEXresItem 6 2 3 2" xfId="4294" xr:uid="{E4E22EB8-78F1-4417-98EA-80621E8BB84B}"/>
    <cellStyle name="SAPBEXresItem 6 2 3 3" xfId="6103" xr:uid="{7D548196-9720-4C2C-8EE5-73C261B5423B}"/>
    <cellStyle name="SAPBEXresItem 6 2 3 4" xfId="2743" xr:uid="{76D13BB0-5D7B-485C-8393-DFC94E6BB435}"/>
    <cellStyle name="SAPBEXresItem 6 2 3 5" xfId="7177" xr:uid="{634A0432-205E-47CD-AD64-6D0CC76817DF}"/>
    <cellStyle name="SAPBEXresItem 6 2 4" xfId="1177" xr:uid="{45884C50-C221-4386-85BF-E25FA7966CDB}"/>
    <cellStyle name="SAPBEXresItem 6 2 4 2" xfId="4810" xr:uid="{B0769E5D-CE45-4A6D-9020-3E0363D2F1E4}"/>
    <cellStyle name="SAPBEXresItem 6 2 4 3" xfId="5587" xr:uid="{BC720604-D175-4C13-94C5-7A46710D9AC2}"/>
    <cellStyle name="SAPBEXresItem 6 2 4 4" xfId="3262" xr:uid="{F1633602-72A4-495A-9B21-1BA02FAECE40}"/>
    <cellStyle name="SAPBEXresItem 6 2 5" xfId="3778" xr:uid="{113F68C3-9130-45BA-A7F4-01299C681FEB}"/>
    <cellStyle name="SAPBEXresItem 6 2 6" xfId="5329" xr:uid="{7FDD9976-510F-47E8-8AB2-AE73192ECDA1}"/>
    <cellStyle name="SAPBEXresItem 6 2 7" xfId="2227" xr:uid="{C5ABDE5A-C337-4081-9331-7CD600934BBB}"/>
    <cellStyle name="SAPBEXresItem 6 2 8" xfId="6647" xr:uid="{5CA17327-F69E-4126-8BF8-0D855A592AB2}"/>
    <cellStyle name="SAPBEXresItem 7" xfId="889" xr:uid="{1EB9CFEE-D444-4957-9581-2709626C0FE2}"/>
    <cellStyle name="SAPBEXresItem 7 2" xfId="1445" xr:uid="{50695996-6933-444E-B60B-A72CFFE5C626}"/>
    <cellStyle name="SAPBEXresItem 7 2 2" xfId="1963" xr:uid="{BE49205A-4838-4828-8A09-05BE578F4278}"/>
    <cellStyle name="SAPBEXresItem 7 2 2 2" xfId="4547" xr:uid="{E29CE41F-1718-41EA-9003-9636D6ED0ECF}"/>
    <cellStyle name="SAPBEXresItem 7 2 2 3" xfId="6356" xr:uid="{6A93F5D8-57DD-4F86-B7B5-CD75AE2DD99A}"/>
    <cellStyle name="SAPBEXresItem 7 2 2 4" xfId="2996" xr:uid="{D688A47B-961A-4161-B0EE-02E53752A525}"/>
    <cellStyle name="SAPBEXresItem 7 2 2 5" xfId="7430" xr:uid="{71F152F6-A89E-42D4-8E6B-976F0A31C8D8}"/>
    <cellStyle name="SAPBEXresItem 7 2 3" xfId="3515" xr:uid="{2F04143F-4567-4B57-A986-E2E43833910B}"/>
    <cellStyle name="SAPBEXresItem 7 2 3 2" xfId="5063" xr:uid="{900223C9-6458-409F-91F6-C709641FB0DD}"/>
    <cellStyle name="SAPBEXresItem 7 2 4" xfId="4031" xr:uid="{4989E4F2-74FD-4799-BA88-66DCB224D612}"/>
    <cellStyle name="SAPBEXresItem 7 2 5" xfId="5840" xr:uid="{8A2640C4-C284-4B1D-B232-D99AC956187F}"/>
    <cellStyle name="SAPBEXresItem 7 2 6" xfId="2480" xr:uid="{73C9CA21-D790-402A-A241-578E3EB7CACE}"/>
    <cellStyle name="SAPBEXresItem 7 2 7" xfId="6914" xr:uid="{74EED871-0223-483F-A878-83F7467BE994}"/>
    <cellStyle name="SAPBEXresItem 7 3" xfId="1705" xr:uid="{709E203A-6DD1-443E-AB98-9C0CACB3ED34}"/>
    <cellStyle name="SAPBEXresItem 7 3 2" xfId="4289" xr:uid="{EEBC56E9-90B6-4544-A598-6FF7A236B72B}"/>
    <cellStyle name="SAPBEXresItem 7 3 3" xfId="6098" xr:uid="{F1580A02-0965-44C2-ABA0-3F96B7889F33}"/>
    <cellStyle name="SAPBEXresItem 7 3 4" xfId="2738" xr:uid="{F869D407-47A5-4B75-89AB-A05AE09C1C24}"/>
    <cellStyle name="SAPBEXresItem 7 3 5" xfId="7172" xr:uid="{E03CE78A-ABE3-4492-9BDC-AC75A4C719CC}"/>
    <cellStyle name="SAPBEXresItem 7 4" xfId="1172" xr:uid="{F9EA1780-1775-49B3-AE3D-C573AB5D1C92}"/>
    <cellStyle name="SAPBEXresItem 7 4 2" xfId="4805" xr:uid="{D2609610-7838-4CF9-8917-B748776B0072}"/>
    <cellStyle name="SAPBEXresItem 7 4 3" xfId="5582" xr:uid="{6EDB94AB-39F4-4B09-B329-2DCDA4E6B797}"/>
    <cellStyle name="SAPBEXresItem 7 4 4" xfId="3257" xr:uid="{D183F12C-21D0-4EE8-AE7F-AEA388ECDA17}"/>
    <cellStyle name="SAPBEXresItem 7 5" xfId="3773" xr:uid="{65DF0161-B692-4B71-8AE7-DBA7947D060C}"/>
    <cellStyle name="SAPBEXresItem 7 6" xfId="5324" xr:uid="{0B7384A9-CE0D-4191-9EE9-DCE390E31AD3}"/>
    <cellStyle name="SAPBEXresItem 7 7" xfId="2222" xr:uid="{DD83239F-D58B-49C0-B22E-5C15D8447554}"/>
    <cellStyle name="SAPBEXresItem 7 8" xfId="6642" xr:uid="{3E583CCB-05AB-4021-A5EB-52D8408CF96E}"/>
    <cellStyle name="SAPBEXresItemX" xfId="509" xr:uid="{EA54D697-CEC2-4AFE-ACF7-B46FE0885021}"/>
    <cellStyle name="SAPBEXresItemX 2" xfId="510" xr:uid="{77FBD956-97B9-4CC2-8207-385BA26BED42}"/>
    <cellStyle name="SAPBEXresItemX 2 2" xfId="896" xr:uid="{969B3535-D1B7-4675-B450-D2EB6C52452E}"/>
    <cellStyle name="SAPBEXresItemX 2 2 2" xfId="1452" xr:uid="{8018958C-4529-4078-9D13-2B3D05689E82}"/>
    <cellStyle name="SAPBEXresItemX 2 2 2 2" xfId="1970" xr:uid="{8D4EB181-E054-40A7-9680-D702F58BCD64}"/>
    <cellStyle name="SAPBEXresItemX 2 2 2 2 2" xfId="4554" xr:uid="{7B31443D-A966-40C4-9415-208A53214B0C}"/>
    <cellStyle name="SAPBEXresItemX 2 2 2 2 3" xfId="6363" xr:uid="{5A63A071-4BD9-43B3-A406-B09B7CEBEE2D}"/>
    <cellStyle name="SAPBEXresItemX 2 2 2 2 4" xfId="3003" xr:uid="{C0F98D0C-DE18-4F01-9E15-58CFF04D6BEE}"/>
    <cellStyle name="SAPBEXresItemX 2 2 2 2 5" xfId="7437" xr:uid="{C6F75A0F-0D68-4332-9EFA-B8FAA665C041}"/>
    <cellStyle name="SAPBEXresItemX 2 2 2 3" xfId="3522" xr:uid="{DF9A0845-CA3E-4A45-B5B1-C2DBE4B95BBE}"/>
    <cellStyle name="SAPBEXresItemX 2 2 2 3 2" xfId="5070" xr:uid="{4F4CA30A-7F85-4F54-9899-4F979F1AC9D9}"/>
    <cellStyle name="SAPBEXresItemX 2 2 2 4" xfId="4038" xr:uid="{DEAE4448-16DC-42F9-9CB7-A5FF5E8A089B}"/>
    <cellStyle name="SAPBEXresItemX 2 2 2 5" xfId="5847" xr:uid="{97A9B82D-3810-4CCD-BB32-E64C022159C4}"/>
    <cellStyle name="SAPBEXresItemX 2 2 2 6" xfId="2487" xr:uid="{0FEFC493-EF54-4678-A196-14B34BA327D9}"/>
    <cellStyle name="SAPBEXresItemX 2 2 2 7" xfId="6921" xr:uid="{7ED076C6-DE9D-47C8-83FB-CA34A72F799E}"/>
    <cellStyle name="SAPBEXresItemX 2 2 3" xfId="1712" xr:uid="{7B88EA65-9DC4-46F9-99C1-59CFD4EBBC29}"/>
    <cellStyle name="SAPBEXresItemX 2 2 3 2" xfId="4296" xr:uid="{267AFBD4-ADA6-42FB-B272-0B99A62D6363}"/>
    <cellStyle name="SAPBEXresItemX 2 2 3 3" xfId="6105" xr:uid="{55CA13D4-4C6A-4F81-B082-9349C2272B86}"/>
    <cellStyle name="SAPBEXresItemX 2 2 3 4" xfId="2745" xr:uid="{855A121B-59F9-4F24-98F4-B17FB2276844}"/>
    <cellStyle name="SAPBEXresItemX 2 2 3 5" xfId="7179" xr:uid="{05B53D0F-11EA-4005-B023-8056918188AB}"/>
    <cellStyle name="SAPBEXresItemX 2 2 4" xfId="1179" xr:uid="{FD4BE897-CE71-446B-8885-E5D4949EE360}"/>
    <cellStyle name="SAPBEXresItemX 2 2 4 2" xfId="4812" xr:uid="{D050A0C2-610E-494F-86EA-3E9CC510DF4D}"/>
    <cellStyle name="SAPBEXresItemX 2 2 4 3" xfId="5589" xr:uid="{3E14F4A0-5553-4BDD-8CBA-7355B6375B01}"/>
    <cellStyle name="SAPBEXresItemX 2 2 4 4" xfId="3264" xr:uid="{C5DAB7B2-A5A4-4946-9B85-8408495024F1}"/>
    <cellStyle name="SAPBEXresItemX 2 2 5" xfId="3780" xr:uid="{31D3D5B5-CECE-4719-853E-B13F57652641}"/>
    <cellStyle name="SAPBEXresItemX 2 2 6" xfId="5331" xr:uid="{F80E35FE-2CC6-40F5-811C-30C9FDD2E82B}"/>
    <cellStyle name="SAPBEXresItemX 2 2 7" xfId="2229" xr:uid="{CFAFD56B-26BF-451B-A3A2-44900C41D44F}"/>
    <cellStyle name="SAPBEXresItemX 2 2 8" xfId="6649" xr:uid="{8620B446-4798-4623-A993-100AF46E5239}"/>
    <cellStyle name="SAPBEXresItemX 3" xfId="511" xr:uid="{D875F58D-AA9A-4A67-82ED-62CEB4E9BF34}"/>
    <cellStyle name="SAPBEXresItemX 3 2" xfId="897" xr:uid="{1E74E532-702C-41BC-B903-FF25507FEA95}"/>
    <cellStyle name="SAPBEXresItemX 3 2 2" xfId="1453" xr:uid="{B7D4B05A-5591-4FAC-9FC3-99C3784B250F}"/>
    <cellStyle name="SAPBEXresItemX 3 2 2 2" xfId="1971" xr:uid="{4113A299-9BF9-4A90-88B1-589AAD6C307D}"/>
    <cellStyle name="SAPBEXresItemX 3 2 2 2 2" xfId="4555" xr:uid="{0C71F522-BD61-4142-99C4-75C0FC84D424}"/>
    <cellStyle name="SAPBEXresItemX 3 2 2 2 3" xfId="6364" xr:uid="{5EC30E08-EA9E-4A89-8E9D-6AFDCB475E6F}"/>
    <cellStyle name="SAPBEXresItemX 3 2 2 2 4" xfId="3004" xr:uid="{1BBE4112-223F-4E81-8F57-19AF003ABF38}"/>
    <cellStyle name="SAPBEXresItemX 3 2 2 2 5" xfId="7438" xr:uid="{2E33E6D1-57BE-44A4-AD4D-B1E6D82E358E}"/>
    <cellStyle name="SAPBEXresItemX 3 2 2 3" xfId="3523" xr:uid="{FC8CCFD5-D389-4243-8028-DBF61FDEA97F}"/>
    <cellStyle name="SAPBEXresItemX 3 2 2 3 2" xfId="5071" xr:uid="{0ADF14E2-CA1A-4C55-9736-874767C556D8}"/>
    <cellStyle name="SAPBEXresItemX 3 2 2 4" xfId="4039" xr:uid="{31813F92-4A9F-4ED4-A5D9-B2FD2AB23D8C}"/>
    <cellStyle name="SAPBEXresItemX 3 2 2 5" xfId="5848" xr:uid="{8B33BB46-E4F0-4AA9-BBAF-15C75AD04124}"/>
    <cellStyle name="SAPBEXresItemX 3 2 2 6" xfId="2488" xr:uid="{360C970C-54DF-452D-B7C4-05FC29454F70}"/>
    <cellStyle name="SAPBEXresItemX 3 2 2 7" xfId="6922" xr:uid="{04962C32-B22A-4821-BDCB-70F5577C8C3E}"/>
    <cellStyle name="SAPBEXresItemX 3 2 3" xfId="1713" xr:uid="{24963759-3171-406C-B04D-CBD6624DFB3F}"/>
    <cellStyle name="SAPBEXresItemX 3 2 3 2" xfId="4297" xr:uid="{E46E356F-BD26-4245-9867-37F50D34CA39}"/>
    <cellStyle name="SAPBEXresItemX 3 2 3 3" xfId="6106" xr:uid="{0355425E-D0B0-4237-B2A0-C06C5B5329CC}"/>
    <cellStyle name="SAPBEXresItemX 3 2 3 4" xfId="2746" xr:uid="{8F6318BA-57C1-4E97-92D5-DA64AB6C60EC}"/>
    <cellStyle name="SAPBEXresItemX 3 2 3 5" xfId="7180" xr:uid="{77ED2E2F-5C0D-4066-AFDA-786EB6359E26}"/>
    <cellStyle name="SAPBEXresItemX 3 2 4" xfId="1180" xr:uid="{E855B208-64E0-4F9A-91AA-6D49669E6E08}"/>
    <cellStyle name="SAPBEXresItemX 3 2 4 2" xfId="4813" xr:uid="{D3E3B65E-09D4-4362-86CC-891B85B354B5}"/>
    <cellStyle name="SAPBEXresItemX 3 2 4 3" xfId="5590" xr:uid="{7B946BCC-09AB-4089-AD26-9527C8AFCE21}"/>
    <cellStyle name="SAPBEXresItemX 3 2 4 4" xfId="3265" xr:uid="{44CFBBAD-724D-4D46-A6EF-7011FE98D16C}"/>
    <cellStyle name="SAPBEXresItemX 3 2 5" xfId="3781" xr:uid="{BB4746A7-B769-4DB9-B704-1D8732DF66FE}"/>
    <cellStyle name="SAPBEXresItemX 3 2 6" xfId="5332" xr:uid="{B7245152-A2C1-4116-A9C9-6F3D5F5ADB4F}"/>
    <cellStyle name="SAPBEXresItemX 3 2 7" xfId="2230" xr:uid="{D7B7A073-FECF-4D67-945D-866CF5BADE0C}"/>
    <cellStyle name="SAPBEXresItemX 3 2 8" xfId="6650" xr:uid="{8AE21B78-A394-4B62-B915-9F4554C12C1C}"/>
    <cellStyle name="SAPBEXresItemX 4" xfId="512" xr:uid="{EBC7A2D0-E699-49F5-AB39-E4C06835E757}"/>
    <cellStyle name="SAPBEXresItemX 4 2" xfId="898" xr:uid="{1A10541B-8A8F-4451-BEC6-442D858A2107}"/>
    <cellStyle name="SAPBEXresItemX 4 2 2" xfId="1454" xr:uid="{ECC0C4A1-58AF-440F-9D6F-BC361BF1AEA1}"/>
    <cellStyle name="SAPBEXresItemX 4 2 2 2" xfId="1972" xr:uid="{561AAB80-188C-4670-8720-BA838072ED69}"/>
    <cellStyle name="SAPBEXresItemX 4 2 2 2 2" xfId="4556" xr:uid="{09BD87DE-685C-4072-BC50-E44FED8937CE}"/>
    <cellStyle name="SAPBEXresItemX 4 2 2 2 3" xfId="6365" xr:uid="{82939EAC-4C80-4D7A-B2B6-34F8A5DF85DF}"/>
    <cellStyle name="SAPBEXresItemX 4 2 2 2 4" xfId="3005" xr:uid="{749A0096-0949-41AC-8B33-D75904D1D96C}"/>
    <cellStyle name="SAPBEXresItemX 4 2 2 2 5" xfId="7439" xr:uid="{A481CCB2-FA20-4208-991A-745F290A8F2A}"/>
    <cellStyle name="SAPBEXresItemX 4 2 2 3" xfId="3524" xr:uid="{A86485C9-7135-4D3D-9CCA-1A5E6457D1F8}"/>
    <cellStyle name="SAPBEXresItemX 4 2 2 3 2" xfId="5072" xr:uid="{58A0DEFD-E57A-4C7F-84EC-8DF4BC9D4E6B}"/>
    <cellStyle name="SAPBEXresItemX 4 2 2 4" xfId="4040" xr:uid="{AAB46093-59E4-496E-A6DA-C74F46816EA6}"/>
    <cellStyle name="SAPBEXresItemX 4 2 2 5" xfId="5849" xr:uid="{941144DD-1E32-45A2-A0FA-18BFD86E1899}"/>
    <cellStyle name="SAPBEXresItemX 4 2 2 6" xfId="2489" xr:uid="{395905B8-CE5A-4EDD-B1FF-9E1A05D9013F}"/>
    <cellStyle name="SAPBEXresItemX 4 2 2 7" xfId="6923" xr:uid="{87AD909B-06DC-41D3-B81B-063717304B9B}"/>
    <cellStyle name="SAPBEXresItemX 4 2 3" xfId="1714" xr:uid="{B19B0213-5CF9-4ACE-B422-F08E3BB3185E}"/>
    <cellStyle name="SAPBEXresItemX 4 2 3 2" xfId="4298" xr:uid="{6FC78E9A-8BE1-4F20-BBF1-57990A256AE1}"/>
    <cellStyle name="SAPBEXresItemX 4 2 3 3" xfId="6107" xr:uid="{74D164D1-F8E5-4F92-A02F-E8A05DE1C76B}"/>
    <cellStyle name="SAPBEXresItemX 4 2 3 4" xfId="2747" xr:uid="{BBCFA694-2EE6-4C77-961D-D1BED3AD0335}"/>
    <cellStyle name="SAPBEXresItemX 4 2 3 5" xfId="7181" xr:uid="{C47899ED-A4E5-46C0-A190-DCAE8EE19D8C}"/>
    <cellStyle name="SAPBEXresItemX 4 2 4" xfId="1181" xr:uid="{D26373AD-62C2-4FD0-90D2-81E872D25B2C}"/>
    <cellStyle name="SAPBEXresItemX 4 2 4 2" xfId="4814" xr:uid="{A5B02D5C-46EA-4948-A07D-B47917A99A12}"/>
    <cellStyle name="SAPBEXresItemX 4 2 4 3" xfId="5591" xr:uid="{5A2796EC-984E-476F-9FB4-89479D2535AA}"/>
    <cellStyle name="SAPBEXresItemX 4 2 4 4" xfId="3266" xr:uid="{9D733353-ABDE-4651-8B1F-68A780646A40}"/>
    <cellStyle name="SAPBEXresItemX 4 2 5" xfId="3782" xr:uid="{FC97CDF5-08C3-4885-868B-DA32AA26057D}"/>
    <cellStyle name="SAPBEXresItemX 4 2 6" xfId="5333" xr:uid="{B2CE4765-3FA3-4A42-B00E-B2B959121C12}"/>
    <cellStyle name="SAPBEXresItemX 4 2 7" xfId="2231" xr:uid="{5C63F7A9-7AF0-44D6-9C5A-140A411E5D47}"/>
    <cellStyle name="SAPBEXresItemX 4 2 8" xfId="6651" xr:uid="{5CD5EB05-A027-4C36-9BBD-91B602491C41}"/>
    <cellStyle name="SAPBEXresItemX 5" xfId="513" xr:uid="{C47E6D9F-CF17-4BB6-8908-778E16B8E436}"/>
    <cellStyle name="SAPBEXresItemX 5 2" xfId="899" xr:uid="{420ED86B-4F89-4234-AB5C-7B65FAD5DE62}"/>
    <cellStyle name="SAPBEXresItemX 5 2 2" xfId="1455" xr:uid="{9EF30634-C861-474C-889E-126EC2681F86}"/>
    <cellStyle name="SAPBEXresItemX 5 2 2 2" xfId="1973" xr:uid="{3EDE7DB4-4726-4D14-B700-314DCDA12E39}"/>
    <cellStyle name="SAPBEXresItemX 5 2 2 2 2" xfId="4557" xr:uid="{A8843F37-18D1-4CF3-A275-948CDD652E37}"/>
    <cellStyle name="SAPBEXresItemX 5 2 2 2 3" xfId="6366" xr:uid="{032C4B6E-7EEA-426A-9BBA-2998C6C19562}"/>
    <cellStyle name="SAPBEXresItemX 5 2 2 2 4" xfId="3006" xr:uid="{A01CC9B7-2C7E-42A8-A19B-D9446BAB0604}"/>
    <cellStyle name="SAPBEXresItemX 5 2 2 2 5" xfId="7440" xr:uid="{4EE16587-48A5-4762-8A06-E0B340F47BBE}"/>
    <cellStyle name="SAPBEXresItemX 5 2 2 3" xfId="3525" xr:uid="{7DD905EC-2D29-4803-A768-5A392C828443}"/>
    <cellStyle name="SAPBEXresItemX 5 2 2 3 2" xfId="5073" xr:uid="{5D2BCE70-88F9-4061-8831-843966AAD545}"/>
    <cellStyle name="SAPBEXresItemX 5 2 2 4" xfId="4041" xr:uid="{1227E6F7-1907-4683-A24F-FD428D807AFF}"/>
    <cellStyle name="SAPBEXresItemX 5 2 2 5" xfId="5850" xr:uid="{D14408DE-6FE1-4F84-BC2B-A39DED1FE209}"/>
    <cellStyle name="SAPBEXresItemX 5 2 2 6" xfId="2490" xr:uid="{9AB65931-23F0-48F9-995D-D6A8998C9CFA}"/>
    <cellStyle name="SAPBEXresItemX 5 2 2 7" xfId="6924" xr:uid="{A7F46671-FD78-4D83-85C1-159A89A3F8C8}"/>
    <cellStyle name="SAPBEXresItemX 5 2 3" xfId="1715" xr:uid="{BF19A0A8-7F2A-4424-B4DD-8CDDDE72F04D}"/>
    <cellStyle name="SAPBEXresItemX 5 2 3 2" xfId="4299" xr:uid="{09A19084-5346-4638-AF1F-F5A4980CA3C1}"/>
    <cellStyle name="SAPBEXresItemX 5 2 3 3" xfId="6108" xr:uid="{B8D3E40F-4743-4924-B3BB-610983616F2F}"/>
    <cellStyle name="SAPBEXresItemX 5 2 3 4" xfId="2748" xr:uid="{6C250C6C-69C5-4C53-B4AF-79C844DA1570}"/>
    <cellStyle name="SAPBEXresItemX 5 2 3 5" xfId="7182" xr:uid="{5C00231B-1FCA-4AF6-A33A-C60514E153EA}"/>
    <cellStyle name="SAPBEXresItemX 5 2 4" xfId="1182" xr:uid="{6C8DA4DD-6154-48F1-AA2A-4365F0C90F40}"/>
    <cellStyle name="SAPBEXresItemX 5 2 4 2" xfId="4815" xr:uid="{4BD2AC47-3A35-4F4B-8CF4-AB5DB6D3BEB5}"/>
    <cellStyle name="SAPBEXresItemX 5 2 4 3" xfId="5592" xr:uid="{01213743-7436-44F2-8574-CAD0DA19542B}"/>
    <cellStyle name="SAPBEXresItemX 5 2 4 4" xfId="3267" xr:uid="{A531F855-7788-465A-A62C-7C91136C382E}"/>
    <cellStyle name="SAPBEXresItemX 5 2 5" xfId="3783" xr:uid="{AC3ABA44-F088-4C39-AAEF-DBB72FF37A76}"/>
    <cellStyle name="SAPBEXresItemX 5 2 6" xfId="5334" xr:uid="{1AAE6E7D-DA31-4FD2-9EA2-87EFFA2C22C0}"/>
    <cellStyle name="SAPBEXresItemX 5 2 7" xfId="2232" xr:uid="{0EC0F6C4-402D-4857-8DB3-13EC13EDB6EA}"/>
    <cellStyle name="SAPBEXresItemX 5 2 8" xfId="6652" xr:uid="{A06A4170-05C0-4AA7-8CD2-B26122721D7E}"/>
    <cellStyle name="SAPBEXresItemX 6" xfId="514" xr:uid="{531C89E0-CA3C-48E3-83C6-03A6D62A399C}"/>
    <cellStyle name="SAPBEXresItemX 6 2" xfId="900" xr:uid="{95260E52-418B-49F0-8B08-19805FCFE839}"/>
    <cellStyle name="SAPBEXresItemX 6 2 2" xfId="1456" xr:uid="{4561CECB-C7CB-43CB-BCC5-D794E309E856}"/>
    <cellStyle name="SAPBEXresItemX 6 2 2 2" xfId="1974" xr:uid="{8484CC86-A38A-4441-BD3F-0FB1842338FF}"/>
    <cellStyle name="SAPBEXresItemX 6 2 2 2 2" xfId="4558" xr:uid="{456D1CAC-FAFF-447B-99AD-B9EB0F946018}"/>
    <cellStyle name="SAPBEXresItemX 6 2 2 2 3" xfId="6367" xr:uid="{38E1CF6D-FEAD-4083-AF62-17A19106E23B}"/>
    <cellStyle name="SAPBEXresItemX 6 2 2 2 4" xfId="3007" xr:uid="{58C3CAEE-6689-4989-AC6E-2EFF790F9D46}"/>
    <cellStyle name="SAPBEXresItemX 6 2 2 2 5" xfId="7441" xr:uid="{B22266CD-DE33-4E7B-91A5-86548C94242E}"/>
    <cellStyle name="SAPBEXresItemX 6 2 2 3" xfId="3526" xr:uid="{EC3492A3-27C4-4743-B1A8-5ED3D936F1D4}"/>
    <cellStyle name="SAPBEXresItemX 6 2 2 3 2" xfId="5074" xr:uid="{2B7DFC78-FF91-4AC6-B21B-94E49C8D836D}"/>
    <cellStyle name="SAPBEXresItemX 6 2 2 4" xfId="4042" xr:uid="{6B35FC4F-3FC0-4D39-B724-B556CA9B835D}"/>
    <cellStyle name="SAPBEXresItemX 6 2 2 5" xfId="5851" xr:uid="{D534AADF-6D97-4D4D-9E92-CC7AB4F2E9CC}"/>
    <cellStyle name="SAPBEXresItemX 6 2 2 6" xfId="2491" xr:uid="{AC3AE2D6-12C3-487D-AED1-415F09B36FF5}"/>
    <cellStyle name="SAPBEXresItemX 6 2 2 7" xfId="6925" xr:uid="{74A29D3B-2E57-404D-8B88-9F5F7C294BA3}"/>
    <cellStyle name="SAPBEXresItemX 6 2 3" xfId="1716" xr:uid="{7222B7CE-2BF3-4CCA-B77D-ADE0687EB72F}"/>
    <cellStyle name="SAPBEXresItemX 6 2 3 2" xfId="4300" xr:uid="{452ACA33-5C63-4C36-AD5E-9E59901E9E66}"/>
    <cellStyle name="SAPBEXresItemX 6 2 3 3" xfId="6109" xr:uid="{459785B0-9754-400C-A317-2A7B25C07CD6}"/>
    <cellStyle name="SAPBEXresItemX 6 2 3 4" xfId="2749" xr:uid="{4C0034A4-59A5-47F6-8ED7-2BE6E499475B}"/>
    <cellStyle name="SAPBEXresItemX 6 2 3 5" xfId="7183" xr:uid="{C77ABA58-AA47-4019-8427-AF8C7F617DF0}"/>
    <cellStyle name="SAPBEXresItemX 6 2 4" xfId="1183" xr:uid="{79B7B097-F432-48B3-95BF-46FD14F813C8}"/>
    <cellStyle name="SAPBEXresItemX 6 2 4 2" xfId="4816" xr:uid="{6878AC31-1A36-43B4-BFD4-68ECB357E5AD}"/>
    <cellStyle name="SAPBEXresItemX 6 2 4 3" xfId="5593" xr:uid="{61CD1B04-FEC6-4382-81C6-8AD2B85C45BA}"/>
    <cellStyle name="SAPBEXresItemX 6 2 4 4" xfId="3268" xr:uid="{2B8B9FE0-445B-463C-9BEF-F7E854D2C17E}"/>
    <cellStyle name="SAPBEXresItemX 6 2 5" xfId="3784" xr:uid="{5C15206D-E94A-453B-9206-8241FAEDA154}"/>
    <cellStyle name="SAPBEXresItemX 6 2 6" xfId="5335" xr:uid="{A84D6460-290D-4E77-AF7E-3C2E549B1623}"/>
    <cellStyle name="SAPBEXresItemX 6 2 7" xfId="2233" xr:uid="{954B762D-6F8D-43D7-9521-89F0680C2C8F}"/>
    <cellStyle name="SAPBEXresItemX 6 2 8" xfId="6653" xr:uid="{D834E607-F9F5-430C-BBFC-3A7862CD75E6}"/>
    <cellStyle name="SAPBEXresItemX 7" xfId="895" xr:uid="{8A0B8E48-DE62-48C6-B7AC-8F0B61C5E18F}"/>
    <cellStyle name="SAPBEXresItemX 7 2" xfId="1451" xr:uid="{7532AC99-9166-4EC2-8209-FF9048B44194}"/>
    <cellStyle name="SAPBEXresItemX 7 2 2" xfId="1969" xr:uid="{EA3CD3AF-8741-45F8-96BF-D37CE589A7FC}"/>
    <cellStyle name="SAPBEXresItemX 7 2 2 2" xfId="4553" xr:uid="{783BB1E8-9CE1-4FD4-83BF-566D921AD11D}"/>
    <cellStyle name="SAPBEXresItemX 7 2 2 3" xfId="6362" xr:uid="{9A196D7F-2D0F-4C98-A74B-30C1543DA091}"/>
    <cellStyle name="SAPBEXresItemX 7 2 2 4" xfId="3002" xr:uid="{1E68B5F0-8EE8-48A2-A820-D4935CAFDF98}"/>
    <cellStyle name="SAPBEXresItemX 7 2 2 5" xfId="7436" xr:uid="{F5A7C6D1-A5F0-4464-8C0B-599D43D179FA}"/>
    <cellStyle name="SAPBEXresItemX 7 2 3" xfId="3521" xr:uid="{7D7585D0-48B9-4FF5-8E19-37755C6FA601}"/>
    <cellStyle name="SAPBEXresItemX 7 2 3 2" xfId="5069" xr:uid="{7B20F4DF-F361-4406-A044-4B413C9D89BD}"/>
    <cellStyle name="SAPBEXresItemX 7 2 4" xfId="4037" xr:uid="{229B5138-DDAE-4378-B127-80164C03623E}"/>
    <cellStyle name="SAPBEXresItemX 7 2 5" xfId="5846" xr:uid="{144054B1-0FD1-4EBC-92F3-980C7EAD2616}"/>
    <cellStyle name="SAPBEXresItemX 7 2 6" xfId="2486" xr:uid="{BD3EF55A-5122-4CBF-BEF2-06AC7A660E4D}"/>
    <cellStyle name="SAPBEXresItemX 7 2 7" xfId="6920" xr:uid="{BA3013FB-EA1E-435A-AE47-A95C14399402}"/>
    <cellStyle name="SAPBEXresItemX 7 3" xfId="1711" xr:uid="{7BF7E467-C56A-484C-A91A-021CC902A550}"/>
    <cellStyle name="SAPBEXresItemX 7 3 2" xfId="4295" xr:uid="{E5652C5B-E84A-489E-8D6F-9308B9A7EB6E}"/>
    <cellStyle name="SAPBEXresItemX 7 3 3" xfId="6104" xr:uid="{3E18B203-E42F-4D39-8B94-528885271755}"/>
    <cellStyle name="SAPBEXresItemX 7 3 4" xfId="2744" xr:uid="{E4716EF2-B01F-4060-881F-DCE598B92A7E}"/>
    <cellStyle name="SAPBEXresItemX 7 3 5" xfId="7178" xr:uid="{35727DAE-6213-4C1E-9183-127272995285}"/>
    <cellStyle name="SAPBEXresItemX 7 4" xfId="1178" xr:uid="{6855F5FD-6427-4B72-86F1-8AC6524CA129}"/>
    <cellStyle name="SAPBEXresItemX 7 4 2" xfId="4811" xr:uid="{475814FD-4B48-49ED-B125-079E6E055188}"/>
    <cellStyle name="SAPBEXresItemX 7 4 3" xfId="5588" xr:uid="{5927419C-3680-41E6-B871-1774612B4549}"/>
    <cellStyle name="SAPBEXresItemX 7 4 4" xfId="3263" xr:uid="{64A8ED51-D6A2-4277-BA0E-1C775F833118}"/>
    <cellStyle name="SAPBEXresItemX 7 5" xfId="3779" xr:uid="{951BCB34-2065-4030-A1BE-21E5DCDF50AD}"/>
    <cellStyle name="SAPBEXresItemX 7 6" xfId="5330" xr:uid="{C181E307-B848-4EBD-BD0E-EC805304C387}"/>
    <cellStyle name="SAPBEXresItemX 7 7" xfId="2228" xr:uid="{673B39F3-C030-4836-9126-200C1E19C2B9}"/>
    <cellStyle name="SAPBEXresItemX 7 8" xfId="6648" xr:uid="{D4C0D1D4-6F72-4BFD-9B92-A547C3FA296E}"/>
    <cellStyle name="SAPBEXstdData" xfId="515" xr:uid="{D0CCF66B-AF2F-4A3D-A3A6-A95172044D76}"/>
    <cellStyle name="SAPBEXstdData 2" xfId="516" xr:uid="{DA9A89C9-E77A-4848-858B-C45005D8CE82}"/>
    <cellStyle name="SAPBEXstdData 2 2" xfId="902" xr:uid="{46602B09-6101-49B7-86EB-0FE9840D8E12}"/>
    <cellStyle name="SAPBEXstdData 2 2 2" xfId="1458" xr:uid="{B6F5EEAB-01E2-407B-B4F8-BE0562573F1E}"/>
    <cellStyle name="SAPBEXstdData 2 2 2 2" xfId="1976" xr:uid="{DC484DCC-48C4-4157-BABD-55AB558D7B13}"/>
    <cellStyle name="SAPBEXstdData 2 2 2 2 2" xfId="4560" xr:uid="{6D30B0EA-05DD-4B9D-BE1B-DCCDF1086A62}"/>
    <cellStyle name="SAPBEXstdData 2 2 2 2 3" xfId="6369" xr:uid="{8E710B7C-8F61-43A6-B21B-D1D9D882B04B}"/>
    <cellStyle name="SAPBEXstdData 2 2 2 2 4" xfId="3009" xr:uid="{62399303-AD89-4417-BA52-E7CE3F7F4EE2}"/>
    <cellStyle name="SAPBEXstdData 2 2 2 2 5" xfId="7443" xr:uid="{60E33B44-65C1-499B-A451-33AD52D7170F}"/>
    <cellStyle name="SAPBEXstdData 2 2 2 3" xfId="3528" xr:uid="{7E495F4D-0A61-462F-B73D-186F7B43F33D}"/>
    <cellStyle name="SAPBEXstdData 2 2 2 3 2" xfId="5076" xr:uid="{6FBB2AC2-261D-4C15-B56A-85AC4033523C}"/>
    <cellStyle name="SAPBEXstdData 2 2 2 4" xfId="4044" xr:uid="{7FB48975-6610-47A1-8FFC-34F29935A19D}"/>
    <cellStyle name="SAPBEXstdData 2 2 2 5" xfId="5853" xr:uid="{F8064FB7-AA3B-4803-9EED-295A05934568}"/>
    <cellStyle name="SAPBEXstdData 2 2 2 6" xfId="2493" xr:uid="{D73F2780-D921-43F6-9EB6-55976B3B299F}"/>
    <cellStyle name="SAPBEXstdData 2 2 2 7" xfId="6927" xr:uid="{1D405F0C-A172-4508-BCCF-07858967EED7}"/>
    <cellStyle name="SAPBEXstdData 2 2 3" xfId="1718" xr:uid="{933476CC-7C11-4E78-B1B2-D9CAA0E01840}"/>
    <cellStyle name="SAPBEXstdData 2 2 3 2" xfId="4302" xr:uid="{F636FBB9-42AE-4573-BA62-6B9752C81193}"/>
    <cellStyle name="SAPBEXstdData 2 2 3 3" xfId="6111" xr:uid="{A4418DDD-AB0E-4BF9-BBBF-F41511082C2C}"/>
    <cellStyle name="SAPBEXstdData 2 2 3 4" xfId="2751" xr:uid="{EB31596D-E6B1-41FC-9D1B-870537C0D948}"/>
    <cellStyle name="SAPBEXstdData 2 2 3 5" xfId="7185" xr:uid="{5343C02A-51F0-4BDE-8438-F58BFC88A9CB}"/>
    <cellStyle name="SAPBEXstdData 2 2 4" xfId="1185" xr:uid="{878433E4-4BE8-4FC3-BBAA-FC3C0C87012F}"/>
    <cellStyle name="SAPBEXstdData 2 2 4 2" xfId="4818" xr:uid="{4DDC2D1A-BFAA-41D8-B498-B19D9750B3D8}"/>
    <cellStyle name="SAPBEXstdData 2 2 4 3" xfId="5595" xr:uid="{5BA6FDFE-7096-47B3-A4B8-CFFCDAFEDF38}"/>
    <cellStyle name="SAPBEXstdData 2 2 4 4" xfId="3270" xr:uid="{6F2EF858-F558-47F4-B40B-B9A4ED996A69}"/>
    <cellStyle name="SAPBEXstdData 2 2 5" xfId="3786" xr:uid="{7E74CF4C-179C-400B-BC59-244E599DECE6}"/>
    <cellStyle name="SAPBEXstdData 2 2 6" xfId="5337" xr:uid="{3790C666-2E3E-4E5A-80BF-D087A97CF4D6}"/>
    <cellStyle name="SAPBEXstdData 2 2 7" xfId="2235" xr:uid="{5F2C5A91-A2DB-4525-BE23-AC7116D38E9C}"/>
    <cellStyle name="SAPBEXstdData 2 2 8" xfId="6655" xr:uid="{5DB3993E-90E3-4064-A6E1-F218A122A508}"/>
    <cellStyle name="SAPBEXstdData 3" xfId="517" xr:uid="{273CC7F5-91CC-433A-840C-4319B15F49DE}"/>
    <cellStyle name="SAPBEXstdData 3 2" xfId="903" xr:uid="{8C8A7E59-3D0C-4EE1-937A-14EF0382E973}"/>
    <cellStyle name="SAPBEXstdData 3 2 2" xfId="1459" xr:uid="{16216A99-1302-4A3A-BB85-BAFADD16BC8A}"/>
    <cellStyle name="SAPBEXstdData 3 2 2 2" xfId="1977" xr:uid="{6BBFBEF0-F8CB-48F7-84E0-9B23D0EDCCC2}"/>
    <cellStyle name="SAPBEXstdData 3 2 2 2 2" xfId="4561" xr:uid="{E3DB8860-0C38-4F4F-AE2B-DB88C9604498}"/>
    <cellStyle name="SAPBEXstdData 3 2 2 2 3" xfId="6370" xr:uid="{78F27BAC-D1AF-474E-9050-1B3588D06F7E}"/>
    <cellStyle name="SAPBEXstdData 3 2 2 2 4" xfId="3010" xr:uid="{60076E39-AD01-4FE8-BA79-E16E0EAA89E7}"/>
    <cellStyle name="SAPBEXstdData 3 2 2 2 5" xfId="7444" xr:uid="{8DBCEA0B-89AF-4D96-BE4E-8F58BF48C623}"/>
    <cellStyle name="SAPBEXstdData 3 2 2 3" xfId="3529" xr:uid="{39BB9C7A-9393-4A61-9276-6CF6CFF817E8}"/>
    <cellStyle name="SAPBEXstdData 3 2 2 3 2" xfId="5077" xr:uid="{E7A519BC-A245-4DE6-8161-A8F289DB41EF}"/>
    <cellStyle name="SAPBEXstdData 3 2 2 4" xfId="4045" xr:uid="{357D015C-1FBF-43EE-B1F8-4D6B353D7909}"/>
    <cellStyle name="SAPBEXstdData 3 2 2 5" xfId="5854" xr:uid="{BDCF7F46-EB07-4EA6-8CB8-A9528BA7FC30}"/>
    <cellStyle name="SAPBEXstdData 3 2 2 6" xfId="2494" xr:uid="{6FA286F4-C60A-4F7D-AB48-E0D66A62726D}"/>
    <cellStyle name="SAPBEXstdData 3 2 2 7" xfId="6928" xr:uid="{DF1A38AB-EE9A-4250-AB90-60957DA6C555}"/>
    <cellStyle name="SAPBEXstdData 3 2 3" xfId="1719" xr:uid="{E3123F2C-0052-4B43-B06C-FC9ED6DA15B0}"/>
    <cellStyle name="SAPBEXstdData 3 2 3 2" xfId="4303" xr:uid="{89CDDDFA-A55B-46A0-9221-200AF0399DE2}"/>
    <cellStyle name="SAPBEXstdData 3 2 3 3" xfId="6112" xr:uid="{71709A65-95D1-4F16-AB8E-B4E804F2A473}"/>
    <cellStyle name="SAPBEXstdData 3 2 3 4" xfId="2752" xr:uid="{944D9B08-83AF-4049-9CE9-F15DD3DC5429}"/>
    <cellStyle name="SAPBEXstdData 3 2 3 5" xfId="7186" xr:uid="{6BAB6820-F5AB-4AF8-9592-7C77F056E940}"/>
    <cellStyle name="SAPBEXstdData 3 2 4" xfId="1186" xr:uid="{251183E7-5A80-4E6B-93B0-E624D577303E}"/>
    <cellStyle name="SAPBEXstdData 3 2 4 2" xfId="4819" xr:uid="{9D3006EC-4FCD-41D5-AE10-5C98614ECC77}"/>
    <cellStyle name="SAPBEXstdData 3 2 4 3" xfId="5596" xr:uid="{F9191C51-9DA4-49B3-81EE-01FECC388BF5}"/>
    <cellStyle name="SAPBEXstdData 3 2 4 4" xfId="3271" xr:uid="{4CC2F235-40EB-45F0-892C-AA958F6BF3FB}"/>
    <cellStyle name="SAPBEXstdData 3 2 5" xfId="3787" xr:uid="{6316BA64-D0FC-4D56-9DC1-465A8F59C2F9}"/>
    <cellStyle name="SAPBEXstdData 3 2 6" xfId="5338" xr:uid="{CEEB0367-E08C-4036-B029-D65C1D2A6F03}"/>
    <cellStyle name="SAPBEXstdData 3 2 7" xfId="2236" xr:uid="{6E1FDBA0-1EDD-454B-B89D-1C3994832ADD}"/>
    <cellStyle name="SAPBEXstdData 3 2 8" xfId="6656" xr:uid="{7FEFEF50-A322-4361-AEC8-4539FE6E0B02}"/>
    <cellStyle name="SAPBEXstdData 4" xfId="518" xr:uid="{5E7B696F-EC22-4E9D-BB27-D00E72AC2373}"/>
    <cellStyle name="SAPBEXstdData 4 2" xfId="904" xr:uid="{489A703B-47F0-4E7F-B642-77025C80EF13}"/>
    <cellStyle name="SAPBEXstdData 4 2 2" xfId="1460" xr:uid="{95BDC916-3718-4F26-BAAD-C5F5B17E9106}"/>
    <cellStyle name="SAPBEXstdData 4 2 2 2" xfId="1978" xr:uid="{E2F04902-7AED-4608-8891-46EF2701706F}"/>
    <cellStyle name="SAPBEXstdData 4 2 2 2 2" xfId="4562" xr:uid="{A42439A8-2861-4C8B-9DF6-2127B9151E28}"/>
    <cellStyle name="SAPBEXstdData 4 2 2 2 3" xfId="6371" xr:uid="{C576C2CC-5E27-4EB9-BA71-107924C7D2B5}"/>
    <cellStyle name="SAPBEXstdData 4 2 2 2 4" xfId="3011" xr:uid="{B9D10C74-753E-4F61-8239-DDBFD52D4A02}"/>
    <cellStyle name="SAPBEXstdData 4 2 2 2 5" xfId="7445" xr:uid="{08BD3F46-38DD-4E45-A735-94E55507EB3D}"/>
    <cellStyle name="SAPBEXstdData 4 2 2 3" xfId="3530" xr:uid="{CA45DF24-9E75-48A7-A6F8-632B4FE395D1}"/>
    <cellStyle name="SAPBEXstdData 4 2 2 3 2" xfId="5078" xr:uid="{49B42977-2920-4F6B-B1D9-1197FB55B17D}"/>
    <cellStyle name="SAPBEXstdData 4 2 2 4" xfId="4046" xr:uid="{DC21F49F-9255-4512-81F7-346C2500A38A}"/>
    <cellStyle name="SAPBEXstdData 4 2 2 5" xfId="5855" xr:uid="{64CA13EC-C1BA-4178-B651-568669DF27C6}"/>
    <cellStyle name="SAPBEXstdData 4 2 2 6" xfId="2495" xr:uid="{EC5786C9-CDB4-4C08-81D0-299B652FCAE5}"/>
    <cellStyle name="SAPBEXstdData 4 2 2 7" xfId="6929" xr:uid="{58434C9A-9139-4ED0-91DB-8CEC53703DAA}"/>
    <cellStyle name="SAPBEXstdData 4 2 3" xfId="1720" xr:uid="{72CE265F-5363-40EB-ABDB-7B74DEC44AFD}"/>
    <cellStyle name="SAPBEXstdData 4 2 3 2" xfId="4304" xr:uid="{4D03816B-32E7-4F4A-A240-6A982D60A7AA}"/>
    <cellStyle name="SAPBEXstdData 4 2 3 3" xfId="6113" xr:uid="{D7AEFC06-BCA2-47CC-AD2E-69944967B748}"/>
    <cellStyle name="SAPBEXstdData 4 2 3 4" xfId="2753" xr:uid="{5C8AB0AB-9642-4EF6-9573-11F8C0FA822C}"/>
    <cellStyle name="SAPBEXstdData 4 2 3 5" xfId="7187" xr:uid="{3E16B61F-3961-4B53-9072-6D6BB10B1309}"/>
    <cellStyle name="SAPBEXstdData 4 2 4" xfId="1187" xr:uid="{B1B61D23-7AC2-4802-B336-35F6F355236F}"/>
    <cellStyle name="SAPBEXstdData 4 2 4 2" xfId="4820" xr:uid="{494B9BD0-5DC8-4AE0-8C9B-7F250C10342A}"/>
    <cellStyle name="SAPBEXstdData 4 2 4 3" xfId="5597" xr:uid="{5D392489-CF5C-415B-8518-D26101E4558A}"/>
    <cellStyle name="SAPBEXstdData 4 2 4 4" xfId="3272" xr:uid="{36A03DF8-82D1-49D6-A6F8-DB2B95E01473}"/>
    <cellStyle name="SAPBEXstdData 4 2 5" xfId="3788" xr:uid="{C4CD587A-A074-4B6A-AE0C-01C735E9AF2A}"/>
    <cellStyle name="SAPBEXstdData 4 2 6" xfId="5339" xr:uid="{CA219EC0-2A59-4256-89E3-F898D6AC1B60}"/>
    <cellStyle name="SAPBEXstdData 4 2 7" xfId="2237" xr:uid="{8620A4E3-432C-4ED7-AC6F-3B769B2342ED}"/>
    <cellStyle name="SAPBEXstdData 4 2 8" xfId="6657" xr:uid="{6818BAA4-D3B7-4052-80DE-8D8A16B993B7}"/>
    <cellStyle name="SAPBEXstdData 5" xfId="519" xr:uid="{28299525-D80C-42D2-8D5F-91C2A9074C4E}"/>
    <cellStyle name="SAPBEXstdData 5 2" xfId="905" xr:uid="{D23EFE47-C2FC-4917-82E3-54DD4083725F}"/>
    <cellStyle name="SAPBEXstdData 5 2 2" xfId="1461" xr:uid="{657ED8E3-E5DA-4F91-9D3E-84F636D9A76C}"/>
    <cellStyle name="SAPBEXstdData 5 2 2 2" xfId="1979" xr:uid="{5FB9EEEF-96F6-4880-A188-194899A4273B}"/>
    <cellStyle name="SAPBEXstdData 5 2 2 2 2" xfId="4563" xr:uid="{697357ED-F36F-407F-A933-4BDE32DB5790}"/>
    <cellStyle name="SAPBEXstdData 5 2 2 2 3" xfId="6372" xr:uid="{3AB6E53A-C7E6-4379-810A-6FE725E127A1}"/>
    <cellStyle name="SAPBEXstdData 5 2 2 2 4" xfId="3012" xr:uid="{2A6773E7-0C84-44EC-AF3A-5D50924F96BC}"/>
    <cellStyle name="SAPBEXstdData 5 2 2 2 5" xfId="7446" xr:uid="{312BDE71-BC98-41EA-BF5B-F428DCDE671F}"/>
    <cellStyle name="SAPBEXstdData 5 2 2 3" xfId="3531" xr:uid="{6FD35417-7CA7-4EC6-8EF7-7E48FA329953}"/>
    <cellStyle name="SAPBEXstdData 5 2 2 3 2" xfId="5079" xr:uid="{FACA91AA-EA8E-4F11-A74C-2BD9DEE12469}"/>
    <cellStyle name="SAPBEXstdData 5 2 2 4" xfId="4047" xr:uid="{E77B7A68-56DC-40A7-9FEF-87C25C0EFA9C}"/>
    <cellStyle name="SAPBEXstdData 5 2 2 5" xfId="5856" xr:uid="{81FA8706-6C91-49FF-B0E7-BF1673CBFB91}"/>
    <cellStyle name="SAPBEXstdData 5 2 2 6" xfId="2496" xr:uid="{454E3B26-5CA9-4CF4-A2CF-B350E730B03F}"/>
    <cellStyle name="SAPBEXstdData 5 2 2 7" xfId="6930" xr:uid="{AB4D6212-04E7-422C-8649-2ECB5A3F67E7}"/>
    <cellStyle name="SAPBEXstdData 5 2 3" xfId="1721" xr:uid="{F8A5D5FA-343F-467C-9550-74390CBAEC1C}"/>
    <cellStyle name="SAPBEXstdData 5 2 3 2" xfId="4305" xr:uid="{FF88D00F-48A6-412A-A3D2-426AC93759C7}"/>
    <cellStyle name="SAPBEXstdData 5 2 3 3" xfId="6114" xr:uid="{C04C4823-7FDC-4FB5-AD0B-87B47CA84BAC}"/>
    <cellStyle name="SAPBEXstdData 5 2 3 4" xfId="2754" xr:uid="{28F0AFDF-A4E4-4852-94D7-714E2D615478}"/>
    <cellStyle name="SAPBEXstdData 5 2 3 5" xfId="7188" xr:uid="{46FEFBBF-B884-4CCE-9E8D-A3FC4F1F24A1}"/>
    <cellStyle name="SAPBEXstdData 5 2 4" xfId="1188" xr:uid="{B1E7CEB2-9AA2-42A5-A1B8-204E9DFD9395}"/>
    <cellStyle name="SAPBEXstdData 5 2 4 2" xfId="4821" xr:uid="{2B87F326-24AC-4F1A-A4F6-AA25BA0D15F6}"/>
    <cellStyle name="SAPBEXstdData 5 2 4 3" xfId="5598" xr:uid="{EF35FBB4-0C9E-4F80-A538-3686F00B2827}"/>
    <cellStyle name="SAPBEXstdData 5 2 4 4" xfId="3273" xr:uid="{697A8FBE-189E-49C9-A7C5-AD67C037D46E}"/>
    <cellStyle name="SAPBEXstdData 5 2 5" xfId="3789" xr:uid="{011ABDF5-DD41-4DB1-925E-503A5B40C289}"/>
    <cellStyle name="SAPBEXstdData 5 2 6" xfId="5340" xr:uid="{2166DF76-9F0F-4F3C-848C-736B92554A8B}"/>
    <cellStyle name="SAPBEXstdData 5 2 7" xfId="2238" xr:uid="{D8EDA5A6-D5B4-40BC-B09C-8D9811515280}"/>
    <cellStyle name="SAPBEXstdData 5 2 8" xfId="6658" xr:uid="{78CAC510-53FE-404C-BE34-E10AFF24AAA4}"/>
    <cellStyle name="SAPBEXstdData 6" xfId="520" xr:uid="{7864D9B4-89A6-4101-B150-F470658E7BFD}"/>
    <cellStyle name="SAPBEXstdData 6 2" xfId="906" xr:uid="{C89F027A-1730-4978-B980-BD9AB37635D5}"/>
    <cellStyle name="SAPBEXstdData 6 2 2" xfId="1462" xr:uid="{3A8DB4C7-4705-4AA6-8A8A-37D104FA80E7}"/>
    <cellStyle name="SAPBEXstdData 6 2 2 2" xfId="1980" xr:uid="{24CD7D7B-82AC-43CE-8626-14AF4AA0CC67}"/>
    <cellStyle name="SAPBEXstdData 6 2 2 2 2" xfId="4564" xr:uid="{23E5775D-5926-4ACC-B84B-4C826147E317}"/>
    <cellStyle name="SAPBEXstdData 6 2 2 2 3" xfId="6373" xr:uid="{AC5C713E-70B6-41D4-86B1-9BF8138DC750}"/>
    <cellStyle name="SAPBEXstdData 6 2 2 2 4" xfId="3013" xr:uid="{5345B4BC-23A6-42E6-BB77-359037508D44}"/>
    <cellStyle name="SAPBEXstdData 6 2 2 2 5" xfId="7447" xr:uid="{386281BD-5C39-4105-A32D-FD017C52D203}"/>
    <cellStyle name="SAPBEXstdData 6 2 2 3" xfId="3532" xr:uid="{28DBB49A-D0A6-4706-96FC-0B46BC1FB1EB}"/>
    <cellStyle name="SAPBEXstdData 6 2 2 3 2" xfId="5080" xr:uid="{5311CA39-D712-4406-A075-700B5BCCA7D9}"/>
    <cellStyle name="SAPBEXstdData 6 2 2 4" xfId="4048" xr:uid="{23C3784C-D47A-43F1-9987-A582313FFB17}"/>
    <cellStyle name="SAPBEXstdData 6 2 2 5" xfId="5857" xr:uid="{081FF34E-732C-4555-96D3-53EA2A390D2C}"/>
    <cellStyle name="SAPBEXstdData 6 2 2 6" xfId="2497" xr:uid="{9C148CB4-CF9C-472E-B2EB-7988D1B749B1}"/>
    <cellStyle name="SAPBEXstdData 6 2 2 7" xfId="6931" xr:uid="{8F17AFBA-F1A7-44F0-A1F3-B916021C297F}"/>
    <cellStyle name="SAPBEXstdData 6 2 3" xfId="1722" xr:uid="{CF53F0AC-7CDE-4597-8347-89EEFEFAA614}"/>
    <cellStyle name="SAPBEXstdData 6 2 3 2" xfId="4306" xr:uid="{5085CB3F-F946-4578-A227-5507F094369B}"/>
    <cellStyle name="SAPBEXstdData 6 2 3 3" xfId="6115" xr:uid="{F6528830-2845-4ECD-8F14-5209A42E4FA2}"/>
    <cellStyle name="SAPBEXstdData 6 2 3 4" xfId="2755" xr:uid="{F8EB15AD-EBE6-419B-9C70-E2BD3EFCD337}"/>
    <cellStyle name="SAPBEXstdData 6 2 3 5" xfId="7189" xr:uid="{219A6AC8-CC89-48A6-9AD9-732F25EB6F78}"/>
    <cellStyle name="SAPBEXstdData 6 2 4" xfId="1189" xr:uid="{9A23F5D0-26E7-428E-AA53-EEBD5237377B}"/>
    <cellStyle name="SAPBEXstdData 6 2 4 2" xfId="4822" xr:uid="{E3E17F0F-70A6-449F-8636-A0048F334DDD}"/>
    <cellStyle name="SAPBEXstdData 6 2 4 3" xfId="5599" xr:uid="{6D676EC4-85EC-4607-BF4B-260416920D92}"/>
    <cellStyle name="SAPBEXstdData 6 2 4 4" xfId="3274" xr:uid="{99CE29D0-9D40-4CEF-A31D-D795217C0EA2}"/>
    <cellStyle name="SAPBEXstdData 6 2 5" xfId="3790" xr:uid="{94B7EF8B-22FC-464D-ABB3-AD5F231806AA}"/>
    <cellStyle name="SAPBEXstdData 6 2 6" xfId="5341" xr:uid="{C795AFF1-1A36-4F0C-B652-7EF0D581391C}"/>
    <cellStyle name="SAPBEXstdData 6 2 7" xfId="2239" xr:uid="{FF5339EB-2F5E-429C-BC43-2E351912224E}"/>
    <cellStyle name="SAPBEXstdData 6 2 8" xfId="6659" xr:uid="{B37CC986-E7C4-48CC-82D2-F4EFCA246F2C}"/>
    <cellStyle name="SAPBEXstdData 7" xfId="901" xr:uid="{CF165387-3D35-4346-84CF-D6D29F865735}"/>
    <cellStyle name="SAPBEXstdData 7 2" xfId="1457" xr:uid="{CCC81752-4F62-48C8-A3EA-64B1F0CF2D24}"/>
    <cellStyle name="SAPBEXstdData 7 2 2" xfId="1975" xr:uid="{7CB2E5D4-A789-424E-A6FB-0276BF770AA2}"/>
    <cellStyle name="SAPBEXstdData 7 2 2 2" xfId="4559" xr:uid="{6335B39F-E091-49F6-AF7D-A7C120A2E3C6}"/>
    <cellStyle name="SAPBEXstdData 7 2 2 3" xfId="6368" xr:uid="{E07F0112-A79E-4810-BE40-45C32B6642F4}"/>
    <cellStyle name="SAPBEXstdData 7 2 2 4" xfId="3008" xr:uid="{58CFD712-32C0-479F-A49A-A2CBDE5374E6}"/>
    <cellStyle name="SAPBEXstdData 7 2 2 5" xfId="7442" xr:uid="{C2934964-E490-4C26-AFE3-2499C4ABB17E}"/>
    <cellStyle name="SAPBEXstdData 7 2 3" xfId="3527" xr:uid="{9EBD88E6-1A55-40ED-BAE3-6EB0A7394123}"/>
    <cellStyle name="SAPBEXstdData 7 2 3 2" xfId="5075" xr:uid="{C2CFD792-3079-42B8-BC93-7D15FFCD1C10}"/>
    <cellStyle name="SAPBEXstdData 7 2 4" xfId="4043" xr:uid="{AE0AD122-28F7-4D8E-AF04-08F8853589CA}"/>
    <cellStyle name="SAPBEXstdData 7 2 5" xfId="5852" xr:uid="{A56451E0-E681-4787-BE29-395846EBFCDE}"/>
    <cellStyle name="SAPBEXstdData 7 2 6" xfId="2492" xr:uid="{D3972ADA-68C6-487E-BA96-EFAA3D433EA7}"/>
    <cellStyle name="SAPBEXstdData 7 2 7" xfId="6926" xr:uid="{CE279C18-1A4E-4E06-9E15-C79BE32F9CAC}"/>
    <cellStyle name="SAPBEXstdData 7 3" xfId="1717" xr:uid="{A9C728FC-3BFB-4623-9FBC-95670B8604B3}"/>
    <cellStyle name="SAPBEXstdData 7 3 2" xfId="4301" xr:uid="{E81326E8-A8F2-4616-B8DB-F62E5844B7BE}"/>
    <cellStyle name="SAPBEXstdData 7 3 3" xfId="6110" xr:uid="{1DC74113-655C-4FD6-BD5D-F7DFF40919E7}"/>
    <cellStyle name="SAPBEXstdData 7 3 4" xfId="2750" xr:uid="{8A7173CE-56E0-45DE-9185-E73F50ABAA67}"/>
    <cellStyle name="SAPBEXstdData 7 3 5" xfId="7184" xr:uid="{F4C8A494-5C5D-46C5-89E4-23BB3FFCCA13}"/>
    <cellStyle name="SAPBEXstdData 7 4" xfId="1184" xr:uid="{6235B4AD-887D-4F46-BB40-3F2D8362ADA9}"/>
    <cellStyle name="SAPBEXstdData 7 4 2" xfId="4817" xr:uid="{51620928-AC65-4FCE-A766-3870A676879F}"/>
    <cellStyle name="SAPBEXstdData 7 4 3" xfId="5594" xr:uid="{70B04E0A-84D1-4DB4-B02C-56BE48ED9F5B}"/>
    <cellStyle name="SAPBEXstdData 7 4 4" xfId="3269" xr:uid="{39B4CFD3-9A40-4740-BAC2-2C89C85FBE2A}"/>
    <cellStyle name="SAPBEXstdData 7 5" xfId="3785" xr:uid="{06CFDF78-0DE6-4F54-BA56-CF5E64773014}"/>
    <cellStyle name="SAPBEXstdData 7 6" xfId="5336" xr:uid="{E49462FC-48FE-42F8-A07B-5C0F2DE5775F}"/>
    <cellStyle name="SAPBEXstdData 7 7" xfId="2234" xr:uid="{A9513D75-69C1-43F7-A6B9-90E16F259F7B}"/>
    <cellStyle name="SAPBEXstdData 7 8" xfId="6654" xr:uid="{180A9939-1F53-41C4-B5C8-E8155D388735}"/>
    <cellStyle name="SAPBEXstdData_Приложение_1_к_7-у-о_2009_Кв_1_ФСТ" xfId="521" xr:uid="{C1B57D95-4E37-42E6-98C3-A254376AB065}"/>
    <cellStyle name="SAPBEXstdDataEmph" xfId="522" xr:uid="{F4B28BEE-6A19-408E-805F-14E8A6D09ADF}"/>
    <cellStyle name="SAPBEXstdDataEmph 2" xfId="523" xr:uid="{5D3CD426-CFEB-4589-9EE5-2E97583674D7}"/>
    <cellStyle name="SAPBEXstdDataEmph 2 2" xfId="908" xr:uid="{1DC9BA4B-5B69-43D4-8FB5-955FC5993CF7}"/>
    <cellStyle name="SAPBEXstdDataEmph 2 2 2" xfId="1464" xr:uid="{49111944-CFFB-4DB7-852D-E7C7090D5C37}"/>
    <cellStyle name="SAPBEXstdDataEmph 2 2 2 2" xfId="1982" xr:uid="{34FDAB3C-F09E-4C81-A684-14F0F50C89FB}"/>
    <cellStyle name="SAPBEXstdDataEmph 2 2 2 2 2" xfId="4566" xr:uid="{7CF01F17-1CB1-4A77-996F-F1AE1EB43C98}"/>
    <cellStyle name="SAPBEXstdDataEmph 2 2 2 2 3" xfId="6375" xr:uid="{A919C8EF-05D9-4A27-848F-EA083C6FD20F}"/>
    <cellStyle name="SAPBEXstdDataEmph 2 2 2 2 4" xfId="3015" xr:uid="{D544EA07-801F-4BED-B328-631635030237}"/>
    <cellStyle name="SAPBEXstdDataEmph 2 2 2 2 5" xfId="7449" xr:uid="{F0B5A2F9-072B-4C20-9118-3179E030DA54}"/>
    <cellStyle name="SAPBEXstdDataEmph 2 2 2 3" xfId="3534" xr:uid="{D6A33EB0-31C4-464E-976D-22135820B399}"/>
    <cellStyle name="SAPBEXstdDataEmph 2 2 2 3 2" xfId="5082" xr:uid="{8D307FFB-931A-4D4A-B95A-AFE55C4D45E5}"/>
    <cellStyle name="SAPBEXstdDataEmph 2 2 2 4" xfId="4050" xr:uid="{53B2B6E2-E98C-422C-8335-6C4B175962D7}"/>
    <cellStyle name="SAPBEXstdDataEmph 2 2 2 5" xfId="5859" xr:uid="{2414E232-61B1-4CB5-A137-769018256917}"/>
    <cellStyle name="SAPBEXstdDataEmph 2 2 2 6" xfId="2499" xr:uid="{70351316-FB2C-4E74-BC19-DDD9AAF385BF}"/>
    <cellStyle name="SAPBEXstdDataEmph 2 2 2 7" xfId="6933" xr:uid="{16CB30AA-9EDA-47AA-8C41-236A9FC211F3}"/>
    <cellStyle name="SAPBEXstdDataEmph 2 2 3" xfId="1724" xr:uid="{F03C4772-EF18-4A9A-9814-ADE1266A7827}"/>
    <cellStyle name="SAPBEXstdDataEmph 2 2 3 2" xfId="4308" xr:uid="{9F0444BE-9FE4-4573-AD62-25990F02616D}"/>
    <cellStyle name="SAPBEXstdDataEmph 2 2 3 3" xfId="6117" xr:uid="{3CDE83B0-AFAD-4BAB-BB75-9985FB16F847}"/>
    <cellStyle name="SAPBEXstdDataEmph 2 2 3 4" xfId="2757" xr:uid="{1F694314-099C-49DF-B554-360C7C62D305}"/>
    <cellStyle name="SAPBEXstdDataEmph 2 2 3 5" xfId="7191" xr:uid="{031136CD-E937-4362-A245-E4C47832E712}"/>
    <cellStyle name="SAPBEXstdDataEmph 2 2 4" xfId="1191" xr:uid="{6727628F-BCB5-4B70-B37A-FD0ABCFD9D9E}"/>
    <cellStyle name="SAPBEXstdDataEmph 2 2 4 2" xfId="4824" xr:uid="{F931C465-2639-46EF-87D1-72532C19B267}"/>
    <cellStyle name="SAPBEXstdDataEmph 2 2 4 3" xfId="5601" xr:uid="{0902442D-57C2-40DD-83DB-74A5443B25BC}"/>
    <cellStyle name="SAPBEXstdDataEmph 2 2 4 4" xfId="3276" xr:uid="{4A6B3572-1EC8-4612-917F-0973BE735A9B}"/>
    <cellStyle name="SAPBEXstdDataEmph 2 2 5" xfId="3792" xr:uid="{B5181406-4A2D-4700-820C-E73B2FD95F1A}"/>
    <cellStyle name="SAPBEXstdDataEmph 2 2 6" xfId="5343" xr:uid="{3F9E42DC-7001-46F7-B4CD-DD05C9A1B8A9}"/>
    <cellStyle name="SAPBEXstdDataEmph 2 2 7" xfId="2241" xr:uid="{FC450537-E6D8-4BAB-8F97-27A1C4680EF1}"/>
    <cellStyle name="SAPBEXstdDataEmph 2 2 8" xfId="6661" xr:uid="{EA18643E-BC9F-43A2-B666-08A0CC4547A1}"/>
    <cellStyle name="SAPBEXstdDataEmph 3" xfId="524" xr:uid="{51A552EB-FE72-4050-952F-03A70E04BC0D}"/>
    <cellStyle name="SAPBEXstdDataEmph 3 2" xfId="909" xr:uid="{11B546D6-18E1-4126-8D1B-5E20CBC75518}"/>
    <cellStyle name="SAPBEXstdDataEmph 3 2 2" xfId="1465" xr:uid="{259615C7-5A9C-491D-ACFB-C3218E917863}"/>
    <cellStyle name="SAPBEXstdDataEmph 3 2 2 2" xfId="1983" xr:uid="{143EC8B6-FF80-4C8E-BC8A-647BDD13F7C9}"/>
    <cellStyle name="SAPBEXstdDataEmph 3 2 2 2 2" xfId="4567" xr:uid="{017CB966-873D-4DCB-AEF7-F1426F27C8B7}"/>
    <cellStyle name="SAPBEXstdDataEmph 3 2 2 2 3" xfId="6376" xr:uid="{4ADB79F3-4ECA-4844-A9B4-7589B51FEA99}"/>
    <cellStyle name="SAPBEXstdDataEmph 3 2 2 2 4" xfId="3016" xr:uid="{D1148A9B-A13D-480E-AEF2-D1EDBFD44643}"/>
    <cellStyle name="SAPBEXstdDataEmph 3 2 2 2 5" xfId="7450" xr:uid="{D60E5B02-265C-4173-AF40-187E21373410}"/>
    <cellStyle name="SAPBEXstdDataEmph 3 2 2 3" xfId="3535" xr:uid="{C9C375F5-C86D-430A-A89B-6198AB144C2F}"/>
    <cellStyle name="SAPBEXstdDataEmph 3 2 2 3 2" xfId="5083" xr:uid="{BCE9F921-AE82-454A-A39B-43CA7295D4AD}"/>
    <cellStyle name="SAPBEXstdDataEmph 3 2 2 4" xfId="4051" xr:uid="{725490EA-7ED1-49CD-B693-0E3BE9022701}"/>
    <cellStyle name="SAPBEXstdDataEmph 3 2 2 5" xfId="5860" xr:uid="{9F91DB76-C769-4F11-969E-85E13E8FB8AE}"/>
    <cellStyle name="SAPBEXstdDataEmph 3 2 2 6" xfId="2500" xr:uid="{4D6222D5-4D4B-4541-A876-474E0842B015}"/>
    <cellStyle name="SAPBEXstdDataEmph 3 2 2 7" xfId="6934" xr:uid="{413CD06A-CADD-4E5D-87BA-ACA8614ACDA2}"/>
    <cellStyle name="SAPBEXstdDataEmph 3 2 3" xfId="1725" xr:uid="{F78D5D1C-7677-45C8-B1F4-1CE8BFE6A977}"/>
    <cellStyle name="SAPBEXstdDataEmph 3 2 3 2" xfId="4309" xr:uid="{AC08C929-F693-47A0-92FE-835953F90DEB}"/>
    <cellStyle name="SAPBEXstdDataEmph 3 2 3 3" xfId="6118" xr:uid="{37A22C8F-34EA-417F-B03E-140DCFABBB8E}"/>
    <cellStyle name="SAPBEXstdDataEmph 3 2 3 4" xfId="2758" xr:uid="{3FAAE98E-6483-4A2F-ACB9-BAF0FA1B466C}"/>
    <cellStyle name="SAPBEXstdDataEmph 3 2 3 5" xfId="7192" xr:uid="{655DFED8-2DBC-40F5-BF95-8FB03682E7F5}"/>
    <cellStyle name="SAPBEXstdDataEmph 3 2 4" xfId="1192" xr:uid="{DF45E095-E5A1-4072-8CFD-13BCA2EC22FB}"/>
    <cellStyle name="SAPBEXstdDataEmph 3 2 4 2" xfId="4825" xr:uid="{1F6189E5-B2E5-4CD1-B74C-E71C7DC0C84C}"/>
    <cellStyle name="SAPBEXstdDataEmph 3 2 4 3" xfId="5602" xr:uid="{4D49C03B-1125-4BB7-A96B-665A5F596B71}"/>
    <cellStyle name="SAPBEXstdDataEmph 3 2 4 4" xfId="3277" xr:uid="{94FAF62C-8C32-4F6A-8412-5463A6930EB9}"/>
    <cellStyle name="SAPBEXstdDataEmph 3 2 5" xfId="3793" xr:uid="{BD92ED6F-9CCF-4936-869D-3BDD9DA9CE69}"/>
    <cellStyle name="SAPBEXstdDataEmph 3 2 6" xfId="5344" xr:uid="{21422957-F13D-4B7B-8086-18D4B8D3794E}"/>
    <cellStyle name="SAPBEXstdDataEmph 3 2 7" xfId="2242" xr:uid="{3F77B4F3-C438-465E-8D79-2887D9116AD6}"/>
    <cellStyle name="SAPBEXstdDataEmph 3 2 8" xfId="6662" xr:uid="{865D36E3-CC82-431F-8854-3AB3AB1768AF}"/>
    <cellStyle name="SAPBEXstdDataEmph 4" xfId="525" xr:uid="{3DE34A4A-5089-477C-8614-BB4EAAD9A716}"/>
    <cellStyle name="SAPBEXstdDataEmph 4 2" xfId="910" xr:uid="{4011251B-0F01-40A8-85A8-C1EC749CA4E0}"/>
    <cellStyle name="SAPBEXstdDataEmph 4 2 2" xfId="1466" xr:uid="{78670039-6607-4346-87A0-DF46C011B741}"/>
    <cellStyle name="SAPBEXstdDataEmph 4 2 2 2" xfId="1984" xr:uid="{D5345454-0D29-44D5-9E98-03A16AE774BE}"/>
    <cellStyle name="SAPBEXstdDataEmph 4 2 2 2 2" xfId="4568" xr:uid="{E52C8F61-064B-456B-BC50-E29B48679B94}"/>
    <cellStyle name="SAPBEXstdDataEmph 4 2 2 2 3" xfId="6377" xr:uid="{A7F08E1F-5FC8-4BD5-9BFC-ACBFDEA95DFA}"/>
    <cellStyle name="SAPBEXstdDataEmph 4 2 2 2 4" xfId="3017" xr:uid="{8BF2124E-7BED-4F05-8272-03AF69FFDCE9}"/>
    <cellStyle name="SAPBEXstdDataEmph 4 2 2 2 5" xfId="7451" xr:uid="{80D4A387-2A21-4D73-AEDD-0CE55213CC63}"/>
    <cellStyle name="SAPBEXstdDataEmph 4 2 2 3" xfId="3536" xr:uid="{4120CEC7-F3C0-41C3-B7E8-B0B619C7E406}"/>
    <cellStyle name="SAPBEXstdDataEmph 4 2 2 3 2" xfId="5084" xr:uid="{8E1949B1-66A6-4063-A2C5-03D6314FCCD4}"/>
    <cellStyle name="SAPBEXstdDataEmph 4 2 2 4" xfId="4052" xr:uid="{F985F62B-679A-48CA-822F-90F13F3B885D}"/>
    <cellStyle name="SAPBEXstdDataEmph 4 2 2 5" xfId="5861" xr:uid="{B4E2A31D-FE83-4BA7-AFED-FE3C2F9E6759}"/>
    <cellStyle name="SAPBEXstdDataEmph 4 2 2 6" xfId="2501" xr:uid="{D7D43AE8-C819-4ED5-8384-5B97B4524480}"/>
    <cellStyle name="SAPBEXstdDataEmph 4 2 2 7" xfId="6935" xr:uid="{B65874BB-6788-4540-90F9-B89130AAE6E7}"/>
    <cellStyle name="SAPBEXstdDataEmph 4 2 3" xfId="1726" xr:uid="{C518D3CF-F00D-421B-87AB-A57453B81E20}"/>
    <cellStyle name="SAPBEXstdDataEmph 4 2 3 2" xfId="4310" xr:uid="{76DCE85E-A281-4273-A7F7-89DEFD6D3AD7}"/>
    <cellStyle name="SAPBEXstdDataEmph 4 2 3 3" xfId="6119" xr:uid="{CEA61385-2661-44A8-93B7-D3F08B9C2B3D}"/>
    <cellStyle name="SAPBEXstdDataEmph 4 2 3 4" xfId="2759" xr:uid="{30A0F2A8-5C1B-4499-97F1-EF76592EF197}"/>
    <cellStyle name="SAPBEXstdDataEmph 4 2 3 5" xfId="7193" xr:uid="{429DC878-7965-4506-A6DA-78C1F2DC9C43}"/>
    <cellStyle name="SAPBEXstdDataEmph 4 2 4" xfId="1193" xr:uid="{C9CEC443-9C6E-49BA-82AA-C7EE58F3B3E8}"/>
    <cellStyle name="SAPBEXstdDataEmph 4 2 4 2" xfId="4826" xr:uid="{A39998F5-CB07-45D8-A242-A19DF0762119}"/>
    <cellStyle name="SAPBEXstdDataEmph 4 2 4 3" xfId="5603" xr:uid="{F2243F2B-9A68-4A10-8E39-14C6CD696EA4}"/>
    <cellStyle name="SAPBEXstdDataEmph 4 2 4 4" xfId="3278" xr:uid="{8E283CF4-B5FF-48BB-9E22-D2820D9515AC}"/>
    <cellStyle name="SAPBEXstdDataEmph 4 2 5" xfId="3794" xr:uid="{B7A38077-9E00-45E5-B116-7ED5B5E326D3}"/>
    <cellStyle name="SAPBEXstdDataEmph 4 2 6" xfId="5345" xr:uid="{3D986BD7-31EA-4C9D-9CB6-523BA1EADF96}"/>
    <cellStyle name="SAPBEXstdDataEmph 4 2 7" xfId="2243" xr:uid="{2ACC31B9-898D-41A0-9F0E-B288CFF10380}"/>
    <cellStyle name="SAPBEXstdDataEmph 4 2 8" xfId="6663" xr:uid="{F4401BC1-C475-405D-98B3-32F56B9F79C8}"/>
    <cellStyle name="SAPBEXstdDataEmph 5" xfId="526" xr:uid="{599574F1-CEA3-4941-8507-3B33B95F9F3A}"/>
    <cellStyle name="SAPBEXstdDataEmph 5 2" xfId="911" xr:uid="{A10B1386-AD3F-45C4-BEA7-953E9D0511D9}"/>
    <cellStyle name="SAPBEXstdDataEmph 5 2 2" xfId="1467" xr:uid="{D3F55A8C-A206-489A-8C15-15B2FAF38132}"/>
    <cellStyle name="SAPBEXstdDataEmph 5 2 2 2" xfId="1985" xr:uid="{1122C6C9-D5E0-41AD-AAE5-A58D6704E0CE}"/>
    <cellStyle name="SAPBEXstdDataEmph 5 2 2 2 2" xfId="4569" xr:uid="{1E5F8370-A6C7-4B15-B357-F56741DACEB3}"/>
    <cellStyle name="SAPBEXstdDataEmph 5 2 2 2 3" xfId="6378" xr:uid="{DE8DF069-52B0-40C7-B2AA-6ABFB835135E}"/>
    <cellStyle name="SAPBEXstdDataEmph 5 2 2 2 4" xfId="3018" xr:uid="{B69AE94B-829E-4BF9-BA86-2C5F60DF6C91}"/>
    <cellStyle name="SAPBEXstdDataEmph 5 2 2 2 5" xfId="7452" xr:uid="{8D6046F1-77E9-4A48-B933-30016C70BDDA}"/>
    <cellStyle name="SAPBEXstdDataEmph 5 2 2 3" xfId="3537" xr:uid="{7A313FCC-7481-41C0-9268-F48447F83802}"/>
    <cellStyle name="SAPBEXstdDataEmph 5 2 2 3 2" xfId="5085" xr:uid="{3D28413C-CB4B-4BFF-BCC4-CBADC8F98C80}"/>
    <cellStyle name="SAPBEXstdDataEmph 5 2 2 4" xfId="4053" xr:uid="{D65B16CB-8948-49A2-A8DF-671989A2BD36}"/>
    <cellStyle name="SAPBEXstdDataEmph 5 2 2 5" xfId="5862" xr:uid="{A21DE260-29AA-4EA6-8419-5AB852C2229C}"/>
    <cellStyle name="SAPBEXstdDataEmph 5 2 2 6" xfId="2502" xr:uid="{6C318FC8-6355-486B-8BC0-2599C5FB8E96}"/>
    <cellStyle name="SAPBEXstdDataEmph 5 2 2 7" xfId="6936" xr:uid="{7ABEC8BB-EBE3-4AC8-AF5F-287F1E68848D}"/>
    <cellStyle name="SAPBEXstdDataEmph 5 2 3" xfId="1727" xr:uid="{06BA6AB5-083D-45BC-B2A1-10CE88A6AE65}"/>
    <cellStyle name="SAPBEXstdDataEmph 5 2 3 2" xfId="4311" xr:uid="{7DA11262-4645-476E-8853-7CB4AD31B712}"/>
    <cellStyle name="SAPBEXstdDataEmph 5 2 3 3" xfId="6120" xr:uid="{4D6B3C2D-40FA-410D-AE78-792E5C0CC8AF}"/>
    <cellStyle name="SAPBEXstdDataEmph 5 2 3 4" xfId="2760" xr:uid="{E3DFC2EA-CA9E-4A67-95A4-2BD7DB3A7DD6}"/>
    <cellStyle name="SAPBEXstdDataEmph 5 2 3 5" xfId="7194" xr:uid="{A8B383F2-1D85-4714-8608-A7EFEBF3CC50}"/>
    <cellStyle name="SAPBEXstdDataEmph 5 2 4" xfId="1194" xr:uid="{6572DC25-EC7E-4586-958F-B2162418FA57}"/>
    <cellStyle name="SAPBEXstdDataEmph 5 2 4 2" xfId="4827" xr:uid="{F62AD7D6-12BD-419D-9716-770297F8D293}"/>
    <cellStyle name="SAPBEXstdDataEmph 5 2 4 3" xfId="5604" xr:uid="{13452026-3EFF-4413-8883-8B61D999CF6D}"/>
    <cellStyle name="SAPBEXstdDataEmph 5 2 4 4" xfId="3279" xr:uid="{FFA99532-682F-401B-9B3B-3A4D326E87DA}"/>
    <cellStyle name="SAPBEXstdDataEmph 5 2 5" xfId="3795" xr:uid="{4D7CBE99-7A08-4CA6-A3F6-6418CCCE3F03}"/>
    <cellStyle name="SAPBEXstdDataEmph 5 2 6" xfId="5346" xr:uid="{88B777BE-E4F9-45E6-A2CD-255E7FDBDC69}"/>
    <cellStyle name="SAPBEXstdDataEmph 5 2 7" xfId="2244" xr:uid="{5CC9DF78-C12C-4D2A-B677-CB436A803C3B}"/>
    <cellStyle name="SAPBEXstdDataEmph 5 2 8" xfId="6664" xr:uid="{4BDC2C13-121E-4D0B-BE87-7548DDC344B3}"/>
    <cellStyle name="SAPBEXstdDataEmph 6" xfId="527" xr:uid="{C6426120-3D34-449D-AFD3-7C5666056A6C}"/>
    <cellStyle name="SAPBEXstdDataEmph 6 2" xfId="912" xr:uid="{868B6721-A350-44B4-8C3C-9861AB8EE03D}"/>
    <cellStyle name="SAPBEXstdDataEmph 6 2 2" xfId="1468" xr:uid="{B956A404-6441-4369-895A-95E0E100ED20}"/>
    <cellStyle name="SAPBEXstdDataEmph 6 2 2 2" xfId="1986" xr:uid="{5CAD51BC-6962-4DBD-8EF8-426EAA04CC62}"/>
    <cellStyle name="SAPBEXstdDataEmph 6 2 2 2 2" xfId="4570" xr:uid="{14E381CF-8609-4846-B3B6-BB937E4D45E4}"/>
    <cellStyle name="SAPBEXstdDataEmph 6 2 2 2 3" xfId="6379" xr:uid="{A396AEB6-AA1D-4966-86B0-0B05289AB365}"/>
    <cellStyle name="SAPBEXstdDataEmph 6 2 2 2 4" xfId="3019" xr:uid="{38E55494-2B16-4FC0-9D11-05EA47CD3D9A}"/>
    <cellStyle name="SAPBEXstdDataEmph 6 2 2 2 5" xfId="7453" xr:uid="{D181E195-25B6-40B1-A20C-A96D5D45390E}"/>
    <cellStyle name="SAPBEXstdDataEmph 6 2 2 3" xfId="3538" xr:uid="{0CD26209-B98C-4C1E-8594-7D32868B0312}"/>
    <cellStyle name="SAPBEXstdDataEmph 6 2 2 3 2" xfId="5086" xr:uid="{EF5DEDC1-E96B-4E86-BD3C-42AE5FD5AEAA}"/>
    <cellStyle name="SAPBEXstdDataEmph 6 2 2 4" xfId="4054" xr:uid="{1D2F2C4A-D38C-49E9-A870-9646854C595D}"/>
    <cellStyle name="SAPBEXstdDataEmph 6 2 2 5" xfId="5863" xr:uid="{FFE0F22D-13FE-45EF-B4F1-2020BB870599}"/>
    <cellStyle name="SAPBEXstdDataEmph 6 2 2 6" xfId="2503" xr:uid="{632A0BE3-2117-49B4-ABC0-C968EE31536D}"/>
    <cellStyle name="SAPBEXstdDataEmph 6 2 2 7" xfId="6937" xr:uid="{245950B1-2812-4F52-9A25-8DB65A260142}"/>
    <cellStyle name="SAPBEXstdDataEmph 6 2 3" xfId="1728" xr:uid="{D73B2907-702F-4CA9-AD67-42C35277EF44}"/>
    <cellStyle name="SAPBEXstdDataEmph 6 2 3 2" xfId="4312" xr:uid="{D559D1FA-432B-43ED-81FA-A010B34E0703}"/>
    <cellStyle name="SAPBEXstdDataEmph 6 2 3 3" xfId="6121" xr:uid="{4D42C0E6-D559-4260-91B1-C46F18C32BF8}"/>
    <cellStyle name="SAPBEXstdDataEmph 6 2 3 4" xfId="2761" xr:uid="{A2CBA931-B7EC-4B61-9CB5-A9E0C6481154}"/>
    <cellStyle name="SAPBEXstdDataEmph 6 2 3 5" xfId="7195" xr:uid="{00D147AE-1584-4AF4-A515-AD482EE28281}"/>
    <cellStyle name="SAPBEXstdDataEmph 6 2 4" xfId="1195" xr:uid="{C58F84CA-C2D9-46D6-AE0D-240FBB8A3048}"/>
    <cellStyle name="SAPBEXstdDataEmph 6 2 4 2" xfId="4828" xr:uid="{3AF7A583-EC2A-445F-9390-A16742D5176B}"/>
    <cellStyle name="SAPBEXstdDataEmph 6 2 4 3" xfId="5605" xr:uid="{1A75D05A-CF21-443B-BD13-0E016FA8CC8D}"/>
    <cellStyle name="SAPBEXstdDataEmph 6 2 4 4" xfId="3280" xr:uid="{8CD46724-0923-4778-A4A2-7B81E2BD8E29}"/>
    <cellStyle name="SAPBEXstdDataEmph 6 2 5" xfId="3796" xr:uid="{54DC02B0-6737-4493-9953-A277AA5A6756}"/>
    <cellStyle name="SAPBEXstdDataEmph 6 2 6" xfId="5347" xr:uid="{6B24A546-6BBA-45F4-AACD-AF81B5059D44}"/>
    <cellStyle name="SAPBEXstdDataEmph 6 2 7" xfId="2245" xr:uid="{D77B9ACD-5EE8-401B-9023-8C1C9DF7A101}"/>
    <cellStyle name="SAPBEXstdDataEmph 6 2 8" xfId="6665" xr:uid="{97F5D1E0-7FB1-416C-8AF2-E7F587559957}"/>
    <cellStyle name="SAPBEXstdDataEmph 7" xfId="907" xr:uid="{EC0C781C-CEA5-4876-9624-4583CA86BDA9}"/>
    <cellStyle name="SAPBEXstdDataEmph 7 2" xfId="1463" xr:uid="{1EFA6A06-1019-4315-938A-888395E7DEAD}"/>
    <cellStyle name="SAPBEXstdDataEmph 7 2 2" xfId="1981" xr:uid="{46AAB214-C747-400E-B257-8E0C6041C3DF}"/>
    <cellStyle name="SAPBEXstdDataEmph 7 2 2 2" xfId="4565" xr:uid="{A2086D9F-69AE-4EE9-9597-6500EE4CE846}"/>
    <cellStyle name="SAPBEXstdDataEmph 7 2 2 3" xfId="6374" xr:uid="{5CEB75B8-7B5B-469E-807E-E3297D05BC69}"/>
    <cellStyle name="SAPBEXstdDataEmph 7 2 2 4" xfId="3014" xr:uid="{F6A37E87-E7BC-457B-8A42-AA53D05A2297}"/>
    <cellStyle name="SAPBEXstdDataEmph 7 2 2 5" xfId="7448" xr:uid="{966613B5-B467-4C28-963C-4690454FE2DB}"/>
    <cellStyle name="SAPBEXstdDataEmph 7 2 3" xfId="3533" xr:uid="{493C1BAF-9906-498B-8253-D41CAD42E5B2}"/>
    <cellStyle name="SAPBEXstdDataEmph 7 2 3 2" xfId="5081" xr:uid="{C926065A-4F56-48A1-957A-A25503CBA752}"/>
    <cellStyle name="SAPBEXstdDataEmph 7 2 4" xfId="4049" xr:uid="{1B15864E-9BA1-456E-B8E7-9BEB1A106705}"/>
    <cellStyle name="SAPBEXstdDataEmph 7 2 5" xfId="5858" xr:uid="{DAF98A96-8297-4319-B811-E62505E132D9}"/>
    <cellStyle name="SAPBEXstdDataEmph 7 2 6" xfId="2498" xr:uid="{E5E6268D-ACEB-4DAF-BD6E-CEE85348EB5D}"/>
    <cellStyle name="SAPBEXstdDataEmph 7 2 7" xfId="6932" xr:uid="{4074A687-D698-4F52-BA49-E60AD16A5C34}"/>
    <cellStyle name="SAPBEXstdDataEmph 7 3" xfId="1723" xr:uid="{B1B0F83A-6B92-47E2-B35B-F7B95073F8D8}"/>
    <cellStyle name="SAPBEXstdDataEmph 7 3 2" xfId="4307" xr:uid="{3DA6B5E2-718D-41CF-A365-4E6FBDE634F1}"/>
    <cellStyle name="SAPBEXstdDataEmph 7 3 3" xfId="6116" xr:uid="{D0F2A2F6-AC04-40D6-BDD9-2264A81DC1B4}"/>
    <cellStyle name="SAPBEXstdDataEmph 7 3 4" xfId="2756" xr:uid="{209438F2-E9E7-42B8-8C23-277E8C56A4EE}"/>
    <cellStyle name="SAPBEXstdDataEmph 7 3 5" xfId="7190" xr:uid="{C9DC5D63-ADE5-42B6-AD9A-0C15BEF601A3}"/>
    <cellStyle name="SAPBEXstdDataEmph 7 4" xfId="1190" xr:uid="{8152D972-C59D-4089-97A8-E4AF50E28E23}"/>
    <cellStyle name="SAPBEXstdDataEmph 7 4 2" xfId="4823" xr:uid="{5A4BD5C1-2B50-42C4-9A80-1F82FEB27761}"/>
    <cellStyle name="SAPBEXstdDataEmph 7 4 3" xfId="5600" xr:uid="{45B814EA-068A-43DB-9789-C7122F62BDD9}"/>
    <cellStyle name="SAPBEXstdDataEmph 7 4 4" xfId="3275" xr:uid="{1122C247-A9A7-4CDF-A8F1-37524EB4DADA}"/>
    <cellStyle name="SAPBEXstdDataEmph 7 5" xfId="3791" xr:uid="{D14EB080-9E0A-41B5-9370-3C0AD42D3127}"/>
    <cellStyle name="SAPBEXstdDataEmph 7 6" xfId="5342" xr:uid="{D55B0DFC-81BC-4E40-BFE3-6F12227429E3}"/>
    <cellStyle name="SAPBEXstdDataEmph 7 7" xfId="2240" xr:uid="{FF7E6548-CD69-4734-97CE-838420B5B530}"/>
    <cellStyle name="SAPBEXstdDataEmph 7 8" xfId="6660" xr:uid="{435626D7-8630-4AF3-B4C8-329F6C5477B7}"/>
    <cellStyle name="SAPBEXstdItem" xfId="528" xr:uid="{F12EEBEC-EC8B-41AF-B77B-58AC818F1D10}"/>
    <cellStyle name="SAPBEXstdItem 2" xfId="529" xr:uid="{BE96C884-8E2C-45E2-A3E2-CA944314BA12}"/>
    <cellStyle name="SAPBEXstdItem 2 2" xfId="913" xr:uid="{57E95BFB-BD4A-427A-922B-9065DA7D7294}"/>
    <cellStyle name="SAPBEXstdItem 2 2 2" xfId="1469" xr:uid="{28684697-B5A4-4D0A-80DD-3498D1920BC4}"/>
    <cellStyle name="SAPBEXstdItem 2 2 2 2" xfId="1987" xr:uid="{23B39284-C4F0-4693-8BA4-643351ED6C46}"/>
    <cellStyle name="SAPBEXstdItem 2 2 2 2 2" xfId="4571" xr:uid="{C113B87D-2173-4238-9566-14325E53DA9F}"/>
    <cellStyle name="SAPBEXstdItem 2 2 2 2 3" xfId="6380" xr:uid="{42E896D2-F427-40CB-98CD-4F1AD7E3E140}"/>
    <cellStyle name="SAPBEXstdItem 2 2 2 2 4" xfId="3020" xr:uid="{E11B7CAF-006A-407B-B729-77A0DADC95B8}"/>
    <cellStyle name="SAPBEXstdItem 2 2 2 2 5" xfId="7454" xr:uid="{265EB58C-F625-4F64-9B47-A9315DAB0E35}"/>
    <cellStyle name="SAPBEXstdItem 2 2 2 3" xfId="3539" xr:uid="{BF6C293B-D124-46B8-8EA8-B3EADDDE9CD9}"/>
    <cellStyle name="SAPBEXstdItem 2 2 2 3 2" xfId="5087" xr:uid="{244FD574-39A6-4B61-A22B-3A3C921B660E}"/>
    <cellStyle name="SAPBEXstdItem 2 2 2 4" xfId="4055" xr:uid="{6235B865-5215-493B-B630-597FD3D95A70}"/>
    <cellStyle name="SAPBEXstdItem 2 2 2 5" xfId="5864" xr:uid="{785A36FC-D9D8-49F1-96F5-FCB46587B0F2}"/>
    <cellStyle name="SAPBEXstdItem 2 2 2 6" xfId="2504" xr:uid="{DAA7FC95-C2CB-4AFE-B24A-58F7C99E8D63}"/>
    <cellStyle name="SAPBEXstdItem 2 2 2 7" xfId="6938" xr:uid="{ED62CC3F-F5D9-4BB7-BB7E-5E2D6A888A2E}"/>
    <cellStyle name="SAPBEXstdItem 2 2 3" xfId="1729" xr:uid="{00C1D6FE-3796-4A6E-A4D9-C647CA89FA4A}"/>
    <cellStyle name="SAPBEXstdItem 2 2 3 2" xfId="4313" xr:uid="{3851BF55-644F-4D51-9B27-0AAD520FF850}"/>
    <cellStyle name="SAPBEXstdItem 2 2 3 3" xfId="6122" xr:uid="{473F92FB-5D05-4E91-A26C-DCFB13FEA154}"/>
    <cellStyle name="SAPBEXstdItem 2 2 3 4" xfId="2762" xr:uid="{D64C0AD2-F678-4B05-BB8E-EA529F663422}"/>
    <cellStyle name="SAPBEXstdItem 2 2 3 5" xfId="7196" xr:uid="{EFD28AF7-EE90-4456-BA42-26A61FB3E193}"/>
    <cellStyle name="SAPBEXstdItem 2 2 4" xfId="1196" xr:uid="{A2A070F8-5D24-4AA4-A97C-AF16B43E314E}"/>
    <cellStyle name="SAPBEXstdItem 2 2 4 2" xfId="4829" xr:uid="{3E7D8EC1-368D-4B5C-806B-8EAB30095285}"/>
    <cellStyle name="SAPBEXstdItem 2 2 4 3" xfId="5606" xr:uid="{50E97089-77C9-49C9-8BB2-AF597455C92E}"/>
    <cellStyle name="SAPBEXstdItem 2 2 4 4" xfId="3281" xr:uid="{CE792A59-CDF7-4A2E-A8B4-979A7073CA2F}"/>
    <cellStyle name="SAPBEXstdItem 2 2 5" xfId="3797" xr:uid="{9AD03E96-53D7-4BF1-AE03-5B584873BA70}"/>
    <cellStyle name="SAPBEXstdItem 2 2 6" xfId="5348" xr:uid="{C90D7ABA-3F0A-4171-965D-9FA73FEAD30D}"/>
    <cellStyle name="SAPBEXstdItem 2 2 7" xfId="2246" xr:uid="{D7449636-B75E-45C5-B917-CB3B00A18ED7}"/>
    <cellStyle name="SAPBEXstdItem 2 2 8" xfId="6666" xr:uid="{6FA7E599-740E-410D-8813-F1F89F549EA2}"/>
    <cellStyle name="SAPBEXstdItem 3" xfId="530" xr:uid="{B33B2EAC-C2CE-4FDA-AAF6-D823256D60D4}"/>
    <cellStyle name="SAPBEXstdItem 3 2" xfId="914" xr:uid="{BBCA8D72-456B-4727-BFB0-46A934910AD3}"/>
    <cellStyle name="SAPBEXstdItem 3 2 2" xfId="1470" xr:uid="{DC0976F9-378A-4F05-A136-AFC4DCD14C2B}"/>
    <cellStyle name="SAPBEXstdItem 3 2 2 2" xfId="1988" xr:uid="{AB4FC0D9-6F47-4D1F-A4C9-B40B8E59C437}"/>
    <cellStyle name="SAPBEXstdItem 3 2 2 2 2" xfId="4572" xr:uid="{2A82C8D4-DD12-46EE-AFE2-C3ECE6934CD4}"/>
    <cellStyle name="SAPBEXstdItem 3 2 2 2 3" xfId="6381" xr:uid="{D73E5307-CEC0-4900-BA23-EFF58915BF32}"/>
    <cellStyle name="SAPBEXstdItem 3 2 2 2 4" xfId="3021" xr:uid="{72700705-C453-4FEB-BF60-D9A748066179}"/>
    <cellStyle name="SAPBEXstdItem 3 2 2 2 5" xfId="7455" xr:uid="{53ED73C7-51D0-42A8-822A-CB43300CA2B8}"/>
    <cellStyle name="SAPBEXstdItem 3 2 2 3" xfId="3540" xr:uid="{EE448798-BF08-4A91-B894-55B4C930F681}"/>
    <cellStyle name="SAPBEXstdItem 3 2 2 3 2" xfId="5088" xr:uid="{804B0EDA-62E6-43D8-AD46-F5DA72D34E9E}"/>
    <cellStyle name="SAPBEXstdItem 3 2 2 4" xfId="4056" xr:uid="{78759651-ADF8-4C5F-A987-636E7C9CDD38}"/>
    <cellStyle name="SAPBEXstdItem 3 2 2 5" xfId="5865" xr:uid="{4A13FB29-C437-4814-B0A5-2E90A2917283}"/>
    <cellStyle name="SAPBEXstdItem 3 2 2 6" xfId="2505" xr:uid="{A38FEA54-1BAE-454E-8173-48DE5493AD85}"/>
    <cellStyle name="SAPBEXstdItem 3 2 2 7" xfId="6939" xr:uid="{37DA6BA0-EA4A-4178-8D9B-C30DC7BA66FA}"/>
    <cellStyle name="SAPBEXstdItem 3 2 3" xfId="1730" xr:uid="{D782322F-CDF3-4F69-A377-BEA1147C3AB5}"/>
    <cellStyle name="SAPBEXstdItem 3 2 3 2" xfId="4314" xr:uid="{C81EAEFF-B2CE-449B-B914-CBE6D73A309E}"/>
    <cellStyle name="SAPBEXstdItem 3 2 3 3" xfId="6123" xr:uid="{2983E7B0-7C3B-40E5-B9FF-7AC754A9FC24}"/>
    <cellStyle name="SAPBEXstdItem 3 2 3 4" xfId="2763" xr:uid="{05DB1F67-D23E-4637-B431-C24F71B2E993}"/>
    <cellStyle name="SAPBEXstdItem 3 2 3 5" xfId="7197" xr:uid="{1E8496D1-840C-4904-A5D5-E7670253EBB1}"/>
    <cellStyle name="SAPBEXstdItem 3 2 4" xfId="1197" xr:uid="{5E92C7E3-EFC9-41C3-965E-A2B2B7B585D7}"/>
    <cellStyle name="SAPBEXstdItem 3 2 4 2" xfId="4830" xr:uid="{21717F21-4326-49CC-A649-D5737C22C265}"/>
    <cellStyle name="SAPBEXstdItem 3 2 4 3" xfId="5607" xr:uid="{53E0B24D-D391-41F7-B042-A270D86AB032}"/>
    <cellStyle name="SAPBEXstdItem 3 2 4 4" xfId="3282" xr:uid="{3EE6140A-FE2D-4814-B771-EFEAB8756305}"/>
    <cellStyle name="SAPBEXstdItem 3 2 5" xfId="3798" xr:uid="{1E80C13A-5543-4D75-A7FA-52DDE2CEF523}"/>
    <cellStyle name="SAPBEXstdItem 3 2 6" xfId="5349" xr:uid="{A435F124-CDCC-4C85-9E7A-BC72DE04F152}"/>
    <cellStyle name="SAPBEXstdItem 3 2 7" xfId="2247" xr:uid="{DDF28632-BB90-4929-B1E6-B164957A9A42}"/>
    <cellStyle name="SAPBEXstdItem 3 2 8" xfId="6667" xr:uid="{E6DB4D0A-0592-43F6-8968-C81741E54531}"/>
    <cellStyle name="SAPBEXstdItem 4" xfId="531" xr:uid="{8B3AA144-171C-4F2C-B4DF-10EED6FCCF16}"/>
    <cellStyle name="SAPBEXstdItem 4 2" xfId="915" xr:uid="{325AD15B-0657-4EFC-93C9-D2D6B44AE728}"/>
    <cellStyle name="SAPBEXstdItem 4 2 2" xfId="1471" xr:uid="{4B801CD8-1842-430E-B011-DCE93C60D786}"/>
    <cellStyle name="SAPBEXstdItem 4 2 2 2" xfId="1989" xr:uid="{EB3E4FB7-D6FF-41B4-8CA6-A75B1A52797B}"/>
    <cellStyle name="SAPBEXstdItem 4 2 2 2 2" xfId="4573" xr:uid="{AD9A7FE4-8588-4536-BB7C-4DD2692A91B4}"/>
    <cellStyle name="SAPBEXstdItem 4 2 2 2 3" xfId="6382" xr:uid="{8268A1F8-BB5B-4F1D-9A29-4AF4171290B3}"/>
    <cellStyle name="SAPBEXstdItem 4 2 2 2 4" xfId="3022" xr:uid="{2859E0C1-4729-4618-A420-C1AFABA6A86E}"/>
    <cellStyle name="SAPBEXstdItem 4 2 2 2 5" xfId="7456" xr:uid="{B89562BB-5274-4F09-BF5E-E8FE4C7EB5C8}"/>
    <cellStyle name="SAPBEXstdItem 4 2 2 3" xfId="3541" xr:uid="{7C098ECD-87FF-46F3-BB26-B95F48C52D60}"/>
    <cellStyle name="SAPBEXstdItem 4 2 2 3 2" xfId="5089" xr:uid="{72952F7B-E3C5-407D-938A-F15A568C1708}"/>
    <cellStyle name="SAPBEXstdItem 4 2 2 4" xfId="4057" xr:uid="{F2DF0EA4-8132-4852-9A9C-440668F92972}"/>
    <cellStyle name="SAPBEXstdItem 4 2 2 5" xfId="5866" xr:uid="{113096E1-19FB-4F50-9B53-DA7E864CD6C9}"/>
    <cellStyle name="SAPBEXstdItem 4 2 2 6" xfId="2506" xr:uid="{5F3DF50B-FB6B-4725-B093-BE522DBA8CE6}"/>
    <cellStyle name="SAPBEXstdItem 4 2 2 7" xfId="6940" xr:uid="{8FBD39FA-4535-49CC-9E57-7E2978923EE8}"/>
    <cellStyle name="SAPBEXstdItem 4 2 3" xfId="1731" xr:uid="{5670E11B-A366-4854-8A63-D142CA32B9FE}"/>
    <cellStyle name="SAPBEXstdItem 4 2 3 2" xfId="4315" xr:uid="{3D330422-E5AF-448E-B15D-3DFEBFCCAA51}"/>
    <cellStyle name="SAPBEXstdItem 4 2 3 3" xfId="6124" xr:uid="{6E8E66D4-9B6F-41E6-AD30-372CFA8BC088}"/>
    <cellStyle name="SAPBEXstdItem 4 2 3 4" xfId="2764" xr:uid="{68EB569F-7377-4FF0-B40B-B029DA17F645}"/>
    <cellStyle name="SAPBEXstdItem 4 2 3 5" xfId="7198" xr:uid="{01520F96-36AC-48A1-8F0E-B86DE8EEE74B}"/>
    <cellStyle name="SAPBEXstdItem 4 2 4" xfId="1198" xr:uid="{6A5603F8-3099-40ED-B668-13E970B6D832}"/>
    <cellStyle name="SAPBEXstdItem 4 2 4 2" xfId="4831" xr:uid="{1D40CCFD-224A-49A5-BD3A-6BE4578900C9}"/>
    <cellStyle name="SAPBEXstdItem 4 2 4 3" xfId="5608" xr:uid="{0D4A6CE4-395E-4061-B86E-EA59455A5609}"/>
    <cellStyle name="SAPBEXstdItem 4 2 4 4" xfId="3283" xr:uid="{449D7573-814A-40DD-B544-38A395CAE804}"/>
    <cellStyle name="SAPBEXstdItem 4 2 5" xfId="3799" xr:uid="{099168DA-92DB-44C6-AC76-C64B82795B3E}"/>
    <cellStyle name="SAPBEXstdItem 4 2 6" xfId="5350" xr:uid="{ED519143-025B-41EE-9E3F-995FA68D0130}"/>
    <cellStyle name="SAPBEXstdItem 4 2 7" xfId="2248" xr:uid="{618C1378-B8AB-4638-933D-A5692B27AC43}"/>
    <cellStyle name="SAPBEXstdItem 4 2 8" xfId="6668" xr:uid="{5095B947-4EDE-495D-8D2A-C17C347ED6B9}"/>
    <cellStyle name="SAPBEXstdItem 5" xfId="532" xr:uid="{F2BE8F5B-D70F-4CD1-BC1B-9E76F57959D0}"/>
    <cellStyle name="SAPBEXstdItem 5 2" xfId="916" xr:uid="{87E80A46-D964-4342-9250-96FBEEEEE631}"/>
    <cellStyle name="SAPBEXstdItem 5 2 2" xfId="1472" xr:uid="{6D7638D6-A226-492F-BD6F-DD593B06F0AF}"/>
    <cellStyle name="SAPBEXstdItem 5 2 2 2" xfId="1990" xr:uid="{959800F2-9DFC-4922-85C3-4DCA2EE56C65}"/>
    <cellStyle name="SAPBEXstdItem 5 2 2 2 2" xfId="4574" xr:uid="{87501890-2824-488D-864C-6FFD6C09152E}"/>
    <cellStyle name="SAPBEXstdItem 5 2 2 2 3" xfId="6383" xr:uid="{4087BEBA-EF2B-4B1C-803F-F960AB58A483}"/>
    <cellStyle name="SAPBEXstdItem 5 2 2 2 4" xfId="3023" xr:uid="{92EDFE59-8EC6-4323-A0AA-3FC09B0873BA}"/>
    <cellStyle name="SAPBEXstdItem 5 2 2 2 5" xfId="7457" xr:uid="{3C99EC23-D894-4083-ADD5-EABA5F84488B}"/>
    <cellStyle name="SAPBEXstdItem 5 2 2 3" xfId="3542" xr:uid="{D1B4A661-5D1D-42F1-B203-B5528CEB7757}"/>
    <cellStyle name="SAPBEXstdItem 5 2 2 3 2" xfId="5090" xr:uid="{D7E7A43E-767A-4864-8873-E12128850FF2}"/>
    <cellStyle name="SAPBEXstdItem 5 2 2 4" xfId="4058" xr:uid="{A2182822-5EE3-4F07-AC6F-3C71D8EAB759}"/>
    <cellStyle name="SAPBEXstdItem 5 2 2 5" xfId="5867" xr:uid="{E5867B15-46A1-4457-B1CC-9CBE9A7EE53A}"/>
    <cellStyle name="SAPBEXstdItem 5 2 2 6" xfId="2507" xr:uid="{566FC9DF-8456-4BCE-B7DB-529BB6AFE966}"/>
    <cellStyle name="SAPBEXstdItem 5 2 2 7" xfId="6941" xr:uid="{415AE26F-9B76-4F2F-B213-AFBE8EF1DBED}"/>
    <cellStyle name="SAPBEXstdItem 5 2 3" xfId="1732" xr:uid="{08E25EDB-8972-486D-A51E-E8323F4C92BD}"/>
    <cellStyle name="SAPBEXstdItem 5 2 3 2" xfId="4316" xr:uid="{EF57AF10-DAD9-409C-9533-81A449A7FE4D}"/>
    <cellStyle name="SAPBEXstdItem 5 2 3 3" xfId="6125" xr:uid="{299C4232-E431-41B7-95C6-4B8822C19C81}"/>
    <cellStyle name="SAPBEXstdItem 5 2 3 4" xfId="2765" xr:uid="{45F14D54-393E-43A0-9F15-3A4CFA58482E}"/>
    <cellStyle name="SAPBEXstdItem 5 2 3 5" xfId="7199" xr:uid="{9FD8D14F-2F6E-46FF-8407-54F75F2157F6}"/>
    <cellStyle name="SAPBEXstdItem 5 2 4" xfId="1199" xr:uid="{76A2AFCB-0222-4446-BBDD-0129AAEEDE52}"/>
    <cellStyle name="SAPBEXstdItem 5 2 4 2" xfId="4832" xr:uid="{A6CE714A-6122-4053-B04F-8683D6078200}"/>
    <cellStyle name="SAPBEXstdItem 5 2 4 3" xfId="5609" xr:uid="{3D0BC884-34D9-4A38-91A6-509E1229D41F}"/>
    <cellStyle name="SAPBEXstdItem 5 2 4 4" xfId="3284" xr:uid="{F87992DA-F633-4061-A312-5575187583CF}"/>
    <cellStyle name="SAPBEXstdItem 5 2 5" xfId="3800" xr:uid="{3B446399-EE3A-46D4-BA39-73D0691B9235}"/>
    <cellStyle name="SAPBEXstdItem 5 2 6" xfId="5351" xr:uid="{816D70EA-C9D8-46E7-8B2E-F6FCB7DCE3BF}"/>
    <cellStyle name="SAPBEXstdItem 5 2 7" xfId="2249" xr:uid="{15EBA06E-7F13-489A-BAD9-F97FC0F6A5E6}"/>
    <cellStyle name="SAPBEXstdItem 5 2 8" xfId="6669" xr:uid="{E02287BF-4EE7-48DE-B116-595A05EB3A0A}"/>
    <cellStyle name="SAPBEXstdItem 6" xfId="533" xr:uid="{F275541F-A2AB-4999-BFBE-89B2F261293D}"/>
    <cellStyle name="SAPBEXstdItem 6 2" xfId="917" xr:uid="{8E6D33DE-3D0F-43A2-B4FC-665414239C76}"/>
    <cellStyle name="SAPBEXstdItem 6 2 2" xfId="1473" xr:uid="{B7A236D7-E299-4139-9730-C5B66FE20C5A}"/>
    <cellStyle name="SAPBEXstdItem 6 2 2 2" xfId="1991" xr:uid="{240220E6-CE90-459C-9FF0-EFA4A8FC406D}"/>
    <cellStyle name="SAPBEXstdItem 6 2 2 2 2" xfId="4575" xr:uid="{C937BD44-54A8-4608-ACEC-6BBE7C797410}"/>
    <cellStyle name="SAPBEXstdItem 6 2 2 2 3" xfId="6384" xr:uid="{5929388D-0A01-4EB9-AA68-A31B99CC8749}"/>
    <cellStyle name="SAPBEXstdItem 6 2 2 2 4" xfId="3024" xr:uid="{E528767E-0807-4F67-9360-25A0511AF144}"/>
    <cellStyle name="SAPBEXstdItem 6 2 2 2 5" xfId="7458" xr:uid="{C7918C33-07C9-4B2D-AEF6-BF071B8DBF6F}"/>
    <cellStyle name="SAPBEXstdItem 6 2 2 3" xfId="3543" xr:uid="{DD03B587-0490-4F01-9C87-080B76E4A945}"/>
    <cellStyle name="SAPBEXstdItem 6 2 2 3 2" xfId="5091" xr:uid="{2460BE9F-5E0F-4FCF-B1BB-1D10B37E156B}"/>
    <cellStyle name="SAPBEXstdItem 6 2 2 4" xfId="4059" xr:uid="{342211B3-F1A0-4628-A3DC-9182198A76D4}"/>
    <cellStyle name="SAPBEXstdItem 6 2 2 5" xfId="5868" xr:uid="{A88C4956-20DE-4588-8CDC-D5690E6A5087}"/>
    <cellStyle name="SAPBEXstdItem 6 2 2 6" xfId="2508" xr:uid="{AED2D05B-E35B-4EE2-B67E-B1DE7DC6C00D}"/>
    <cellStyle name="SAPBEXstdItem 6 2 2 7" xfId="6942" xr:uid="{255ABD70-2915-4A5C-9D3F-FA0F4072E2E4}"/>
    <cellStyle name="SAPBEXstdItem 6 2 3" xfId="1733" xr:uid="{5EFE3E3A-7AF8-4C9C-8CFB-558ADA0D10E5}"/>
    <cellStyle name="SAPBEXstdItem 6 2 3 2" xfId="4317" xr:uid="{E5EE2715-881F-4C36-B3BA-688B677013C9}"/>
    <cellStyle name="SAPBEXstdItem 6 2 3 3" xfId="6126" xr:uid="{050BB528-FF2A-4D36-A0DC-DD24780DE54C}"/>
    <cellStyle name="SAPBEXstdItem 6 2 3 4" xfId="2766" xr:uid="{10D152DB-BAF0-4E35-87F9-1F82D517CB5E}"/>
    <cellStyle name="SAPBEXstdItem 6 2 3 5" xfId="7200" xr:uid="{054F15E7-7CD3-4EDE-877A-64FC3822E72E}"/>
    <cellStyle name="SAPBEXstdItem 6 2 4" xfId="1200" xr:uid="{51CDF0CB-9157-4C9D-9850-EB992BBD6B93}"/>
    <cellStyle name="SAPBEXstdItem 6 2 4 2" xfId="4833" xr:uid="{735AB5FF-ACC6-4ABC-ADD5-54E3D5296A5B}"/>
    <cellStyle name="SAPBEXstdItem 6 2 4 3" xfId="5610" xr:uid="{9FD0C358-4D5C-41EB-9ED0-9A1EBDB6B695}"/>
    <cellStyle name="SAPBEXstdItem 6 2 4 4" xfId="3285" xr:uid="{38336674-8DF3-40D1-8819-F0B0340440E1}"/>
    <cellStyle name="SAPBEXstdItem 6 2 5" xfId="3801" xr:uid="{99318EA0-B288-46DE-B861-C9244BCE4CE5}"/>
    <cellStyle name="SAPBEXstdItem 6 2 6" xfId="5352" xr:uid="{99FEB343-8B6F-475F-82A8-2843E8112EEA}"/>
    <cellStyle name="SAPBEXstdItem 6 2 7" xfId="2250" xr:uid="{8859CFC0-41FE-4C3C-9AD1-D01C45BAA5B4}"/>
    <cellStyle name="SAPBEXstdItem 6 2 8" xfId="6670" xr:uid="{B9AC7CBA-26E9-4CD0-A1D9-760761621B83}"/>
    <cellStyle name="SAPBEXstdItem 7" xfId="534" xr:uid="{2616DEE3-AFBB-452C-9419-F5B469E2BDD6}"/>
    <cellStyle name="SAPBEXstdItem 7 2" xfId="918" xr:uid="{BE513952-00C2-4FDA-BC6F-916F079A7D75}"/>
    <cellStyle name="SAPBEXstdItem 7 2 2" xfId="1474" xr:uid="{7852CBBF-149B-4013-98E7-7C76E7069984}"/>
    <cellStyle name="SAPBEXstdItem 7 2 2 2" xfId="1992" xr:uid="{75AE004B-4B42-43AB-8C04-F2856B3E4D44}"/>
    <cellStyle name="SAPBEXstdItem 7 2 2 2 2" xfId="4576" xr:uid="{EC55E76F-057E-4FEA-ACE8-494CD9E6D37A}"/>
    <cellStyle name="SAPBEXstdItem 7 2 2 2 3" xfId="6385" xr:uid="{B120AB2F-22D2-4772-AFDE-D613B295C0E8}"/>
    <cellStyle name="SAPBEXstdItem 7 2 2 2 4" xfId="3025" xr:uid="{50C6A798-EA66-400B-B950-290C42B708A7}"/>
    <cellStyle name="SAPBEXstdItem 7 2 2 2 5" xfId="7459" xr:uid="{AF0F050C-F5C4-4AD6-B259-5B1F40C4AE0B}"/>
    <cellStyle name="SAPBEXstdItem 7 2 2 3" xfId="3544" xr:uid="{5EBA3705-38BD-4C01-B483-58400293379A}"/>
    <cellStyle name="SAPBEXstdItem 7 2 2 3 2" xfId="5092" xr:uid="{3E085EE0-D5B9-41E0-B4E0-CFAD85E2D8A0}"/>
    <cellStyle name="SAPBEXstdItem 7 2 2 4" xfId="4060" xr:uid="{12898D74-657F-4739-8C85-904E59302A69}"/>
    <cellStyle name="SAPBEXstdItem 7 2 2 5" xfId="5869" xr:uid="{37B10712-0C9F-4F1C-9761-BEB48F731E91}"/>
    <cellStyle name="SAPBEXstdItem 7 2 2 6" xfId="2509" xr:uid="{73638E08-11F4-48AC-83CE-2DEFDC462840}"/>
    <cellStyle name="SAPBEXstdItem 7 2 2 7" xfId="6943" xr:uid="{F6FD2687-C003-459D-8B5D-AAED792BA5C0}"/>
    <cellStyle name="SAPBEXstdItem 7 2 3" xfId="1734" xr:uid="{59DCCE01-EDC1-4544-829E-144574B36D42}"/>
    <cellStyle name="SAPBEXstdItem 7 2 3 2" xfId="4318" xr:uid="{29F08A14-6ABD-4FDE-B03D-B76DE130D875}"/>
    <cellStyle name="SAPBEXstdItem 7 2 3 3" xfId="6127" xr:uid="{994D2B8C-F202-49D3-AB4C-E506B003B80E}"/>
    <cellStyle name="SAPBEXstdItem 7 2 3 4" xfId="2767" xr:uid="{EB7F2D57-8A9E-47A8-93FD-03489F230D7D}"/>
    <cellStyle name="SAPBEXstdItem 7 2 3 5" xfId="7201" xr:uid="{3C7AEB13-8648-4288-BCF9-DF1F6EC7A1CC}"/>
    <cellStyle name="SAPBEXstdItem 7 2 4" xfId="1201" xr:uid="{98E25DE6-FA4C-4608-B2F2-95635C61ED1C}"/>
    <cellStyle name="SAPBEXstdItem 7 2 4 2" xfId="4834" xr:uid="{F402E5C5-494A-4735-8703-486260DF0B13}"/>
    <cellStyle name="SAPBEXstdItem 7 2 4 3" xfId="5611" xr:uid="{C08B6A46-5E47-44B3-83D6-3F4A0C75C23A}"/>
    <cellStyle name="SAPBEXstdItem 7 2 4 4" xfId="3286" xr:uid="{6A3B3F08-C8DA-46D3-AAEB-5BF4A764B14E}"/>
    <cellStyle name="SAPBEXstdItem 7 2 5" xfId="3802" xr:uid="{E7BB5D10-3C5D-4497-99EC-BC88F5C81E2E}"/>
    <cellStyle name="SAPBEXstdItem 7 2 6" xfId="5353" xr:uid="{438E4788-CEBC-471C-B5EA-3F3DF883DE43}"/>
    <cellStyle name="SAPBEXstdItem 7 2 7" xfId="2251" xr:uid="{4AD226F2-C5F1-4B7B-A6BB-F46AE7D87C5F}"/>
    <cellStyle name="SAPBEXstdItem 7 2 8" xfId="6671" xr:uid="{9B2ED7CA-7C66-4CCF-BD3F-DBDC8C687083}"/>
    <cellStyle name="SAPBEXstdItem_7-р" xfId="535" xr:uid="{090508E8-416A-4C79-8281-C510F31D390D}"/>
    <cellStyle name="SAPBEXstdItemX" xfId="536" xr:uid="{9436CD99-C364-4B2E-B05A-0BAFBF3C1430}"/>
    <cellStyle name="SAPBEXstdItemX 2" xfId="537" xr:uid="{D5BF15EC-CB6E-4612-BA23-6554BD548782}"/>
    <cellStyle name="SAPBEXstdItemX 2 2" xfId="919" xr:uid="{7CDAAEAD-968D-431C-BF25-C32DEAD9B2D4}"/>
    <cellStyle name="SAPBEXstdItemX 2 2 2" xfId="1475" xr:uid="{8655B0E3-2D93-4A92-A43A-AFE9C875379E}"/>
    <cellStyle name="SAPBEXstdItemX 2 2 2 2" xfId="1993" xr:uid="{75F73BEB-0CCA-48D4-B516-CC46250C870F}"/>
    <cellStyle name="SAPBEXstdItemX 2 2 2 2 2" xfId="4577" xr:uid="{F8FE99D8-00EF-457B-B5B2-7A801AFE383B}"/>
    <cellStyle name="SAPBEXstdItemX 2 2 2 2 3" xfId="6386" xr:uid="{13C25501-0F88-4871-81BC-86920BD3EEDE}"/>
    <cellStyle name="SAPBEXstdItemX 2 2 2 2 4" xfId="3026" xr:uid="{413DBC03-2B23-41A8-8DFD-A0CF3964BD60}"/>
    <cellStyle name="SAPBEXstdItemX 2 2 2 2 5" xfId="7460" xr:uid="{F7CAD403-3428-4E97-A96D-1E5EE073260E}"/>
    <cellStyle name="SAPBEXstdItemX 2 2 2 3" xfId="3545" xr:uid="{FBD4DB93-1F6A-466B-A905-C9C5DAB5AF79}"/>
    <cellStyle name="SAPBEXstdItemX 2 2 2 3 2" xfId="5093" xr:uid="{0AFDB410-DBAE-4D92-A2D2-880A2686048E}"/>
    <cellStyle name="SAPBEXstdItemX 2 2 2 4" xfId="4061" xr:uid="{8DD5FA90-4CCC-4E1F-B8EA-4C4DB4CDCFAC}"/>
    <cellStyle name="SAPBEXstdItemX 2 2 2 5" xfId="5870" xr:uid="{F0D993AE-1214-403F-8C60-9D52658AFE4A}"/>
    <cellStyle name="SAPBEXstdItemX 2 2 2 6" xfId="2510" xr:uid="{4132EB36-6ACD-4504-BE6A-9980CD54A44F}"/>
    <cellStyle name="SAPBEXstdItemX 2 2 2 7" xfId="6944" xr:uid="{F2430A62-FCD7-4662-8D9D-22332B9D1C33}"/>
    <cellStyle name="SAPBEXstdItemX 2 2 3" xfId="1735" xr:uid="{5CE637F3-4DCE-40DA-A89C-4B4634637211}"/>
    <cellStyle name="SAPBEXstdItemX 2 2 3 2" xfId="4319" xr:uid="{CB4DE333-8363-43E7-A908-B4F754681876}"/>
    <cellStyle name="SAPBEXstdItemX 2 2 3 3" xfId="6128" xr:uid="{1CFA8272-7C92-47F1-9690-D0274D2CD31A}"/>
    <cellStyle name="SAPBEXstdItemX 2 2 3 4" xfId="2768" xr:uid="{8627DE79-56DB-4032-9B49-B531AF2F710D}"/>
    <cellStyle name="SAPBEXstdItemX 2 2 3 5" xfId="7202" xr:uid="{29F40107-3C04-4A5F-96CC-91BF373B40E4}"/>
    <cellStyle name="SAPBEXstdItemX 2 2 4" xfId="1202" xr:uid="{DCD15A83-8085-49D1-9254-B12A1338C9FD}"/>
    <cellStyle name="SAPBEXstdItemX 2 2 4 2" xfId="4835" xr:uid="{79819AEC-CB0E-42D4-938F-9216E831E83E}"/>
    <cellStyle name="SAPBEXstdItemX 2 2 4 3" xfId="5612" xr:uid="{274EB9B3-B47A-49B0-9555-485F9E49DF4E}"/>
    <cellStyle name="SAPBEXstdItemX 2 2 4 4" xfId="3287" xr:uid="{55FDBD5C-C7B6-44CC-8E84-3B61EDCD4CE3}"/>
    <cellStyle name="SAPBEXstdItemX 2 2 5" xfId="3803" xr:uid="{C4CC15E7-60EA-472B-AB01-1F150D1FA013}"/>
    <cellStyle name="SAPBEXstdItemX 2 2 6" xfId="5354" xr:uid="{70CE6CC9-C743-4B55-B052-35EFA0852833}"/>
    <cellStyle name="SAPBEXstdItemX 2 2 7" xfId="2252" xr:uid="{B2CA1FC1-CEF3-423C-9BC2-36F13F82B145}"/>
    <cellStyle name="SAPBEXstdItemX 2 2 8" xfId="6672" xr:uid="{2EF449B4-B3E8-4C49-BF05-6F90073C8A46}"/>
    <cellStyle name="SAPBEXstdItemX 3" xfId="538" xr:uid="{F921F1EF-4875-4CAA-94DD-5643F75F9F85}"/>
    <cellStyle name="SAPBEXstdItemX 3 2" xfId="920" xr:uid="{E83D253A-4438-41AD-B7A0-729E89985A80}"/>
    <cellStyle name="SAPBEXstdItemX 3 2 2" xfId="1476" xr:uid="{4D9E4B1F-A37D-4FE1-A678-01FD597DFB35}"/>
    <cellStyle name="SAPBEXstdItemX 3 2 2 2" xfId="1994" xr:uid="{9CFA6CC5-9C2E-4DDE-B04B-8DD3A6CB465D}"/>
    <cellStyle name="SAPBEXstdItemX 3 2 2 2 2" xfId="4578" xr:uid="{AB95F227-97ED-4340-AB87-DC33182520A8}"/>
    <cellStyle name="SAPBEXstdItemX 3 2 2 2 3" xfId="6387" xr:uid="{146CB1F4-AE5B-4A9E-9A77-7EE1C450DB7E}"/>
    <cellStyle name="SAPBEXstdItemX 3 2 2 2 4" xfId="3027" xr:uid="{ED3D01FC-B865-46CC-900A-D5A3340B8DBC}"/>
    <cellStyle name="SAPBEXstdItemX 3 2 2 2 5" xfId="7461" xr:uid="{C80EA3CD-1BAA-4DF3-819F-BDC2243A68BE}"/>
    <cellStyle name="SAPBEXstdItemX 3 2 2 3" xfId="3546" xr:uid="{E4EAF951-B163-4935-867C-181E11FA4E71}"/>
    <cellStyle name="SAPBEXstdItemX 3 2 2 3 2" xfId="5094" xr:uid="{0FB08CA7-E58F-444F-8D91-C18A8B75A002}"/>
    <cellStyle name="SAPBEXstdItemX 3 2 2 4" xfId="4062" xr:uid="{9E5737C9-A6D1-432F-86FE-E224A11E00FA}"/>
    <cellStyle name="SAPBEXstdItemX 3 2 2 5" xfId="5871" xr:uid="{A5880428-60BD-418E-9117-C0FEF29F902C}"/>
    <cellStyle name="SAPBEXstdItemX 3 2 2 6" xfId="2511" xr:uid="{51629ECE-4759-4857-A66B-243EFBDFDB51}"/>
    <cellStyle name="SAPBEXstdItemX 3 2 2 7" xfId="6945" xr:uid="{1E65DB05-B08C-4C85-AC65-2E218C2A4664}"/>
    <cellStyle name="SAPBEXstdItemX 3 2 3" xfId="1736" xr:uid="{C6951179-01D8-48AE-AD88-93172915953D}"/>
    <cellStyle name="SAPBEXstdItemX 3 2 3 2" xfId="4320" xr:uid="{A33233ED-DE32-4981-A733-32EC81385C95}"/>
    <cellStyle name="SAPBEXstdItemX 3 2 3 3" xfId="6129" xr:uid="{B92A9980-38B4-41B1-8525-C85E2DF6E290}"/>
    <cellStyle name="SAPBEXstdItemX 3 2 3 4" xfId="2769" xr:uid="{82E45C74-9A6C-4BCD-8B3F-6E054FD5C4BA}"/>
    <cellStyle name="SAPBEXstdItemX 3 2 3 5" xfId="7203" xr:uid="{34DFABBB-53C0-43C0-9D23-2632BCA336AE}"/>
    <cellStyle name="SAPBEXstdItemX 3 2 4" xfId="1203" xr:uid="{27848DE6-2B32-49B0-96E8-37E0E0CAA6B9}"/>
    <cellStyle name="SAPBEXstdItemX 3 2 4 2" xfId="4836" xr:uid="{740FE839-855C-435B-B2DF-BFC5B87356FB}"/>
    <cellStyle name="SAPBEXstdItemX 3 2 4 3" xfId="5613" xr:uid="{83EBD6AB-903B-4E8E-A2D4-F32DEC7914D7}"/>
    <cellStyle name="SAPBEXstdItemX 3 2 4 4" xfId="3288" xr:uid="{F52CDFDD-B8EA-4D83-BC60-861ECDFE3265}"/>
    <cellStyle name="SAPBEXstdItemX 3 2 5" xfId="3804" xr:uid="{C39162DB-1730-4F11-AF87-585FCFEA8C31}"/>
    <cellStyle name="SAPBEXstdItemX 3 2 6" xfId="5355" xr:uid="{076148CD-0076-4BEA-A7F9-FB7778C9AB03}"/>
    <cellStyle name="SAPBEXstdItemX 3 2 7" xfId="2253" xr:uid="{597A81BF-C352-46CF-AF97-C70E3CA9E0B9}"/>
    <cellStyle name="SAPBEXstdItemX 3 2 8" xfId="6673" xr:uid="{54061FB9-DE5A-41D0-ABC5-6BF4A249817A}"/>
    <cellStyle name="SAPBEXstdItemX 4" xfId="539" xr:uid="{86CF76DF-FD8A-4130-95E4-34D9FA180BD5}"/>
    <cellStyle name="SAPBEXstdItemX 4 2" xfId="921" xr:uid="{B1A7FD97-6095-44B3-A65F-0CF53E2A3AF6}"/>
    <cellStyle name="SAPBEXstdItemX 4 2 2" xfId="1477" xr:uid="{B448D6D0-1F6A-4894-BFFC-19D2351A1589}"/>
    <cellStyle name="SAPBEXstdItemX 4 2 2 2" xfId="1995" xr:uid="{ED8A36D5-19D7-486A-B564-C597832866B6}"/>
    <cellStyle name="SAPBEXstdItemX 4 2 2 2 2" xfId="4579" xr:uid="{B8D6F6B9-707B-4F0D-BA76-B11A0612F1E0}"/>
    <cellStyle name="SAPBEXstdItemX 4 2 2 2 3" xfId="6388" xr:uid="{B2B8F1A5-3585-4A8B-A98C-40EAC00469B1}"/>
    <cellStyle name="SAPBEXstdItemX 4 2 2 2 4" xfId="3028" xr:uid="{28B8CABD-B957-4269-BC02-B72C15CEB986}"/>
    <cellStyle name="SAPBEXstdItemX 4 2 2 2 5" xfId="7462" xr:uid="{6E421396-7679-41CA-A29E-BEAD11A609CE}"/>
    <cellStyle name="SAPBEXstdItemX 4 2 2 3" xfId="3547" xr:uid="{80326957-0DB9-4A65-B53B-4FE9DD8F238C}"/>
    <cellStyle name="SAPBEXstdItemX 4 2 2 3 2" xfId="5095" xr:uid="{EDF0F65E-C388-4A43-B27B-D486F1C968A5}"/>
    <cellStyle name="SAPBEXstdItemX 4 2 2 4" xfId="4063" xr:uid="{7FFDE078-5296-4824-A915-62BDD46F3E6E}"/>
    <cellStyle name="SAPBEXstdItemX 4 2 2 5" xfId="5872" xr:uid="{1792C101-6613-4B59-9933-4ECDCA3589A8}"/>
    <cellStyle name="SAPBEXstdItemX 4 2 2 6" xfId="2512" xr:uid="{5832F634-7457-4A5F-9362-396FB7C2843D}"/>
    <cellStyle name="SAPBEXstdItemX 4 2 2 7" xfId="6946" xr:uid="{D8CDAACA-D809-4889-99C4-60B6CA92ECA1}"/>
    <cellStyle name="SAPBEXstdItemX 4 2 3" xfId="1737" xr:uid="{0BDEABDF-CD84-498F-AD51-1DDF4E577CB2}"/>
    <cellStyle name="SAPBEXstdItemX 4 2 3 2" xfId="4321" xr:uid="{1CB443EE-D06E-4358-8971-18C04F38B26A}"/>
    <cellStyle name="SAPBEXstdItemX 4 2 3 3" xfId="6130" xr:uid="{CA05E465-3986-413A-BFBC-C7D55A933AE1}"/>
    <cellStyle name="SAPBEXstdItemX 4 2 3 4" xfId="2770" xr:uid="{EFCCC150-FD45-4BA5-83AF-D0C0FBB4D233}"/>
    <cellStyle name="SAPBEXstdItemX 4 2 3 5" xfId="7204" xr:uid="{D58BB567-4355-420E-82E3-1EE97FFC089C}"/>
    <cellStyle name="SAPBEXstdItemX 4 2 4" xfId="1204" xr:uid="{76F3A793-69E4-4AEB-9CA2-C08F0A9E308A}"/>
    <cellStyle name="SAPBEXstdItemX 4 2 4 2" xfId="4837" xr:uid="{F3B5E330-1574-4A7F-926A-DBF5D70600FE}"/>
    <cellStyle name="SAPBEXstdItemX 4 2 4 3" xfId="5614" xr:uid="{3010E9E3-EB0F-4515-BCD2-4184E20BFA2F}"/>
    <cellStyle name="SAPBEXstdItemX 4 2 4 4" xfId="3289" xr:uid="{A6806537-3C36-4370-AC49-31369D7A04D2}"/>
    <cellStyle name="SAPBEXstdItemX 4 2 5" xfId="3805" xr:uid="{746D4091-7861-4B16-9A16-5E28BBF112E9}"/>
    <cellStyle name="SAPBEXstdItemX 4 2 6" xfId="5356" xr:uid="{4810F8B2-5179-416A-90B2-BB7F3D471531}"/>
    <cellStyle name="SAPBEXstdItemX 4 2 7" xfId="2254" xr:uid="{32A1DF70-5A68-4039-A0E7-AA14AA89E977}"/>
    <cellStyle name="SAPBEXstdItemX 4 2 8" xfId="6674" xr:uid="{0D4BC8D9-0773-4D26-85C4-2B4CFD56FADD}"/>
    <cellStyle name="SAPBEXstdItemX 5" xfId="540" xr:uid="{383FC1F6-CDF3-46B8-AA75-DD5EDEFD777E}"/>
    <cellStyle name="SAPBEXstdItemX 5 2" xfId="922" xr:uid="{00C967D9-EF24-47DB-AB90-88CB2F2CF6D7}"/>
    <cellStyle name="SAPBEXstdItemX 5 2 2" xfId="1478" xr:uid="{1E99FF56-CA68-4690-8BAB-98542E6C722D}"/>
    <cellStyle name="SAPBEXstdItemX 5 2 2 2" xfId="1996" xr:uid="{92389596-29FB-4CBA-B503-661A30C8A199}"/>
    <cellStyle name="SAPBEXstdItemX 5 2 2 2 2" xfId="4580" xr:uid="{634C6593-148C-4072-A170-AE4F690B6C0F}"/>
    <cellStyle name="SAPBEXstdItemX 5 2 2 2 3" xfId="6389" xr:uid="{4283E786-2C28-443C-A40D-5F19BD3B2A47}"/>
    <cellStyle name="SAPBEXstdItemX 5 2 2 2 4" xfId="3029" xr:uid="{5CC86360-D2EC-42A5-BC3F-E48601DD2B09}"/>
    <cellStyle name="SAPBEXstdItemX 5 2 2 2 5" xfId="7463" xr:uid="{8960B85B-CA33-405B-9FB9-0A55FC22672C}"/>
    <cellStyle name="SAPBEXstdItemX 5 2 2 3" xfId="3548" xr:uid="{487EE91F-8B69-4D9A-8F85-1FA382F78D79}"/>
    <cellStyle name="SAPBEXstdItemX 5 2 2 3 2" xfId="5096" xr:uid="{2820BD89-F658-43AF-AD88-9329C66B987B}"/>
    <cellStyle name="SAPBEXstdItemX 5 2 2 4" xfId="4064" xr:uid="{6E66FD67-E3EC-4689-8151-D0860C1AF46A}"/>
    <cellStyle name="SAPBEXstdItemX 5 2 2 5" xfId="5873" xr:uid="{B317E3CA-C983-438C-ACEA-F0E0E8EE9619}"/>
    <cellStyle name="SAPBEXstdItemX 5 2 2 6" xfId="2513" xr:uid="{786DEC28-D438-4EE8-BE21-5090FDD5C589}"/>
    <cellStyle name="SAPBEXstdItemX 5 2 2 7" xfId="6947" xr:uid="{57D5F41F-9D4D-4F3D-AC82-24ED3D59F00B}"/>
    <cellStyle name="SAPBEXstdItemX 5 2 3" xfId="1738" xr:uid="{C0E67CB1-0CB5-4A67-92E5-F358DBB571D7}"/>
    <cellStyle name="SAPBEXstdItemX 5 2 3 2" xfId="4322" xr:uid="{C6807CDB-C6A1-47A7-9A10-65A8495412E7}"/>
    <cellStyle name="SAPBEXstdItemX 5 2 3 3" xfId="6131" xr:uid="{2845B2A6-C591-4386-A347-A114F8F8BA9D}"/>
    <cellStyle name="SAPBEXstdItemX 5 2 3 4" xfId="2771" xr:uid="{309DE1F0-236E-41CD-91DD-EFB33D5F8AF2}"/>
    <cellStyle name="SAPBEXstdItemX 5 2 3 5" xfId="7205" xr:uid="{E57ED574-2FD9-46DA-BAF3-684ACFB59E53}"/>
    <cellStyle name="SAPBEXstdItemX 5 2 4" xfId="1205" xr:uid="{1B4D5A05-1EC3-4A23-A208-9272B5AB6C46}"/>
    <cellStyle name="SAPBEXstdItemX 5 2 4 2" xfId="4838" xr:uid="{340CE838-953E-4EA0-8BFA-0DD9C42CE684}"/>
    <cellStyle name="SAPBEXstdItemX 5 2 4 3" xfId="5615" xr:uid="{D568DA2D-4B5D-41BC-AC9E-328F32814A3C}"/>
    <cellStyle name="SAPBEXstdItemX 5 2 4 4" xfId="3290" xr:uid="{E42DB09E-D7C5-4408-9AB2-D5B7314639CB}"/>
    <cellStyle name="SAPBEXstdItemX 5 2 5" xfId="3806" xr:uid="{FAF2C78A-C57A-436A-892B-D38CAFA77199}"/>
    <cellStyle name="SAPBEXstdItemX 5 2 6" xfId="5357" xr:uid="{E8B06102-4E19-4AC1-950E-1575F885BE0F}"/>
    <cellStyle name="SAPBEXstdItemX 5 2 7" xfId="2255" xr:uid="{74C9468A-4800-478D-BD1E-722C492E4424}"/>
    <cellStyle name="SAPBEXstdItemX 5 2 8" xfId="6675" xr:uid="{AF50919A-753A-4268-AFEF-BC9A3850C4C4}"/>
    <cellStyle name="SAPBEXstdItemX 6" xfId="541" xr:uid="{D5440ED0-D43C-4FED-B184-F9330AC5B46D}"/>
    <cellStyle name="SAPBEXstdItemX 6 2" xfId="923" xr:uid="{95A7DA6F-5F10-4151-BD09-0C322CD43121}"/>
    <cellStyle name="SAPBEXstdItemX 6 2 2" xfId="1479" xr:uid="{E39EA6B2-8D53-4D36-A303-2D8371FFB87B}"/>
    <cellStyle name="SAPBEXstdItemX 6 2 2 2" xfId="1997" xr:uid="{6103C08A-9DF7-4639-B87E-BD3C78281F52}"/>
    <cellStyle name="SAPBEXstdItemX 6 2 2 2 2" xfId="4581" xr:uid="{B70F3F68-2274-4A19-A1C7-0CD9D4C7E730}"/>
    <cellStyle name="SAPBEXstdItemX 6 2 2 2 3" xfId="6390" xr:uid="{B5A23ED7-9883-4D8B-B64A-00743840190B}"/>
    <cellStyle name="SAPBEXstdItemX 6 2 2 2 4" xfId="3030" xr:uid="{105AAE46-799B-4493-946D-4789B6B408C4}"/>
    <cellStyle name="SAPBEXstdItemX 6 2 2 2 5" xfId="7464" xr:uid="{A5AC0A81-9291-4F8B-AF6B-24AFE0F13E98}"/>
    <cellStyle name="SAPBEXstdItemX 6 2 2 3" xfId="3549" xr:uid="{4A64F246-E4EB-49DF-8519-5208520E538A}"/>
    <cellStyle name="SAPBEXstdItemX 6 2 2 3 2" xfId="5097" xr:uid="{71D0C923-B549-49D1-8FC6-1B95CBC1856C}"/>
    <cellStyle name="SAPBEXstdItemX 6 2 2 4" xfId="4065" xr:uid="{77AB5618-1E90-48AD-99D6-62264A41E8C9}"/>
    <cellStyle name="SAPBEXstdItemX 6 2 2 5" xfId="5874" xr:uid="{1AB92369-A5A2-4165-A444-60AEEDD8236D}"/>
    <cellStyle name="SAPBEXstdItemX 6 2 2 6" xfId="2514" xr:uid="{38E7F9D0-9434-468A-A9DE-81D267EC8BEA}"/>
    <cellStyle name="SAPBEXstdItemX 6 2 2 7" xfId="6948" xr:uid="{23CE93D7-A348-4634-978A-18773A24BA35}"/>
    <cellStyle name="SAPBEXstdItemX 6 2 3" xfId="1739" xr:uid="{585AFE75-F5DE-4D6F-8462-7620798D3A99}"/>
    <cellStyle name="SAPBEXstdItemX 6 2 3 2" xfId="4323" xr:uid="{2813E909-A2F1-4EE5-AA1C-A72324F6063E}"/>
    <cellStyle name="SAPBEXstdItemX 6 2 3 3" xfId="6132" xr:uid="{CBAEE91F-0427-4EA0-BCC2-BC9442563426}"/>
    <cellStyle name="SAPBEXstdItemX 6 2 3 4" xfId="2772" xr:uid="{DA6733E7-EFDD-4573-B6E5-8C43FECFB75A}"/>
    <cellStyle name="SAPBEXstdItemX 6 2 3 5" xfId="7206" xr:uid="{8CF2B1D1-BCB9-4208-A402-8C98C18CAF8D}"/>
    <cellStyle name="SAPBEXstdItemX 6 2 4" xfId="1206" xr:uid="{34F66C3D-8E3E-4F8A-B7B2-2BFA4CDFC77B}"/>
    <cellStyle name="SAPBEXstdItemX 6 2 4 2" xfId="4839" xr:uid="{6468697D-36B0-4192-8597-815AE2CEF025}"/>
    <cellStyle name="SAPBEXstdItemX 6 2 4 3" xfId="5616" xr:uid="{3F84113D-321C-47BB-8746-5B56D68F5050}"/>
    <cellStyle name="SAPBEXstdItemX 6 2 4 4" xfId="3291" xr:uid="{280D598F-89F9-4053-9D1D-CD5BFB8228F8}"/>
    <cellStyle name="SAPBEXstdItemX 6 2 5" xfId="3807" xr:uid="{1FA7A297-C2D4-4D10-A406-EA2062F2096A}"/>
    <cellStyle name="SAPBEXstdItemX 6 2 6" xfId="5358" xr:uid="{F862A179-D940-4A17-AFF0-30D31DB4AACD}"/>
    <cellStyle name="SAPBEXstdItemX 6 2 7" xfId="2256" xr:uid="{DF5EB9A5-11FF-4B92-B709-2FA632491ACB}"/>
    <cellStyle name="SAPBEXstdItemX 6 2 8" xfId="6676" xr:uid="{CB7522CC-80B4-4610-A052-115FFE4F156C}"/>
    <cellStyle name="SAPBEXtitle" xfId="542" xr:uid="{7D3D7401-425B-48D7-B5DD-CFF634BBFCBB}"/>
    <cellStyle name="SAPBEXtitle 2" xfId="543" xr:uid="{7ED82348-D2EE-4D4B-A472-C3819F454C7B}"/>
    <cellStyle name="SAPBEXtitle 2 2" xfId="924" xr:uid="{AA7F7A8A-B2A9-4459-B5D9-5470BD17087F}"/>
    <cellStyle name="SAPBEXtitle 2 2 2" xfId="1480" xr:uid="{86FD4C47-C37B-4E3B-86E2-7B6662F6EBD4}"/>
    <cellStyle name="SAPBEXtitle 2 2 2 2" xfId="1998" xr:uid="{2F2B0342-80BC-4EF6-93A6-F197DA99AF2F}"/>
    <cellStyle name="SAPBEXtitle 2 2 2 2 2" xfId="4582" xr:uid="{5E72C597-0D97-45B1-8F40-6BFCBC87C7A9}"/>
    <cellStyle name="SAPBEXtitle 2 2 2 2 3" xfId="6391" xr:uid="{3479B347-849B-4972-AD78-46D11C2652B2}"/>
    <cellStyle name="SAPBEXtitle 2 2 2 2 4" xfId="3031" xr:uid="{4F78A03C-12E1-4A1F-959D-C3951D433096}"/>
    <cellStyle name="SAPBEXtitle 2 2 2 2 5" xfId="7465" xr:uid="{D9E07E03-370A-4770-9FD9-261A7CF4096E}"/>
    <cellStyle name="SAPBEXtitle 2 2 2 3" xfId="3550" xr:uid="{6979982D-80AA-4A76-B959-14D7843BB3D4}"/>
    <cellStyle name="SAPBEXtitle 2 2 2 3 2" xfId="5098" xr:uid="{680D4146-5BD3-43F4-BEBF-4742A0F9BB24}"/>
    <cellStyle name="SAPBEXtitle 2 2 2 4" xfId="4066" xr:uid="{BBD9B554-80C6-42DF-8F7E-207F5EA0AC99}"/>
    <cellStyle name="SAPBEXtitle 2 2 2 5" xfId="5875" xr:uid="{A794C830-76C1-4D1E-9F47-61E21E563F8A}"/>
    <cellStyle name="SAPBEXtitle 2 2 2 6" xfId="2515" xr:uid="{B6F19F1D-3384-4D53-A595-B367683FE241}"/>
    <cellStyle name="SAPBEXtitle 2 2 2 7" xfId="6949" xr:uid="{A68D458C-578F-4C7A-8CDB-69B41A54F3B2}"/>
    <cellStyle name="SAPBEXtitle 2 2 3" xfId="1740" xr:uid="{14E36207-FED0-4199-96E7-09BD57061AF8}"/>
    <cellStyle name="SAPBEXtitle 2 2 3 2" xfId="4324" xr:uid="{CAA45A89-848A-4C7C-A568-5571043086E6}"/>
    <cellStyle name="SAPBEXtitle 2 2 3 3" xfId="6133" xr:uid="{745A3630-899F-45B9-AFF1-F4FEB02E62A8}"/>
    <cellStyle name="SAPBEXtitle 2 2 3 4" xfId="2773" xr:uid="{0ED29C70-55A9-496B-B487-13BF954B9A7E}"/>
    <cellStyle name="SAPBEXtitle 2 2 3 5" xfId="7207" xr:uid="{3EC35F16-5468-426D-A16B-3D4E7AA4D3AE}"/>
    <cellStyle name="SAPBEXtitle 2 2 4" xfId="1207" xr:uid="{3FBDD528-9949-4E75-A08C-7CA0F19D4F2A}"/>
    <cellStyle name="SAPBEXtitle 2 2 4 2" xfId="4840" xr:uid="{45AA733C-6E6C-412B-B2D5-173DAB771858}"/>
    <cellStyle name="SAPBEXtitle 2 2 4 3" xfId="5617" xr:uid="{3F86CAD5-8A2B-46C5-ACC1-DA6499AE71EA}"/>
    <cellStyle name="SAPBEXtitle 2 2 4 4" xfId="3292" xr:uid="{2CAC608C-66AF-444E-A041-5E39DD7CF28F}"/>
    <cellStyle name="SAPBEXtitle 2 2 5" xfId="3808" xr:uid="{FE7084A7-514A-409C-B6DA-44C11A20BE5D}"/>
    <cellStyle name="SAPBEXtitle 2 2 6" xfId="5359" xr:uid="{D156C226-5A40-4EE0-B7BA-3AF798D30DAB}"/>
    <cellStyle name="SAPBEXtitle 2 2 7" xfId="2257" xr:uid="{4A5FCFA4-C04A-4AC2-B1F8-B0F123088315}"/>
    <cellStyle name="SAPBEXtitle 2 2 8" xfId="6677" xr:uid="{71D658D1-F59F-499B-AF43-0EE06321F19A}"/>
    <cellStyle name="SAPBEXtitle 3" xfId="544" xr:uid="{3FFF468E-B07C-4E4B-BB18-0723253139C2}"/>
    <cellStyle name="SAPBEXtitle 3 2" xfId="925" xr:uid="{194DB307-AB76-463D-88AC-4F04425E61A4}"/>
    <cellStyle name="SAPBEXtitle 3 2 2" xfId="1481" xr:uid="{E241664C-EDCE-4E92-961A-F8AABC60A320}"/>
    <cellStyle name="SAPBEXtitle 3 2 2 2" xfId="1999" xr:uid="{B1B0C7F3-A782-4AEB-AFAD-F818625F7B8B}"/>
    <cellStyle name="SAPBEXtitle 3 2 2 2 2" xfId="4583" xr:uid="{8B850B62-996D-4489-9072-A30FB0795B9A}"/>
    <cellStyle name="SAPBEXtitle 3 2 2 2 3" xfId="6392" xr:uid="{3E44634B-C164-4B5A-82B1-C4336D8F24A4}"/>
    <cellStyle name="SAPBEXtitle 3 2 2 2 4" xfId="3032" xr:uid="{57A47A34-40D8-4FC7-8E7D-B24288AC343C}"/>
    <cellStyle name="SAPBEXtitle 3 2 2 2 5" xfId="7466" xr:uid="{DE59CDAA-B6AE-416E-A27D-E106515098AD}"/>
    <cellStyle name="SAPBEXtitle 3 2 2 3" xfId="3551" xr:uid="{2B1D5794-FB8D-420F-ACA6-9B305B5B954B}"/>
    <cellStyle name="SAPBEXtitle 3 2 2 3 2" xfId="5099" xr:uid="{231EE863-B52A-4FA8-9078-395FF58ECA25}"/>
    <cellStyle name="SAPBEXtitle 3 2 2 4" xfId="4067" xr:uid="{E30628A2-2643-4AC9-B316-00668789CBFE}"/>
    <cellStyle name="SAPBEXtitle 3 2 2 5" xfId="5876" xr:uid="{44D1D28C-3F74-48CE-88F9-A698E084E883}"/>
    <cellStyle name="SAPBEXtitle 3 2 2 6" xfId="2516" xr:uid="{BF691043-E7B9-438A-B3D3-561F8E662075}"/>
    <cellStyle name="SAPBEXtitle 3 2 2 7" xfId="6950" xr:uid="{1F92C8A0-FC24-4686-A0F4-2B6A924C5554}"/>
    <cellStyle name="SAPBEXtitle 3 2 3" xfId="1741" xr:uid="{782572A3-6C48-4542-B243-3CB8DA07DA96}"/>
    <cellStyle name="SAPBEXtitle 3 2 3 2" xfId="4325" xr:uid="{9F8077C0-5065-4ADD-9351-23393793113B}"/>
    <cellStyle name="SAPBEXtitle 3 2 3 3" xfId="6134" xr:uid="{8F83E222-12C3-43FC-A450-9F37E686245A}"/>
    <cellStyle name="SAPBEXtitle 3 2 3 4" xfId="2774" xr:uid="{733124FA-A8BD-42EE-8634-A54DF5782751}"/>
    <cellStyle name="SAPBEXtitle 3 2 3 5" xfId="7208" xr:uid="{608F5A06-1A9E-485F-9448-63C03AF30752}"/>
    <cellStyle name="SAPBEXtitle 3 2 4" xfId="1208" xr:uid="{3E609C08-3E06-42AC-9FF4-52259C61DB9F}"/>
    <cellStyle name="SAPBEXtitle 3 2 4 2" xfId="4841" xr:uid="{E0625C72-234B-44CA-8640-ED3AE71DF2F3}"/>
    <cellStyle name="SAPBEXtitle 3 2 4 3" xfId="5618" xr:uid="{AA2E5244-1406-4D38-9409-A705B3C0F14B}"/>
    <cellStyle name="SAPBEXtitle 3 2 4 4" xfId="3293" xr:uid="{1D96FF2B-46FA-4434-B2DD-12BF08E1DD2B}"/>
    <cellStyle name="SAPBEXtitle 3 2 5" xfId="3809" xr:uid="{25B55E1A-F8F2-40AD-8C16-4B82EE50E1E6}"/>
    <cellStyle name="SAPBEXtitle 3 2 6" xfId="5360" xr:uid="{8CD88784-63C1-43EF-8414-1DD1034A22F9}"/>
    <cellStyle name="SAPBEXtitle 3 2 7" xfId="2258" xr:uid="{75F28C18-FBC6-4334-8132-E820E2C76023}"/>
    <cellStyle name="SAPBEXtitle 3 2 8" xfId="6678" xr:uid="{69BD563F-4AC7-4333-81AC-2CEB094DD373}"/>
    <cellStyle name="SAPBEXtitle 4" xfId="545" xr:uid="{420477AE-6A52-4B36-8D35-C69B87F95B68}"/>
    <cellStyle name="SAPBEXtitle 4 2" xfId="926" xr:uid="{9B4EE95B-BB8F-476E-B4C6-C64E1F86F293}"/>
    <cellStyle name="SAPBEXtitle 4 2 2" xfId="1482" xr:uid="{2173A8E3-3952-403D-97A8-033BE91951CB}"/>
    <cellStyle name="SAPBEXtitle 4 2 2 2" xfId="2000" xr:uid="{792114E4-3B24-4A4E-B425-8B9E1D62A49D}"/>
    <cellStyle name="SAPBEXtitle 4 2 2 2 2" xfId="4584" xr:uid="{27B85C45-726C-41A9-B1FD-6077AEF625E5}"/>
    <cellStyle name="SAPBEXtitle 4 2 2 2 3" xfId="6393" xr:uid="{2E9594DC-001A-42E3-B6E1-3B16C2B11D73}"/>
    <cellStyle name="SAPBEXtitle 4 2 2 2 4" xfId="3033" xr:uid="{2E7AC316-AFFE-4BD0-95F8-20F9B7C2372D}"/>
    <cellStyle name="SAPBEXtitle 4 2 2 2 5" xfId="7467" xr:uid="{1CD05B13-DF0D-43E7-827A-1A844957B55E}"/>
    <cellStyle name="SAPBEXtitle 4 2 2 3" xfId="3552" xr:uid="{746DD7CC-4B55-4EA3-A714-862D0F145F70}"/>
    <cellStyle name="SAPBEXtitle 4 2 2 3 2" xfId="5100" xr:uid="{CAF7192E-1DCC-44EB-B693-1BB984B1423B}"/>
    <cellStyle name="SAPBEXtitle 4 2 2 4" xfId="4068" xr:uid="{0D84BBC9-8FC0-4436-830C-3FB3E7526DC2}"/>
    <cellStyle name="SAPBEXtitle 4 2 2 5" xfId="5877" xr:uid="{2E256BE4-1B5B-4E7C-9184-1C7CB845A98D}"/>
    <cellStyle name="SAPBEXtitle 4 2 2 6" xfId="2517" xr:uid="{6A8421FD-6E70-40ED-814B-FE207CF5DE22}"/>
    <cellStyle name="SAPBEXtitle 4 2 2 7" xfId="6951" xr:uid="{7C82F49A-24DC-4932-B539-F9EE80F716CE}"/>
    <cellStyle name="SAPBEXtitle 4 2 3" xfId="1742" xr:uid="{A06D019C-F593-46A8-B886-67D4366342D2}"/>
    <cellStyle name="SAPBEXtitle 4 2 3 2" xfId="4326" xr:uid="{6AAB3631-AE58-48E1-A3D5-FBC5517D4880}"/>
    <cellStyle name="SAPBEXtitle 4 2 3 3" xfId="6135" xr:uid="{1F9E9F78-E190-431C-A10B-B43C5F9CAFF8}"/>
    <cellStyle name="SAPBEXtitle 4 2 3 4" xfId="2775" xr:uid="{9B465F2A-5D14-4BC3-863B-763E140D1681}"/>
    <cellStyle name="SAPBEXtitle 4 2 3 5" xfId="7209" xr:uid="{EAE24E70-D279-4EAD-95F2-B5E453E2FEF5}"/>
    <cellStyle name="SAPBEXtitle 4 2 4" xfId="1209" xr:uid="{DA24DA94-D0A2-4DF7-9A4B-A983531388EC}"/>
    <cellStyle name="SAPBEXtitle 4 2 4 2" xfId="4842" xr:uid="{3C97E172-AEE6-4EC5-9F42-6E4C66098CA3}"/>
    <cellStyle name="SAPBEXtitle 4 2 4 3" xfId="5619" xr:uid="{4B2AFFBA-A9A0-409D-BB20-ABC48747BEDF}"/>
    <cellStyle name="SAPBEXtitle 4 2 4 4" xfId="3294" xr:uid="{573AE65C-A2E7-47F4-AF4E-CE4B9FFE4D10}"/>
    <cellStyle name="SAPBEXtitle 4 2 5" xfId="3810" xr:uid="{4B265EBF-8481-4FC5-B503-8DAA51D0A3A4}"/>
    <cellStyle name="SAPBEXtitle 4 2 6" xfId="5361" xr:uid="{7EFBF4CE-919A-4B45-ADA0-F04D7F889E78}"/>
    <cellStyle name="SAPBEXtitle 4 2 7" xfId="2259" xr:uid="{42FF865B-A3C4-45C8-BAD3-28B5B818943D}"/>
    <cellStyle name="SAPBEXtitle 4 2 8" xfId="6679" xr:uid="{5B5C6585-9CC8-4E72-82D6-E635C8FD8EAC}"/>
    <cellStyle name="SAPBEXtitle 5" xfId="546" xr:uid="{44DDAB8A-0B3E-4EE2-8120-AADFBE798CB3}"/>
    <cellStyle name="SAPBEXtitle 5 2" xfId="927" xr:uid="{8CD7D7AB-6335-4479-9D36-4964AECE59AE}"/>
    <cellStyle name="SAPBEXtitle 5 2 2" xfId="1483" xr:uid="{95C982A9-3A0A-4B52-93E4-D1AE85733253}"/>
    <cellStyle name="SAPBEXtitle 5 2 2 2" xfId="2001" xr:uid="{538FD444-B8E8-48BD-B7E1-3A249BD56CBC}"/>
    <cellStyle name="SAPBEXtitle 5 2 2 2 2" xfId="4585" xr:uid="{410F51B6-C656-445B-A8B1-99AD83187D3E}"/>
    <cellStyle name="SAPBEXtitle 5 2 2 2 3" xfId="6394" xr:uid="{1233FDE4-F5D4-415C-87E1-348F96115613}"/>
    <cellStyle name="SAPBEXtitle 5 2 2 2 4" xfId="3034" xr:uid="{CE9A46B0-3F73-4D91-A626-4746A22DBB3A}"/>
    <cellStyle name="SAPBEXtitle 5 2 2 2 5" xfId="7468" xr:uid="{A71D4E41-D898-4FAC-AB10-7F8E43B695CF}"/>
    <cellStyle name="SAPBEXtitle 5 2 2 3" xfId="3553" xr:uid="{AD5AF76E-14FD-4D11-BF06-6D66A076F0AF}"/>
    <cellStyle name="SAPBEXtitle 5 2 2 3 2" xfId="5101" xr:uid="{998AC45F-0924-47D3-BAD4-00509E4574E6}"/>
    <cellStyle name="SAPBEXtitle 5 2 2 4" xfId="4069" xr:uid="{5202136A-3E54-43D4-9F92-54E6BFE7B3DD}"/>
    <cellStyle name="SAPBEXtitle 5 2 2 5" xfId="5878" xr:uid="{C9D839D3-A9A4-4277-9646-9CA4A53D4A92}"/>
    <cellStyle name="SAPBEXtitle 5 2 2 6" xfId="2518" xr:uid="{D60F8BFB-1CE5-4479-A37D-C815BF1DDCA9}"/>
    <cellStyle name="SAPBEXtitle 5 2 2 7" xfId="6952" xr:uid="{28BB59C0-6BDA-481E-838C-8EA8C8AF1469}"/>
    <cellStyle name="SAPBEXtitle 5 2 3" xfId="1743" xr:uid="{796466CE-2628-4701-9CE0-5887281DC4A6}"/>
    <cellStyle name="SAPBEXtitle 5 2 3 2" xfId="4327" xr:uid="{40ACEE9B-AFDA-4BD9-974F-6F710355013C}"/>
    <cellStyle name="SAPBEXtitle 5 2 3 3" xfId="6136" xr:uid="{AE88C2AB-EA80-4D0A-989C-BB8932F193C3}"/>
    <cellStyle name="SAPBEXtitle 5 2 3 4" xfId="2776" xr:uid="{A0493CD3-89BC-49C8-B6F6-11D9185C68EE}"/>
    <cellStyle name="SAPBEXtitle 5 2 3 5" xfId="7210" xr:uid="{3E6AAAA5-1510-426C-9F3D-600436F5D659}"/>
    <cellStyle name="SAPBEXtitle 5 2 4" xfId="1210" xr:uid="{82001F62-B321-42D2-9C0D-FD79ADCB9D4B}"/>
    <cellStyle name="SAPBEXtitle 5 2 4 2" xfId="4843" xr:uid="{F2D96235-957B-4324-8563-4D7765629AB6}"/>
    <cellStyle name="SAPBEXtitle 5 2 4 3" xfId="5620" xr:uid="{C7BD6295-51BA-4D1A-AF20-B82D56C773C2}"/>
    <cellStyle name="SAPBEXtitle 5 2 4 4" xfId="3295" xr:uid="{426E240F-F3EE-4CD7-B298-8AF60EB0552C}"/>
    <cellStyle name="SAPBEXtitle 5 2 5" xfId="3811" xr:uid="{C041E585-EFA9-413F-82C1-7B6326CC1B25}"/>
    <cellStyle name="SAPBEXtitle 5 2 6" xfId="5362" xr:uid="{84AFF219-8635-4588-8A8D-4FBED8C60EAE}"/>
    <cellStyle name="SAPBEXtitle 5 2 7" xfId="2260" xr:uid="{F3FA28DA-1300-4C1A-BDC9-070B16A0CD18}"/>
    <cellStyle name="SAPBEXtitle 5 2 8" xfId="6680" xr:uid="{3CD424D4-EC82-43BA-A5CC-FFC0E7B9E5A5}"/>
    <cellStyle name="SAPBEXtitle 6" xfId="547" xr:uid="{E18975BD-CCFD-4949-86DB-5A9F73EC2EF7}"/>
    <cellStyle name="SAPBEXtitle 6 2" xfId="928" xr:uid="{A091A3C3-2880-4804-A8D5-7B6933E33A7C}"/>
    <cellStyle name="SAPBEXtitle 6 2 2" xfId="1484" xr:uid="{CF813520-247F-4835-8034-7F86CC9EAC14}"/>
    <cellStyle name="SAPBEXtitle 6 2 2 2" xfId="2002" xr:uid="{FB0D29B6-FEF7-401B-8A9D-18589AE632C6}"/>
    <cellStyle name="SAPBEXtitle 6 2 2 2 2" xfId="4586" xr:uid="{47D23630-894A-4F77-AEDB-7003EFFF6535}"/>
    <cellStyle name="SAPBEXtitle 6 2 2 2 3" xfId="6395" xr:uid="{8DB2F54F-5D09-48CB-BBBE-1860CB596F06}"/>
    <cellStyle name="SAPBEXtitle 6 2 2 2 4" xfId="3035" xr:uid="{5258542B-017B-4449-A906-EB3AC490225C}"/>
    <cellStyle name="SAPBEXtitle 6 2 2 2 5" xfId="7469" xr:uid="{80508141-2E79-413E-AF30-27209702149E}"/>
    <cellStyle name="SAPBEXtitle 6 2 2 3" xfId="3554" xr:uid="{B96AFC81-0939-4825-AE88-A633D561FC4E}"/>
    <cellStyle name="SAPBEXtitle 6 2 2 3 2" xfId="5102" xr:uid="{FEC3EB26-9A70-4F02-8FE4-28DAADC26636}"/>
    <cellStyle name="SAPBEXtitle 6 2 2 4" xfId="4070" xr:uid="{0F089FA4-8A23-4459-BFCE-966D38D581AE}"/>
    <cellStyle name="SAPBEXtitle 6 2 2 5" xfId="5879" xr:uid="{4C709E7D-8439-42B5-BE18-8AF6D5B6D30C}"/>
    <cellStyle name="SAPBEXtitle 6 2 2 6" xfId="2519" xr:uid="{B86AED64-2B8D-47F5-9FC1-790419BA6756}"/>
    <cellStyle name="SAPBEXtitle 6 2 2 7" xfId="6953" xr:uid="{0F10B833-B493-40A4-AEDD-A3498DF3E039}"/>
    <cellStyle name="SAPBEXtitle 6 2 3" xfId="1744" xr:uid="{D1FD351F-00AD-4EC1-ABCD-8F6973B89129}"/>
    <cellStyle name="SAPBEXtitle 6 2 3 2" xfId="4328" xr:uid="{A1EFD2CA-A381-4FFC-BF2A-7FFE59CA6398}"/>
    <cellStyle name="SAPBEXtitle 6 2 3 3" xfId="6137" xr:uid="{5F9AD501-53D9-4EA3-8D22-615B5A977AC9}"/>
    <cellStyle name="SAPBEXtitle 6 2 3 4" xfId="2777" xr:uid="{7CB516E8-2CEE-403B-B8C7-CA683EEFAE8A}"/>
    <cellStyle name="SAPBEXtitle 6 2 3 5" xfId="7211" xr:uid="{8281D65E-D7FF-4B5E-8461-E7285DAAB3F3}"/>
    <cellStyle name="SAPBEXtitle 6 2 4" xfId="1211" xr:uid="{066D59CF-9AF1-45F2-B6C9-E3EA569E7C85}"/>
    <cellStyle name="SAPBEXtitle 6 2 4 2" xfId="4844" xr:uid="{2656AA23-465E-4B82-A802-354F91508568}"/>
    <cellStyle name="SAPBEXtitle 6 2 4 3" xfId="5621" xr:uid="{9F79C947-A309-489D-8DBF-D6B2601FBEC5}"/>
    <cellStyle name="SAPBEXtitle 6 2 4 4" xfId="3296" xr:uid="{E39AAB8D-33A7-4433-B834-5A522D706D71}"/>
    <cellStyle name="SAPBEXtitle 6 2 5" xfId="3812" xr:uid="{545A778B-E9F8-4727-B9BE-2686DDAF47AD}"/>
    <cellStyle name="SAPBEXtitle 6 2 6" xfId="5363" xr:uid="{ECC431CA-311D-401E-B61D-D15A9786D7B2}"/>
    <cellStyle name="SAPBEXtitle 6 2 7" xfId="2261" xr:uid="{C65FA17C-845E-4709-9743-83784EC6881C}"/>
    <cellStyle name="SAPBEXtitle 6 2 8" xfId="6681" xr:uid="{BBED86DF-71E1-40C7-B743-3CC20BC42920}"/>
    <cellStyle name="SAPBEXunassignedItem" xfId="548" xr:uid="{EE1190F3-790C-4FB7-AFCC-E905BBDB263D}"/>
    <cellStyle name="SAPBEXunassignedItem 2" xfId="549" xr:uid="{7EA2E265-33DA-478D-80C4-FBE1D1314469}"/>
    <cellStyle name="SAPBEXunassignedItem 2 2" xfId="6438" xr:uid="{51E88483-471A-4EB0-B8D3-7402DA30ED7B}"/>
    <cellStyle name="SAPBEXunassignedItem 3" xfId="6437" xr:uid="{4F2ADEF6-1489-4008-BC4A-6CA3F7D0CA23}"/>
    <cellStyle name="SAPBEXundefined" xfId="550" xr:uid="{ACF8330E-51A8-4171-B5DC-335FCE71C5AA}"/>
    <cellStyle name="SAPBEXundefined 2" xfId="551" xr:uid="{79672A58-CB5D-45E3-84A4-BBD958235821}"/>
    <cellStyle name="SAPBEXundefined 2 2" xfId="930" xr:uid="{4BE6322C-C1A5-46F8-B58A-3DA9568EDA6A}"/>
    <cellStyle name="SAPBEXundefined 2 2 2" xfId="1486" xr:uid="{26A80135-33BC-4CD3-9E7A-18B92CDC3268}"/>
    <cellStyle name="SAPBEXundefined 2 2 2 2" xfId="2004" xr:uid="{CA2A057F-C619-423A-9938-8DDC82141FC2}"/>
    <cellStyle name="SAPBEXundefined 2 2 2 2 2" xfId="4588" xr:uid="{08F482A8-5DC3-4E9E-B3EA-A5B6ACD3AA00}"/>
    <cellStyle name="SAPBEXundefined 2 2 2 2 3" xfId="6397" xr:uid="{02D838D1-00EB-4368-98C6-8656192018B9}"/>
    <cellStyle name="SAPBEXundefined 2 2 2 2 4" xfId="3037" xr:uid="{9E1E69EB-B932-4BB9-9950-BD8E676F20AF}"/>
    <cellStyle name="SAPBEXundefined 2 2 2 2 5" xfId="7471" xr:uid="{087C6935-E0F0-4085-87A8-EE4BBB069F89}"/>
    <cellStyle name="SAPBEXundefined 2 2 2 3" xfId="3556" xr:uid="{CD397B2C-EADD-42C1-A8A6-ADB2BADD4D49}"/>
    <cellStyle name="SAPBEXundefined 2 2 2 3 2" xfId="5104" xr:uid="{605C8AFC-EA30-4125-80D6-7E5E6607210F}"/>
    <cellStyle name="SAPBEXundefined 2 2 2 4" xfId="4072" xr:uid="{AE850283-9182-4A50-A122-84F73A3AD6C2}"/>
    <cellStyle name="SAPBEXundefined 2 2 2 5" xfId="5881" xr:uid="{838F9E2F-9187-4953-9C08-C84BAD25976D}"/>
    <cellStyle name="SAPBEXundefined 2 2 2 6" xfId="2521" xr:uid="{79E456BE-5AE9-4CD9-8008-F9342AC5D502}"/>
    <cellStyle name="SAPBEXundefined 2 2 2 7" xfId="6955" xr:uid="{EB0F2ECD-CC21-4B3C-BE40-5367A340BD05}"/>
    <cellStyle name="SAPBEXundefined 2 2 3" xfId="1746" xr:uid="{FF65D8E3-8D7C-4F29-9F8A-33B85C2AA64F}"/>
    <cellStyle name="SAPBEXundefined 2 2 3 2" xfId="4330" xr:uid="{B7066B4C-0955-467F-B8A3-33BD561ACB22}"/>
    <cellStyle name="SAPBEXundefined 2 2 3 3" xfId="6139" xr:uid="{2B85224F-F2B7-4E6C-BB4E-2A76474CD573}"/>
    <cellStyle name="SAPBEXundefined 2 2 3 4" xfId="2779" xr:uid="{F3894F09-2467-4B93-A014-72B6A8EE59C1}"/>
    <cellStyle name="SAPBEXundefined 2 2 3 5" xfId="7213" xr:uid="{514C2775-2200-4CAF-B3F0-D70A5CB39AE3}"/>
    <cellStyle name="SAPBEXundefined 2 2 4" xfId="1213" xr:uid="{410AF1E7-8B0E-4BB2-BB0F-ED30F8417ACB}"/>
    <cellStyle name="SAPBEXundefined 2 2 4 2" xfId="4846" xr:uid="{524A39FC-D0F7-4D88-B4D1-EDB02065D2CC}"/>
    <cellStyle name="SAPBEXundefined 2 2 4 3" xfId="5623" xr:uid="{2119CF25-C975-40F8-A9DF-9232BA45E916}"/>
    <cellStyle name="SAPBEXundefined 2 2 4 4" xfId="3298" xr:uid="{D9E646C3-D0FA-423E-9EFA-C12C3124FA13}"/>
    <cellStyle name="SAPBEXundefined 2 2 5" xfId="3814" xr:uid="{333B9026-C7A9-48F3-B6A2-D4451A21D2A5}"/>
    <cellStyle name="SAPBEXundefined 2 2 6" xfId="5365" xr:uid="{D38D3B8D-8826-4E65-A821-6E4EFF84B003}"/>
    <cellStyle name="SAPBEXundefined 2 2 7" xfId="2263" xr:uid="{473ABCCE-1EDF-44F3-9D75-90E0527B82F0}"/>
    <cellStyle name="SAPBEXundefined 2 2 8" xfId="6683" xr:uid="{560F7EE8-4A1E-49A8-8034-4E37FDCA406C}"/>
    <cellStyle name="SAPBEXundefined 3" xfId="552" xr:uid="{6F8C3E46-D74B-4D97-9EAB-C251BB54E3FB}"/>
    <cellStyle name="SAPBEXundefined 3 2" xfId="931" xr:uid="{F602301A-4D47-4090-8F41-980A9E54DFFA}"/>
    <cellStyle name="SAPBEXundefined 3 2 2" xfId="1487" xr:uid="{34E75A18-CAEE-4EC0-95A7-207CB0CD370B}"/>
    <cellStyle name="SAPBEXundefined 3 2 2 2" xfId="2005" xr:uid="{23EC8334-BD20-4716-9E85-C4C7A63F4E86}"/>
    <cellStyle name="SAPBEXundefined 3 2 2 2 2" xfId="4589" xr:uid="{D1EBB314-F8A9-480B-9EB7-78090E382C2C}"/>
    <cellStyle name="SAPBEXundefined 3 2 2 2 3" xfId="6398" xr:uid="{3C711384-6E2B-4F9A-B2C3-1A7016D92B6C}"/>
    <cellStyle name="SAPBEXundefined 3 2 2 2 4" xfId="3038" xr:uid="{39169457-E6E3-444A-A27A-16CAB080876D}"/>
    <cellStyle name="SAPBEXundefined 3 2 2 2 5" xfId="7472" xr:uid="{56038E74-5CF7-4F40-A81F-85911E81C487}"/>
    <cellStyle name="SAPBEXundefined 3 2 2 3" xfId="3557" xr:uid="{749F58B3-3013-41C3-8797-E35F341C2585}"/>
    <cellStyle name="SAPBEXundefined 3 2 2 3 2" xfId="5105" xr:uid="{8C3CD982-481E-472E-B660-D9A6A4B505F4}"/>
    <cellStyle name="SAPBEXundefined 3 2 2 4" xfId="4073" xr:uid="{617B471A-1B84-47D5-9C9F-47EB0C338BD3}"/>
    <cellStyle name="SAPBEXundefined 3 2 2 5" xfId="5882" xr:uid="{F7213DD4-307F-4128-B39B-1AC18B2346F5}"/>
    <cellStyle name="SAPBEXundefined 3 2 2 6" xfId="2522" xr:uid="{A8B0223B-6B90-41B9-BB91-6A75E92AC70F}"/>
    <cellStyle name="SAPBEXundefined 3 2 2 7" xfId="6956" xr:uid="{E4897C97-EA96-413E-B2C7-56B4C8C1D23E}"/>
    <cellStyle name="SAPBEXundefined 3 2 3" xfId="1747" xr:uid="{5152C490-E69D-46B6-8673-E9DDFA56FDE3}"/>
    <cellStyle name="SAPBEXundefined 3 2 3 2" xfId="4331" xr:uid="{1AE3453C-FA8D-44D9-83A0-BF8D0931DC27}"/>
    <cellStyle name="SAPBEXundefined 3 2 3 3" xfId="6140" xr:uid="{17E62211-7664-4246-9039-7E0D488AB4A4}"/>
    <cellStyle name="SAPBEXundefined 3 2 3 4" xfId="2780" xr:uid="{C054F8CB-ED34-494F-9E9C-2A6C18BD16AE}"/>
    <cellStyle name="SAPBEXundefined 3 2 3 5" xfId="7214" xr:uid="{CD8A1889-00CE-4A26-8DE0-B76ED7977917}"/>
    <cellStyle name="SAPBEXundefined 3 2 4" xfId="1214" xr:uid="{A7ACC423-CAF8-4FDB-8189-917AC79D2DD7}"/>
    <cellStyle name="SAPBEXundefined 3 2 4 2" xfId="4847" xr:uid="{E3BD81A8-2480-4534-AA83-9C0A988403FE}"/>
    <cellStyle name="SAPBEXundefined 3 2 4 3" xfId="5624" xr:uid="{FC82AD9B-9988-48AE-9ED4-ACD1175EA535}"/>
    <cellStyle name="SAPBEXundefined 3 2 4 4" xfId="3299" xr:uid="{7BEF2A5B-2FA6-4EF2-A487-1848ED724A23}"/>
    <cellStyle name="SAPBEXundefined 3 2 5" xfId="3815" xr:uid="{115E2884-07CA-4FFB-9C25-762169FB58E4}"/>
    <cellStyle name="SAPBEXundefined 3 2 6" xfId="5366" xr:uid="{503122A0-821E-42D0-8BC6-E88D40908539}"/>
    <cellStyle name="SAPBEXundefined 3 2 7" xfId="2264" xr:uid="{0DF6A2EA-C0C4-42D9-A1AC-2167BFE01CEC}"/>
    <cellStyle name="SAPBEXundefined 3 2 8" xfId="6684" xr:uid="{F1235FC1-8A19-4DCA-AE64-72B2D12A326C}"/>
    <cellStyle name="SAPBEXundefined 4" xfId="553" xr:uid="{14D2FC13-B9F8-4924-9B3C-A689E99D3754}"/>
    <cellStyle name="SAPBEXundefined 4 2" xfId="932" xr:uid="{BB9F53B3-5F54-42E6-AA4E-BFD36AA5C348}"/>
    <cellStyle name="SAPBEXundefined 4 2 2" xfId="1488" xr:uid="{5DDDF9C7-D599-496B-95FB-50DFE4AFBBCA}"/>
    <cellStyle name="SAPBEXundefined 4 2 2 2" xfId="2006" xr:uid="{73DD0D6F-8651-4856-843F-74AD1EB48624}"/>
    <cellStyle name="SAPBEXundefined 4 2 2 2 2" xfId="4590" xr:uid="{E2B0CDBC-C5C9-4601-984F-BE490FAC0C14}"/>
    <cellStyle name="SAPBEXundefined 4 2 2 2 3" xfId="6399" xr:uid="{DEF2FE0E-F421-4B54-B03B-6F63689FE52A}"/>
    <cellStyle name="SAPBEXundefined 4 2 2 2 4" xfId="3039" xr:uid="{1835C652-6926-48F0-9D2F-4853F7EADFD6}"/>
    <cellStyle name="SAPBEXundefined 4 2 2 2 5" xfId="7473" xr:uid="{D3CFFDDE-2AF2-4C78-A403-9158228117F1}"/>
    <cellStyle name="SAPBEXundefined 4 2 2 3" xfId="3558" xr:uid="{D23496C5-A572-4C34-9196-63370143BCF9}"/>
    <cellStyle name="SAPBEXundefined 4 2 2 3 2" xfId="5106" xr:uid="{8FDB20C3-B8DB-4650-8129-7B3C0FB42D01}"/>
    <cellStyle name="SAPBEXundefined 4 2 2 4" xfId="4074" xr:uid="{7C8C1FCE-0337-4508-A984-7E2BC2E2E0A8}"/>
    <cellStyle name="SAPBEXundefined 4 2 2 5" xfId="5883" xr:uid="{7C289A62-D426-45A1-9974-51557D8FFD13}"/>
    <cellStyle name="SAPBEXundefined 4 2 2 6" xfId="2523" xr:uid="{4CF7F9D0-6103-4133-9015-C714FB1CE0C1}"/>
    <cellStyle name="SAPBEXundefined 4 2 2 7" xfId="6957" xr:uid="{32654C9D-929A-4BDA-A8AC-C4BD1F322EBE}"/>
    <cellStyle name="SAPBEXundefined 4 2 3" xfId="1748" xr:uid="{B93C0900-D6FC-4DA5-AD21-8C123821C3A3}"/>
    <cellStyle name="SAPBEXundefined 4 2 3 2" xfId="4332" xr:uid="{5280ABE9-A154-4721-B18E-41E3EAC36474}"/>
    <cellStyle name="SAPBEXundefined 4 2 3 3" xfId="6141" xr:uid="{CC840F49-3A0C-49E5-81C5-CB4A3226E855}"/>
    <cellStyle name="SAPBEXundefined 4 2 3 4" xfId="2781" xr:uid="{24B278FB-7CC4-4748-A986-2EB7530199E9}"/>
    <cellStyle name="SAPBEXundefined 4 2 3 5" xfId="7215" xr:uid="{84E87AAE-5358-4324-9B4C-EAAE61E1A4AC}"/>
    <cellStyle name="SAPBEXundefined 4 2 4" xfId="1215" xr:uid="{85DBA24E-BAD6-4081-B5DF-0E475FC80D8B}"/>
    <cellStyle name="SAPBEXundefined 4 2 4 2" xfId="4848" xr:uid="{15D2FD18-BC29-4869-8220-2FC9F7861882}"/>
    <cellStyle name="SAPBEXundefined 4 2 4 3" xfId="5625" xr:uid="{ACC49B0F-6337-476C-A4AD-BC6A90513895}"/>
    <cellStyle name="SAPBEXundefined 4 2 4 4" xfId="3300" xr:uid="{4C87178D-803F-4C8E-9D39-7BF1B0C1D937}"/>
    <cellStyle name="SAPBEXundefined 4 2 5" xfId="3816" xr:uid="{5C4F4622-AE3F-419A-8528-FB05D242D1F3}"/>
    <cellStyle name="SAPBEXundefined 4 2 6" xfId="5367" xr:uid="{DDCE8603-2FAE-4E59-BE00-763893D90FDB}"/>
    <cellStyle name="SAPBEXundefined 4 2 7" xfId="2265" xr:uid="{D48D15B1-C40C-4455-9BE7-07003B77E16D}"/>
    <cellStyle name="SAPBEXundefined 4 2 8" xfId="6685" xr:uid="{A68A2675-1C86-488E-8938-E89FD0C4C3A1}"/>
    <cellStyle name="SAPBEXundefined 5" xfId="554" xr:uid="{5255E187-41D3-4541-81A1-7E2694D6FD21}"/>
    <cellStyle name="SAPBEXundefined 5 2" xfId="933" xr:uid="{9CF68C9B-BCA8-4660-AB81-86A4F197CE5C}"/>
    <cellStyle name="SAPBEXundefined 5 2 2" xfId="1489" xr:uid="{BC6B456C-5104-445B-9A7F-DED1D16848FC}"/>
    <cellStyle name="SAPBEXundefined 5 2 2 2" xfId="2007" xr:uid="{A3936098-7DBE-46DF-A581-875C8F2D37DD}"/>
    <cellStyle name="SAPBEXundefined 5 2 2 2 2" xfId="4591" xr:uid="{F8424F2D-E9AD-474E-92F2-718C7B5698CC}"/>
    <cellStyle name="SAPBEXundefined 5 2 2 2 3" xfId="6400" xr:uid="{F415943C-4366-4E0F-BCD3-53C072AE3075}"/>
    <cellStyle name="SAPBEXundefined 5 2 2 2 4" xfId="3040" xr:uid="{9B96D604-4EA6-4411-A94D-B8DA9CC041DC}"/>
    <cellStyle name="SAPBEXundefined 5 2 2 2 5" xfId="7474" xr:uid="{3A8717BC-3590-4AA3-BAAC-14F106DBB1D4}"/>
    <cellStyle name="SAPBEXundefined 5 2 2 3" xfId="3559" xr:uid="{6D44D36B-F3A4-4F27-9B2A-E680C67748E0}"/>
    <cellStyle name="SAPBEXundefined 5 2 2 3 2" xfId="5107" xr:uid="{427CADFC-211D-4CC4-BEC0-570E8C697FB0}"/>
    <cellStyle name="SAPBEXundefined 5 2 2 4" xfId="4075" xr:uid="{8921162B-35D2-47E7-BCA2-8DECABD279EE}"/>
    <cellStyle name="SAPBEXundefined 5 2 2 5" xfId="5884" xr:uid="{E6C77D49-A447-418E-A63C-B3898BF90332}"/>
    <cellStyle name="SAPBEXundefined 5 2 2 6" xfId="2524" xr:uid="{0B32929E-7E25-43EA-B2AD-5D5CDFAFC0E8}"/>
    <cellStyle name="SAPBEXundefined 5 2 2 7" xfId="6958" xr:uid="{AD31CF54-FE56-4D6C-9E26-C76114EC277C}"/>
    <cellStyle name="SAPBEXundefined 5 2 3" xfId="1749" xr:uid="{DA59FFB8-7CFB-4806-BD9F-EA2EB16F337A}"/>
    <cellStyle name="SAPBEXundefined 5 2 3 2" xfId="4333" xr:uid="{15B013A2-CF76-4205-A7CF-CE844A950795}"/>
    <cellStyle name="SAPBEXundefined 5 2 3 3" xfId="6142" xr:uid="{32680461-7F83-40C5-B868-D909CF9569E5}"/>
    <cellStyle name="SAPBEXundefined 5 2 3 4" xfId="2782" xr:uid="{821CD37F-0A3B-47C0-82FF-0A1CC7A1D121}"/>
    <cellStyle name="SAPBEXundefined 5 2 3 5" xfId="7216" xr:uid="{8C530697-9407-4C82-A186-AF0DC504F8CC}"/>
    <cellStyle name="SAPBEXundefined 5 2 4" xfId="1216" xr:uid="{D2AFE66C-3807-4607-A7E8-C4516D3374D1}"/>
    <cellStyle name="SAPBEXundefined 5 2 4 2" xfId="4849" xr:uid="{1B1BB611-33C3-472C-B7A1-352250902FB7}"/>
    <cellStyle name="SAPBEXundefined 5 2 4 3" xfId="5626" xr:uid="{FBA05B67-6D90-4743-A4C7-6327036C341B}"/>
    <cellStyle name="SAPBEXundefined 5 2 4 4" xfId="3301" xr:uid="{F0438C55-AAAB-4D21-9A50-A04F3059A693}"/>
    <cellStyle name="SAPBEXundefined 5 2 5" xfId="3817" xr:uid="{588772FC-8D0B-4E5A-8B94-289ED87B0462}"/>
    <cellStyle name="SAPBEXundefined 5 2 6" xfId="5368" xr:uid="{81AC56F0-A05D-4C3F-9006-88496BCB6BAE}"/>
    <cellStyle name="SAPBEXundefined 5 2 7" xfId="2266" xr:uid="{098AD7D9-B87A-4168-B4AC-B6306585B9C0}"/>
    <cellStyle name="SAPBEXundefined 5 2 8" xfId="6686" xr:uid="{113D7835-609F-4872-8377-4F9441C8299C}"/>
    <cellStyle name="SAPBEXundefined 6" xfId="555" xr:uid="{A22EEFD6-DA40-48E3-BCAE-5B0FC679F6FF}"/>
    <cellStyle name="SAPBEXundefined 6 2" xfId="934" xr:uid="{E67B3554-DB7A-48CC-9956-D4FEEBECAE7B}"/>
    <cellStyle name="SAPBEXundefined 6 2 2" xfId="1490" xr:uid="{319CBFEA-CB25-4047-AA03-FBC2BB8B8E1D}"/>
    <cellStyle name="SAPBEXundefined 6 2 2 2" xfId="2008" xr:uid="{517D94D6-4FA2-472E-BB12-45178845248F}"/>
    <cellStyle name="SAPBEXundefined 6 2 2 2 2" xfId="4592" xr:uid="{EFDD17D2-0CAC-44F5-A966-48612A9F873A}"/>
    <cellStyle name="SAPBEXundefined 6 2 2 2 3" xfId="6401" xr:uid="{F2D85252-6590-45B9-A4BD-351258B93EC0}"/>
    <cellStyle name="SAPBEXundefined 6 2 2 2 4" xfId="3041" xr:uid="{8361EBCA-87D1-413E-AD30-024DC718D792}"/>
    <cellStyle name="SAPBEXundefined 6 2 2 2 5" xfId="7475" xr:uid="{1FD2D802-C957-41F5-9F23-1ED287477196}"/>
    <cellStyle name="SAPBEXundefined 6 2 2 3" xfId="3560" xr:uid="{2BBCFF55-A59C-4C3B-8886-D73D71EF9C60}"/>
    <cellStyle name="SAPBEXundefined 6 2 2 3 2" xfId="5108" xr:uid="{69DA9A94-3D9B-482E-8E8D-5B2E543722F3}"/>
    <cellStyle name="SAPBEXundefined 6 2 2 4" xfId="4076" xr:uid="{5BE919C1-DAB6-4C3E-A795-F63A72F933F2}"/>
    <cellStyle name="SAPBEXundefined 6 2 2 5" xfId="5885" xr:uid="{FFAB260A-468F-4C66-8D97-13AE6215AB7A}"/>
    <cellStyle name="SAPBEXundefined 6 2 2 6" xfId="2525" xr:uid="{633E79CA-10BB-4733-BA2B-BD01F83B3012}"/>
    <cellStyle name="SAPBEXundefined 6 2 2 7" xfId="6959" xr:uid="{441D2C63-A89D-42C2-9426-EE96C90BA620}"/>
    <cellStyle name="SAPBEXundefined 6 2 3" xfId="1750" xr:uid="{3B25E5FE-CEE2-4B33-9AE0-D75D623534E4}"/>
    <cellStyle name="SAPBEXundefined 6 2 3 2" xfId="4334" xr:uid="{6D04A538-132B-474F-8B81-D6D09CD98D04}"/>
    <cellStyle name="SAPBEXundefined 6 2 3 3" xfId="6143" xr:uid="{74A37627-9901-448B-ABF5-DADF79DB066A}"/>
    <cellStyle name="SAPBEXundefined 6 2 3 4" xfId="2783" xr:uid="{0094E5ED-03A6-4D59-9691-6748BE6BCA23}"/>
    <cellStyle name="SAPBEXundefined 6 2 3 5" xfId="7217" xr:uid="{E531DACF-AE1A-4264-8BC8-94BAB5F04072}"/>
    <cellStyle name="SAPBEXundefined 6 2 4" xfId="1217" xr:uid="{0E712D56-5A06-4ED1-9F6F-2FA904DBE433}"/>
    <cellStyle name="SAPBEXundefined 6 2 4 2" xfId="4850" xr:uid="{76092ACC-D20B-4037-BDA2-DA186A560DEA}"/>
    <cellStyle name="SAPBEXundefined 6 2 4 3" xfId="5627" xr:uid="{71C67912-93B2-466D-A543-7F5E410FE816}"/>
    <cellStyle name="SAPBEXundefined 6 2 4 4" xfId="3302" xr:uid="{7C9CC925-834F-4CEA-8900-B83BED62A287}"/>
    <cellStyle name="SAPBEXundefined 6 2 5" xfId="3818" xr:uid="{81F29D75-E1E6-4AE3-A25A-ABD8273F443B}"/>
    <cellStyle name="SAPBEXundefined 6 2 6" xfId="5369" xr:uid="{17376815-882B-4225-8671-C56A5B3B2C1D}"/>
    <cellStyle name="SAPBEXundefined 6 2 7" xfId="2267" xr:uid="{6812931F-66EA-4380-8F33-E3100352E2DC}"/>
    <cellStyle name="SAPBEXundefined 6 2 8" xfId="6687" xr:uid="{22D405F4-261E-4D8B-B50E-E1728F25F850}"/>
    <cellStyle name="SAPBEXundefined 7" xfId="929" xr:uid="{FA3EE7AF-9459-4A37-A108-D44B0E0801D2}"/>
    <cellStyle name="SAPBEXundefined 7 2" xfId="1485" xr:uid="{42C832CB-620E-4568-AF3D-94BEC602D097}"/>
    <cellStyle name="SAPBEXundefined 7 2 2" xfId="2003" xr:uid="{2330D7A8-0725-4C72-9D21-1F4B53450290}"/>
    <cellStyle name="SAPBEXundefined 7 2 2 2" xfId="4587" xr:uid="{F7F1BF47-06DC-449D-8B6A-909CFF0A5AB5}"/>
    <cellStyle name="SAPBEXundefined 7 2 2 3" xfId="6396" xr:uid="{D731E35B-A582-4065-8375-C2F2D2CC3983}"/>
    <cellStyle name="SAPBEXundefined 7 2 2 4" xfId="3036" xr:uid="{73F1CFE4-99DB-47A5-8D79-BA102572A243}"/>
    <cellStyle name="SAPBEXundefined 7 2 2 5" xfId="7470" xr:uid="{58803498-258B-46E8-A626-1E2A38A99D6C}"/>
    <cellStyle name="SAPBEXundefined 7 2 3" xfId="3555" xr:uid="{AABB9DCC-16AC-49A6-8070-F904347A6103}"/>
    <cellStyle name="SAPBEXundefined 7 2 3 2" xfId="5103" xr:uid="{E68F6C8E-0A12-409C-BBA0-9016C79C0CFB}"/>
    <cellStyle name="SAPBEXundefined 7 2 4" xfId="4071" xr:uid="{5372E9E8-75A5-4CD8-8D4C-0C5498D0276F}"/>
    <cellStyle name="SAPBEXundefined 7 2 5" xfId="5880" xr:uid="{DE953003-0C61-4C98-B0E9-FBAC1C23066C}"/>
    <cellStyle name="SAPBEXundefined 7 2 6" xfId="2520" xr:uid="{4FE29B21-5B76-446B-A11A-C510767FC8AE}"/>
    <cellStyle name="SAPBEXundefined 7 2 7" xfId="6954" xr:uid="{032CB2FF-EEB8-4482-A012-AA6191CD002D}"/>
    <cellStyle name="SAPBEXundefined 7 3" xfId="1745" xr:uid="{AE4ED0D2-9FB1-4E3C-9C6A-A99D2D6CFCC4}"/>
    <cellStyle name="SAPBEXundefined 7 3 2" xfId="4329" xr:uid="{40B34CDE-F79C-46EC-8D5E-92EB57AB993A}"/>
    <cellStyle name="SAPBEXundefined 7 3 3" xfId="6138" xr:uid="{741C0686-40CC-4977-83EF-DE91E9FF0ECD}"/>
    <cellStyle name="SAPBEXundefined 7 3 4" xfId="2778" xr:uid="{F261101E-4297-45D4-883B-671303FFAED5}"/>
    <cellStyle name="SAPBEXundefined 7 3 5" xfId="7212" xr:uid="{60711C44-E4C0-4BB1-8FEC-DDF465CA941D}"/>
    <cellStyle name="SAPBEXundefined 7 4" xfId="1212" xr:uid="{3DE5FC9C-C10C-4EDD-85CA-1B19D1EEBAA8}"/>
    <cellStyle name="SAPBEXundefined 7 4 2" xfId="4845" xr:uid="{9EDC6EDE-1B5C-4605-96DA-3385761DFA78}"/>
    <cellStyle name="SAPBEXundefined 7 4 3" xfId="5622" xr:uid="{B582B495-D591-4EF4-B856-DB5F0CF1565C}"/>
    <cellStyle name="SAPBEXundefined 7 4 4" xfId="3297" xr:uid="{C358D4E7-5F00-4F44-A0C3-65D5980F1948}"/>
    <cellStyle name="SAPBEXundefined 7 5" xfId="3813" xr:uid="{139ADD26-57EC-4A7F-91DB-4CAD2CE29ADA}"/>
    <cellStyle name="SAPBEXundefined 7 6" xfId="5364" xr:uid="{7A810213-712B-4AAF-8CCE-CFE1CC341192}"/>
    <cellStyle name="SAPBEXundefined 7 7" xfId="2262" xr:uid="{156819CD-D7D4-4E37-A733-9F7A644BE4A7}"/>
    <cellStyle name="SAPBEXundefined 7 8" xfId="6682" xr:uid="{AB4F0D3B-7A53-4059-A822-D3BA36C58B35}"/>
    <cellStyle name="Sheet Title" xfId="556" xr:uid="{36AA0213-695E-4AE4-B6BE-C5C4A42396EC}"/>
    <cellStyle name="styleColumnTitles" xfId="557" xr:uid="{0BFC8E7B-D2F6-482D-AF84-9590072D69E6}"/>
    <cellStyle name="styleColumnTitles 2" xfId="935" xr:uid="{869CCEEE-84E0-470D-8E4E-449EC34F162E}"/>
    <cellStyle name="styleColumnTitles 2 2" xfId="1491" xr:uid="{069D97F5-275E-4084-9E1E-2F40B1E06681}"/>
    <cellStyle name="styleColumnTitles 2 2 2" xfId="2009" xr:uid="{C331A66E-D8C4-489B-B318-0617FDD32BD6}"/>
    <cellStyle name="styleColumnTitles 2 2 2 2" xfId="4593" xr:uid="{DCC85ABC-1F46-4089-85DC-2A26E3DAC807}"/>
    <cellStyle name="styleColumnTitles 2 2 2 3" xfId="6402" xr:uid="{574E7488-2FF5-4BD6-BE49-A703814CA5B3}"/>
    <cellStyle name="styleColumnTitles 2 2 2 4" xfId="3042" xr:uid="{482A79E9-F2B6-4506-B638-9CDA8CCC4DB2}"/>
    <cellStyle name="styleColumnTitles 2 2 2 5" xfId="7476" xr:uid="{1F6CFEF4-8949-4DB1-A48F-D8E767A8AC07}"/>
    <cellStyle name="styleColumnTitles 2 2 3" xfId="3561" xr:uid="{A671D53B-A491-46D3-B3E3-5A7DED987D68}"/>
    <cellStyle name="styleColumnTitles 2 2 3 2" xfId="5109" xr:uid="{94E9D5C6-A3DE-4EDE-A0B2-4D991DE5E07D}"/>
    <cellStyle name="styleColumnTitles 2 2 4" xfId="4077" xr:uid="{2CDED5DC-124A-4985-BD52-E78B7A010C20}"/>
    <cellStyle name="styleColumnTitles 2 2 5" xfId="5886" xr:uid="{399FEC1B-D60E-4B6A-8EC7-358AB452A5E7}"/>
    <cellStyle name="styleColumnTitles 2 2 6" xfId="2526" xr:uid="{B75FC17E-8DA1-4681-AE56-327B8035C08D}"/>
    <cellStyle name="styleColumnTitles 2 2 7" xfId="6960" xr:uid="{896F19BB-D962-4410-A37C-772ED17D66B3}"/>
    <cellStyle name="styleColumnTitles 2 3" xfId="1751" xr:uid="{1930960A-C2A5-4379-B02D-3FE97DE3CCF5}"/>
    <cellStyle name="styleColumnTitles 2 3 2" xfId="4335" xr:uid="{0D9B7AB3-38D7-4BCD-AB65-1DFC2D3876D4}"/>
    <cellStyle name="styleColumnTitles 2 3 3" xfId="6144" xr:uid="{1FE4E6ED-5201-442D-874A-7F45A65AF8E7}"/>
    <cellStyle name="styleColumnTitles 2 3 4" xfId="2784" xr:uid="{1D1480BD-E071-46D7-B604-C78697D1BAFD}"/>
    <cellStyle name="styleColumnTitles 2 3 5" xfId="7218" xr:uid="{6B15C8DF-29A5-4F3D-939F-4619F933F6B9}"/>
    <cellStyle name="styleColumnTitles 2 4" xfId="1218" xr:uid="{0719FDD6-FD8F-4ECA-8E53-5444EB2C6EF4}"/>
    <cellStyle name="styleColumnTitles 2 4 2" xfId="4851" xr:uid="{64613F46-5E8D-4FB8-B60C-57EC160F689A}"/>
    <cellStyle name="styleColumnTitles 2 4 3" xfId="5628" xr:uid="{B4928F27-8CAF-4766-94E7-24B0A52B35A4}"/>
    <cellStyle name="styleColumnTitles 2 4 4" xfId="3303" xr:uid="{4399781F-E71B-4DC3-AE67-502F30F8A9C2}"/>
    <cellStyle name="styleColumnTitles 2 5" xfId="3819" xr:uid="{EAD0F5D1-36BD-42F2-9B83-21F8261109EF}"/>
    <cellStyle name="styleColumnTitles 2 6" xfId="5370" xr:uid="{CCF08FAC-61A6-4E62-AD77-CFCAD8ED2944}"/>
    <cellStyle name="styleColumnTitles 2 7" xfId="2268" xr:uid="{400F99CE-D2F1-4EC2-9994-F1EEE1A454CB}"/>
    <cellStyle name="styleColumnTitles 2 8" xfId="6688" xr:uid="{0C07D479-BA61-4D00-B8CD-193F0C16D0BE}"/>
    <cellStyle name="styleDateRange" xfId="558" xr:uid="{D97A67C1-36DE-477B-840E-CE7C65D77202}"/>
    <cellStyle name="styleDateRange 2" xfId="936" xr:uid="{0F1C71D7-EF01-483A-AC13-B2971490311B}"/>
    <cellStyle name="styleDateRange 2 2" xfId="1492" xr:uid="{858B0EAA-7F37-457D-A8A0-3298E40B7336}"/>
    <cellStyle name="styleDateRange 2 2 2" xfId="2010" xr:uid="{921C7DCB-7AFF-4403-97F2-BD63BE0B5E21}"/>
    <cellStyle name="styleDateRange 2 2 2 2" xfId="4594" xr:uid="{B3ABBBE4-3942-4177-BE90-C775AEB5545C}"/>
    <cellStyle name="styleDateRange 2 2 2 3" xfId="6403" xr:uid="{D23F65FC-E5FA-4F33-8E46-FB861B686508}"/>
    <cellStyle name="styleDateRange 2 2 2 4" xfId="3043" xr:uid="{11BAFF97-3866-4467-B4ED-C4CA22B4FEE4}"/>
    <cellStyle name="styleDateRange 2 2 2 5" xfId="7477" xr:uid="{004DB7F9-F263-4B87-A7B3-5D4BB06FFAD1}"/>
    <cellStyle name="styleDateRange 2 2 3" xfId="3562" xr:uid="{EDE1BDC7-10C9-474F-815F-AB51A90F9B48}"/>
    <cellStyle name="styleDateRange 2 2 3 2" xfId="5110" xr:uid="{D4EE0F4B-B377-4D70-A7BD-163948D0FB63}"/>
    <cellStyle name="styleDateRange 2 2 4" xfId="4078" xr:uid="{29F70979-0443-4780-9355-39F256BBBE3A}"/>
    <cellStyle name="styleDateRange 2 2 5" xfId="5887" xr:uid="{807D7801-0AB2-49EC-8BF1-A81FD8CF8BBE}"/>
    <cellStyle name="styleDateRange 2 2 6" xfId="2527" xr:uid="{A237E55F-D5FD-4D83-B3F4-51CD82D6FE9E}"/>
    <cellStyle name="styleDateRange 2 2 7" xfId="6961" xr:uid="{F9C7D942-9311-42EC-82B9-4BDBF9D0A015}"/>
    <cellStyle name="styleDateRange 2 3" xfId="1752" xr:uid="{270226E5-A320-4390-82A3-2AAFFE58762A}"/>
    <cellStyle name="styleDateRange 2 3 2" xfId="4336" xr:uid="{204CA295-D30A-476A-A779-355105E95E0B}"/>
    <cellStyle name="styleDateRange 2 3 3" xfId="6145" xr:uid="{3A25ABB7-B3D7-4EE2-B7F8-090E8BECB12B}"/>
    <cellStyle name="styleDateRange 2 3 4" xfId="2785" xr:uid="{113806C0-C483-49BD-BA7B-851F53BF6AD2}"/>
    <cellStyle name="styleDateRange 2 3 5" xfId="7219" xr:uid="{AE1C557A-B0BA-4808-ADC3-A5B886852187}"/>
    <cellStyle name="styleDateRange 2 4" xfId="1219" xr:uid="{2A57C4E0-A610-43BF-9246-11F6009833AC}"/>
    <cellStyle name="styleDateRange 2 4 2" xfId="4852" xr:uid="{8E78C342-D25C-4EB4-BE16-AE42BEE5F660}"/>
    <cellStyle name="styleDateRange 2 4 3" xfId="5629" xr:uid="{E556AD80-2C65-4AF8-B171-BE6A467AB897}"/>
    <cellStyle name="styleDateRange 2 4 4" xfId="3304" xr:uid="{7040B709-7458-498B-B3D5-85E1CF7C6FE0}"/>
    <cellStyle name="styleDateRange 2 5" xfId="3820" xr:uid="{8CB27A20-E6A3-48C0-8172-F79E3C268C64}"/>
    <cellStyle name="styleDateRange 2 6" xfId="5371" xr:uid="{F9E2C76F-9221-468E-A849-E8978941254B}"/>
    <cellStyle name="styleDateRange 2 7" xfId="2269" xr:uid="{B5204599-DF94-42F0-9AEB-7EE0A1F4149B}"/>
    <cellStyle name="styleDateRange 2 8" xfId="6689" xr:uid="{3D32BA71-F431-4061-A36B-0AAA3E1AEE0D}"/>
    <cellStyle name="styleHidden" xfId="559" xr:uid="{2119868B-F50C-45EE-A09A-D05D50783280}"/>
    <cellStyle name="styleNormal" xfId="560" xr:uid="{63A1285E-FADD-49BB-962D-17AC3FF86DBA}"/>
    <cellStyle name="styleSeriesAttributes" xfId="561" xr:uid="{C0D8162B-00B0-40E3-80C2-52995B36D3E0}"/>
    <cellStyle name="styleSeriesAttributes 2" xfId="937" xr:uid="{93BB9398-FCBC-4511-8A6A-02D33AB3B615}"/>
    <cellStyle name="styleSeriesAttributes 2 2" xfId="1493" xr:uid="{01842CED-0590-40C9-BC4B-5B66865955D1}"/>
    <cellStyle name="styleSeriesAttributes 2 2 2" xfId="2011" xr:uid="{090B69A5-5706-4155-AA9B-E5C85DF221A8}"/>
    <cellStyle name="styleSeriesAttributes 2 2 2 2" xfId="4595" xr:uid="{8547D916-8696-401F-A783-4C016D5B76D1}"/>
    <cellStyle name="styleSeriesAttributes 2 2 2 3" xfId="6404" xr:uid="{CE0FEAB3-E4EA-4C60-BC6F-1FC5F0448546}"/>
    <cellStyle name="styleSeriesAttributes 2 2 2 4" xfId="3044" xr:uid="{435B70E7-1DC4-493C-85A4-6A87C57EAEA4}"/>
    <cellStyle name="styleSeriesAttributes 2 2 2 5" xfId="7478" xr:uid="{1F7B0237-0296-4F40-8289-1E8AAE93EE2D}"/>
    <cellStyle name="styleSeriesAttributes 2 2 3" xfId="3563" xr:uid="{4721E9E4-9995-474D-A116-D6BB7DB9100E}"/>
    <cellStyle name="styleSeriesAttributes 2 2 3 2" xfId="5111" xr:uid="{620A0F10-0968-481F-89BC-8FAE40399E45}"/>
    <cellStyle name="styleSeriesAttributes 2 2 4" xfId="4079" xr:uid="{0E063428-1E30-40EE-9C2C-44F5E56EC15E}"/>
    <cellStyle name="styleSeriesAttributes 2 2 5" xfId="5888" xr:uid="{5607FB23-3CF5-4031-8E73-43E5E152D246}"/>
    <cellStyle name="styleSeriesAttributes 2 2 6" xfId="2528" xr:uid="{A530152D-C8AB-4434-9CB0-F99867F2BB93}"/>
    <cellStyle name="styleSeriesAttributes 2 2 7" xfId="6962" xr:uid="{82B8C1E8-EA2C-4810-B306-AB8CED623506}"/>
    <cellStyle name="styleSeriesAttributes 2 3" xfId="1753" xr:uid="{001382DD-DD4B-4BB1-A591-F9E51807A7F8}"/>
    <cellStyle name="styleSeriesAttributes 2 3 2" xfId="4337" xr:uid="{5FF40F7B-D47B-456A-94DB-2352FFA48774}"/>
    <cellStyle name="styleSeriesAttributes 2 3 3" xfId="6146" xr:uid="{4B23C418-E989-48D6-8D03-83FE7A356D8D}"/>
    <cellStyle name="styleSeriesAttributes 2 3 4" xfId="2786" xr:uid="{82C4CE48-AB81-4B6E-B33D-B8A157525FBF}"/>
    <cellStyle name="styleSeriesAttributes 2 3 5" xfId="7220" xr:uid="{72E5BDD4-E2A8-47B7-AC0E-7C52814BB68A}"/>
    <cellStyle name="styleSeriesAttributes 2 4" xfId="1220" xr:uid="{9FD11D48-DA6D-4A5C-BC1B-12A668B3FAF0}"/>
    <cellStyle name="styleSeriesAttributes 2 4 2" xfId="4853" xr:uid="{9ED858DE-B896-4C31-953C-E0C792E43B26}"/>
    <cellStyle name="styleSeriesAttributes 2 4 3" xfId="5630" xr:uid="{47253246-DF73-47D3-A4C6-24AC50575C79}"/>
    <cellStyle name="styleSeriesAttributes 2 4 4" xfId="3305" xr:uid="{ACD31088-04F9-4680-8A15-ED67C58A3C4B}"/>
    <cellStyle name="styleSeriesAttributes 2 5" xfId="3821" xr:uid="{7D936A6D-4BBB-431E-A6D5-390141BC944B}"/>
    <cellStyle name="styleSeriesAttributes 2 6" xfId="5372" xr:uid="{41856221-4DD5-4D59-A772-B6C9276CA871}"/>
    <cellStyle name="styleSeriesAttributes 2 7" xfId="2270" xr:uid="{AD956484-7CA3-4874-9E08-5059F25FD6E9}"/>
    <cellStyle name="styleSeriesAttributes 2 8" xfId="6690" xr:uid="{9D0C39B4-40E3-4DFD-B2A9-AC4E6993D45E}"/>
    <cellStyle name="styleSeriesData" xfId="562" xr:uid="{2A0103E1-C4FA-45D4-BA46-B072391FF7DB}"/>
    <cellStyle name="styleSeriesData 2" xfId="938" xr:uid="{D66CE81A-9B62-4904-A629-36A58DBC165D}"/>
    <cellStyle name="styleSeriesData 2 2" xfId="1494" xr:uid="{D5090748-3AF2-4AAD-B16C-4F661CEBA2E5}"/>
    <cellStyle name="styleSeriesData 2 2 2" xfId="2012" xr:uid="{7EA373B3-F14F-4827-BB65-8F0556FFE9AD}"/>
    <cellStyle name="styleSeriesData 2 2 2 2" xfId="4596" xr:uid="{D3E1DB52-9260-4AB0-A9A6-5DEA882741D2}"/>
    <cellStyle name="styleSeriesData 2 2 2 3" xfId="6405" xr:uid="{BA281BBC-0412-4EFD-9AF0-35AA32B257CC}"/>
    <cellStyle name="styleSeriesData 2 2 2 4" xfId="3045" xr:uid="{FA8A075D-4934-410C-8DB4-62711518A7D4}"/>
    <cellStyle name="styleSeriesData 2 2 2 5" xfId="7479" xr:uid="{C8FA0F39-79C7-4697-BA48-2F3FA8F20839}"/>
    <cellStyle name="styleSeriesData 2 2 3" xfId="3564" xr:uid="{A5CD0399-3CFF-477B-AE3A-98772B5459DB}"/>
    <cellStyle name="styleSeriesData 2 2 3 2" xfId="5112" xr:uid="{FF233B59-A0CD-410E-B44A-D4C316950E08}"/>
    <cellStyle name="styleSeriesData 2 2 4" xfId="4080" xr:uid="{7D84B7E7-9452-4305-AB4B-33726DF28A5F}"/>
    <cellStyle name="styleSeriesData 2 2 5" xfId="5889" xr:uid="{6979228D-8C73-479D-903E-F06CC00098CD}"/>
    <cellStyle name="styleSeriesData 2 2 6" xfId="2529" xr:uid="{59ADD41A-BF95-4C98-ACA0-FB72BA21C47E}"/>
    <cellStyle name="styleSeriesData 2 2 7" xfId="6963" xr:uid="{10767934-3711-46B5-8804-137B172FE53A}"/>
    <cellStyle name="styleSeriesData 2 3" xfId="1754" xr:uid="{43C0295B-94CB-419F-B527-858715ECB589}"/>
    <cellStyle name="styleSeriesData 2 3 2" xfId="4338" xr:uid="{E109EAA7-1A1D-4BB1-B5B6-7C675F5F458D}"/>
    <cellStyle name="styleSeriesData 2 3 3" xfId="6147" xr:uid="{4B94F160-77DD-473F-945B-2AE698EBFB42}"/>
    <cellStyle name="styleSeriesData 2 3 4" xfId="2787" xr:uid="{E4CC04B8-D4A1-4C1A-B6F1-1E33BA40C396}"/>
    <cellStyle name="styleSeriesData 2 3 5" xfId="7221" xr:uid="{F2D25452-21CF-46A8-B5DE-DA01F1F758AF}"/>
    <cellStyle name="styleSeriesData 2 4" xfId="1221" xr:uid="{BD62086F-4B00-4B9C-9301-9AFEB081AF36}"/>
    <cellStyle name="styleSeriesData 2 4 2" xfId="4854" xr:uid="{3BF4C6C0-142E-40DC-A316-218646E4214D}"/>
    <cellStyle name="styleSeriesData 2 4 3" xfId="5631" xr:uid="{9271FB7F-DF00-453E-898A-93E6E8701A05}"/>
    <cellStyle name="styleSeriesData 2 4 4" xfId="3306" xr:uid="{D5F7486F-50F7-4E45-9109-17063DE9952D}"/>
    <cellStyle name="styleSeriesData 2 5" xfId="3822" xr:uid="{8BBF3271-FA44-416A-8C98-2D720A668E64}"/>
    <cellStyle name="styleSeriesData 2 6" xfId="5373" xr:uid="{5EBF0B70-ADB4-44E0-871F-D39CEB5F1625}"/>
    <cellStyle name="styleSeriesData 2 7" xfId="2271" xr:uid="{6581C08B-3C08-47A6-A6EE-4ADE2FEF6801}"/>
    <cellStyle name="styleSeriesData 2 8" xfId="6691" xr:uid="{55C0B771-48E7-4DC4-89D4-F45DB8260169}"/>
    <cellStyle name="styleSeriesDataForecast" xfId="563" xr:uid="{95815832-3867-4D35-9603-76DF4E550489}"/>
    <cellStyle name="styleSeriesDataForecast 2" xfId="939" xr:uid="{F7E43878-B64F-4CD2-ADBA-8D3F4250403F}"/>
    <cellStyle name="styleSeriesDataForecast 2 2" xfId="1495" xr:uid="{21252490-8BEC-43FB-AA5F-520956B978BE}"/>
    <cellStyle name="styleSeriesDataForecast 2 2 2" xfId="2013" xr:uid="{AA7670E4-4E9E-48DB-8D08-7AAED37FC593}"/>
    <cellStyle name="styleSeriesDataForecast 2 2 2 2" xfId="4597" xr:uid="{FF83669D-993F-49EA-82BA-9A2DED951BFD}"/>
    <cellStyle name="styleSeriesDataForecast 2 2 2 3" xfId="6406" xr:uid="{4FA9E6DB-4623-4D46-A185-B228D68FA83C}"/>
    <cellStyle name="styleSeriesDataForecast 2 2 2 4" xfId="3046" xr:uid="{1F8A17E5-89CB-42CB-9DFF-D29F668F684C}"/>
    <cellStyle name="styleSeriesDataForecast 2 2 2 5" xfId="7480" xr:uid="{ACC25438-5A16-4CAC-BC4D-6E22A8F53ED6}"/>
    <cellStyle name="styleSeriesDataForecast 2 2 3" xfId="3565" xr:uid="{56AF2FBD-014C-4EC0-B5B6-FFEF9F754DD0}"/>
    <cellStyle name="styleSeriesDataForecast 2 2 3 2" xfId="5113" xr:uid="{FFDA911B-F2EA-4264-B427-A0DF5BD73D40}"/>
    <cellStyle name="styleSeriesDataForecast 2 2 4" xfId="4081" xr:uid="{3C904006-58B3-464D-875D-89F2ACC32C1C}"/>
    <cellStyle name="styleSeriesDataForecast 2 2 5" xfId="5890" xr:uid="{3DD5B2DD-BF03-48BA-BF2D-4AB01CE18F32}"/>
    <cellStyle name="styleSeriesDataForecast 2 2 6" xfId="2530" xr:uid="{1A0E0F1F-3E1A-47D7-B422-AF3D812AEE2A}"/>
    <cellStyle name="styleSeriesDataForecast 2 2 7" xfId="6964" xr:uid="{09AF0769-AF29-4540-B2D0-23B83DD61851}"/>
    <cellStyle name="styleSeriesDataForecast 2 3" xfId="1755" xr:uid="{0E06C201-2035-4E22-99BE-97E2C8A95009}"/>
    <cellStyle name="styleSeriesDataForecast 2 3 2" xfId="4339" xr:uid="{39BCC8AD-75F1-444F-945C-C2CA627FCB17}"/>
    <cellStyle name="styleSeriesDataForecast 2 3 3" xfId="6148" xr:uid="{843E277C-02DD-4639-8A31-405692347192}"/>
    <cellStyle name="styleSeriesDataForecast 2 3 4" xfId="2788" xr:uid="{48BFFCF9-0DF4-445B-9F17-E63C57B93522}"/>
    <cellStyle name="styleSeriesDataForecast 2 3 5" xfId="7222" xr:uid="{7D0AA70A-674A-4B00-81BF-E516BCDA95D7}"/>
    <cellStyle name="styleSeriesDataForecast 2 4" xfId="1222" xr:uid="{CBB43765-93F1-41D7-9DE2-423C923A173B}"/>
    <cellStyle name="styleSeriesDataForecast 2 4 2" xfId="4855" xr:uid="{9277C26E-8D1D-4B77-A49A-60F817D885C6}"/>
    <cellStyle name="styleSeriesDataForecast 2 4 3" xfId="5632" xr:uid="{5597C830-E780-4BF7-9AF2-EBA73533F489}"/>
    <cellStyle name="styleSeriesDataForecast 2 4 4" xfId="3307" xr:uid="{7C7CD769-E4C2-4D5B-8FBF-52CDB301C4A4}"/>
    <cellStyle name="styleSeriesDataForecast 2 5" xfId="3823" xr:uid="{34DC0917-605E-4E37-AC46-C51DAFBA4647}"/>
    <cellStyle name="styleSeriesDataForecast 2 6" xfId="5374" xr:uid="{26D2880E-3335-473C-BF77-6E2F47EA792A}"/>
    <cellStyle name="styleSeriesDataForecast 2 7" xfId="2272" xr:uid="{F3039F00-FDEE-43CC-8474-4C34A5427E54}"/>
    <cellStyle name="styleSeriesDataForecast 2 8" xfId="6692" xr:uid="{5586EC3A-240B-4A9E-B712-B97A41C02476}"/>
    <cellStyle name="styleSeriesDataForecastNA" xfId="564" xr:uid="{11DCEC8B-CB39-40CE-BB0F-25EDDA5E0E6D}"/>
    <cellStyle name="styleSeriesDataForecastNA 2" xfId="940" xr:uid="{D28C7381-DA55-42E4-B613-5C709C3679D9}"/>
    <cellStyle name="styleSeriesDataForecastNA 2 2" xfId="1496" xr:uid="{7F65297F-0922-46F5-81D2-0CD1DE516ECF}"/>
    <cellStyle name="styleSeriesDataForecastNA 2 2 2" xfId="2014" xr:uid="{656CA064-80BE-40FA-9C00-9E1C5E32100A}"/>
    <cellStyle name="styleSeriesDataForecastNA 2 2 2 2" xfId="4598" xr:uid="{C3B464D4-67D5-44AD-A42E-0151E42F8EFE}"/>
    <cellStyle name="styleSeriesDataForecastNA 2 2 2 3" xfId="6407" xr:uid="{31D2C5F5-9C4E-4234-A951-C1FA9D0BB08F}"/>
    <cellStyle name="styleSeriesDataForecastNA 2 2 2 4" xfId="3047" xr:uid="{53AF2677-0F8A-4095-A71F-0FBAD409E418}"/>
    <cellStyle name="styleSeriesDataForecastNA 2 2 2 5" xfId="7481" xr:uid="{2098FACE-77FF-43D4-B9EE-B978199EEAA2}"/>
    <cellStyle name="styleSeriesDataForecastNA 2 2 3" xfId="3566" xr:uid="{6C3F444B-7CEF-40EC-927D-1A676E959759}"/>
    <cellStyle name="styleSeriesDataForecastNA 2 2 3 2" xfId="5114" xr:uid="{06A05F63-4853-4423-948C-06A75F872D81}"/>
    <cellStyle name="styleSeriesDataForecastNA 2 2 4" xfId="4082" xr:uid="{78E09F9A-F085-428E-8570-460662E38DB8}"/>
    <cellStyle name="styleSeriesDataForecastNA 2 2 5" xfId="5891" xr:uid="{9A4C8236-97A7-404F-903E-99D1C882016E}"/>
    <cellStyle name="styleSeriesDataForecastNA 2 2 6" xfId="2531" xr:uid="{3F089FE7-DBE6-4C1B-98F1-C11BB43D1F88}"/>
    <cellStyle name="styleSeriesDataForecastNA 2 2 7" xfId="6965" xr:uid="{B2C26563-B6F0-4B4D-B664-1A2F4FF82A52}"/>
    <cellStyle name="styleSeriesDataForecastNA 2 3" xfId="1756" xr:uid="{2E007ECD-3979-43BA-9A10-F05575F19660}"/>
    <cellStyle name="styleSeriesDataForecastNA 2 3 2" xfId="4340" xr:uid="{71837D71-5702-48ED-8720-44AB63EA4212}"/>
    <cellStyle name="styleSeriesDataForecastNA 2 3 3" xfId="6149" xr:uid="{29CA04EE-9478-42E9-9079-AFE7CC997EB9}"/>
    <cellStyle name="styleSeriesDataForecastNA 2 3 4" xfId="2789" xr:uid="{4E3D0AAD-BF1D-4080-AB55-E6206C975CB1}"/>
    <cellStyle name="styleSeriesDataForecastNA 2 3 5" xfId="7223" xr:uid="{9EB871A3-27B3-43E9-91CA-AEFA803261EF}"/>
    <cellStyle name="styleSeriesDataForecastNA 2 4" xfId="1223" xr:uid="{71A80C66-32C2-46BB-A94A-52946A008CE0}"/>
    <cellStyle name="styleSeriesDataForecastNA 2 4 2" xfId="4856" xr:uid="{59E88C54-225F-48BA-B8E7-D7F088BCB28C}"/>
    <cellStyle name="styleSeriesDataForecastNA 2 4 3" xfId="5633" xr:uid="{7F42407F-6E68-4C38-A73D-2AF7B01F1D8C}"/>
    <cellStyle name="styleSeriesDataForecastNA 2 4 4" xfId="3308" xr:uid="{380C8D73-00C4-4220-9CAE-737305C1BE71}"/>
    <cellStyle name="styleSeriesDataForecastNA 2 5" xfId="3824" xr:uid="{91612416-DF6B-4EA0-B048-F70D749BE254}"/>
    <cellStyle name="styleSeriesDataForecastNA 2 6" xfId="5375" xr:uid="{0522F523-E3A6-4D9E-90C1-D84ED4DA907E}"/>
    <cellStyle name="styleSeriesDataForecastNA 2 7" xfId="2273" xr:uid="{73A6EEFA-B0E5-4EFE-A5BE-E9063BA991B3}"/>
    <cellStyle name="styleSeriesDataForecastNA 2 8" xfId="6693" xr:uid="{C8C8531F-B62D-4764-98E1-C9DB23C05674}"/>
    <cellStyle name="styleSeriesDataNA" xfId="565" xr:uid="{5AC0B4EF-8C82-4C35-97D4-BE85F1BA47F3}"/>
    <cellStyle name="styleSeriesDataNA 2" xfId="941" xr:uid="{857EAAAA-9E90-405E-86B8-26720E32D19E}"/>
    <cellStyle name="styleSeriesDataNA 2 2" xfId="1497" xr:uid="{3756D44A-B50B-4EEE-B868-E152E424F690}"/>
    <cellStyle name="styleSeriesDataNA 2 2 2" xfId="2015" xr:uid="{CBD46A72-CD63-4E39-B904-F87658C3F4C4}"/>
    <cellStyle name="styleSeriesDataNA 2 2 2 2" xfId="4599" xr:uid="{792CCF54-1989-40EB-8C85-B445664D3AFB}"/>
    <cellStyle name="styleSeriesDataNA 2 2 2 3" xfId="6408" xr:uid="{4A69A160-4217-4DD2-87A5-84CC3D2E76F9}"/>
    <cellStyle name="styleSeriesDataNA 2 2 2 4" xfId="3048" xr:uid="{71A0DC2E-8D85-423F-844D-A249A900637F}"/>
    <cellStyle name="styleSeriesDataNA 2 2 2 5" xfId="7482" xr:uid="{90863232-289B-4F52-BC9B-9A438604D340}"/>
    <cellStyle name="styleSeriesDataNA 2 2 3" xfId="3567" xr:uid="{9CEA2794-0882-4D36-A401-4D4BF6E96EC7}"/>
    <cellStyle name="styleSeriesDataNA 2 2 3 2" xfId="5115" xr:uid="{93A01ED8-AA88-4DBD-B226-D6EC8DC21176}"/>
    <cellStyle name="styleSeriesDataNA 2 2 4" xfId="4083" xr:uid="{7B7BF00B-6747-48EE-9D1C-D94D205D9A33}"/>
    <cellStyle name="styleSeriesDataNA 2 2 5" xfId="5892" xr:uid="{77A280E1-CF1F-44B4-BF06-5DB825F6696B}"/>
    <cellStyle name="styleSeriesDataNA 2 2 6" xfId="2532" xr:uid="{25FFC345-DF80-4785-A485-B0C401D57B12}"/>
    <cellStyle name="styleSeriesDataNA 2 2 7" xfId="6966" xr:uid="{A6EC1A4F-01AB-47EC-AAE6-8510C2E79F8C}"/>
    <cellStyle name="styleSeriesDataNA 2 3" xfId="1757" xr:uid="{583A464D-97C7-4406-B74A-9435BFBF990C}"/>
    <cellStyle name="styleSeriesDataNA 2 3 2" xfId="4341" xr:uid="{187C0375-6B17-45AE-B8BF-17692691BB17}"/>
    <cellStyle name="styleSeriesDataNA 2 3 3" xfId="6150" xr:uid="{1F03F00C-9FF1-4409-BF5D-F32D729BCB39}"/>
    <cellStyle name="styleSeriesDataNA 2 3 4" xfId="2790" xr:uid="{23865620-E424-4F93-8030-4AA281BB72A3}"/>
    <cellStyle name="styleSeriesDataNA 2 3 5" xfId="7224" xr:uid="{745052F4-D1DC-482F-B020-D3DC8C1383B9}"/>
    <cellStyle name="styleSeriesDataNA 2 4" xfId="1224" xr:uid="{141A3907-6BD9-45E4-BC3C-DE2D18267261}"/>
    <cellStyle name="styleSeriesDataNA 2 4 2" xfId="4857" xr:uid="{C2FBC6FA-90EA-4FB4-BE67-DBEB61105A08}"/>
    <cellStyle name="styleSeriesDataNA 2 4 3" xfId="5634" xr:uid="{77C434F6-EC7B-40C5-939B-2374AEF2B6EA}"/>
    <cellStyle name="styleSeriesDataNA 2 4 4" xfId="3309" xr:uid="{BD962245-2AAD-4EE1-BA93-4D7D58A11EC9}"/>
    <cellStyle name="styleSeriesDataNA 2 5" xfId="3825" xr:uid="{BE49EFFB-B6B2-4B11-BA48-F940E58833D8}"/>
    <cellStyle name="styleSeriesDataNA 2 6" xfId="5376" xr:uid="{DD4B559D-3DF3-432D-B9EB-3DB5C4FFBD58}"/>
    <cellStyle name="styleSeriesDataNA 2 7" xfId="2274" xr:uid="{892EB318-CD1E-4139-B78B-477C1DB4D46C}"/>
    <cellStyle name="styleSeriesDataNA 2 8" xfId="6694" xr:uid="{B6FF0F18-6AEE-42C3-8691-17DEA20AF8AC}"/>
    <cellStyle name="Text Indent A" xfId="566" xr:uid="{C74F462A-32DE-46A7-977D-122D6A4FD9CB}"/>
    <cellStyle name="Text Indent B" xfId="567" xr:uid="{8225BA12-3922-4E72-99F9-CE8B48E92640}"/>
    <cellStyle name="Text Indent C" xfId="568" xr:uid="{8E210B41-CAA8-45F7-996E-FC2CA074ACE9}"/>
    <cellStyle name="Times New Roman0181000015536870911" xfId="569" xr:uid="{1052D61B-3558-4603-A338-261D28DEE38E}"/>
    <cellStyle name="Times New Roman0181000015536870911 2" xfId="942" xr:uid="{0B5C5DBF-E0AC-4CD2-9702-7BD78D4BD4D6}"/>
    <cellStyle name="Times New Roman0181000015536870911 2 2" xfId="1498" xr:uid="{D5C20B02-396E-46D5-9725-CCC73D5EC794}"/>
    <cellStyle name="Times New Roman0181000015536870911 2 2 2" xfId="2016" xr:uid="{2E7A3683-1B70-4748-B77D-77B46F4533E0}"/>
    <cellStyle name="Times New Roman0181000015536870911 2 2 2 2" xfId="4600" xr:uid="{A3848A29-66AB-48A1-8ABB-D7268A11103C}"/>
    <cellStyle name="Times New Roman0181000015536870911 2 2 2 3" xfId="6409" xr:uid="{06931A93-6623-4E78-BC5D-C467143041BE}"/>
    <cellStyle name="Times New Roman0181000015536870911 2 2 2 4" xfId="3049" xr:uid="{FDF78DF4-1A40-4A66-B943-59D48D44BB90}"/>
    <cellStyle name="Times New Roman0181000015536870911 2 2 2 5" xfId="7483" xr:uid="{81BC2DE8-624D-43B3-A5F9-65195E4D5601}"/>
    <cellStyle name="Times New Roman0181000015536870911 2 2 3" xfId="3568" xr:uid="{17E6D0C0-F873-476E-81B8-A56349B43814}"/>
    <cellStyle name="Times New Roman0181000015536870911 2 2 3 2" xfId="5116" xr:uid="{CDBD84C6-32FD-4A3A-A09E-525B9732501E}"/>
    <cellStyle name="Times New Roman0181000015536870911 2 2 4" xfId="4084" xr:uid="{2F9FB890-305E-4D47-9D31-F30EDAEFFC2E}"/>
    <cellStyle name="Times New Roman0181000015536870911 2 2 5" xfId="5893" xr:uid="{9610BCD1-80DB-41C5-A3DC-D445467F11CD}"/>
    <cellStyle name="Times New Roman0181000015536870911 2 2 6" xfId="2533" xr:uid="{F9B9AFC1-4C62-4CF4-B89B-18251A470541}"/>
    <cellStyle name="Times New Roman0181000015536870911 2 2 7" xfId="6967" xr:uid="{041EC958-2FCE-4461-B278-B07B054A7EA5}"/>
    <cellStyle name="Times New Roman0181000015536870911 2 3" xfId="1758" xr:uid="{200D3D29-E3B3-40C3-8CC1-06E66E396D79}"/>
    <cellStyle name="Times New Roman0181000015536870911 2 3 2" xfId="4342" xr:uid="{3366D9A3-99CB-4BD9-AD44-7810D71BBFC1}"/>
    <cellStyle name="Times New Roman0181000015536870911 2 3 3" xfId="6151" xr:uid="{DB35971E-942A-43D7-BAC8-A774152764D3}"/>
    <cellStyle name="Times New Roman0181000015536870911 2 3 4" xfId="2791" xr:uid="{4587912B-F029-4640-BF88-3CC30E391EA8}"/>
    <cellStyle name="Times New Roman0181000015536870911 2 3 5" xfId="7225" xr:uid="{29397E80-B567-465A-83D7-903075139419}"/>
    <cellStyle name="Times New Roman0181000015536870911 2 4" xfId="1225" xr:uid="{66804DA6-D1CD-4CCB-901A-A3E4E5CDB3C3}"/>
    <cellStyle name="Times New Roman0181000015536870911 2 4 2" xfId="4858" xr:uid="{C02601B0-9C11-4882-9B19-D637206D7C44}"/>
    <cellStyle name="Times New Roman0181000015536870911 2 4 3" xfId="5635" xr:uid="{906BFEF0-2047-445C-9E39-E8618918BB3A}"/>
    <cellStyle name="Times New Roman0181000015536870911 2 4 4" xfId="3310" xr:uid="{0683828B-006E-4D8E-8E1F-34171D25FBD7}"/>
    <cellStyle name="Times New Roman0181000015536870911 2 5" xfId="3826" xr:uid="{88CB431F-9340-406A-8AC3-7F574C446F55}"/>
    <cellStyle name="Times New Roman0181000015536870911 2 6" xfId="5377" xr:uid="{E20A48F2-9548-4492-97B4-B35C08398024}"/>
    <cellStyle name="Times New Roman0181000015536870911 2 7" xfId="2275" xr:uid="{A9525BE9-147F-48A0-9E4F-57C6EF795E71}"/>
    <cellStyle name="Times New Roman0181000015536870911 2 8" xfId="6695" xr:uid="{BEF84113-A8D7-49D4-B234-12374F2B6B08}"/>
    <cellStyle name="Title" xfId="570" xr:uid="{6CEF5E21-867C-4623-B1D3-54D00C979C3F}"/>
    <cellStyle name="Total" xfId="571" xr:uid="{7153BFDF-2C8D-4DE9-B056-DD03ECB792B9}"/>
    <cellStyle name="Total 2" xfId="943" xr:uid="{BA5A0E60-855A-4815-843B-FC140DDE9C5B}"/>
    <cellStyle name="Total 2 2" xfId="1499" xr:uid="{E981CBCB-FEF7-48A4-8BD4-16B4716804A7}"/>
    <cellStyle name="Total 2 2 2" xfId="2017" xr:uid="{52EFD871-AF4F-4186-BD6D-ACE2B53D1BA8}"/>
    <cellStyle name="Total 2 2 2 2" xfId="4601" xr:uid="{8A0D5DF7-E947-47BE-A366-40DA3C46A506}"/>
    <cellStyle name="Total 2 2 2 3" xfId="6410" xr:uid="{9EF6719D-6ED8-47E3-89ED-852003DA9F5F}"/>
    <cellStyle name="Total 2 2 2 4" xfId="3050" xr:uid="{B5EDC4E1-7FF8-4DA9-9642-A0C586115F53}"/>
    <cellStyle name="Total 2 2 2 5" xfId="7484" xr:uid="{3873C9F5-F742-4FA0-81C9-6E4013B3DD44}"/>
    <cellStyle name="Total 2 2 3" xfId="3569" xr:uid="{4B5C4764-5685-4079-9AE9-6B3AD4CEEA16}"/>
    <cellStyle name="Total 2 2 3 2" xfId="5117" xr:uid="{7376EC05-26D1-41A9-959C-7251C411E05E}"/>
    <cellStyle name="Total 2 2 4" xfId="4085" xr:uid="{F81F4CA8-BE71-4DD1-B271-8DD0C87E36B7}"/>
    <cellStyle name="Total 2 2 5" xfId="5894" xr:uid="{2EBB30CD-5716-4719-B5B3-9224BD9129A4}"/>
    <cellStyle name="Total 2 2 6" xfId="2534" xr:uid="{F6EDF744-28BB-436D-9AC1-370E5207C0D8}"/>
    <cellStyle name="Total 2 2 7" xfId="6968" xr:uid="{AEF8F747-0CD0-492B-8E6F-D8432277B69D}"/>
    <cellStyle name="Total 2 3" xfId="1759" xr:uid="{72125FD7-0DBF-44DA-943A-536C857CFB64}"/>
    <cellStyle name="Total 2 3 2" xfId="4343" xr:uid="{814B2301-6A64-4498-A42E-E4480275D79E}"/>
    <cellStyle name="Total 2 3 3" xfId="6152" xr:uid="{5ACBCE51-1CD3-4DF0-A8FD-2F244D1C2048}"/>
    <cellStyle name="Total 2 3 4" xfId="2792" xr:uid="{79A69BB2-E829-4DAA-B3B7-AD0386D61AF1}"/>
    <cellStyle name="Total 2 3 5" xfId="7226" xr:uid="{9BD688C3-A439-4CBB-AA66-815CE1699C55}"/>
    <cellStyle name="Total 2 4" xfId="1226" xr:uid="{0C3F39C0-8F89-499D-BBBB-83E58F3D67D7}"/>
    <cellStyle name="Total 2 4 2" xfId="4859" xr:uid="{319DF93B-F0F7-467D-A5DA-7A0EB3314F6A}"/>
    <cellStyle name="Total 2 4 3" xfId="5636" xr:uid="{E1F287C1-59E3-48CA-9959-765010D8D382}"/>
    <cellStyle name="Total 2 4 4" xfId="3311" xr:uid="{5C414762-D5DF-4F74-9F1B-5ADD6C48D659}"/>
    <cellStyle name="Total 2 5" xfId="3827" xr:uid="{C4E56741-ECBF-49D1-8BA5-604D1D4EB89E}"/>
    <cellStyle name="Total 2 6" xfId="5378" xr:uid="{F1A0216E-BE1B-4B91-870E-4B7DCF38EFD1}"/>
    <cellStyle name="Total 2 7" xfId="2276" xr:uid="{0D8E7977-99AF-4E59-810D-268CBBB8482A}"/>
    <cellStyle name="Total 2 8" xfId="6696" xr:uid="{122C2332-BC84-411C-B33C-5F7EF87AF693}"/>
    <cellStyle name="Warning Text" xfId="572" xr:uid="{0DA5E7AC-1B01-4DDC-B193-3C126AF4C8EF}"/>
    <cellStyle name="Обычный" xfId="0" builtinId="0"/>
    <cellStyle name="Обычный 10" xfId="573" xr:uid="{BCCDFF44-01B6-469F-A0ED-FCA74C9DCF61}"/>
    <cellStyle name="Обычный 11" xfId="574" xr:uid="{79EAE98D-E724-42A8-810A-C7B8AAEE4690}"/>
    <cellStyle name="Обычный 12" xfId="575" xr:uid="{D7F6D7DB-9E30-40CA-946F-E48599DB16D1}"/>
    <cellStyle name="Обычный 12 2" xfId="576" xr:uid="{B46A3C8C-A5A1-415A-8429-1EB938293F73}"/>
    <cellStyle name="Обычный 12_Т-НахВТО-газ-28.09.12" xfId="577" xr:uid="{A18D02D7-4365-44B5-A9FD-C1732A9A699D}"/>
    <cellStyle name="Обычный 13" xfId="578" xr:uid="{4781C9E7-8024-4D4A-A61B-4E24371D94ED}"/>
    <cellStyle name="Обычный 14" xfId="579" xr:uid="{BA7B148B-FC7B-47C4-8070-AB1B7CD1D68C}"/>
    <cellStyle name="Обычный 15" xfId="580" xr:uid="{62CC580C-FC57-47BF-ADCC-3E47BA484832}"/>
    <cellStyle name="Обычный 16" xfId="581" xr:uid="{0C444AC0-F81D-43CF-945B-82781DA4A3F7}"/>
    <cellStyle name="Обычный 16 2" xfId="582" xr:uid="{90859CFE-31C0-49AA-81CE-5DD02D5CC5EA}"/>
    <cellStyle name="Обычный 17" xfId="583" xr:uid="{684C2B1F-5A12-4C08-B96F-6B6DB701199B}"/>
    <cellStyle name="Обычный 18" xfId="584" xr:uid="{1EF256E6-5F11-4D34-8C6B-592D928B0DAD}"/>
    <cellStyle name="Обычный 19" xfId="585" xr:uid="{E9C70B8C-A9B3-4918-9C59-A9BDD158B151}"/>
    <cellStyle name="Обычный 2" xfId="3" xr:uid="{EE7C695F-1817-4CFD-869B-2EE568A85A52}"/>
    <cellStyle name="Обычный 2 10" xfId="586" xr:uid="{B31FB9B8-3FDA-42E4-9E4B-BE87F2AC4A1A}"/>
    <cellStyle name="Обычный 2 11" xfId="587" xr:uid="{E2813574-1FE6-4649-865B-632D4AD14E44}"/>
    <cellStyle name="Обычный 2 11 2" xfId="588" xr:uid="{ED8B4F71-506C-4BB3-AA9D-78F56BA5E631}"/>
    <cellStyle name="Обычный 2 11_Т-НахВТО-газ-28.09.12" xfId="589" xr:uid="{9DDA44A2-33BB-4EB9-9EE1-0216CB2D02DF}"/>
    <cellStyle name="Обычный 2 12" xfId="590" xr:uid="{D1EF4160-4383-481F-B4A5-E46A33F65913}"/>
    <cellStyle name="Обычный 2 12 2" xfId="591" xr:uid="{5D6E682F-CB7D-4BC9-80E3-F6EA47A10D40}"/>
    <cellStyle name="Обычный 2 12_Т-НахВТО-газ-28.09.12" xfId="592" xr:uid="{A516EB30-BD06-47F5-A878-15F3F2846645}"/>
    <cellStyle name="Обычный 2 13" xfId="593" xr:uid="{B7CEA85C-09F5-4B04-83A8-957CA178D87A}"/>
    <cellStyle name="Обычный 2 14" xfId="594" xr:uid="{74F74906-181B-49D4-BDBE-278F94605FB7}"/>
    <cellStyle name="Обычный 2 15" xfId="952" xr:uid="{1C8480D7-82C7-43EB-A930-4CC6D41A3D3E}"/>
    <cellStyle name="Обычный 2 16" xfId="1502" xr:uid="{3ED2F11F-671F-497A-81A7-5E4C46305DA5}"/>
    <cellStyle name="Обычный 2 17" xfId="947" xr:uid="{45088C82-6E1D-469B-8552-B984034A62AB}"/>
    <cellStyle name="Обычный 2 18" xfId="2019" xr:uid="{A7D583E4-84E9-416A-95E6-2C1C9455D1F5}"/>
    <cellStyle name="Обычный 2 19" xfId="6412" xr:uid="{2B8289D1-5188-4255-B51C-C2895EB2C1EF}"/>
    <cellStyle name="Обычный 2 2" xfId="595" xr:uid="{BFE0FDEE-8284-4074-A4AF-68F6404F03C9}"/>
    <cellStyle name="Обычный 2 3" xfId="596" xr:uid="{6E9B0284-43F5-481A-8718-EF14F1CDC33F}"/>
    <cellStyle name="Обычный 2 4" xfId="597" xr:uid="{D8AF296B-4D86-4583-A329-835F5F770870}"/>
    <cellStyle name="Обычный 2 5" xfId="598" xr:uid="{67C85924-DAB3-4E75-A1DC-F7CDDD5AB7A5}"/>
    <cellStyle name="Обычный 2 5 2" xfId="967" xr:uid="{60478417-527E-4330-A74A-0EAEE3207709}"/>
    <cellStyle name="Обычный 2 5 3" xfId="946" xr:uid="{7D8EF799-355F-464E-8364-2E3E7735A9F6}"/>
    <cellStyle name="Обычный 2 6" xfId="599" xr:uid="{40BBCA59-E253-458A-A2FB-D4AC2B313FD6}"/>
    <cellStyle name="Обычный 2 6 2" xfId="968" xr:uid="{35264B91-85D6-4184-9BA2-1DE70D3F2169}"/>
    <cellStyle name="Обычный 2 6 3" xfId="948" xr:uid="{4B9232E6-278D-4542-9F11-9AD09E1CB3C1}"/>
    <cellStyle name="Обычный 2 7" xfId="600" xr:uid="{F692C055-F9A7-4B2F-85E3-2FEAC3D15546}"/>
    <cellStyle name="Обычный 2 8" xfId="601" xr:uid="{B4263425-13CB-4896-BF5D-AF37ECAF8922}"/>
    <cellStyle name="Обычный 2 9" xfId="602" xr:uid="{4649F85A-A862-4846-BCCA-6ACE78200C77}"/>
    <cellStyle name="Обычный 2_Т-НахВТО-газ-28.09.12" xfId="603" xr:uid="{E6BA56FE-BABA-4924-8267-A6DA257FB6F1}"/>
    <cellStyle name="Обычный 20" xfId="604" xr:uid="{C871BB0C-64FA-46B0-9805-9B4C559F4DF4}"/>
    <cellStyle name="Обычный 21" xfId="605" xr:uid="{2CD1B4A3-74DB-46D2-8497-4EBB31DDEF93}"/>
    <cellStyle name="Обычный 22" xfId="606" xr:uid="{C559754E-62EA-417D-91ED-3CF30550A347}"/>
    <cellStyle name="Обычный 23" xfId="607" xr:uid="{97FF2913-0135-484E-AE37-3EC70ADD9CD8}"/>
    <cellStyle name="Обычный 24" xfId="608" xr:uid="{B2F86A7B-71A6-451D-B6E1-E574C8319BF8}"/>
    <cellStyle name="Обычный 25" xfId="609" xr:uid="{3B9E19E3-32D2-41A8-B9A6-24296F16F40F}"/>
    <cellStyle name="Обычный 26" xfId="610" xr:uid="{3AA08DBF-5971-481A-84FB-AD9222553779}"/>
    <cellStyle name="Обычный 27" xfId="611" xr:uid="{1D2AE579-C3C6-41EA-9CE5-983B689AAA36}"/>
    <cellStyle name="Обычный 28" xfId="612" xr:uid="{6F6C3476-B890-4681-8ABA-B10F7138AA6F}"/>
    <cellStyle name="Обычный 29" xfId="613" xr:uid="{86995634-B1E5-42F5-84E5-CF2B71A4341E}"/>
    <cellStyle name="Обычный 3" xfId="4" xr:uid="{23B1F5CA-0499-4251-8251-8AF5031EC858}"/>
    <cellStyle name="Обычный 3 2" xfId="614" xr:uid="{EE4063FA-AAEC-46D6-B7B3-F4523917B02F}"/>
    <cellStyle name="Обычный 3 2 2" xfId="969" xr:uid="{81A9584D-3412-46C9-BD4A-48A5B7C53796}"/>
    <cellStyle name="Обычный 3 2 3" xfId="949" xr:uid="{D1C9C094-A428-4E46-B274-5B1A58E4517F}"/>
    <cellStyle name="Обычный 3 3" xfId="615" xr:uid="{5E130A0F-047E-4424-BAB5-4C9E231F51D7}"/>
    <cellStyle name="Обычный 3 4" xfId="616" xr:uid="{FFC3E5DB-4CE6-4B0F-861A-581BF9B9E7A7}"/>
    <cellStyle name="Обычный 3 5" xfId="617" xr:uid="{729583C4-319A-40BB-8B47-BC760006197F}"/>
    <cellStyle name="Обычный 3 6" xfId="618" xr:uid="{1CEE55C9-68AB-4F4A-9A46-D50D1F48B10F}"/>
    <cellStyle name="Обычный 3 6 2" xfId="3054" xr:uid="{9554055D-1E03-4F18-A41C-27112F353604}"/>
    <cellStyle name="Обычный 3 6 3" xfId="5121" xr:uid="{2846974C-8404-4936-8D54-E0CCD4C96D0E}"/>
    <cellStyle name="Обычный 3 6 4" xfId="6439" xr:uid="{1B659E15-0626-475C-ACBF-09634ADA1FCA}"/>
    <cellStyle name="Обычный 3_RZD_2009-2030_macromodel_090518" xfId="619" xr:uid="{936ABF7D-5F79-4112-833A-D907AAF8656E}"/>
    <cellStyle name="Обычный 30" xfId="620" xr:uid="{1AB83363-E43E-47E1-B705-F2A4E826E91F}"/>
    <cellStyle name="Обычный 31" xfId="684" xr:uid="{879D3420-9E5F-4F72-B1BD-BBFA0FECEF70}"/>
    <cellStyle name="Обычный 32" xfId="2" xr:uid="{972D6A24-7ECD-42E7-AFB4-AE728DE2CA29}"/>
    <cellStyle name="Обычный 32 2" xfId="3052" xr:uid="{27AC8E3A-7287-4D03-A85C-5734F1E3E4EA}"/>
    <cellStyle name="Обычный 32 3" xfId="5119" xr:uid="{35A8DEB8-4767-4EE8-8B1C-39A56ED34AFD}"/>
    <cellStyle name="Обычный 32 4" xfId="6413" xr:uid="{BDFC530F-298B-4BB2-ACCB-2F5DEB88C23B}"/>
    <cellStyle name="Обычный 33" xfId="1" xr:uid="{4178D7D9-BFDF-48AB-870D-BAC566F63290}"/>
    <cellStyle name="Обычный 34" xfId="686" xr:uid="{BF54E907-423E-45B3-A0A9-3C61C32530E0}"/>
    <cellStyle name="Обычный 35" xfId="951" xr:uid="{0BB22429-8576-41B6-B829-E2BEED220CA0}"/>
    <cellStyle name="Обычный 36" xfId="1228" xr:uid="{9453383C-A60A-4861-AFB3-EF33025DE33B}"/>
    <cellStyle name="Обычный 37" xfId="950" xr:uid="{4865D801-2372-4282-BC1B-DB39140E6EC5}"/>
    <cellStyle name="Обычный 38" xfId="1501" xr:uid="{9862A981-E91A-4599-A71F-ECE28F089F26}"/>
    <cellStyle name="Обычный 4" xfId="621" xr:uid="{95F38EBD-ED0F-4E61-837D-F2243542B82E}"/>
    <cellStyle name="Обычный 4 2" xfId="622" xr:uid="{B7533D5B-5248-4D97-8558-9A131BCAA8FF}"/>
    <cellStyle name="Обычный 4 2 2" xfId="623" xr:uid="{D7DE9428-A73D-4CC1-AA18-B3F52BE6B0D8}"/>
    <cellStyle name="Обычный 4 2_Т-НахВТО-газ-28.09.12" xfId="624" xr:uid="{9792300F-FC7D-417D-AE0A-56714119C404}"/>
    <cellStyle name="Обычный 4_ЦФ запрос2008-2009" xfId="625" xr:uid="{807536C9-DF96-453B-944C-97A0F8037F98}"/>
    <cellStyle name="Обычный 5" xfId="626" xr:uid="{E7F0DB4E-A49E-443A-B785-938E2251EC55}"/>
    <cellStyle name="Обычный 6" xfId="627" xr:uid="{A834255C-5E75-4CBC-971C-5AD8BA28D469}"/>
    <cellStyle name="Обычный 6 2" xfId="5" xr:uid="{2E2CC62B-E027-4A1E-9246-C1F318BE8238}"/>
    <cellStyle name="Обычный 6 3" xfId="685" xr:uid="{FA0EE1BB-3469-40D6-8539-9E5DDBD6E94E}"/>
    <cellStyle name="Обычный 7" xfId="628" xr:uid="{3FD829A4-0D09-443C-AABC-E7C560410177}"/>
    <cellStyle name="Обычный 7 2" xfId="945" xr:uid="{9774E5EB-66AB-4E32-B6BC-5881A0B2D52B}"/>
    <cellStyle name="Обычный 8" xfId="629" xr:uid="{0B14C2E1-1D55-498F-ADC6-D4AD87706ACF}"/>
    <cellStyle name="Обычный 9" xfId="630" xr:uid="{AC8EC5C0-8A78-43C5-8E2A-06740CAB7C73}"/>
    <cellStyle name="Процентный 10" xfId="631" xr:uid="{2CB811C0-1DDC-44EA-8BDB-B48F68BADC86}"/>
    <cellStyle name="Процентный 11" xfId="632" xr:uid="{8D5463A2-82A2-4935-9819-E02561493DD1}"/>
    <cellStyle name="Процентный 12" xfId="633" xr:uid="{5FBD8FCD-3C30-4EF7-9947-514296B38EE0}"/>
    <cellStyle name="Процентный 13" xfId="634" xr:uid="{4ECE73D8-AB9B-4CD8-A254-22ABDF5E17E5}"/>
    <cellStyle name="Процентный 14" xfId="635" xr:uid="{8FCA30C6-DCAE-481B-BDD6-FB5B6DE6AECE}"/>
    <cellStyle name="Процентный 2" xfId="636" xr:uid="{CF12F810-B282-457E-A441-8D18B3870D8C}"/>
    <cellStyle name="Процентный 2 2" xfId="637" xr:uid="{964F0A20-DB85-4BAD-B39A-713427764033}"/>
    <cellStyle name="Процентный 2 2 2" xfId="638" xr:uid="{F82826C4-0463-40DF-8D49-412959426E2E}"/>
    <cellStyle name="Процентный 3" xfId="639" xr:uid="{B5D2B0E8-040B-4B37-ABDE-DEBE349105E0}"/>
    <cellStyle name="Процентный 4" xfId="640" xr:uid="{056C58E2-9258-4451-B08B-5F67E0E06134}"/>
    <cellStyle name="Процентный 5" xfId="641" xr:uid="{E2E0B016-55E5-47A2-A113-680F8B544831}"/>
    <cellStyle name="Процентный 6" xfId="642" xr:uid="{6BEB1213-6435-41EE-81E9-00FB4A01EE53}"/>
    <cellStyle name="Процентный 7" xfId="643" xr:uid="{CC79CB3A-BF76-41C4-859A-996D0628EF05}"/>
    <cellStyle name="Процентный 8" xfId="644" xr:uid="{6660419D-F5B1-4A09-BDD4-225DB38CFC1C}"/>
    <cellStyle name="Процентный 9" xfId="645" xr:uid="{9C01F14F-C1A6-4F96-AEA0-2CFC550418A2}"/>
    <cellStyle name="Сверхулин" xfId="646" xr:uid="{8D34C9B0-CFB6-4704-A482-53D9D47442AC}"/>
    <cellStyle name="Сверхулин 2" xfId="944" xr:uid="{79AA2B29-674C-4193-87FD-726670590C05}"/>
    <cellStyle name="Сверхулин 2 2" xfId="1500" xr:uid="{FE0BC2AA-0863-41D0-A782-289D151CD44B}"/>
    <cellStyle name="Сверхулин 2 2 2" xfId="2018" xr:uid="{E60F6320-9782-4A73-B056-604B266B1067}"/>
    <cellStyle name="Сверхулин 2 2 2 2" xfId="4602" xr:uid="{DC2B0EA6-9F18-41E6-9FBF-52747FF6FCF7}"/>
    <cellStyle name="Сверхулин 2 2 2 3" xfId="6411" xr:uid="{923062B9-53A0-4113-B490-E35CD9694625}"/>
    <cellStyle name="Сверхулин 2 2 2 4" xfId="3051" xr:uid="{E047D5C2-ABBB-4758-8745-0F75FBB0237B}"/>
    <cellStyle name="Сверхулин 2 2 2 5" xfId="7485" xr:uid="{36577D77-660E-4DA4-B014-1EDA17741000}"/>
    <cellStyle name="Сверхулин 2 2 3" xfId="3570" xr:uid="{E99819F8-AAD0-4279-B7FE-465E1492915C}"/>
    <cellStyle name="Сверхулин 2 2 3 2" xfId="5118" xr:uid="{EDE9C8B5-147D-4862-B5E5-3C8D512B5256}"/>
    <cellStyle name="Сверхулин 2 2 4" xfId="4086" xr:uid="{A3DFD210-E5E1-4C0F-BF51-E03C855C50D4}"/>
    <cellStyle name="Сверхулин 2 2 5" xfId="5895" xr:uid="{72486873-4812-4A7A-8F2C-228E73A5E563}"/>
    <cellStyle name="Сверхулин 2 2 6" xfId="2535" xr:uid="{4447C990-F791-44E8-A0AD-F315B0E4EC36}"/>
    <cellStyle name="Сверхулин 2 2 7" xfId="6969" xr:uid="{065BDD21-C42C-4343-B922-2D343CB460C9}"/>
    <cellStyle name="Сверхулин 2 3" xfId="1760" xr:uid="{CD56D44F-71A4-49B0-A5A9-9E838C7FDDE1}"/>
    <cellStyle name="Сверхулин 2 3 2" xfId="4344" xr:uid="{5FA30A6A-F84B-4734-BF47-3FCC88F9EAF5}"/>
    <cellStyle name="Сверхулин 2 3 3" xfId="6153" xr:uid="{A98B10C5-C992-4AB0-9170-0ADDFC13D3E1}"/>
    <cellStyle name="Сверхулин 2 3 4" xfId="2793" xr:uid="{85C99614-624C-4842-8C5C-CB08383CD251}"/>
    <cellStyle name="Сверхулин 2 3 5" xfId="7227" xr:uid="{C9502578-AD54-4386-974D-28EBA5350045}"/>
    <cellStyle name="Сверхулин 2 4" xfId="1227" xr:uid="{0BEC9314-FA19-4069-AA13-CE6C074B63CA}"/>
    <cellStyle name="Сверхулин 2 4 2" xfId="4860" xr:uid="{FFC42CC8-EC07-45A6-B9B9-8DED31C64D2D}"/>
    <cellStyle name="Сверхулин 2 4 3" xfId="5637" xr:uid="{F281B02D-5169-474B-9FA1-F3CE8FAEB96B}"/>
    <cellStyle name="Сверхулин 2 4 4" xfId="3312" xr:uid="{A2A87001-B99A-4A00-BCE9-1948AC3CD7A0}"/>
    <cellStyle name="Сверхулин 2 5" xfId="3828" xr:uid="{88AB811C-F25F-4E14-A429-33ECC268D75C}"/>
    <cellStyle name="Сверхулин 2 6" xfId="5379" xr:uid="{D19088BA-7717-458B-BB61-F7D81D23C348}"/>
    <cellStyle name="Сверхулин 2 7" xfId="2277" xr:uid="{C957EDE5-8E5C-4942-8EE6-741DE0729369}"/>
    <cellStyle name="Сверхулин 2 8" xfId="6697" xr:uid="{0D9787D4-2F0F-48A7-A7A7-C93E96836102}"/>
    <cellStyle name="Стиль 1" xfId="647" xr:uid="{81368D4F-25D8-45C7-97B8-8CD5E0120B2E}"/>
    <cellStyle name="Стиль 1 2" xfId="648" xr:uid="{A7B3F435-C62C-4BBF-9FEC-7F04AEE1F0DE}"/>
    <cellStyle name="Стиль 1 3" xfId="649" xr:uid="{4C09DB9F-B38F-4761-9958-19F39BB5166D}"/>
    <cellStyle name="Стиль 1 4" xfId="650" xr:uid="{D6C0529E-35FF-430A-BB02-9167B9F11F27}"/>
    <cellStyle name="Стиль 1 5" xfId="651" xr:uid="{8C5E7996-94B1-4147-B844-1600E7DED53E}"/>
    <cellStyle name="Стиль 1 6" xfId="652" xr:uid="{8ED420F9-FF14-4573-B924-3210B68660EE}"/>
    <cellStyle name="Стиль 1 7" xfId="653" xr:uid="{BC7D0DED-A2B5-430E-90C3-79490598F32D}"/>
    <cellStyle name="Стиль 1_Книга2" xfId="654" xr:uid="{ACC9C589-4995-467F-9594-FBB221FA05DA}"/>
    <cellStyle name="ТаблицаТекст" xfId="655" xr:uid="{E323E88D-A787-432D-99B1-6557AE7DC545}"/>
    <cellStyle name="Тысячи [0]_Chart1 (Sales &amp; Costs)" xfId="656" xr:uid="{EEA8CDE2-ABB4-46CB-B76D-2B954A3EB459}"/>
    <cellStyle name="Тысячи_Chart1 (Sales &amp; Costs)" xfId="657" xr:uid="{43E05773-D5F5-4040-8F7A-4C9FE8C45AC6}"/>
    <cellStyle name="Финансовый [0] 2" xfId="658" xr:uid="{C80B8176-C1B9-4C81-9B28-E096B35BD14A}"/>
    <cellStyle name="Финансовый 10" xfId="659" xr:uid="{DC592818-94A4-4542-997D-BE27AA6892E2}"/>
    <cellStyle name="Финансовый 11" xfId="660" xr:uid="{B51F1A5D-AC66-4FA3-88A2-305441308B06}"/>
    <cellStyle name="Финансовый 12" xfId="661" xr:uid="{81D1DA5F-282B-4364-882C-FE1C74A87647}"/>
    <cellStyle name="Финансовый 13" xfId="662" xr:uid="{EAC1C03C-5378-49D0-B0F3-BA84FA920158}"/>
    <cellStyle name="Финансовый 14" xfId="663" xr:uid="{47763294-62AE-4524-81C2-A8CA45A84D6F}"/>
    <cellStyle name="Финансовый 15" xfId="664" xr:uid="{B1F3781C-4D52-4AE2-B194-2BDAB4ECA53A}"/>
    <cellStyle name="Финансовый 16" xfId="665" xr:uid="{A4E4E2DA-A683-48E2-8006-8342A51F929A}"/>
    <cellStyle name="Финансовый 17" xfId="666" xr:uid="{085F054F-310D-469E-BD7B-CF563ED2A342}"/>
    <cellStyle name="Финансовый 2" xfId="667" xr:uid="{29F2B1B8-1826-45DC-9AF3-3C36E1FC7F95}"/>
    <cellStyle name="Финансовый 2 10" xfId="668" xr:uid="{0818C68D-23B5-4022-8048-25FF5CA5EEEC}"/>
    <cellStyle name="Финансовый 2 2" xfId="669" xr:uid="{223C605F-439A-4DEF-AB84-3B0C50593738}"/>
    <cellStyle name="Финансовый 2 3" xfId="670" xr:uid="{46E0BD65-0603-4656-A668-9A56D1A7896C}"/>
    <cellStyle name="Финансовый 2 4" xfId="671" xr:uid="{09062B9A-3073-4F0F-953D-93ED9ADBC2A0}"/>
    <cellStyle name="Финансовый 2 5" xfId="672" xr:uid="{994306EA-56E9-45D8-8534-F63BD111EEB8}"/>
    <cellStyle name="Финансовый 2 6" xfId="673" xr:uid="{3D4D15C0-518E-4040-8DE4-2B22A031E083}"/>
    <cellStyle name="Финансовый 2 7" xfId="674" xr:uid="{E73F5B71-F25B-47D6-BAE6-78D91313D10A}"/>
    <cellStyle name="Финансовый 2 8" xfId="675" xr:uid="{DE03C437-45ED-4825-9119-6ECFFF684B3C}"/>
    <cellStyle name="Финансовый 2 9" xfId="676" xr:uid="{F619BD8D-BEEC-4A73-9A33-A65958F0F017}"/>
    <cellStyle name="Финансовый 3" xfId="677" xr:uid="{1D323056-7597-4118-93AB-60155B7E545A}"/>
    <cellStyle name="Финансовый 3 2" xfId="6" xr:uid="{C87811E1-EB09-4BBE-913B-E19DA6475A8F}"/>
    <cellStyle name="Финансовый 3 2 2" xfId="3053" xr:uid="{C4A9BBF1-3EA1-4448-9855-9BFA4FBD1D8C}"/>
    <cellStyle name="Финансовый 3 2 3" xfId="5120" xr:uid="{78265531-F20F-433C-A9D2-38864EA7F48B}"/>
    <cellStyle name="Финансовый 3 2 4" xfId="6414" xr:uid="{E67CBC49-A46C-4BDF-8F36-814CA7A5B030}"/>
    <cellStyle name="Финансовый 4" xfId="678" xr:uid="{B02CA5BA-5771-4893-B016-B9632E731BF6}"/>
    <cellStyle name="Финансовый 5" xfId="679" xr:uid="{44A0F4FB-9BC5-485F-A282-E8E03A1F2E4A}"/>
    <cellStyle name="Финансовый 6" xfId="680" xr:uid="{7241272E-82CC-4FB3-9770-CB7717570FA7}"/>
    <cellStyle name="Финансовый 7" xfId="681" xr:uid="{EBF8FA0C-B98B-4AAF-9C6C-A4E4F0570A03}"/>
    <cellStyle name="Финансовый 8" xfId="682" xr:uid="{A856EAF8-708A-49AB-B9B6-626A1C0C34EA}"/>
    <cellStyle name="Финансовый 9" xfId="683" xr:uid="{905E77DD-D1DB-409E-9060-8D66F98467D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6" t="s">
        <v>0</v>
      </c>
      <c r="B2" s="196"/>
      <c r="C2" s="196"/>
    </row>
    <row r="3" spans="1:3" x14ac:dyDescent="0.25">
      <c r="A3" s="1"/>
      <c r="B3" s="1"/>
      <c r="C3" s="1"/>
    </row>
    <row r="4" spans="1:3" x14ac:dyDescent="0.25">
      <c r="A4" s="197" t="s">
        <v>1</v>
      </c>
      <c r="B4" s="197"/>
      <c r="C4" s="19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8" t="s">
        <v>3</v>
      </c>
      <c r="C6" s="198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6"/>
      <c r="B1" s="116"/>
      <c r="C1" s="116"/>
      <c r="D1" s="116" t="s">
        <v>268</v>
      </c>
    </row>
    <row r="2" spans="1:4" ht="15.75" customHeight="1" x14ac:dyDescent="0.25">
      <c r="A2" s="116"/>
      <c r="B2" s="116"/>
      <c r="C2" s="116"/>
      <c r="D2" s="116"/>
    </row>
    <row r="3" spans="1:4" ht="15.75" customHeight="1" x14ac:dyDescent="0.25">
      <c r="A3" s="116"/>
      <c r="B3" s="165" t="s">
        <v>269</v>
      </c>
      <c r="C3" s="116"/>
      <c r="D3" s="116"/>
    </row>
    <row r="4" spans="1:4" ht="15.75" customHeight="1" x14ac:dyDescent="0.25">
      <c r="A4" s="116"/>
      <c r="B4" s="116"/>
      <c r="C4" s="116"/>
      <c r="D4" s="116"/>
    </row>
    <row r="5" spans="1:4" ht="15.75" customHeight="1" x14ac:dyDescent="0.25">
      <c r="A5" s="239" t="s">
        <v>270</v>
      </c>
      <c r="B5" s="239"/>
      <c r="C5" s="239"/>
      <c r="D5" s="193" t="str">
        <f>'Прил.5 Расчет СМР и ОБ'!D6:J6</f>
        <v>Постоянная часть ПС, УПАТС ПС 500 кВ</v>
      </c>
    </row>
    <row r="6" spans="1:4" ht="15.75" customHeight="1" x14ac:dyDescent="0.25">
      <c r="A6" s="116" t="s">
        <v>427</v>
      </c>
      <c r="B6" s="116"/>
      <c r="C6" s="116"/>
      <c r="D6" s="116"/>
    </row>
    <row r="7" spans="1:4" ht="15.75" customHeight="1" x14ac:dyDescent="0.25">
      <c r="A7" s="116"/>
      <c r="B7" s="116"/>
      <c r="C7" s="116"/>
      <c r="D7" s="116"/>
    </row>
    <row r="8" spans="1:4" x14ac:dyDescent="0.25">
      <c r="A8" s="207" t="s">
        <v>5</v>
      </c>
      <c r="B8" s="207" t="s">
        <v>6</v>
      </c>
      <c r="C8" s="207" t="s">
        <v>271</v>
      </c>
      <c r="D8" s="207" t="s">
        <v>272</v>
      </c>
    </row>
    <row r="9" spans="1:4" x14ac:dyDescent="0.25">
      <c r="A9" s="207"/>
      <c r="B9" s="207"/>
      <c r="C9" s="207"/>
      <c r="D9" s="207"/>
    </row>
    <row r="10" spans="1:4" ht="15.75" customHeight="1" x14ac:dyDescent="0.25">
      <c r="A10" s="132">
        <v>1</v>
      </c>
      <c r="B10" s="132">
        <v>2</v>
      </c>
      <c r="C10" s="132">
        <v>3</v>
      </c>
      <c r="D10" s="132">
        <v>4</v>
      </c>
    </row>
    <row r="11" spans="1:4" ht="63" x14ac:dyDescent="0.25">
      <c r="A11" s="195" t="s">
        <v>436</v>
      </c>
      <c r="B11" s="195" t="s">
        <v>437</v>
      </c>
      <c r="C11" s="194" t="str">
        <f>D5</f>
        <v>Постоянная часть ПС, УПАТС ПС 500 кВ</v>
      </c>
      <c r="D11" s="133">
        <f>'Прил.4 РМ'!C41/1000</f>
        <v>14245.694190000004</v>
      </c>
    </row>
    <row r="13" spans="1:4" x14ac:dyDescent="0.25">
      <c r="A13" s="4" t="s">
        <v>273</v>
      </c>
      <c r="B13" s="12"/>
      <c r="C13" s="12"/>
      <c r="D13" s="25"/>
    </row>
    <row r="14" spans="1:4" x14ac:dyDescent="0.25">
      <c r="A14" s="143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3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K24" sqref="K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3" t="s">
        <v>274</v>
      </c>
      <c r="C4" s="203"/>
      <c r="D4" s="203"/>
    </row>
    <row r="5" spans="2:5" ht="18.75" customHeight="1" x14ac:dyDescent="0.25">
      <c r="B5" s="140"/>
    </row>
    <row r="6" spans="2:5" ht="15.75" customHeight="1" x14ac:dyDescent="0.25">
      <c r="B6" s="204" t="s">
        <v>275</v>
      </c>
      <c r="C6" s="204"/>
      <c r="D6" s="204"/>
    </row>
    <row r="7" spans="2:5" x14ac:dyDescent="0.25">
      <c r="B7" s="240"/>
      <c r="C7" s="240"/>
      <c r="D7" s="240"/>
      <c r="E7" s="240"/>
    </row>
    <row r="8" spans="2:5" x14ac:dyDescent="0.25">
      <c r="B8" s="187"/>
      <c r="C8" s="187"/>
      <c r="D8" s="187"/>
      <c r="E8" s="187"/>
    </row>
    <row r="9" spans="2:5" ht="47.25" customHeight="1" x14ac:dyDescent="0.25">
      <c r="B9" s="132" t="s">
        <v>276</v>
      </c>
      <c r="C9" s="132" t="s">
        <v>277</v>
      </c>
      <c r="D9" s="132" t="s">
        <v>278</v>
      </c>
    </row>
    <row r="10" spans="2:5" ht="15.75" customHeight="1" x14ac:dyDescent="0.25">
      <c r="B10" s="132">
        <v>1</v>
      </c>
      <c r="C10" s="132">
        <v>2</v>
      </c>
      <c r="D10" s="132">
        <v>3</v>
      </c>
    </row>
    <row r="11" spans="2:5" ht="45" customHeight="1" x14ac:dyDescent="0.25">
      <c r="B11" s="132" t="s">
        <v>279</v>
      </c>
      <c r="C11" s="132" t="s">
        <v>280</v>
      </c>
      <c r="D11" s="132">
        <v>44.29</v>
      </c>
    </row>
    <row r="12" spans="2:5" ht="29.25" customHeight="1" x14ac:dyDescent="0.25">
      <c r="B12" s="132" t="s">
        <v>281</v>
      </c>
      <c r="C12" s="132" t="s">
        <v>280</v>
      </c>
      <c r="D12" s="132">
        <v>13.47</v>
      </c>
    </row>
    <row r="13" spans="2:5" ht="29.25" customHeight="1" x14ac:dyDescent="0.25">
      <c r="B13" s="132" t="s">
        <v>282</v>
      </c>
      <c r="C13" s="132" t="s">
        <v>280</v>
      </c>
      <c r="D13" s="132">
        <v>8.0399999999999991</v>
      </c>
    </row>
    <row r="14" spans="2:5" ht="30.75" customHeight="1" x14ac:dyDescent="0.25">
      <c r="B14" s="132" t="s">
        <v>283</v>
      </c>
      <c r="C14" s="119" t="s">
        <v>284</v>
      </c>
      <c r="D14" s="132">
        <v>6.26</v>
      </c>
    </row>
    <row r="15" spans="2:5" ht="89.25" customHeight="1" x14ac:dyDescent="0.25">
      <c r="B15" s="132" t="s">
        <v>285</v>
      </c>
      <c r="C15" s="132" t="s">
        <v>286</v>
      </c>
      <c r="D15" s="141">
        <v>3.9E-2</v>
      </c>
    </row>
    <row r="16" spans="2:5" ht="78.75" customHeight="1" x14ac:dyDescent="0.25">
      <c r="B16" s="132" t="s">
        <v>287</v>
      </c>
      <c r="C16" s="132" t="s">
        <v>288</v>
      </c>
      <c r="D16" s="141">
        <v>2.1000000000000001E-2</v>
      </c>
    </row>
    <row r="17" spans="2:4" ht="34.5" customHeight="1" x14ac:dyDescent="0.25">
      <c r="B17" s="132"/>
      <c r="C17" s="132"/>
      <c r="D17" s="132"/>
    </row>
    <row r="18" spans="2:4" ht="31.5" customHeight="1" x14ac:dyDescent="0.25">
      <c r="B18" s="132" t="s">
        <v>289</v>
      </c>
      <c r="C18" s="132" t="s">
        <v>290</v>
      </c>
      <c r="D18" s="141">
        <v>2.1399999999999999E-2</v>
      </c>
    </row>
    <row r="19" spans="2:4" ht="31.5" customHeight="1" x14ac:dyDescent="0.25">
      <c r="B19" s="132" t="s">
        <v>219</v>
      </c>
      <c r="C19" s="132" t="s">
        <v>291</v>
      </c>
      <c r="D19" s="141">
        <v>2E-3</v>
      </c>
    </row>
    <row r="20" spans="2:4" ht="24" customHeight="1" x14ac:dyDescent="0.25">
      <c r="B20" s="132" t="s">
        <v>221</v>
      </c>
      <c r="C20" s="132" t="s">
        <v>292</v>
      </c>
      <c r="D20" s="141">
        <v>0.03</v>
      </c>
    </row>
    <row r="21" spans="2:4" ht="18.75" customHeight="1" x14ac:dyDescent="0.25">
      <c r="B21" s="142"/>
    </row>
    <row r="22" spans="2:4" ht="18.75" customHeight="1" x14ac:dyDescent="0.25">
      <c r="B22" s="142"/>
    </row>
    <row r="23" spans="2:4" ht="18.75" customHeight="1" x14ac:dyDescent="0.25">
      <c r="B23" s="142"/>
    </row>
    <row r="24" spans="2:4" ht="18.75" customHeight="1" x14ac:dyDescent="0.25">
      <c r="B24" s="142"/>
    </row>
    <row r="27" spans="2:4" x14ac:dyDescent="0.25">
      <c r="B27" s="4" t="s">
        <v>293</v>
      </c>
      <c r="C27" s="12"/>
    </row>
    <row r="28" spans="2:4" x14ac:dyDescent="0.25">
      <c r="B28" s="143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260</v>
      </c>
      <c r="C30" s="12"/>
    </row>
    <row r="31" spans="2:4" x14ac:dyDescent="0.25">
      <c r="B31" s="143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7" sqref="H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4" t="s">
        <v>294</v>
      </c>
      <c r="B2" s="204"/>
      <c r="C2" s="204"/>
      <c r="D2" s="204"/>
      <c r="E2" s="204"/>
      <c r="F2" s="204"/>
    </row>
    <row r="4" spans="1:7" ht="18" customHeight="1" x14ac:dyDescent="0.25">
      <c r="A4" s="129" t="s">
        <v>295</v>
      </c>
      <c r="B4" s="116"/>
      <c r="C4" s="116"/>
      <c r="D4" s="116"/>
      <c r="E4" s="116"/>
      <c r="F4" s="116"/>
      <c r="G4" s="116"/>
    </row>
    <row r="5" spans="1:7" ht="15.75" customHeight="1" x14ac:dyDescent="0.25">
      <c r="A5" s="130" t="s">
        <v>13</v>
      </c>
      <c r="B5" s="130" t="s">
        <v>296</v>
      </c>
      <c r="C5" s="130" t="s">
        <v>297</v>
      </c>
      <c r="D5" s="130" t="s">
        <v>298</v>
      </c>
      <c r="E5" s="130" t="s">
        <v>299</v>
      </c>
      <c r="F5" s="130" t="s">
        <v>300</v>
      </c>
      <c r="G5" s="116"/>
    </row>
    <row r="6" spans="1:7" ht="15.75" customHeight="1" x14ac:dyDescent="0.25">
      <c r="A6" s="130">
        <v>1</v>
      </c>
      <c r="B6" s="130">
        <v>2</v>
      </c>
      <c r="C6" s="130">
        <v>3</v>
      </c>
      <c r="D6" s="130">
        <v>4</v>
      </c>
      <c r="E6" s="130">
        <v>5</v>
      </c>
      <c r="F6" s="130">
        <v>6</v>
      </c>
      <c r="G6" s="116"/>
    </row>
    <row r="7" spans="1:7" ht="110.25" customHeight="1" x14ac:dyDescent="0.25">
      <c r="A7" s="131" t="s">
        <v>301</v>
      </c>
      <c r="B7" s="114" t="s">
        <v>302</v>
      </c>
      <c r="C7" s="132" t="s">
        <v>303</v>
      </c>
      <c r="D7" s="132" t="s">
        <v>304</v>
      </c>
      <c r="E7" s="133">
        <v>47872.94</v>
      </c>
      <c r="F7" s="114" t="s">
        <v>305</v>
      </c>
      <c r="G7" s="116"/>
    </row>
    <row r="8" spans="1:7" ht="31.5" customHeight="1" x14ac:dyDescent="0.25">
      <c r="A8" s="131" t="s">
        <v>306</v>
      </c>
      <c r="B8" s="114" t="s">
        <v>307</v>
      </c>
      <c r="C8" s="132" t="s">
        <v>308</v>
      </c>
      <c r="D8" s="132" t="s">
        <v>309</v>
      </c>
      <c r="E8" s="133">
        <f>1973/12</f>
        <v>164.41666666666666</v>
      </c>
      <c r="F8" s="114" t="s">
        <v>310</v>
      </c>
      <c r="G8" s="115"/>
    </row>
    <row r="9" spans="1:7" ht="15.75" customHeight="1" x14ac:dyDescent="0.25">
      <c r="A9" s="131" t="s">
        <v>311</v>
      </c>
      <c r="B9" s="114" t="s">
        <v>312</v>
      </c>
      <c r="C9" s="132" t="s">
        <v>313</v>
      </c>
      <c r="D9" s="132" t="s">
        <v>304</v>
      </c>
      <c r="E9" s="133">
        <v>1</v>
      </c>
      <c r="F9" s="114"/>
      <c r="G9" s="115"/>
    </row>
    <row r="10" spans="1:7" ht="15.75" customHeight="1" x14ac:dyDescent="0.25">
      <c r="A10" s="131" t="s">
        <v>314</v>
      </c>
      <c r="B10" s="114" t="s">
        <v>315</v>
      </c>
      <c r="C10" s="132"/>
      <c r="D10" s="132"/>
      <c r="E10" s="134">
        <v>4.0999999999999996</v>
      </c>
      <c r="F10" s="114" t="s">
        <v>316</v>
      </c>
      <c r="G10" s="115"/>
    </row>
    <row r="11" spans="1:7" ht="78.75" customHeight="1" x14ac:dyDescent="0.25">
      <c r="A11" s="131" t="s">
        <v>317</v>
      </c>
      <c r="B11" s="114" t="s">
        <v>318</v>
      </c>
      <c r="C11" s="132" t="s">
        <v>319</v>
      </c>
      <c r="D11" s="132" t="s">
        <v>304</v>
      </c>
      <c r="E11" s="135">
        <v>1.359</v>
      </c>
      <c r="F11" s="114" t="s">
        <v>320</v>
      </c>
      <c r="G11" s="116"/>
    </row>
    <row r="12" spans="1:7" ht="78.75" customHeight="1" x14ac:dyDescent="0.25">
      <c r="A12" s="131" t="s">
        <v>321</v>
      </c>
      <c r="B12" s="118" t="s">
        <v>322</v>
      </c>
      <c r="C12" s="132" t="s">
        <v>323</v>
      </c>
      <c r="D12" s="132" t="s">
        <v>304</v>
      </c>
      <c r="E12" s="136">
        <v>1.139</v>
      </c>
      <c r="F12" s="137" t="s">
        <v>324</v>
      </c>
      <c r="G12" s="115" t="s">
        <v>325</v>
      </c>
    </row>
    <row r="13" spans="1:7" ht="63" customHeight="1" x14ac:dyDescent="0.25">
      <c r="A13" s="131" t="s">
        <v>326</v>
      </c>
      <c r="B13" s="138" t="s">
        <v>327</v>
      </c>
      <c r="C13" s="132" t="s">
        <v>328</v>
      </c>
      <c r="D13" s="132" t="s">
        <v>329</v>
      </c>
      <c r="E13" s="139">
        <f>((E7*E9/E8)*E11)*E12</f>
        <v>450.69987855412063</v>
      </c>
      <c r="F13" s="114" t="s">
        <v>330</v>
      </c>
      <c r="G13" s="116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41" t="s">
        <v>331</v>
      </c>
      <c r="B1" s="241"/>
      <c r="C1" s="241"/>
      <c r="D1" s="241"/>
      <c r="E1" s="241"/>
      <c r="F1" s="241"/>
      <c r="G1" s="241"/>
      <c r="H1" s="241"/>
      <c r="I1" s="241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9" t="e">
        <f>#REF!</f>
        <v>#REF!</v>
      </c>
      <c r="B3" s="199"/>
      <c r="C3" s="199"/>
      <c r="D3" s="199"/>
      <c r="E3" s="199"/>
      <c r="F3" s="199"/>
      <c r="G3" s="199"/>
      <c r="H3" s="199"/>
      <c r="I3" s="199"/>
    </row>
    <row r="4" spans="1:13" s="4" customFormat="1" ht="15.75" customHeight="1" x14ac:dyDescent="0.2">
      <c r="A4" s="242"/>
      <c r="B4" s="242"/>
      <c r="C4" s="242"/>
      <c r="D4" s="242"/>
      <c r="E4" s="242"/>
      <c r="F4" s="242"/>
      <c r="G4" s="242"/>
      <c r="H4" s="242"/>
      <c r="I4" s="242"/>
    </row>
    <row r="5" spans="1:13" s="30" customFormat="1" ht="36.6" customHeight="1" x14ac:dyDescent="0.35">
      <c r="A5" s="243" t="s">
        <v>13</v>
      </c>
      <c r="B5" s="243" t="s">
        <v>332</v>
      </c>
      <c r="C5" s="243" t="s">
        <v>333</v>
      </c>
      <c r="D5" s="243" t="s">
        <v>334</v>
      </c>
      <c r="E5" s="238" t="s">
        <v>335</v>
      </c>
      <c r="F5" s="238"/>
      <c r="G5" s="238"/>
      <c r="H5" s="238"/>
      <c r="I5" s="238"/>
    </row>
    <row r="6" spans="1:13" s="25" customFormat="1" ht="31.5" customHeight="1" x14ac:dyDescent="0.2">
      <c r="A6" s="243"/>
      <c r="B6" s="243"/>
      <c r="C6" s="243"/>
      <c r="D6" s="243"/>
      <c r="E6" s="31" t="s">
        <v>77</v>
      </c>
      <c r="F6" s="31" t="s">
        <v>78</v>
      </c>
      <c r="G6" s="31" t="s">
        <v>43</v>
      </c>
      <c r="H6" s="31" t="s">
        <v>336</v>
      </c>
      <c r="I6" s="31" t="s">
        <v>337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209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338</v>
      </c>
      <c r="C9" s="8" t="s">
        <v>339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340</v>
      </c>
      <c r="C11" s="8" t="s">
        <v>287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95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341</v>
      </c>
      <c r="C12" s="8" t="s">
        <v>342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343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290</v>
      </c>
      <c r="C14" s="8" t="s">
        <v>344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345</v>
      </c>
      <c r="C16" s="8" t="s">
        <v>346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347</v>
      </c>
    </row>
    <row r="17" spans="1:10" s="25" customFormat="1" ht="81.75" customHeight="1" x14ac:dyDescent="0.2">
      <c r="A17" s="32">
        <v>7</v>
      </c>
      <c r="B17" s="8" t="s">
        <v>345</v>
      </c>
      <c r="C17" s="8" t="s">
        <v>348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349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350</v>
      </c>
      <c r="C20" s="8" t="s">
        <v>221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351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352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353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354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355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8" t="s">
        <v>356</v>
      </c>
      <c r="O2" s="248"/>
    </row>
    <row r="3" spans="1:16" x14ac:dyDescent="0.25">
      <c r="A3" s="249" t="s">
        <v>357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</row>
    <row r="5" spans="1:16" ht="37.5" customHeight="1" x14ac:dyDescent="0.25">
      <c r="A5" s="250" t="s">
        <v>358</v>
      </c>
      <c r="B5" s="253" t="s">
        <v>359</v>
      </c>
      <c r="C5" s="256" t="s">
        <v>360</v>
      </c>
      <c r="D5" s="259" t="s">
        <v>361</v>
      </c>
      <c r="E5" s="260"/>
      <c r="F5" s="260"/>
      <c r="G5" s="260"/>
      <c r="H5" s="260"/>
      <c r="I5" s="259" t="s">
        <v>362</v>
      </c>
      <c r="J5" s="260"/>
      <c r="K5" s="260"/>
      <c r="L5" s="260"/>
      <c r="M5" s="260"/>
      <c r="N5" s="260"/>
      <c r="O5" s="48" t="s">
        <v>363</v>
      </c>
    </row>
    <row r="6" spans="1:16" s="51" customFormat="1" ht="150" customHeight="1" x14ac:dyDescent="0.25">
      <c r="A6" s="251"/>
      <c r="B6" s="254"/>
      <c r="C6" s="257"/>
      <c r="D6" s="256" t="s">
        <v>364</v>
      </c>
      <c r="E6" s="261" t="s">
        <v>365</v>
      </c>
      <c r="F6" s="262"/>
      <c r="G6" s="263"/>
      <c r="H6" s="49" t="s">
        <v>366</v>
      </c>
      <c r="I6" s="264" t="s">
        <v>367</v>
      </c>
      <c r="J6" s="264" t="s">
        <v>364</v>
      </c>
      <c r="K6" s="265" t="s">
        <v>365</v>
      </c>
      <c r="L6" s="265"/>
      <c r="M6" s="265"/>
      <c r="N6" s="49" t="s">
        <v>366</v>
      </c>
      <c r="O6" s="50" t="s">
        <v>368</v>
      </c>
    </row>
    <row r="7" spans="1:16" s="51" customFormat="1" ht="30.75" customHeight="1" x14ac:dyDescent="0.25">
      <c r="A7" s="252"/>
      <c r="B7" s="255"/>
      <c r="C7" s="258"/>
      <c r="D7" s="258"/>
      <c r="E7" s="48" t="s">
        <v>77</v>
      </c>
      <c r="F7" s="48" t="s">
        <v>78</v>
      </c>
      <c r="G7" s="48" t="s">
        <v>43</v>
      </c>
      <c r="H7" s="52" t="s">
        <v>369</v>
      </c>
      <c r="I7" s="264"/>
      <c r="J7" s="264"/>
      <c r="K7" s="48" t="s">
        <v>77</v>
      </c>
      <c r="L7" s="48" t="s">
        <v>78</v>
      </c>
      <c r="M7" s="48" t="s">
        <v>43</v>
      </c>
      <c r="N7" s="52" t="s">
        <v>369</v>
      </c>
      <c r="O7" s="48" t="s">
        <v>370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0" t="s">
        <v>371</v>
      </c>
      <c r="C9" s="54" t="s">
        <v>372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52"/>
      <c r="C10" s="57" t="s">
        <v>373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50" t="s">
        <v>374</v>
      </c>
      <c r="C11" s="57" t="s">
        <v>375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52"/>
      <c r="C12" s="57" t="s">
        <v>376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50" t="s">
        <v>377</v>
      </c>
      <c r="C13" s="54" t="s">
        <v>378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52"/>
      <c r="C14" s="57" t="s">
        <v>379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380</v>
      </c>
      <c r="C15" s="57" t="s">
        <v>381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382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383</v>
      </c>
    </row>
    <row r="19" spans="1:15" ht="30.75" customHeight="1" x14ac:dyDescent="0.25">
      <c r="L19" s="69"/>
    </row>
    <row r="20" spans="1:15" ht="15" customHeight="1" outlineLevel="1" x14ac:dyDescent="0.25">
      <c r="G20" s="247" t="s">
        <v>384</v>
      </c>
      <c r="H20" s="247"/>
      <c r="I20" s="247"/>
      <c r="J20" s="247"/>
      <c r="K20" s="247"/>
      <c r="L20" s="247"/>
      <c r="M20" s="247"/>
      <c r="N20" s="247"/>
    </row>
    <row r="21" spans="1:15" ht="15.75" customHeight="1" outlineLevel="1" x14ac:dyDescent="0.25">
      <c r="G21" s="70"/>
      <c r="H21" s="70" t="s">
        <v>385</v>
      </c>
      <c r="I21" s="70" t="s">
        <v>386</v>
      </c>
      <c r="J21" s="70" t="s">
        <v>387</v>
      </c>
      <c r="K21" s="71" t="s">
        <v>388</v>
      </c>
      <c r="L21" s="70" t="s">
        <v>389</v>
      </c>
      <c r="M21" s="70" t="s">
        <v>390</v>
      </c>
      <c r="N21" s="70" t="s">
        <v>391</v>
      </c>
      <c r="O21" s="64"/>
    </row>
    <row r="22" spans="1:15" ht="15.75" customHeight="1" outlineLevel="1" x14ac:dyDescent="0.25">
      <c r="G22" s="245" t="s">
        <v>392</v>
      </c>
      <c r="H22" s="244">
        <v>6.09</v>
      </c>
      <c r="I22" s="246">
        <v>6.44</v>
      </c>
      <c r="J22" s="244">
        <v>5.77</v>
      </c>
      <c r="K22" s="246">
        <v>5.77</v>
      </c>
      <c r="L22" s="244">
        <v>5.23</v>
      </c>
      <c r="M22" s="244">
        <v>5.77</v>
      </c>
      <c r="N22" s="72">
        <v>6.29</v>
      </c>
      <c r="O22" t="s">
        <v>393</v>
      </c>
    </row>
    <row r="23" spans="1:15" ht="15.75" customHeight="1" outlineLevel="1" x14ac:dyDescent="0.25">
      <c r="G23" s="245"/>
      <c r="H23" s="244"/>
      <c r="I23" s="246"/>
      <c r="J23" s="244"/>
      <c r="K23" s="246"/>
      <c r="L23" s="244"/>
      <c r="M23" s="244"/>
      <c r="N23" s="72">
        <v>6.56</v>
      </c>
      <c r="O23" t="s">
        <v>394</v>
      </c>
    </row>
    <row r="24" spans="1:15" ht="15.75" customHeight="1" outlineLevel="1" x14ac:dyDescent="0.25">
      <c r="G24" s="73" t="s">
        <v>395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369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396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397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336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6" t="s">
        <v>398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</row>
    <row r="4" spans="1:18" ht="36.75" customHeight="1" x14ac:dyDescent="0.25">
      <c r="A4" s="250" t="s">
        <v>358</v>
      </c>
      <c r="B4" s="253" t="s">
        <v>359</v>
      </c>
      <c r="C4" s="256" t="s">
        <v>399</v>
      </c>
      <c r="D4" s="256" t="s">
        <v>400</v>
      </c>
      <c r="E4" s="259" t="s">
        <v>401</v>
      </c>
      <c r="F4" s="260"/>
      <c r="G4" s="260"/>
      <c r="H4" s="260"/>
      <c r="I4" s="260"/>
      <c r="J4" s="260"/>
      <c r="K4" s="260"/>
      <c r="L4" s="260"/>
      <c r="M4" s="260"/>
      <c r="N4" s="267" t="s">
        <v>402</v>
      </c>
      <c r="O4" s="268"/>
      <c r="P4" s="268"/>
      <c r="Q4" s="268"/>
      <c r="R4" s="269"/>
    </row>
    <row r="5" spans="1:18" ht="60" customHeight="1" x14ac:dyDescent="0.25">
      <c r="A5" s="251"/>
      <c r="B5" s="254"/>
      <c r="C5" s="257"/>
      <c r="D5" s="257"/>
      <c r="E5" s="264" t="s">
        <v>403</v>
      </c>
      <c r="F5" s="264" t="s">
        <v>404</v>
      </c>
      <c r="G5" s="261" t="s">
        <v>365</v>
      </c>
      <c r="H5" s="262"/>
      <c r="I5" s="262"/>
      <c r="J5" s="263"/>
      <c r="K5" s="264" t="s">
        <v>405</v>
      </c>
      <c r="L5" s="264"/>
      <c r="M5" s="264"/>
      <c r="N5" s="75" t="s">
        <v>406</v>
      </c>
      <c r="O5" s="75" t="s">
        <v>407</v>
      </c>
      <c r="P5" s="75" t="s">
        <v>408</v>
      </c>
      <c r="Q5" s="76" t="s">
        <v>409</v>
      </c>
      <c r="R5" s="75" t="s">
        <v>410</v>
      </c>
    </row>
    <row r="6" spans="1:18" ht="49.5" customHeight="1" x14ac:dyDescent="0.25">
      <c r="A6" s="252"/>
      <c r="B6" s="255"/>
      <c r="C6" s="258"/>
      <c r="D6" s="258"/>
      <c r="E6" s="264"/>
      <c r="F6" s="264"/>
      <c r="G6" s="48" t="s">
        <v>77</v>
      </c>
      <c r="H6" s="48" t="s">
        <v>78</v>
      </c>
      <c r="I6" s="48" t="s">
        <v>43</v>
      </c>
      <c r="J6" s="48" t="s">
        <v>336</v>
      </c>
      <c r="K6" s="48" t="s">
        <v>406</v>
      </c>
      <c r="L6" s="48" t="s">
        <v>407</v>
      </c>
      <c r="M6" s="48" t="s">
        <v>408</v>
      </c>
      <c r="N6" s="48" t="s">
        <v>411</v>
      </c>
      <c r="O6" s="48" t="s">
        <v>412</v>
      </c>
      <c r="P6" s="48" t="s">
        <v>413</v>
      </c>
      <c r="Q6" s="49" t="s">
        <v>414</v>
      </c>
      <c r="R6" s="48" t="s">
        <v>415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0">
        <v>1</v>
      </c>
      <c r="B9" s="250" t="s">
        <v>416</v>
      </c>
      <c r="C9" s="270" t="s">
        <v>372</v>
      </c>
      <c r="D9" s="54" t="s">
        <v>417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52"/>
      <c r="B10" s="251"/>
      <c r="C10" s="271"/>
      <c r="D10" s="54" t="s">
        <v>418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50">
        <v>2</v>
      </c>
      <c r="B11" s="251"/>
      <c r="C11" s="270" t="s">
        <v>419</v>
      </c>
      <c r="D11" s="54" t="s">
        <v>417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52"/>
      <c r="B12" s="252"/>
      <c r="C12" s="271"/>
      <c r="D12" s="54" t="s">
        <v>418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50">
        <v>3</v>
      </c>
      <c r="B13" s="250" t="s">
        <v>374</v>
      </c>
      <c r="C13" s="272" t="s">
        <v>375</v>
      </c>
      <c r="D13" s="54" t="s">
        <v>420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52"/>
      <c r="B14" s="251"/>
      <c r="C14" s="273"/>
      <c r="D14" s="54" t="s">
        <v>418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50">
        <v>4</v>
      </c>
      <c r="B15" s="251"/>
      <c r="C15" s="274" t="s">
        <v>376</v>
      </c>
      <c r="D15" s="57" t="s">
        <v>420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52"/>
      <c r="B16" s="252"/>
      <c r="C16" s="275"/>
      <c r="D16" s="57" t="s">
        <v>418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50">
        <v>5</v>
      </c>
      <c r="B17" s="265" t="s">
        <v>377</v>
      </c>
      <c r="C17" s="270" t="s">
        <v>421</v>
      </c>
      <c r="D17" s="54" t="s">
        <v>422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52"/>
      <c r="B18" s="265"/>
      <c r="C18" s="271"/>
      <c r="D18" s="54" t="s">
        <v>418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50">
        <v>6</v>
      </c>
      <c r="B19" s="265"/>
      <c r="C19" s="270" t="s">
        <v>379</v>
      </c>
      <c r="D19" s="57" t="s">
        <v>420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52"/>
      <c r="B20" s="265"/>
      <c r="C20" s="271"/>
      <c r="D20" s="57" t="s">
        <v>418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50">
        <v>7</v>
      </c>
      <c r="B21" s="250" t="s">
        <v>380</v>
      </c>
      <c r="C21" s="270" t="s">
        <v>381</v>
      </c>
      <c r="D21" s="57" t="s">
        <v>423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52"/>
      <c r="B22" s="252"/>
      <c r="C22" s="271"/>
      <c r="D22" s="80" t="s">
        <v>418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424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6" t="s">
        <v>425</v>
      </c>
      <c r="E26" s="276"/>
      <c r="F26" s="276"/>
      <c r="G26" s="276"/>
      <c r="H26" s="276"/>
      <c r="I26" s="276"/>
      <c r="J26" s="276"/>
      <c r="K26" s="276"/>
      <c r="L26" s="69"/>
      <c r="R26" s="87"/>
    </row>
    <row r="27" spans="1:18" outlineLevel="1" x14ac:dyDescent="0.25">
      <c r="D27" s="88"/>
      <c r="E27" s="88" t="s">
        <v>385</v>
      </c>
      <c r="F27" s="88" t="s">
        <v>386</v>
      </c>
      <c r="G27" s="88" t="s">
        <v>387</v>
      </c>
      <c r="H27" s="89" t="s">
        <v>388</v>
      </c>
      <c r="I27" s="89" t="s">
        <v>389</v>
      </c>
      <c r="J27" s="89" t="s">
        <v>390</v>
      </c>
      <c r="K27" s="60" t="s">
        <v>391</v>
      </c>
    </row>
    <row r="28" spans="1:18" outlineLevel="1" x14ac:dyDescent="0.25">
      <c r="D28" s="277" t="s">
        <v>392</v>
      </c>
      <c r="E28" s="279">
        <v>6.09</v>
      </c>
      <c r="F28" s="281">
        <v>6.63</v>
      </c>
      <c r="G28" s="279">
        <v>5.77</v>
      </c>
      <c r="H28" s="283">
        <v>5.77</v>
      </c>
      <c r="I28" s="283">
        <v>6.35</v>
      </c>
      <c r="J28" s="279">
        <v>5.77</v>
      </c>
      <c r="K28" s="90">
        <v>6.29</v>
      </c>
      <c r="L28" t="s">
        <v>393</v>
      </c>
    </row>
    <row r="29" spans="1:18" outlineLevel="1" x14ac:dyDescent="0.25">
      <c r="D29" s="278"/>
      <c r="E29" s="280"/>
      <c r="F29" s="282"/>
      <c r="G29" s="280"/>
      <c r="H29" s="284"/>
      <c r="I29" s="284"/>
      <c r="J29" s="280"/>
      <c r="K29" s="90">
        <v>6.56</v>
      </c>
      <c r="L29" t="s">
        <v>394</v>
      </c>
    </row>
    <row r="30" spans="1:18" outlineLevel="1" x14ac:dyDescent="0.25">
      <c r="D30" s="91" t="s">
        <v>395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7" t="s">
        <v>369</v>
      </c>
      <c r="E31" s="279">
        <v>11.37</v>
      </c>
      <c r="F31" s="281">
        <v>13.56</v>
      </c>
      <c r="G31" s="279">
        <v>15.91</v>
      </c>
      <c r="H31" s="283">
        <v>15.91</v>
      </c>
      <c r="I31" s="283">
        <v>14.03</v>
      </c>
      <c r="J31" s="279">
        <v>15.91</v>
      </c>
      <c r="K31" s="90">
        <v>8.2899999999999991</v>
      </c>
      <c r="L31" t="s">
        <v>393</v>
      </c>
    </row>
    <row r="32" spans="1:18" outlineLevel="1" x14ac:dyDescent="0.25">
      <c r="D32" s="278"/>
      <c r="E32" s="280"/>
      <c r="F32" s="282"/>
      <c r="G32" s="280"/>
      <c r="H32" s="284"/>
      <c r="I32" s="284"/>
      <c r="J32" s="280"/>
      <c r="K32" s="90">
        <v>11.84</v>
      </c>
      <c r="L32" t="s">
        <v>394</v>
      </c>
    </row>
    <row r="33" spans="4:12" ht="15" customHeight="1" outlineLevel="1" x14ac:dyDescent="0.25">
      <c r="D33" s="92" t="s">
        <v>396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426</v>
      </c>
    </row>
    <row r="34" spans="4:12" outlineLevel="1" x14ac:dyDescent="0.25">
      <c r="D34" s="92" t="s">
        <v>397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426</v>
      </c>
    </row>
    <row r="35" spans="4:12" outlineLevel="1" x14ac:dyDescent="0.25">
      <c r="D35" s="91" t="s">
        <v>336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6" t="s">
        <v>10</v>
      </c>
      <c r="B2" s="196"/>
      <c r="C2" s="196"/>
      <c r="D2" s="19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9"/>
    </row>
    <row r="5" spans="1:4" x14ac:dyDescent="0.25">
      <c r="A5" s="5"/>
      <c r="B5" s="1"/>
      <c r="C5" s="1"/>
    </row>
    <row r="6" spans="1:4" x14ac:dyDescent="0.25">
      <c r="A6" s="196" t="s">
        <v>12</v>
      </c>
      <c r="B6" s="196"/>
      <c r="C6" s="196"/>
      <c r="D6" s="19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0" t="s">
        <v>5</v>
      </c>
      <c r="B15" s="201" t="s">
        <v>15</v>
      </c>
      <c r="C15" s="201"/>
      <c r="D15" s="201"/>
    </row>
    <row r="16" spans="1:4" x14ac:dyDescent="0.25">
      <c r="A16" s="200"/>
      <c r="B16" s="200" t="s">
        <v>17</v>
      </c>
      <c r="C16" s="201" t="s">
        <v>28</v>
      </c>
      <c r="D16" s="201"/>
    </row>
    <row r="17" spans="1:4" ht="39" customHeight="1" x14ac:dyDescent="0.25">
      <c r="A17" s="200"/>
      <c r="B17" s="20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2" t="s">
        <v>29</v>
      </c>
      <c r="B2" s="202"/>
      <c r="C2" s="202"/>
      <c r="D2" s="202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16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6"/>
    <col min="3" max="3" width="36.85546875" style="116" customWidth="1"/>
    <col min="4" max="4" width="73.140625" style="116" customWidth="1"/>
    <col min="5" max="6" width="36.5703125" style="116" hidden="1" customWidth="1"/>
    <col min="7" max="11" width="9.140625" style="116"/>
    <col min="12" max="12" width="14.7109375" style="116" customWidth="1"/>
    <col min="13" max="13" width="17.7109375" style="116" customWidth="1"/>
    <col min="14" max="14" width="9.140625" style="116"/>
  </cols>
  <sheetData>
    <row r="3" spans="2:6" x14ac:dyDescent="0.25">
      <c r="B3" s="203" t="s">
        <v>45</v>
      </c>
      <c r="C3" s="203"/>
      <c r="D3" s="203"/>
      <c r="E3" s="203"/>
      <c r="F3" s="203"/>
    </row>
    <row r="4" spans="2:6" x14ac:dyDescent="0.25">
      <c r="B4" s="204" t="s">
        <v>46</v>
      </c>
      <c r="C4" s="204"/>
      <c r="D4" s="204"/>
      <c r="E4" s="204"/>
      <c r="F4" s="204"/>
    </row>
    <row r="5" spans="2:6" x14ac:dyDescent="0.25">
      <c r="B5" s="117"/>
      <c r="C5" s="117"/>
      <c r="D5" s="117"/>
      <c r="E5" s="117"/>
      <c r="F5" s="117"/>
    </row>
    <row r="6" spans="2:6" x14ac:dyDescent="0.25">
      <c r="B6" s="117"/>
      <c r="C6" s="117"/>
      <c r="D6" s="117"/>
      <c r="E6" s="117"/>
      <c r="F6" s="117"/>
    </row>
    <row r="7" spans="2:6" ht="48.75" customHeight="1" x14ac:dyDescent="0.25">
      <c r="B7" s="205" t="s">
        <v>433</v>
      </c>
      <c r="C7" s="205"/>
      <c r="D7" s="205"/>
      <c r="E7" s="205"/>
      <c r="F7" s="205"/>
    </row>
    <row r="8" spans="2:6" ht="31.5" customHeight="1" x14ac:dyDescent="0.25">
      <c r="B8" s="205" t="s">
        <v>442</v>
      </c>
      <c r="C8" s="205"/>
      <c r="D8" s="205"/>
      <c r="E8" s="205"/>
      <c r="F8" s="205"/>
    </row>
    <row r="9" spans="2:6" x14ac:dyDescent="0.25">
      <c r="B9" s="205" t="s">
        <v>427</v>
      </c>
      <c r="C9" s="205"/>
      <c r="D9" s="205"/>
      <c r="E9" s="205"/>
      <c r="F9" s="205"/>
    </row>
    <row r="10" spans="2:6" x14ac:dyDescent="0.25">
      <c r="B10" s="181"/>
    </row>
    <row r="11" spans="2:6" x14ac:dyDescent="0.25">
      <c r="B11" s="132" t="s">
        <v>33</v>
      </c>
      <c r="C11" s="132" t="s">
        <v>47</v>
      </c>
      <c r="D11" s="132" t="s">
        <v>48</v>
      </c>
      <c r="E11" s="118"/>
      <c r="F11" s="118"/>
    </row>
    <row r="12" spans="2:6" ht="47.25" customHeight="1" x14ac:dyDescent="0.25">
      <c r="B12" s="132">
        <v>1</v>
      </c>
      <c r="C12" s="118" t="s">
        <v>49</v>
      </c>
      <c r="D12" s="195" t="s">
        <v>430</v>
      </c>
      <c r="E12" s="118"/>
      <c r="F12" s="118"/>
    </row>
    <row r="13" spans="2:6" ht="31.5" customHeight="1" x14ac:dyDescent="0.25">
      <c r="B13" s="132">
        <v>2</v>
      </c>
      <c r="C13" s="118" t="s">
        <v>50</v>
      </c>
      <c r="D13" s="195" t="s">
        <v>431</v>
      </c>
      <c r="E13" s="118"/>
      <c r="F13" s="118"/>
    </row>
    <row r="14" spans="2:6" x14ac:dyDescent="0.25">
      <c r="B14" s="132">
        <v>3</v>
      </c>
      <c r="C14" s="118" t="s">
        <v>51</v>
      </c>
      <c r="D14" s="195" t="s">
        <v>432</v>
      </c>
      <c r="E14" s="118"/>
      <c r="F14" s="118"/>
    </row>
    <row r="15" spans="2:6" x14ac:dyDescent="0.25">
      <c r="B15" s="132">
        <v>4</v>
      </c>
      <c r="C15" s="118" t="s">
        <v>52</v>
      </c>
      <c r="D15" s="195">
        <v>1</v>
      </c>
      <c r="E15" s="114"/>
      <c r="F15" s="114"/>
    </row>
    <row r="16" spans="2:6" ht="409.5" customHeight="1" x14ac:dyDescent="0.25">
      <c r="B16" s="132">
        <v>5</v>
      </c>
      <c r="C16" s="119" t="s">
        <v>53</v>
      </c>
      <c r="D16" s="114" t="s">
        <v>54</v>
      </c>
      <c r="E16" s="118"/>
      <c r="F16" s="118"/>
    </row>
    <row r="17" spans="2:12" ht="78.75" customHeight="1" x14ac:dyDescent="0.25">
      <c r="B17" s="132">
        <v>6</v>
      </c>
      <c r="C17" s="119" t="s">
        <v>55</v>
      </c>
      <c r="D17" s="299">
        <v>9350.3133832000003</v>
      </c>
      <c r="E17" s="120"/>
      <c r="F17" s="120"/>
    </row>
    <row r="18" spans="2:12" x14ac:dyDescent="0.25">
      <c r="B18" s="121" t="s">
        <v>56</v>
      </c>
      <c r="C18" s="118" t="s">
        <v>57</v>
      </c>
      <c r="D18" s="299">
        <v>71.732236799999995</v>
      </c>
      <c r="E18" s="120"/>
      <c r="F18" s="120"/>
    </row>
    <row r="19" spans="2:12" ht="15.75" customHeight="1" x14ac:dyDescent="0.25">
      <c r="B19" s="121" t="s">
        <v>58</v>
      </c>
      <c r="C19" s="118" t="s">
        <v>59</v>
      </c>
      <c r="D19" s="299">
        <v>9278.5811463999999</v>
      </c>
      <c r="E19" s="120"/>
      <c r="F19" s="120"/>
    </row>
    <row r="20" spans="2:12" ht="16.5" customHeight="1" x14ac:dyDescent="0.25">
      <c r="B20" s="121" t="s">
        <v>60</v>
      </c>
      <c r="C20" s="118" t="s">
        <v>61</v>
      </c>
      <c r="D20" s="299"/>
      <c r="E20" s="120"/>
      <c r="F20" s="120"/>
      <c r="L20" s="174"/>
    </row>
    <row r="21" spans="2:12" ht="35.25" customHeight="1" x14ac:dyDescent="0.25">
      <c r="B21" s="121" t="s">
        <v>62</v>
      </c>
      <c r="C21" s="122" t="s">
        <v>63</v>
      </c>
      <c r="D21" s="299"/>
      <c r="E21" s="120"/>
      <c r="F21" s="120"/>
    </row>
    <row r="22" spans="2:12" x14ac:dyDescent="0.25">
      <c r="B22" s="132">
        <v>7</v>
      </c>
      <c r="C22" s="122" t="s">
        <v>64</v>
      </c>
      <c r="D22" s="195" t="s">
        <v>443</v>
      </c>
      <c r="E22" s="132"/>
      <c r="F22" s="120"/>
      <c r="G22" s="171"/>
    </row>
    <row r="23" spans="2:12" ht="123" customHeight="1" x14ac:dyDescent="0.25">
      <c r="B23" s="132">
        <v>8</v>
      </c>
      <c r="C23" s="123" t="s">
        <v>65</v>
      </c>
      <c r="D23" s="299">
        <v>9350.3133832000003</v>
      </c>
      <c r="E23" s="120"/>
      <c r="F23" s="124"/>
    </row>
    <row r="24" spans="2:12" ht="60.75" customHeight="1" x14ac:dyDescent="0.25">
      <c r="B24" s="132">
        <v>9</v>
      </c>
      <c r="C24" s="119" t="s">
        <v>66</v>
      </c>
      <c r="D24" s="299">
        <v>9350.3133832000003</v>
      </c>
      <c r="E24" s="120"/>
      <c r="F24" s="120"/>
    </row>
    <row r="25" spans="2:12" ht="71.25" customHeight="1" x14ac:dyDescent="0.25">
      <c r="B25" s="132">
        <v>10</v>
      </c>
      <c r="C25" s="118" t="s">
        <v>67</v>
      </c>
      <c r="D25" s="118"/>
      <c r="E25" s="118"/>
      <c r="F25" s="118"/>
    </row>
    <row r="26" spans="2:12" x14ac:dyDescent="0.25">
      <c r="B26" s="125"/>
      <c r="C26" s="126"/>
      <c r="D26" s="126"/>
      <c r="E26" s="126"/>
      <c r="F26" s="126"/>
    </row>
    <row r="27" spans="2:12" ht="37.5" customHeight="1" x14ac:dyDescent="0.25">
      <c r="B27" s="127"/>
    </row>
    <row r="28" spans="2:12" x14ac:dyDescent="0.25">
      <c r="B28" s="116" t="s">
        <v>68</v>
      </c>
    </row>
    <row r="29" spans="2:12" x14ac:dyDescent="0.25">
      <c r="B29" s="127" t="s">
        <v>69</v>
      </c>
    </row>
    <row r="31" spans="2:12" x14ac:dyDescent="0.25">
      <c r="B31" s="116" t="s">
        <v>70</v>
      </c>
    </row>
    <row r="32" spans="2:12" x14ac:dyDescent="0.25">
      <c r="B32" s="127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39"/>
  <sheetViews>
    <sheetView tabSelected="1" view="pageBreakPreview" zoomScale="70" zoomScaleNormal="70" workbookViewId="0">
      <selection activeCell="C9" sqref="C9:C11"/>
    </sheetView>
  </sheetViews>
  <sheetFormatPr defaultColWidth="9.140625" defaultRowHeight="15.75" x14ac:dyDescent="0.25"/>
  <cols>
    <col min="1" max="1" width="5.5703125" style="116" customWidth="1"/>
    <col min="2" max="2" width="9.140625" style="116"/>
    <col min="3" max="3" width="29" style="116" customWidth="1"/>
    <col min="4" max="4" width="13.85546875" style="116" customWidth="1"/>
    <col min="5" max="5" width="24.85546875" style="116" customWidth="1"/>
    <col min="6" max="6" width="15.5703125" style="116" customWidth="1"/>
    <col min="7" max="7" width="14.85546875" style="116" customWidth="1"/>
    <col min="8" max="8" width="16.7109375" style="116" customWidth="1"/>
    <col min="9" max="10" width="13" style="116" customWidth="1"/>
    <col min="11" max="11" width="9.140625" style="116"/>
  </cols>
  <sheetData>
    <row r="3" spans="1:12" x14ac:dyDescent="0.25">
      <c r="B3" s="203" t="s">
        <v>72</v>
      </c>
      <c r="C3" s="203"/>
      <c r="D3" s="203"/>
      <c r="E3" s="203"/>
      <c r="F3" s="203"/>
      <c r="G3" s="203"/>
      <c r="H3" s="203"/>
      <c r="I3" s="203"/>
      <c r="J3" s="203"/>
    </row>
    <row r="4" spans="1:12" x14ac:dyDescent="0.25">
      <c r="B4" s="204" t="s">
        <v>73</v>
      </c>
      <c r="C4" s="204"/>
      <c r="D4" s="204"/>
      <c r="E4" s="204"/>
      <c r="F4" s="204"/>
      <c r="G4" s="204"/>
      <c r="H4" s="204"/>
      <c r="I4" s="204"/>
      <c r="J4" s="204"/>
    </row>
    <row r="5" spans="1:12" x14ac:dyDescent="0.25">
      <c r="B5" s="117"/>
      <c r="C5" s="117"/>
      <c r="D5" s="117"/>
      <c r="E5" s="117"/>
      <c r="F5" s="117"/>
      <c r="G5" s="117"/>
      <c r="H5" s="117"/>
      <c r="I5" s="117"/>
      <c r="J5" s="117"/>
    </row>
    <row r="6" spans="1:12" ht="30" customHeight="1" x14ac:dyDescent="0.25">
      <c r="B6" s="206" t="s">
        <v>433</v>
      </c>
      <c r="C6" s="206"/>
      <c r="D6" s="206"/>
      <c r="E6" s="206"/>
      <c r="F6" s="206"/>
      <c r="G6" s="206"/>
      <c r="H6" s="206"/>
      <c r="I6" s="206"/>
      <c r="J6" s="206"/>
    </row>
    <row r="7" spans="1:12" x14ac:dyDescent="0.25">
      <c r="B7" s="205" t="s">
        <v>427</v>
      </c>
      <c r="C7" s="205"/>
      <c r="D7" s="205"/>
      <c r="E7" s="205"/>
      <c r="F7" s="205"/>
      <c r="G7" s="205"/>
      <c r="H7" s="205"/>
      <c r="I7" s="205"/>
      <c r="J7" s="205"/>
    </row>
    <row r="8" spans="1:12" x14ac:dyDescent="0.25">
      <c r="B8" s="181"/>
    </row>
    <row r="9" spans="1:12" ht="15.75" customHeight="1" x14ac:dyDescent="0.25">
      <c r="A9" s="285"/>
      <c r="B9" s="286" t="s">
        <v>33</v>
      </c>
      <c r="C9" s="286" t="s">
        <v>74</v>
      </c>
      <c r="D9" s="286" t="s">
        <v>438</v>
      </c>
      <c r="E9" s="286"/>
      <c r="F9" s="286"/>
      <c r="G9" s="286"/>
      <c r="H9" s="286"/>
      <c r="I9" s="286"/>
      <c r="J9" s="286"/>
      <c r="K9" s="285"/>
      <c r="L9" s="285"/>
    </row>
    <row r="10" spans="1:12" ht="15.75" customHeight="1" x14ac:dyDescent="0.25">
      <c r="A10" s="285"/>
      <c r="B10" s="286"/>
      <c r="C10" s="286"/>
      <c r="D10" s="286" t="s">
        <v>75</v>
      </c>
      <c r="E10" s="286" t="s">
        <v>76</v>
      </c>
      <c r="F10" s="286" t="s">
        <v>439</v>
      </c>
      <c r="G10" s="286"/>
      <c r="H10" s="286"/>
      <c r="I10" s="286"/>
      <c r="J10" s="286"/>
      <c r="K10" s="285"/>
      <c r="L10" s="285"/>
    </row>
    <row r="11" spans="1:12" ht="83.25" customHeight="1" x14ac:dyDescent="0.25">
      <c r="A11" s="285"/>
      <c r="B11" s="286"/>
      <c r="C11" s="286"/>
      <c r="D11" s="286"/>
      <c r="E11" s="286"/>
      <c r="F11" s="195" t="s">
        <v>77</v>
      </c>
      <c r="G11" s="195" t="s">
        <v>78</v>
      </c>
      <c r="H11" s="195" t="s">
        <v>43</v>
      </c>
      <c r="I11" s="195" t="s">
        <v>79</v>
      </c>
      <c r="J11" s="195" t="s">
        <v>80</v>
      </c>
      <c r="K11" s="285"/>
      <c r="L11" s="285"/>
    </row>
    <row r="12" spans="1:12" ht="49.5" customHeight="1" x14ac:dyDescent="0.25">
      <c r="A12" s="285"/>
      <c r="B12" s="287">
        <v>1</v>
      </c>
      <c r="C12" s="288" t="s">
        <v>441</v>
      </c>
      <c r="D12" s="289"/>
      <c r="E12" s="290"/>
      <c r="F12" s="291">
        <v>71.732236799999995</v>
      </c>
      <c r="G12" s="292"/>
      <c r="H12" s="293">
        <v>9278.5811463999999</v>
      </c>
      <c r="I12" s="293"/>
      <c r="J12" s="294">
        <v>9350.3133832000003</v>
      </c>
      <c r="K12" s="285"/>
      <c r="L12" s="285"/>
    </row>
    <row r="13" spans="1:12" ht="15.75" customHeight="1" x14ac:dyDescent="0.25">
      <c r="A13" s="285"/>
      <c r="B13" s="295" t="s">
        <v>81</v>
      </c>
      <c r="C13" s="295"/>
      <c r="D13" s="295"/>
      <c r="E13" s="295"/>
      <c r="F13" s="296">
        <v>71.732236799999995</v>
      </c>
      <c r="G13" s="297"/>
      <c r="H13" s="298">
        <v>9278.5811463999999</v>
      </c>
      <c r="I13" s="298"/>
      <c r="J13" s="298">
        <v>9350.3133832000003</v>
      </c>
      <c r="K13" s="285"/>
      <c r="L13" s="285"/>
    </row>
    <row r="14" spans="1:12" ht="28.5" customHeight="1" x14ac:dyDescent="0.25">
      <c r="A14" s="285"/>
      <c r="B14" s="295" t="s">
        <v>440</v>
      </c>
      <c r="C14" s="295"/>
      <c r="D14" s="295"/>
      <c r="E14" s="295"/>
      <c r="F14" s="296">
        <v>71.732236799999995</v>
      </c>
      <c r="G14" s="297"/>
      <c r="H14" s="298">
        <v>9278.5811463999999</v>
      </c>
      <c r="I14" s="298"/>
      <c r="J14" s="298">
        <v>9350.3133832000003</v>
      </c>
      <c r="K14" s="285"/>
      <c r="L14" s="285"/>
    </row>
    <row r="15" spans="1:12" x14ac:dyDescent="0.25">
      <c r="B15" s="181"/>
    </row>
    <row r="20" spans="2:10" x14ac:dyDescent="0.25">
      <c r="B20" s="116" t="s">
        <v>68</v>
      </c>
    </row>
    <row r="21" spans="2:10" x14ac:dyDescent="0.25">
      <c r="B21" s="127" t="s">
        <v>69</v>
      </c>
    </row>
    <row r="23" spans="2:10" x14ac:dyDescent="0.25">
      <c r="B23" s="116" t="s">
        <v>70</v>
      </c>
    </row>
    <row r="24" spans="2:10" x14ac:dyDescent="0.25">
      <c r="B24" s="127" t="s">
        <v>71</v>
      </c>
    </row>
    <row r="26" spans="2:10" x14ac:dyDescent="0.25">
      <c r="G26" s="174"/>
      <c r="H26" s="174"/>
      <c r="I26" s="174"/>
      <c r="J26" s="184"/>
    </row>
    <row r="39" spans="9:9" x14ac:dyDescent="0.25">
      <c r="I39" s="172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1"/>
  <sheetViews>
    <sheetView view="pageBreakPreview" topLeftCell="A7" zoomScale="85" workbookViewId="0">
      <selection activeCell="D40" sqref="D40"/>
    </sheetView>
  </sheetViews>
  <sheetFormatPr defaultColWidth="9.140625" defaultRowHeight="15.75" x14ac:dyDescent="0.25"/>
  <cols>
    <col min="1" max="1" width="9.140625" style="116"/>
    <col min="2" max="2" width="12.5703125" style="116" customWidth="1"/>
    <col min="3" max="3" width="22.42578125" style="116" customWidth="1"/>
    <col min="4" max="4" width="49.7109375" style="116" customWidth="1"/>
    <col min="5" max="5" width="10.140625" style="161" customWidth="1"/>
    <col min="6" max="6" width="20.7109375" style="116" customWidth="1"/>
    <col min="7" max="7" width="16.140625" style="116" customWidth="1"/>
    <col min="8" max="8" width="16.7109375" style="116" customWidth="1"/>
    <col min="9" max="10" width="9.140625" style="116"/>
  </cols>
  <sheetData>
    <row r="2" spans="1:10" x14ac:dyDescent="0.25">
      <c r="A2" s="203" t="s">
        <v>82</v>
      </c>
      <c r="B2" s="203"/>
      <c r="C2" s="203"/>
      <c r="D2" s="203"/>
      <c r="E2" s="203"/>
      <c r="F2" s="203"/>
      <c r="G2" s="203"/>
      <c r="H2" s="203"/>
    </row>
    <row r="3" spans="1:10" x14ac:dyDescent="0.25">
      <c r="A3" s="204" t="s">
        <v>83</v>
      </c>
      <c r="B3" s="204"/>
      <c r="C3" s="204"/>
      <c r="D3" s="204"/>
      <c r="E3" s="204"/>
      <c r="F3" s="204"/>
      <c r="G3" s="204"/>
      <c r="H3" s="204"/>
    </row>
    <row r="4" spans="1:10" x14ac:dyDescent="0.25">
      <c r="A4" s="181"/>
    </row>
    <row r="5" spans="1:10" ht="41.25" customHeight="1" x14ac:dyDescent="0.25">
      <c r="A5" s="206" t="s">
        <v>434</v>
      </c>
      <c r="B5" s="206"/>
      <c r="C5" s="206"/>
      <c r="D5" s="206"/>
      <c r="E5" s="206"/>
      <c r="F5" s="206"/>
      <c r="G5" s="206"/>
      <c r="H5" s="206"/>
    </row>
    <row r="6" spans="1:10" x14ac:dyDescent="0.25">
      <c r="A6" s="162"/>
      <c r="B6" s="162"/>
      <c r="C6" s="162"/>
      <c r="D6" s="162"/>
      <c r="E6" s="117"/>
      <c r="F6" s="162"/>
      <c r="G6" s="162"/>
      <c r="H6" s="162"/>
    </row>
    <row r="7" spans="1:10" ht="38.25" customHeight="1" x14ac:dyDescent="0.25">
      <c r="A7" s="207" t="s">
        <v>84</v>
      </c>
      <c r="B7" s="207" t="s">
        <v>85</v>
      </c>
      <c r="C7" s="207" t="s">
        <v>86</v>
      </c>
      <c r="D7" s="207" t="s">
        <v>87</v>
      </c>
      <c r="E7" s="207" t="s">
        <v>88</v>
      </c>
      <c r="F7" s="207" t="s">
        <v>89</v>
      </c>
      <c r="G7" s="207" t="s">
        <v>90</v>
      </c>
      <c r="H7" s="207"/>
    </row>
    <row r="8" spans="1:10" ht="40.5" customHeight="1" x14ac:dyDescent="0.25">
      <c r="A8" s="207"/>
      <c r="B8" s="207"/>
      <c r="C8" s="207"/>
      <c r="D8" s="207"/>
      <c r="E8" s="207"/>
      <c r="F8" s="207"/>
      <c r="G8" s="132" t="s">
        <v>91</v>
      </c>
      <c r="H8" s="132" t="s">
        <v>92</v>
      </c>
    </row>
    <row r="9" spans="1:10" x14ac:dyDescent="0.25">
      <c r="A9" s="163">
        <v>1</v>
      </c>
      <c r="B9" s="163"/>
      <c r="C9" s="163">
        <v>2</v>
      </c>
      <c r="D9" s="163" t="s">
        <v>93</v>
      </c>
      <c r="E9" s="163">
        <v>4</v>
      </c>
      <c r="F9" s="163">
        <v>5</v>
      </c>
      <c r="G9" s="163">
        <v>6</v>
      </c>
      <c r="H9" s="163">
        <v>7</v>
      </c>
    </row>
    <row r="10" spans="1:10" s="165" customFormat="1" x14ac:dyDescent="0.25">
      <c r="A10" s="208" t="s">
        <v>94</v>
      </c>
      <c r="B10" s="209"/>
      <c r="C10" s="210"/>
      <c r="D10" s="210"/>
      <c r="E10" s="209"/>
      <c r="F10" s="164">
        <f>SUM(F11:F16)</f>
        <v>405.82799999999997</v>
      </c>
      <c r="G10" s="164"/>
      <c r="H10" s="164">
        <f>SUM(H11:H16)</f>
        <v>4029.5699999999997</v>
      </c>
      <c r="I10" s="116"/>
    </row>
    <row r="11" spans="1:10" x14ac:dyDescent="0.25">
      <c r="A11" s="166">
        <v>1</v>
      </c>
      <c r="B11" s="167" t="s">
        <v>95</v>
      </c>
      <c r="C11" s="168" t="s">
        <v>96</v>
      </c>
      <c r="D11" s="169" t="s">
        <v>97</v>
      </c>
      <c r="E11" s="170" t="s">
        <v>98</v>
      </c>
      <c r="F11" s="166">
        <v>203</v>
      </c>
      <c r="G11" s="128">
        <v>11.09</v>
      </c>
      <c r="H11" s="128">
        <f t="shared" ref="H11:H16" si="0">ROUND(F11*G11,2)</f>
        <v>2251.27</v>
      </c>
      <c r="J11" s="173"/>
    </row>
    <row r="12" spans="1:10" x14ac:dyDescent="0.25">
      <c r="A12" s="166">
        <v>2</v>
      </c>
      <c r="B12" s="167" t="s">
        <v>95</v>
      </c>
      <c r="C12" s="168" t="s">
        <v>99</v>
      </c>
      <c r="D12" s="169" t="s">
        <v>100</v>
      </c>
      <c r="E12" s="170" t="s">
        <v>98</v>
      </c>
      <c r="F12" s="166">
        <v>155.26</v>
      </c>
      <c r="G12" s="128">
        <v>8.5299999999999994</v>
      </c>
      <c r="H12" s="128">
        <f t="shared" si="0"/>
        <v>1324.37</v>
      </c>
      <c r="J12" s="173"/>
    </row>
    <row r="13" spans="1:10" x14ac:dyDescent="0.25">
      <c r="A13" s="166">
        <v>3</v>
      </c>
      <c r="B13" s="167" t="s">
        <v>95</v>
      </c>
      <c r="C13" s="168" t="s">
        <v>101</v>
      </c>
      <c r="D13" s="169" t="s">
        <v>102</v>
      </c>
      <c r="E13" s="170" t="s">
        <v>98</v>
      </c>
      <c r="F13" s="166">
        <v>34.56</v>
      </c>
      <c r="G13" s="128">
        <v>9.6199999999999992</v>
      </c>
      <c r="H13" s="128">
        <f t="shared" si="0"/>
        <v>332.47</v>
      </c>
      <c r="J13" s="173"/>
    </row>
    <row r="14" spans="1:10" x14ac:dyDescent="0.25">
      <c r="A14" s="166">
        <v>4</v>
      </c>
      <c r="B14" s="167" t="s">
        <v>95</v>
      </c>
      <c r="C14" s="168" t="s">
        <v>103</v>
      </c>
      <c r="D14" s="169" t="s">
        <v>104</v>
      </c>
      <c r="E14" s="170" t="s">
        <v>98</v>
      </c>
      <c r="F14" s="166">
        <v>11.858000000000001</v>
      </c>
      <c r="G14" s="128">
        <v>9.4</v>
      </c>
      <c r="H14" s="128">
        <f t="shared" si="0"/>
        <v>111.47</v>
      </c>
      <c r="J14" s="173"/>
    </row>
    <row r="15" spans="1:10" x14ac:dyDescent="0.25">
      <c r="A15" s="166">
        <v>5</v>
      </c>
      <c r="B15" s="167" t="s">
        <v>95</v>
      </c>
      <c r="C15" s="168" t="s">
        <v>105</v>
      </c>
      <c r="D15" s="169" t="s">
        <v>106</v>
      </c>
      <c r="E15" s="170" t="s">
        <v>98</v>
      </c>
      <c r="F15" s="166">
        <v>1.03</v>
      </c>
      <c r="G15" s="128">
        <v>8.64</v>
      </c>
      <c r="H15" s="128">
        <f t="shared" si="0"/>
        <v>8.9</v>
      </c>
      <c r="J15" s="173"/>
    </row>
    <row r="16" spans="1:10" x14ac:dyDescent="0.25">
      <c r="A16" s="166">
        <v>6</v>
      </c>
      <c r="B16" s="167" t="s">
        <v>95</v>
      </c>
      <c r="C16" s="168" t="s">
        <v>107</v>
      </c>
      <c r="D16" s="169" t="s">
        <v>108</v>
      </c>
      <c r="E16" s="170" t="s">
        <v>98</v>
      </c>
      <c r="F16" s="166">
        <v>0.12</v>
      </c>
      <c r="G16" s="128">
        <v>9.07</v>
      </c>
      <c r="H16" s="128">
        <f t="shared" si="0"/>
        <v>1.0900000000000001</v>
      </c>
      <c r="J16" s="173"/>
    </row>
    <row r="17" spans="1:9" x14ac:dyDescent="0.25">
      <c r="A17" s="208" t="s">
        <v>109</v>
      </c>
      <c r="B17" s="209"/>
      <c r="C17" s="210"/>
      <c r="D17" s="210"/>
      <c r="E17" s="209"/>
      <c r="F17" s="189">
        <f>F18</f>
        <v>5.8179999999999996</v>
      </c>
      <c r="G17" s="164"/>
      <c r="H17" s="164">
        <f>H18</f>
        <v>59.25</v>
      </c>
    </row>
    <row r="18" spans="1:9" x14ac:dyDescent="0.25">
      <c r="A18" s="166">
        <v>7</v>
      </c>
      <c r="B18" s="166" t="s">
        <v>95</v>
      </c>
      <c r="C18" s="169">
        <v>2</v>
      </c>
      <c r="D18" s="169" t="s">
        <v>109</v>
      </c>
      <c r="E18" s="170" t="s">
        <v>98</v>
      </c>
      <c r="F18" s="166">
        <v>5.8179999999999996</v>
      </c>
      <c r="G18" s="128"/>
      <c r="H18" s="128">
        <v>59.25</v>
      </c>
    </row>
    <row r="19" spans="1:9" s="165" customFormat="1" x14ac:dyDescent="0.25">
      <c r="A19" s="208" t="s">
        <v>110</v>
      </c>
      <c r="B19" s="209"/>
      <c r="C19" s="210"/>
      <c r="D19" s="210"/>
      <c r="E19" s="209"/>
      <c r="F19" s="189"/>
      <c r="G19" s="164"/>
      <c r="H19" s="164">
        <f>SUM(H20:H23)</f>
        <v>521.05000000000007</v>
      </c>
      <c r="I19" s="116"/>
    </row>
    <row r="20" spans="1:9" x14ac:dyDescent="0.25">
      <c r="A20" s="166">
        <v>8</v>
      </c>
      <c r="B20" s="166" t="s">
        <v>95</v>
      </c>
      <c r="C20" s="169" t="s">
        <v>111</v>
      </c>
      <c r="D20" s="169" t="s">
        <v>112</v>
      </c>
      <c r="E20" s="170" t="s">
        <v>113</v>
      </c>
      <c r="F20" s="166">
        <v>5.4</v>
      </c>
      <c r="G20" s="128">
        <v>89.99</v>
      </c>
      <c r="H20" s="128">
        <f>ROUND(F20*G20,2)</f>
        <v>485.95</v>
      </c>
    </row>
    <row r="21" spans="1:9" x14ac:dyDescent="0.25">
      <c r="A21" s="166">
        <v>9</v>
      </c>
      <c r="B21" s="166" t="s">
        <v>95</v>
      </c>
      <c r="C21" s="169" t="s">
        <v>114</v>
      </c>
      <c r="D21" s="169" t="s">
        <v>115</v>
      </c>
      <c r="E21" s="170" t="s">
        <v>113</v>
      </c>
      <c r="F21" s="166">
        <v>0.374</v>
      </c>
      <c r="G21" s="128">
        <v>65.709999999999994</v>
      </c>
      <c r="H21" s="128">
        <f>ROUND(F21*G21,2)</f>
        <v>24.58</v>
      </c>
    </row>
    <row r="22" spans="1:9" ht="31.5" customHeight="1" x14ac:dyDescent="0.25">
      <c r="A22" s="166">
        <v>10</v>
      </c>
      <c r="B22" s="166" t="s">
        <v>95</v>
      </c>
      <c r="C22" s="169" t="s">
        <v>116</v>
      </c>
      <c r="D22" s="169" t="s">
        <v>117</v>
      </c>
      <c r="E22" s="170" t="s">
        <v>113</v>
      </c>
      <c r="F22" s="166">
        <v>3.2</v>
      </c>
      <c r="G22" s="128">
        <v>1.7</v>
      </c>
      <c r="H22" s="128">
        <f>ROUND(F22*G22,2)</f>
        <v>5.44</v>
      </c>
    </row>
    <row r="23" spans="1:9" ht="31.5" customHeight="1" x14ac:dyDescent="0.25">
      <c r="A23" s="166">
        <v>11</v>
      </c>
      <c r="B23" s="166" t="s">
        <v>95</v>
      </c>
      <c r="C23" s="169" t="s">
        <v>118</v>
      </c>
      <c r="D23" s="169" t="s">
        <v>119</v>
      </c>
      <c r="E23" s="170" t="s">
        <v>113</v>
      </c>
      <c r="F23" s="166">
        <v>4.3999999999999997E-2</v>
      </c>
      <c r="G23" s="128">
        <v>115.4</v>
      </c>
      <c r="H23" s="128">
        <f>ROUND(F23*G23,2)</f>
        <v>5.08</v>
      </c>
    </row>
    <row r="24" spans="1:9" x14ac:dyDescent="0.25">
      <c r="A24" s="208" t="s">
        <v>43</v>
      </c>
      <c r="B24" s="209"/>
      <c r="C24" s="210"/>
      <c r="D24" s="210"/>
      <c r="E24" s="209"/>
      <c r="F24" s="189"/>
      <c r="G24" s="164"/>
      <c r="H24" s="164">
        <f>SUM(H25:H28)</f>
        <v>2025891.0799999998</v>
      </c>
    </row>
    <row r="25" spans="1:9" s="165" customFormat="1" ht="31.5" customHeight="1" x14ac:dyDescent="0.25">
      <c r="A25" s="166">
        <v>12</v>
      </c>
      <c r="B25" s="166" t="s">
        <v>95</v>
      </c>
      <c r="C25" s="169" t="s">
        <v>429</v>
      </c>
      <c r="D25" s="169" t="s">
        <v>120</v>
      </c>
      <c r="E25" s="170" t="s">
        <v>121</v>
      </c>
      <c r="F25" s="166">
        <v>1</v>
      </c>
      <c r="G25" s="128">
        <v>2020059.15</v>
      </c>
      <c r="H25" s="128">
        <f>ROUND(F25*G25,2)</f>
        <v>2020059.15</v>
      </c>
      <c r="I25" s="116"/>
    </row>
    <row r="26" spans="1:9" s="165" customFormat="1" ht="31.5" customHeight="1" x14ac:dyDescent="0.25">
      <c r="A26" s="166">
        <v>13</v>
      </c>
      <c r="B26" s="166" t="s">
        <v>95</v>
      </c>
      <c r="C26" s="169" t="s">
        <v>122</v>
      </c>
      <c r="D26" s="169" t="s">
        <v>123</v>
      </c>
      <c r="E26" s="170" t="s">
        <v>124</v>
      </c>
      <c r="F26" s="166">
        <v>10</v>
      </c>
      <c r="G26" s="128">
        <v>415.4</v>
      </c>
      <c r="H26" s="128">
        <f>ROUND(F26*G26,2)</f>
        <v>4154</v>
      </c>
      <c r="I26" s="116"/>
    </row>
    <row r="27" spans="1:9" s="165" customFormat="1" ht="31.5" customHeight="1" x14ac:dyDescent="0.25">
      <c r="A27" s="166">
        <v>14</v>
      </c>
      <c r="B27" s="166" t="s">
        <v>95</v>
      </c>
      <c r="C27" s="169" t="s">
        <v>125</v>
      </c>
      <c r="D27" s="169" t="s">
        <v>126</v>
      </c>
      <c r="E27" s="170" t="s">
        <v>124</v>
      </c>
      <c r="F27" s="166">
        <v>1</v>
      </c>
      <c r="G27" s="128">
        <v>1161.69</v>
      </c>
      <c r="H27" s="128">
        <f>ROUND(F27*G27,2)</f>
        <v>1161.69</v>
      </c>
      <c r="I27" s="116"/>
    </row>
    <row r="28" spans="1:9" s="165" customFormat="1" ht="47.25" customHeight="1" x14ac:dyDescent="0.25">
      <c r="A28" s="166">
        <v>15</v>
      </c>
      <c r="B28" s="166" t="s">
        <v>95</v>
      </c>
      <c r="C28" s="169" t="s">
        <v>127</v>
      </c>
      <c r="D28" s="169" t="s">
        <v>128</v>
      </c>
      <c r="E28" s="170" t="s">
        <v>124</v>
      </c>
      <c r="F28" s="166">
        <v>1</v>
      </c>
      <c r="G28" s="128">
        <v>516.24</v>
      </c>
      <c r="H28" s="128">
        <f>ROUND(F28*G28,2)</f>
        <v>516.24</v>
      </c>
      <c r="I28" s="116"/>
    </row>
    <row r="29" spans="1:9" x14ac:dyDescent="0.25">
      <c r="A29" s="208" t="s">
        <v>129</v>
      </c>
      <c r="B29" s="209"/>
      <c r="C29" s="210"/>
      <c r="D29" s="210"/>
      <c r="E29" s="209"/>
      <c r="F29" s="189"/>
      <c r="G29" s="164"/>
      <c r="H29" s="164">
        <f>SUM(H30:H54)</f>
        <v>4598.8999999999996</v>
      </c>
    </row>
    <row r="30" spans="1:9" x14ac:dyDescent="0.25">
      <c r="A30" s="166">
        <v>16</v>
      </c>
      <c r="B30" s="166" t="s">
        <v>95</v>
      </c>
      <c r="C30" s="169" t="s">
        <v>130</v>
      </c>
      <c r="D30" s="169" t="s">
        <v>131</v>
      </c>
      <c r="E30" s="170" t="s">
        <v>132</v>
      </c>
      <c r="F30" s="166">
        <f>6/100</f>
        <v>0.06</v>
      </c>
      <c r="G30" s="128">
        <v>25707</v>
      </c>
      <c r="H30" s="128">
        <f t="shared" ref="H30:H54" si="1">ROUND(F30*G30,2)</f>
        <v>1542.42</v>
      </c>
    </row>
    <row r="31" spans="1:9" ht="31.5" customHeight="1" x14ac:dyDescent="0.25">
      <c r="A31" s="166">
        <v>17</v>
      </c>
      <c r="B31" s="166" t="s">
        <v>95</v>
      </c>
      <c r="C31" s="169" t="s">
        <v>133</v>
      </c>
      <c r="D31" s="169" t="s">
        <v>134</v>
      </c>
      <c r="E31" s="170" t="s">
        <v>135</v>
      </c>
      <c r="F31" s="166">
        <v>8.2000000000000003E-2</v>
      </c>
      <c r="G31" s="128">
        <v>9233.2000000000007</v>
      </c>
      <c r="H31" s="128">
        <f t="shared" si="1"/>
        <v>757.12</v>
      </c>
    </row>
    <row r="32" spans="1:9" ht="31.5" customHeight="1" x14ac:dyDescent="0.25">
      <c r="A32" s="166">
        <v>18</v>
      </c>
      <c r="B32" s="166" t="s">
        <v>95</v>
      </c>
      <c r="C32" s="169" t="s">
        <v>133</v>
      </c>
      <c r="D32" s="169" t="s">
        <v>134</v>
      </c>
      <c r="E32" s="170" t="s">
        <v>135</v>
      </c>
      <c r="F32" s="166">
        <v>8.2000000000000003E-2</v>
      </c>
      <c r="G32" s="128">
        <v>9233.2000000000007</v>
      </c>
      <c r="H32" s="128">
        <f t="shared" si="1"/>
        <v>757.12</v>
      </c>
    </row>
    <row r="33" spans="1:8" ht="63" customHeight="1" x14ac:dyDescent="0.25">
      <c r="A33" s="166">
        <v>19</v>
      </c>
      <c r="B33" s="166" t="s">
        <v>95</v>
      </c>
      <c r="C33" s="169" t="s">
        <v>136</v>
      </c>
      <c r="D33" s="169" t="s">
        <v>137</v>
      </c>
      <c r="E33" s="170" t="s">
        <v>135</v>
      </c>
      <c r="F33" s="166">
        <v>1.03</v>
      </c>
      <c r="G33" s="128">
        <v>500</v>
      </c>
      <c r="H33" s="128">
        <f t="shared" si="1"/>
        <v>515</v>
      </c>
    </row>
    <row r="34" spans="1:8" ht="78.75" customHeight="1" x14ac:dyDescent="0.25">
      <c r="A34" s="166">
        <v>20</v>
      </c>
      <c r="B34" s="166" t="s">
        <v>95</v>
      </c>
      <c r="C34" s="169" t="s">
        <v>138</v>
      </c>
      <c r="D34" s="169" t="s">
        <v>139</v>
      </c>
      <c r="E34" s="170" t="s">
        <v>140</v>
      </c>
      <c r="F34" s="166">
        <v>9.6</v>
      </c>
      <c r="G34" s="128">
        <v>22.61</v>
      </c>
      <c r="H34" s="128">
        <f t="shared" si="1"/>
        <v>217.06</v>
      </c>
    </row>
    <row r="35" spans="1:8" ht="31.5" customHeight="1" x14ac:dyDescent="0.25">
      <c r="A35" s="166">
        <v>21</v>
      </c>
      <c r="B35" s="166" t="s">
        <v>95</v>
      </c>
      <c r="C35" s="169" t="s">
        <v>141</v>
      </c>
      <c r="D35" s="169" t="s">
        <v>142</v>
      </c>
      <c r="E35" s="170" t="s">
        <v>135</v>
      </c>
      <c r="F35" s="166">
        <v>6.0999999999999999E-2</v>
      </c>
      <c r="G35" s="128">
        <v>2719.53</v>
      </c>
      <c r="H35" s="128">
        <f t="shared" si="1"/>
        <v>165.89</v>
      </c>
    </row>
    <row r="36" spans="1:8" ht="31.5" customHeight="1" x14ac:dyDescent="0.25">
      <c r="A36" s="166">
        <v>22</v>
      </c>
      <c r="B36" s="166" t="s">
        <v>95</v>
      </c>
      <c r="C36" s="169" t="s">
        <v>143</v>
      </c>
      <c r="D36" s="169" t="s">
        <v>144</v>
      </c>
      <c r="E36" s="170" t="s">
        <v>145</v>
      </c>
      <c r="F36" s="166">
        <v>1.1299999999999999E-3</v>
      </c>
      <c r="G36" s="128">
        <v>114220</v>
      </c>
      <c r="H36" s="128">
        <f t="shared" si="1"/>
        <v>129.07</v>
      </c>
    </row>
    <row r="37" spans="1:8" x14ac:dyDescent="0.25">
      <c r="A37" s="166">
        <v>23</v>
      </c>
      <c r="B37" s="166" t="s">
        <v>95</v>
      </c>
      <c r="C37" s="169" t="s">
        <v>146</v>
      </c>
      <c r="D37" s="169" t="s">
        <v>147</v>
      </c>
      <c r="E37" s="170" t="s">
        <v>132</v>
      </c>
      <c r="F37" s="166">
        <v>0.48</v>
      </c>
      <c r="G37" s="128">
        <v>216</v>
      </c>
      <c r="H37" s="128">
        <f t="shared" si="1"/>
        <v>103.68</v>
      </c>
    </row>
    <row r="38" spans="1:8" ht="31.5" customHeight="1" x14ac:dyDescent="0.25">
      <c r="A38" s="166">
        <v>24</v>
      </c>
      <c r="B38" s="166" t="s">
        <v>95</v>
      </c>
      <c r="C38" s="169" t="s">
        <v>148</v>
      </c>
      <c r="D38" s="169" t="s">
        <v>149</v>
      </c>
      <c r="E38" s="170" t="s">
        <v>150</v>
      </c>
      <c r="F38" s="166">
        <v>80.183800000000005</v>
      </c>
      <c r="G38" s="128">
        <v>1</v>
      </c>
      <c r="H38" s="128">
        <f t="shared" si="1"/>
        <v>80.180000000000007</v>
      </c>
    </row>
    <row r="39" spans="1:8" ht="31.5" customHeight="1" x14ac:dyDescent="0.25">
      <c r="A39" s="166">
        <v>25</v>
      </c>
      <c r="B39" s="166" t="s">
        <v>95</v>
      </c>
      <c r="C39" s="169" t="s">
        <v>151</v>
      </c>
      <c r="D39" s="169" t="s">
        <v>152</v>
      </c>
      <c r="E39" s="170" t="s">
        <v>132</v>
      </c>
      <c r="F39" s="166">
        <v>0.96</v>
      </c>
      <c r="G39" s="128">
        <v>83</v>
      </c>
      <c r="H39" s="128">
        <f t="shared" si="1"/>
        <v>79.680000000000007</v>
      </c>
    </row>
    <row r="40" spans="1:8" ht="31.5" customHeight="1" x14ac:dyDescent="0.25">
      <c r="A40" s="166">
        <v>26</v>
      </c>
      <c r="B40" s="166" t="s">
        <v>95</v>
      </c>
      <c r="C40" s="169" t="s">
        <v>153</v>
      </c>
      <c r="D40" s="169" t="s">
        <v>154</v>
      </c>
      <c r="E40" s="170" t="s">
        <v>155</v>
      </c>
      <c r="F40" s="166">
        <v>1.6E-2</v>
      </c>
      <c r="G40" s="128">
        <v>4949.3999999999996</v>
      </c>
      <c r="H40" s="128">
        <f t="shared" si="1"/>
        <v>79.19</v>
      </c>
    </row>
    <row r="41" spans="1:8" ht="31.5" customHeight="1" x14ac:dyDescent="0.25">
      <c r="A41" s="166">
        <v>27</v>
      </c>
      <c r="B41" s="166" t="s">
        <v>95</v>
      </c>
      <c r="C41" s="169" t="s">
        <v>156</v>
      </c>
      <c r="D41" s="169" t="s">
        <v>157</v>
      </c>
      <c r="E41" s="170" t="s">
        <v>155</v>
      </c>
      <c r="F41" s="166">
        <v>4.8000000000000001E-2</v>
      </c>
      <c r="G41" s="128">
        <v>832.7</v>
      </c>
      <c r="H41" s="128">
        <f t="shared" si="1"/>
        <v>39.97</v>
      </c>
    </row>
    <row r="42" spans="1:8" ht="31.5" customHeight="1" x14ac:dyDescent="0.25">
      <c r="A42" s="166">
        <v>28</v>
      </c>
      <c r="B42" s="166" t="s">
        <v>95</v>
      </c>
      <c r="C42" s="169" t="s">
        <v>158</v>
      </c>
      <c r="D42" s="169" t="s">
        <v>159</v>
      </c>
      <c r="E42" s="170" t="s">
        <v>145</v>
      </c>
      <c r="F42" s="166">
        <v>4.8000000000000001E-4</v>
      </c>
      <c r="G42" s="128">
        <v>65750</v>
      </c>
      <c r="H42" s="128">
        <f t="shared" si="1"/>
        <v>31.56</v>
      </c>
    </row>
    <row r="43" spans="1:8" x14ac:dyDescent="0.25">
      <c r="A43" s="166">
        <v>29</v>
      </c>
      <c r="B43" s="166" t="s">
        <v>95</v>
      </c>
      <c r="C43" s="169" t="s">
        <v>160</v>
      </c>
      <c r="D43" s="169" t="s">
        <v>161</v>
      </c>
      <c r="E43" s="170" t="s">
        <v>132</v>
      </c>
      <c r="F43" s="166">
        <f>6/100</f>
        <v>0.06</v>
      </c>
      <c r="G43" s="128">
        <v>514.25</v>
      </c>
      <c r="H43" s="128">
        <f t="shared" si="1"/>
        <v>30.86</v>
      </c>
    </row>
    <row r="44" spans="1:8" x14ac:dyDescent="0.25">
      <c r="A44" s="166">
        <v>30</v>
      </c>
      <c r="B44" s="166" t="s">
        <v>95</v>
      </c>
      <c r="C44" s="169" t="s">
        <v>162</v>
      </c>
      <c r="D44" s="169" t="s">
        <v>163</v>
      </c>
      <c r="E44" s="170" t="s">
        <v>164</v>
      </c>
      <c r="F44" s="166">
        <v>0.48</v>
      </c>
      <c r="G44" s="128">
        <v>39.020000000000003</v>
      </c>
      <c r="H44" s="128">
        <f t="shared" si="1"/>
        <v>18.73</v>
      </c>
    </row>
    <row r="45" spans="1:8" x14ac:dyDescent="0.25">
      <c r="A45" s="166">
        <v>31</v>
      </c>
      <c r="B45" s="166" t="s">
        <v>95</v>
      </c>
      <c r="C45" s="169" t="s">
        <v>165</v>
      </c>
      <c r="D45" s="169" t="s">
        <v>166</v>
      </c>
      <c r="E45" s="170" t="s">
        <v>164</v>
      </c>
      <c r="F45" s="166">
        <v>0.48</v>
      </c>
      <c r="G45" s="128">
        <v>27.74</v>
      </c>
      <c r="H45" s="128">
        <f t="shared" si="1"/>
        <v>13.32</v>
      </c>
    </row>
    <row r="46" spans="1:8" x14ac:dyDescent="0.25">
      <c r="A46" s="166">
        <v>32</v>
      </c>
      <c r="B46" s="166" t="s">
        <v>95</v>
      </c>
      <c r="C46" s="169" t="s">
        <v>167</v>
      </c>
      <c r="D46" s="169" t="s">
        <v>168</v>
      </c>
      <c r="E46" s="170" t="s">
        <v>132</v>
      </c>
      <c r="F46" s="166">
        <v>0.11</v>
      </c>
      <c r="G46" s="128">
        <v>110</v>
      </c>
      <c r="H46" s="128">
        <f t="shared" si="1"/>
        <v>12.1</v>
      </c>
    </row>
    <row r="47" spans="1:8" ht="47.25" customHeight="1" x14ac:dyDescent="0.25">
      <c r="A47" s="166">
        <v>33</v>
      </c>
      <c r="B47" s="166" t="s">
        <v>95</v>
      </c>
      <c r="C47" s="169" t="s">
        <v>169</v>
      </c>
      <c r="D47" s="169" t="s">
        <v>170</v>
      </c>
      <c r="E47" s="170" t="s">
        <v>164</v>
      </c>
      <c r="F47" s="166">
        <v>0.35199999999999998</v>
      </c>
      <c r="G47" s="128">
        <v>30.4</v>
      </c>
      <c r="H47" s="128">
        <f t="shared" si="1"/>
        <v>10.7</v>
      </c>
    </row>
    <row r="48" spans="1:8" x14ac:dyDescent="0.25">
      <c r="A48" s="166">
        <v>34</v>
      </c>
      <c r="B48" s="166" t="s">
        <v>95</v>
      </c>
      <c r="C48" s="169" t="s">
        <v>171</v>
      </c>
      <c r="D48" s="169" t="s">
        <v>172</v>
      </c>
      <c r="E48" s="170" t="s">
        <v>173</v>
      </c>
      <c r="F48" s="166">
        <v>0.9</v>
      </c>
      <c r="G48" s="128">
        <v>8.33</v>
      </c>
      <c r="H48" s="128">
        <f t="shared" si="1"/>
        <v>7.5</v>
      </c>
    </row>
    <row r="49" spans="1:8" x14ac:dyDescent="0.25">
      <c r="A49" s="166">
        <v>35</v>
      </c>
      <c r="B49" s="166" t="s">
        <v>95</v>
      </c>
      <c r="C49" s="169" t="s">
        <v>174</v>
      </c>
      <c r="D49" s="169" t="s">
        <v>175</v>
      </c>
      <c r="E49" s="170" t="s">
        <v>176</v>
      </c>
      <c r="F49" s="166">
        <v>2.6839999999999999E-2</v>
      </c>
      <c r="G49" s="128">
        <v>119</v>
      </c>
      <c r="H49" s="128">
        <f t="shared" si="1"/>
        <v>3.19</v>
      </c>
    </row>
    <row r="50" spans="1:8" x14ac:dyDescent="0.25">
      <c r="A50" s="166">
        <v>36</v>
      </c>
      <c r="B50" s="166" t="s">
        <v>95</v>
      </c>
      <c r="C50" s="169" t="s">
        <v>177</v>
      </c>
      <c r="D50" s="169" t="s">
        <v>178</v>
      </c>
      <c r="E50" s="170" t="s">
        <v>145</v>
      </c>
      <c r="F50" s="166">
        <v>1.32E-3</v>
      </c>
      <c r="G50" s="128">
        <v>1820</v>
      </c>
      <c r="H50" s="128">
        <f t="shared" si="1"/>
        <v>2.4</v>
      </c>
    </row>
    <row r="51" spans="1:8" x14ac:dyDescent="0.25">
      <c r="A51" s="166">
        <v>37</v>
      </c>
      <c r="B51" s="166" t="s">
        <v>95</v>
      </c>
      <c r="C51" s="169" t="s">
        <v>179</v>
      </c>
      <c r="D51" s="169" t="s">
        <v>180</v>
      </c>
      <c r="E51" s="170" t="s">
        <v>164</v>
      </c>
      <c r="F51" s="166">
        <v>4.3999999999999997E-2</v>
      </c>
      <c r="G51" s="128">
        <v>28.6</v>
      </c>
      <c r="H51" s="128">
        <f t="shared" si="1"/>
        <v>1.26</v>
      </c>
    </row>
    <row r="52" spans="1:8" x14ac:dyDescent="0.25">
      <c r="A52" s="166">
        <v>38</v>
      </c>
      <c r="B52" s="166" t="s">
        <v>95</v>
      </c>
      <c r="C52" s="169" t="s">
        <v>181</v>
      </c>
      <c r="D52" s="169" t="s">
        <v>182</v>
      </c>
      <c r="E52" s="170" t="s">
        <v>164</v>
      </c>
      <c r="F52" s="166">
        <v>0.05</v>
      </c>
      <c r="G52" s="128">
        <v>16.95</v>
      </c>
      <c r="H52" s="128">
        <f t="shared" si="1"/>
        <v>0.85</v>
      </c>
    </row>
    <row r="53" spans="1:8" x14ac:dyDescent="0.25">
      <c r="A53" s="166">
        <v>39</v>
      </c>
      <c r="B53" s="166" t="s">
        <v>95</v>
      </c>
      <c r="C53" s="169" t="s">
        <v>183</v>
      </c>
      <c r="D53" s="169" t="s">
        <v>184</v>
      </c>
      <c r="E53" s="170" t="s">
        <v>145</v>
      </c>
      <c r="F53" s="166">
        <v>3.9999999999999998E-6</v>
      </c>
      <c r="G53" s="128">
        <v>12430</v>
      </c>
      <c r="H53" s="128">
        <f t="shared" si="1"/>
        <v>0.05</v>
      </c>
    </row>
    <row r="54" spans="1:8" x14ac:dyDescent="0.25">
      <c r="A54" s="166">
        <v>40</v>
      </c>
      <c r="B54" s="166" t="s">
        <v>95</v>
      </c>
      <c r="C54" s="169" t="s">
        <v>185</v>
      </c>
      <c r="D54" s="169" t="s">
        <v>186</v>
      </c>
      <c r="E54" s="170" t="s">
        <v>145</v>
      </c>
      <c r="F54" s="166">
        <v>4.82E-2</v>
      </c>
      <c r="G54" s="128"/>
      <c r="H54" s="128">
        <f t="shared" si="1"/>
        <v>0</v>
      </c>
    </row>
    <row r="57" spans="1:8" x14ac:dyDescent="0.25">
      <c r="B57" s="116" t="s">
        <v>68</v>
      </c>
    </row>
    <row r="58" spans="1:8" x14ac:dyDescent="0.25">
      <c r="B58" s="127" t="s">
        <v>69</v>
      </c>
    </row>
    <row r="60" spans="1:8" x14ac:dyDescent="0.25">
      <c r="B60" s="116" t="s">
        <v>70</v>
      </c>
    </row>
    <row r="61" spans="1:8" x14ac:dyDescent="0.25">
      <c r="B61" s="127" t="s">
        <v>71</v>
      </c>
    </row>
  </sheetData>
  <mergeCells count="15">
    <mergeCell ref="A17:E17"/>
    <mergeCell ref="A29:E29"/>
    <mergeCell ref="A10:E10"/>
    <mergeCell ref="A19:E1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187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6" t="s">
        <v>188</v>
      </c>
      <c r="C5" s="196"/>
      <c r="D5" s="196"/>
      <c r="E5" s="196"/>
    </row>
    <row r="6" spans="2:5" x14ac:dyDescent="0.25">
      <c r="B6" s="179"/>
      <c r="C6" s="4"/>
      <c r="D6" s="4"/>
      <c r="E6" s="4"/>
    </row>
    <row r="7" spans="2:5" ht="25.5" customHeight="1" x14ac:dyDescent="0.25">
      <c r="B7" s="211" t="s">
        <v>433</v>
      </c>
      <c r="C7" s="211"/>
      <c r="D7" s="211"/>
      <c r="E7" s="211"/>
    </row>
    <row r="8" spans="2:5" x14ac:dyDescent="0.25">
      <c r="B8" s="212" t="s">
        <v>427</v>
      </c>
      <c r="C8" s="212"/>
      <c r="D8" s="212"/>
      <c r="E8" s="212"/>
    </row>
    <row r="9" spans="2:5" x14ac:dyDescent="0.25">
      <c r="B9" s="179"/>
      <c r="C9" s="4"/>
      <c r="D9" s="4"/>
      <c r="E9" s="4"/>
    </row>
    <row r="10" spans="2:5" ht="51" customHeight="1" x14ac:dyDescent="0.25">
      <c r="B10" s="2" t="s">
        <v>189</v>
      </c>
      <c r="C10" s="2" t="s">
        <v>190</v>
      </c>
      <c r="D10" s="2" t="s">
        <v>191</v>
      </c>
      <c r="E10" s="2" t="s">
        <v>192</v>
      </c>
    </row>
    <row r="11" spans="2:5" x14ac:dyDescent="0.25">
      <c r="B11" s="106" t="s">
        <v>193</v>
      </c>
      <c r="C11" s="107">
        <f>'Прил.5 Расчет СМР и ОБ'!J15</f>
        <v>186078.56</v>
      </c>
      <c r="D11" s="108">
        <f t="shared" ref="D11:D18" si="0">C11/$C$24</f>
        <v>0.38232087579772189</v>
      </c>
      <c r="E11" s="108">
        <f t="shared" ref="E11:E18" si="1">C11/$C$40</f>
        <v>1.306209143044927E-2</v>
      </c>
    </row>
    <row r="12" spans="2:5" x14ac:dyDescent="0.25">
      <c r="B12" s="106" t="s">
        <v>194</v>
      </c>
      <c r="C12" s="107">
        <f>'Прил.5 Расчет СМР и ОБ'!J21</f>
        <v>6545.72</v>
      </c>
      <c r="D12" s="108">
        <f t="shared" si="0"/>
        <v>1.3448972321833662E-2</v>
      </c>
      <c r="E12" s="108">
        <f t="shared" si="1"/>
        <v>4.5948761167391021E-4</v>
      </c>
    </row>
    <row r="13" spans="2:5" x14ac:dyDescent="0.25">
      <c r="B13" s="106" t="s">
        <v>195</v>
      </c>
      <c r="C13" s="107">
        <f>'Прил.5 Расчет СМР и ОБ'!J25</f>
        <v>472.70999999999992</v>
      </c>
      <c r="D13" s="108">
        <f t="shared" si="0"/>
        <v>9.7123978817517231E-4</v>
      </c>
      <c r="E13" s="108">
        <f t="shared" si="1"/>
        <v>3.3182658120783356E-5</v>
      </c>
    </row>
    <row r="14" spans="2:5" x14ac:dyDescent="0.25">
      <c r="B14" s="106" t="s">
        <v>196</v>
      </c>
      <c r="C14" s="107">
        <f>C13+C12</f>
        <v>7018.43</v>
      </c>
      <c r="D14" s="108">
        <f t="shared" si="0"/>
        <v>1.4420212110008835E-2</v>
      </c>
      <c r="E14" s="108">
        <f t="shared" si="1"/>
        <v>4.926702697946936E-4</v>
      </c>
    </row>
    <row r="15" spans="2:5" x14ac:dyDescent="0.25">
      <c r="B15" s="106" t="s">
        <v>197</v>
      </c>
      <c r="C15" s="107">
        <f>'Прил.5 Расчет СМР и ОБ'!J17</f>
        <v>2624.21</v>
      </c>
      <c r="D15" s="108">
        <f t="shared" si="0"/>
        <v>5.3917563929833717E-3</v>
      </c>
      <c r="E15" s="108">
        <f t="shared" si="1"/>
        <v>1.8421074922709676E-4</v>
      </c>
    </row>
    <row r="16" spans="2:5" x14ac:dyDescent="0.25">
      <c r="B16" s="106" t="s">
        <v>198</v>
      </c>
      <c r="C16" s="107">
        <f>'Прил.5 Расчет СМР и ОБ'!J45</f>
        <v>31795.040000000001</v>
      </c>
      <c r="D16" s="108">
        <f t="shared" si="0"/>
        <v>6.5326749835250233E-2</v>
      </c>
      <c r="E16" s="108">
        <f t="shared" si="1"/>
        <v>2.2319052743894393E-3</v>
      </c>
    </row>
    <row r="17" spans="2:6" x14ac:dyDescent="0.25">
      <c r="B17" s="106" t="s">
        <v>199</v>
      </c>
      <c r="C17" s="107">
        <f>'Прил.5 Расчет СМР и ОБ'!J65</f>
        <v>5180.03</v>
      </c>
      <c r="D17" s="108">
        <f t="shared" si="0"/>
        <v>1.0642997270929403E-2</v>
      </c>
      <c r="E17" s="108">
        <f t="shared" si="1"/>
        <v>3.6362074960420016E-4</v>
      </c>
    </row>
    <row r="18" spans="2:6" x14ac:dyDescent="0.25">
      <c r="B18" s="106" t="s">
        <v>200</v>
      </c>
      <c r="C18" s="107">
        <f>C17+C16</f>
        <v>36975.07</v>
      </c>
      <c r="D18" s="108">
        <f t="shared" si="0"/>
        <v>7.5969747106179639E-2</v>
      </c>
      <c r="E18" s="108">
        <f t="shared" si="1"/>
        <v>2.5955260239936395E-3</v>
      </c>
    </row>
    <row r="19" spans="2:6" x14ac:dyDescent="0.25">
      <c r="B19" s="106" t="s">
        <v>201</v>
      </c>
      <c r="C19" s="107">
        <f>C18+C14+C11</f>
        <v>230072.06</v>
      </c>
      <c r="D19" s="108"/>
      <c r="E19" s="106"/>
    </row>
    <row r="20" spans="2:6" x14ac:dyDescent="0.25">
      <c r="B20" s="106" t="s">
        <v>202</v>
      </c>
      <c r="C20" s="107">
        <f>ROUND(C21*(C11+C15),2)</f>
        <v>86803.27</v>
      </c>
      <c r="D20" s="108">
        <f>C20/$C$24</f>
        <v>0.17834780217831717</v>
      </c>
      <c r="E20" s="108">
        <f>C20/$C$40</f>
        <v>6.0932987078252017E-3</v>
      </c>
    </row>
    <row r="21" spans="2:6" x14ac:dyDescent="0.25">
      <c r="B21" s="106" t="s">
        <v>203</v>
      </c>
      <c r="C21" s="111">
        <f>'Прил.5 Расчет СМР и ОБ'!D69</f>
        <v>0.46</v>
      </c>
      <c r="D21" s="108"/>
      <c r="E21" s="106"/>
    </row>
    <row r="22" spans="2:6" x14ac:dyDescent="0.25">
      <c r="B22" s="106" t="s">
        <v>204</v>
      </c>
      <c r="C22" s="107">
        <f>ROUND(C23*(C11+C15),2)</f>
        <v>169832.49</v>
      </c>
      <c r="D22" s="108">
        <f>C22/$C$24</f>
        <v>0.34894136280777238</v>
      </c>
      <c r="E22" s="108">
        <f>C22/$C$40</f>
        <v>1.1921671751118782E-2</v>
      </c>
    </row>
    <row r="23" spans="2:6" x14ac:dyDescent="0.25">
      <c r="B23" s="106" t="s">
        <v>205</v>
      </c>
      <c r="C23" s="111">
        <f>'Прил.5 Расчет СМР и ОБ'!D68</f>
        <v>0.9</v>
      </c>
      <c r="D23" s="108"/>
      <c r="E23" s="106"/>
    </row>
    <row r="24" spans="2:6" x14ac:dyDescent="0.25">
      <c r="B24" s="106" t="s">
        <v>206</v>
      </c>
      <c r="C24" s="107">
        <f>C19+C20+C22</f>
        <v>486707.82</v>
      </c>
      <c r="D24" s="108">
        <f>C24/$C$24</f>
        <v>1</v>
      </c>
      <c r="E24" s="108">
        <f>C24/$C$40</f>
        <v>3.4165258183181585E-2</v>
      </c>
    </row>
    <row r="25" spans="2:6" ht="25.5" customHeight="1" x14ac:dyDescent="0.25">
      <c r="B25" s="106" t="s">
        <v>207</v>
      </c>
      <c r="C25" s="107">
        <f>'Прил.5 Расчет СМР и ОБ'!J35</f>
        <v>12682078.140000001</v>
      </c>
      <c r="D25" s="108"/>
      <c r="E25" s="108">
        <f>C25/$C$40</f>
        <v>0.89023939239846883</v>
      </c>
    </row>
    <row r="26" spans="2:6" ht="25.5" customHeight="1" x14ac:dyDescent="0.25">
      <c r="B26" s="106" t="s">
        <v>208</v>
      </c>
      <c r="C26" s="107">
        <f>'Прил.5 Расчет СМР и ОБ'!J36</f>
        <v>12682078.140000001</v>
      </c>
      <c r="D26" s="108"/>
      <c r="E26" s="108">
        <f>C26/$C$40</f>
        <v>0.89023939239846883</v>
      </c>
    </row>
    <row r="27" spans="2:6" x14ac:dyDescent="0.25">
      <c r="B27" s="106" t="s">
        <v>209</v>
      </c>
      <c r="C27" s="110">
        <f>C24+C25</f>
        <v>13168785.960000001</v>
      </c>
      <c r="D27" s="108"/>
      <c r="E27" s="108">
        <f>C27/$C$40</f>
        <v>0.92440465058165044</v>
      </c>
    </row>
    <row r="28" spans="2:6" ht="33" customHeight="1" x14ac:dyDescent="0.25">
      <c r="B28" s="106" t="s">
        <v>210</v>
      </c>
      <c r="C28" s="106"/>
      <c r="D28" s="106"/>
      <c r="E28" s="106"/>
      <c r="F28" s="109"/>
    </row>
    <row r="29" spans="2:6" ht="25.5" customHeight="1" x14ac:dyDescent="0.25">
      <c r="B29" s="106" t="s">
        <v>211</v>
      </c>
      <c r="C29" s="110">
        <f>ROUND(C24*3.9%,2)</f>
        <v>18981.599999999999</v>
      </c>
      <c r="D29" s="106"/>
      <c r="E29" s="108">
        <f t="shared" ref="E29:E38" si="2">C29/$C$40</f>
        <v>1.3324447195647679E-3</v>
      </c>
    </row>
    <row r="30" spans="2:6" ht="38.25" customHeight="1" x14ac:dyDescent="0.25">
      <c r="B30" s="106" t="s">
        <v>212</v>
      </c>
      <c r="C30" s="110">
        <f>ROUND((C24+C29)*2.1%,2)</f>
        <v>10619.48</v>
      </c>
      <c r="D30" s="106"/>
      <c r="E30" s="108">
        <f t="shared" si="2"/>
        <v>7.4545191398636907E-4</v>
      </c>
      <c r="F30" s="109"/>
    </row>
    <row r="31" spans="2:6" x14ac:dyDescent="0.25">
      <c r="B31" s="106" t="s">
        <v>213</v>
      </c>
      <c r="C31" s="192">
        <v>316144</v>
      </c>
      <c r="D31" s="106"/>
      <c r="E31" s="108">
        <f t="shared" si="2"/>
        <v>2.2192249516483544E-2</v>
      </c>
    </row>
    <row r="32" spans="2:6" ht="25.5" customHeight="1" x14ac:dyDescent="0.25">
      <c r="B32" s="106" t="s">
        <v>214</v>
      </c>
      <c r="C32" s="110">
        <v>0</v>
      </c>
      <c r="D32" s="106"/>
      <c r="E32" s="108">
        <f t="shared" si="2"/>
        <v>0</v>
      </c>
      <c r="F32" s="180"/>
    </row>
    <row r="33" spans="2:11" ht="25.5" customHeight="1" x14ac:dyDescent="0.25">
      <c r="B33" s="106" t="s">
        <v>215</v>
      </c>
      <c r="C33" s="110">
        <v>0</v>
      </c>
      <c r="D33" s="106"/>
      <c r="E33" s="108">
        <f t="shared" si="2"/>
        <v>0</v>
      </c>
    </row>
    <row r="34" spans="2:11" ht="51" customHeight="1" x14ac:dyDescent="0.25">
      <c r="B34" s="106" t="s">
        <v>216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217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218</v>
      </c>
      <c r="C36" s="110">
        <f>ROUND((C27+C32+C33+C34+C35+C29+C31+C30)*2.14%,2)</f>
        <v>289210.96000000002</v>
      </c>
      <c r="D36" s="106"/>
      <c r="E36" s="108">
        <f t="shared" si="2"/>
        <v>2.0301640351301123E-2</v>
      </c>
      <c r="K36" s="109"/>
    </row>
    <row r="37" spans="2:11" x14ac:dyDescent="0.25">
      <c r="B37" s="106" t="s">
        <v>219</v>
      </c>
      <c r="C37" s="110">
        <f>ROUND((C27+C32+C33+C34+C35+C29+C31+C30)*0.2%,2)</f>
        <v>27029.06</v>
      </c>
      <c r="D37" s="106"/>
      <c r="E37" s="108">
        <f t="shared" si="2"/>
        <v>1.8973494474543396E-3</v>
      </c>
      <c r="K37" s="109"/>
    </row>
    <row r="38" spans="2:11" ht="38.25" customHeight="1" x14ac:dyDescent="0.25">
      <c r="B38" s="106" t="s">
        <v>220</v>
      </c>
      <c r="C38" s="107">
        <f>C27+C32+C33+C34+C35+C29+C31+C30+C36+C37</f>
        <v>13830771.060000002</v>
      </c>
      <c r="D38" s="106"/>
      <c r="E38" s="108">
        <f t="shared" si="2"/>
        <v>0.97087378653044065</v>
      </c>
    </row>
    <row r="39" spans="2:11" ht="13.5" customHeight="1" x14ac:dyDescent="0.25">
      <c r="B39" s="106" t="s">
        <v>221</v>
      </c>
      <c r="C39" s="107">
        <f>ROUND(C38*3%,2)</f>
        <v>414923.13</v>
      </c>
      <c r="D39" s="106"/>
      <c r="E39" s="108">
        <f>C39/$C$38</f>
        <v>2.9999999869855406E-2</v>
      </c>
    </row>
    <row r="40" spans="2:11" x14ac:dyDescent="0.25">
      <c r="B40" s="106" t="s">
        <v>222</v>
      </c>
      <c r="C40" s="107">
        <f>C39+C38</f>
        <v>14245694.190000003</v>
      </c>
      <c r="D40" s="106"/>
      <c r="E40" s="108">
        <f>C40/$C$40</f>
        <v>1</v>
      </c>
    </row>
    <row r="41" spans="2:11" x14ac:dyDescent="0.25">
      <c r="B41" s="106" t="s">
        <v>223</v>
      </c>
      <c r="C41" s="107">
        <f>C40/'Прил.5 Расчет СМР и ОБ'!E72</f>
        <v>14245694.190000003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224</v>
      </c>
      <c r="C43" s="4"/>
      <c r="D43" s="4"/>
      <c r="E43" s="4"/>
    </row>
    <row r="44" spans="2:11" x14ac:dyDescent="0.25">
      <c r="B44" s="113" t="s">
        <v>225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226</v>
      </c>
      <c r="C46" s="4"/>
      <c r="D46" s="4"/>
      <c r="E46" s="4"/>
    </row>
    <row r="47" spans="2:11" x14ac:dyDescent="0.25">
      <c r="B47" s="212" t="s">
        <v>227</v>
      </c>
      <c r="C47" s="21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8"/>
  <sheetViews>
    <sheetView view="pageBreakPreview" topLeftCell="A10" zoomScaleSheetLayoutView="100" workbookViewId="0">
      <selection activeCell="L20" sqref="L2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3" t="s">
        <v>228</v>
      </c>
      <c r="I2" s="213"/>
      <c r="J2" s="21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6" t="s">
        <v>229</v>
      </c>
      <c r="B4" s="196"/>
      <c r="C4" s="196"/>
      <c r="D4" s="196"/>
      <c r="E4" s="196"/>
      <c r="F4" s="196"/>
      <c r="G4" s="196"/>
      <c r="H4" s="196"/>
      <c r="I4" s="196"/>
      <c r="J4" s="196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25.5" customHeight="1" x14ac:dyDescent="0.2">
      <c r="A6" s="148" t="s">
        <v>230</v>
      </c>
      <c r="B6" s="149"/>
      <c r="C6" s="149"/>
      <c r="D6" s="219" t="s">
        <v>435</v>
      </c>
      <c r="E6" s="219"/>
      <c r="F6" s="219"/>
      <c r="G6" s="219"/>
      <c r="H6" s="219"/>
      <c r="I6" s="219"/>
      <c r="J6" s="219"/>
    </row>
    <row r="7" spans="1:14" s="4" customFormat="1" ht="12.75" customHeight="1" x14ac:dyDescent="0.2">
      <c r="A7" s="199" t="s">
        <v>427</v>
      </c>
      <c r="B7" s="211"/>
      <c r="C7" s="211"/>
      <c r="D7" s="211"/>
      <c r="E7" s="211"/>
      <c r="F7" s="211"/>
      <c r="G7" s="211"/>
      <c r="H7" s="211"/>
      <c r="I7" s="43"/>
      <c r="J7" s="43"/>
    </row>
    <row r="8" spans="1:14" s="4" customFormat="1" ht="13.5" customHeight="1" x14ac:dyDescent="0.2">
      <c r="A8" s="199"/>
      <c r="B8" s="211"/>
      <c r="C8" s="211"/>
      <c r="D8" s="211"/>
      <c r="E8" s="211"/>
      <c r="F8" s="211"/>
      <c r="G8" s="211"/>
      <c r="H8" s="211"/>
    </row>
    <row r="9" spans="1:14" s="4" customFormat="1" ht="13.15" customHeight="1" x14ac:dyDescent="0.2"/>
    <row r="10" spans="1:14" ht="27" customHeight="1" x14ac:dyDescent="0.25">
      <c r="A10" s="216" t="s">
        <v>13</v>
      </c>
      <c r="B10" s="216" t="s">
        <v>86</v>
      </c>
      <c r="C10" s="216" t="s">
        <v>189</v>
      </c>
      <c r="D10" s="216" t="s">
        <v>88</v>
      </c>
      <c r="E10" s="217" t="s">
        <v>231</v>
      </c>
      <c r="F10" s="214" t="s">
        <v>90</v>
      </c>
      <c r="G10" s="215"/>
      <c r="H10" s="217" t="s">
        <v>232</v>
      </c>
      <c r="I10" s="214" t="s">
        <v>233</v>
      </c>
      <c r="J10" s="215"/>
      <c r="M10" s="12"/>
      <c r="N10" s="12"/>
    </row>
    <row r="11" spans="1:14" ht="28.5" customHeight="1" x14ac:dyDescent="0.25">
      <c r="A11" s="216"/>
      <c r="B11" s="216"/>
      <c r="C11" s="216"/>
      <c r="D11" s="216"/>
      <c r="E11" s="218"/>
      <c r="F11" s="2" t="s">
        <v>234</v>
      </c>
      <c r="G11" s="2" t="s">
        <v>92</v>
      </c>
      <c r="H11" s="218"/>
      <c r="I11" s="2" t="s">
        <v>234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5">
        <v>9</v>
      </c>
      <c r="J12" s="185">
        <v>10</v>
      </c>
      <c r="M12" s="12"/>
      <c r="N12" s="12"/>
    </row>
    <row r="13" spans="1:14" x14ac:dyDescent="0.25">
      <c r="A13" s="2"/>
      <c r="B13" s="224" t="s">
        <v>235</v>
      </c>
      <c r="C13" s="225"/>
      <c r="D13" s="216"/>
      <c r="E13" s="226"/>
      <c r="F13" s="227"/>
      <c r="G13" s="227"/>
      <c r="H13" s="228"/>
      <c r="I13" s="150"/>
      <c r="J13" s="150"/>
    </row>
    <row r="14" spans="1:14" ht="25.5" customHeight="1" x14ac:dyDescent="0.25">
      <c r="A14" s="2">
        <v>1</v>
      </c>
      <c r="B14" s="151" t="s">
        <v>236</v>
      </c>
      <c r="C14" s="8" t="s">
        <v>237</v>
      </c>
      <c r="D14" s="2" t="s">
        <v>238</v>
      </c>
      <c r="E14" s="152">
        <f>G14/F14</f>
        <v>412.86577868852464</v>
      </c>
      <c r="F14" s="27">
        <v>9.76</v>
      </c>
      <c r="G14" s="27">
        <v>4029.57</v>
      </c>
      <c r="H14" s="153">
        <f>G14/$G$15</f>
        <v>1</v>
      </c>
      <c r="I14" s="27">
        <f>ФОТр.тек.!E13</f>
        <v>450.69987855412063</v>
      </c>
      <c r="J14" s="27">
        <f>ROUND(I14*E14,2)</f>
        <v>186078.56</v>
      </c>
    </row>
    <row r="15" spans="1:14" s="12" customFormat="1" ht="25.5" customHeight="1" x14ac:dyDescent="0.2">
      <c r="A15" s="2"/>
      <c r="B15" s="2"/>
      <c r="C15" s="144" t="s">
        <v>239</v>
      </c>
      <c r="D15" s="2" t="s">
        <v>238</v>
      </c>
      <c r="E15" s="152">
        <f>SUM(E14:E14)</f>
        <v>412.86577868852464</v>
      </c>
      <c r="F15" s="27"/>
      <c r="G15" s="27">
        <f>SUM(G14:G14)</f>
        <v>4029.57</v>
      </c>
      <c r="H15" s="182">
        <v>1</v>
      </c>
      <c r="I15" s="150"/>
      <c r="J15" s="27">
        <f>SUM(J14:J14)</f>
        <v>186078.56</v>
      </c>
    </row>
    <row r="16" spans="1:14" s="12" customFormat="1" ht="14.25" customHeight="1" x14ac:dyDescent="0.2">
      <c r="A16" s="2"/>
      <c r="B16" s="225" t="s">
        <v>109</v>
      </c>
      <c r="C16" s="225"/>
      <c r="D16" s="216"/>
      <c r="E16" s="226"/>
      <c r="F16" s="227"/>
      <c r="G16" s="227"/>
      <c r="H16" s="228"/>
      <c r="I16" s="150"/>
      <c r="J16" s="150"/>
    </row>
    <row r="17" spans="1:11" s="12" customFormat="1" ht="14.25" customHeight="1" x14ac:dyDescent="0.2">
      <c r="A17" s="2">
        <v>2</v>
      </c>
      <c r="B17" s="2">
        <v>2</v>
      </c>
      <c r="C17" s="8" t="s">
        <v>109</v>
      </c>
      <c r="D17" s="2" t="s">
        <v>238</v>
      </c>
      <c r="E17" s="152">
        <f>'Прил. 3'!F18</f>
        <v>5.8179999999999996</v>
      </c>
      <c r="F17" s="27">
        <f>G17/E17</f>
        <v>10.183911997249915</v>
      </c>
      <c r="G17" s="27">
        <f>'Прил. 3'!H17</f>
        <v>59.25</v>
      </c>
      <c r="H17" s="182">
        <v>1</v>
      </c>
      <c r="I17" s="27">
        <f>ROUND(F17*'Прил. 10'!D11,2)</f>
        <v>451.05</v>
      </c>
      <c r="J17" s="27">
        <f>ROUND(I17*E17,2)</f>
        <v>2624.21</v>
      </c>
    </row>
    <row r="18" spans="1:11" s="12" customFormat="1" ht="14.25" customHeight="1" x14ac:dyDescent="0.2">
      <c r="A18" s="2"/>
      <c r="B18" s="224" t="s">
        <v>110</v>
      </c>
      <c r="C18" s="225"/>
      <c r="D18" s="216"/>
      <c r="E18" s="226"/>
      <c r="F18" s="227"/>
      <c r="G18" s="227"/>
      <c r="H18" s="228"/>
      <c r="I18" s="150"/>
      <c r="J18" s="150"/>
    </row>
    <row r="19" spans="1:11" s="12" customFormat="1" ht="14.25" customHeight="1" x14ac:dyDescent="0.2">
      <c r="A19" s="2"/>
      <c r="B19" s="225" t="s">
        <v>240</v>
      </c>
      <c r="C19" s="225"/>
      <c r="D19" s="216"/>
      <c r="E19" s="226"/>
      <c r="F19" s="227"/>
      <c r="G19" s="227"/>
      <c r="H19" s="228"/>
      <c r="I19" s="150"/>
      <c r="J19" s="150"/>
    </row>
    <row r="20" spans="1:11" s="12" customFormat="1" ht="14.25" customHeight="1" x14ac:dyDescent="0.2">
      <c r="A20" s="2">
        <v>3</v>
      </c>
      <c r="B20" s="151" t="s">
        <v>111</v>
      </c>
      <c r="C20" s="8" t="s">
        <v>112</v>
      </c>
      <c r="D20" s="2" t="s">
        <v>113</v>
      </c>
      <c r="E20" s="152">
        <v>5.4</v>
      </c>
      <c r="F20" s="154">
        <v>89.99</v>
      </c>
      <c r="G20" s="27">
        <f>ROUND(E20*F20,2)</f>
        <v>485.95</v>
      </c>
      <c r="H20" s="153">
        <f>G20/$G$26</f>
        <v>0.93263602341425977</v>
      </c>
      <c r="I20" s="27">
        <f>ROUND(F20*'Прил. 10'!$D$12,2)</f>
        <v>1212.17</v>
      </c>
      <c r="J20" s="27">
        <f>ROUND(I20*E20,2)</f>
        <v>6545.72</v>
      </c>
    </row>
    <row r="21" spans="1:11" s="12" customFormat="1" ht="14.25" customHeight="1" x14ac:dyDescent="0.2">
      <c r="A21" s="2"/>
      <c r="B21" s="2"/>
      <c r="C21" s="8" t="s">
        <v>241</v>
      </c>
      <c r="D21" s="2"/>
      <c r="E21" s="152"/>
      <c r="F21" s="27"/>
      <c r="G21" s="27">
        <f>SUM(G20:G20)</f>
        <v>485.95</v>
      </c>
      <c r="H21" s="182">
        <f>G21/G26</f>
        <v>0.93263602341425977</v>
      </c>
      <c r="I21" s="175"/>
      <c r="J21" s="27">
        <f>SUM(J20:J20)</f>
        <v>6545.72</v>
      </c>
      <c r="K21" s="24"/>
    </row>
    <row r="22" spans="1:11" s="12" customFormat="1" ht="25.5" customHeight="1" outlineLevel="1" x14ac:dyDescent="0.2">
      <c r="A22" s="2">
        <v>4</v>
      </c>
      <c r="B22" s="151" t="s">
        <v>114</v>
      </c>
      <c r="C22" s="8" t="s">
        <v>115</v>
      </c>
      <c r="D22" s="2" t="s">
        <v>113</v>
      </c>
      <c r="E22" s="152">
        <v>0.374</v>
      </c>
      <c r="F22" s="154">
        <v>65.709999999999994</v>
      </c>
      <c r="G22" s="27">
        <f>ROUND(E22*F22,2)</f>
        <v>24.58</v>
      </c>
      <c r="H22" s="153">
        <f>G22/$G$26</f>
        <v>4.7173975626139529E-2</v>
      </c>
      <c r="I22" s="27">
        <f>ROUND(F22*'Прил. 10'!$D$12,2)</f>
        <v>885.11</v>
      </c>
      <c r="J22" s="27">
        <f>ROUND(I22*E22,2)</f>
        <v>331.03</v>
      </c>
    </row>
    <row r="23" spans="1:11" s="12" customFormat="1" ht="25.5" customHeight="1" outlineLevel="1" x14ac:dyDescent="0.2">
      <c r="A23" s="2">
        <v>5</v>
      </c>
      <c r="B23" s="151" t="s">
        <v>116</v>
      </c>
      <c r="C23" s="8" t="s">
        <v>117</v>
      </c>
      <c r="D23" s="2" t="s">
        <v>113</v>
      </c>
      <c r="E23" s="152">
        <v>3.2</v>
      </c>
      <c r="F23" s="154">
        <v>1.7</v>
      </c>
      <c r="G23" s="27">
        <f>ROUND(E23*F23,2)</f>
        <v>5.44</v>
      </c>
      <c r="H23" s="153">
        <f>G23/$G$26</f>
        <v>1.0440456769983689E-2</v>
      </c>
      <c r="I23" s="27">
        <f>ROUND(F23*'Прил. 10'!$D$12,2)</f>
        <v>22.9</v>
      </c>
      <c r="J23" s="27">
        <f>ROUND(I23*E23,2)</f>
        <v>73.28</v>
      </c>
    </row>
    <row r="24" spans="1:11" s="12" customFormat="1" ht="25.5" customHeight="1" outlineLevel="1" x14ac:dyDescent="0.2">
      <c r="A24" s="2">
        <v>6</v>
      </c>
      <c r="B24" s="151" t="s">
        <v>118</v>
      </c>
      <c r="C24" s="8" t="s">
        <v>119</v>
      </c>
      <c r="D24" s="2" t="s">
        <v>113</v>
      </c>
      <c r="E24" s="152">
        <v>4.3999999999999997E-2</v>
      </c>
      <c r="F24" s="154">
        <v>115.4</v>
      </c>
      <c r="G24" s="27">
        <f>ROUND(E24*F24,2)</f>
        <v>5.08</v>
      </c>
      <c r="H24" s="153">
        <f>G24/$G$26</f>
        <v>9.7495441896171195E-3</v>
      </c>
      <c r="I24" s="27">
        <f>ROUND(F24*'Прил. 10'!$D$12,2)</f>
        <v>1554.44</v>
      </c>
      <c r="J24" s="27">
        <f>ROUND(I24*E24,2)</f>
        <v>68.400000000000006</v>
      </c>
    </row>
    <row r="25" spans="1:11" s="12" customFormat="1" ht="14.25" customHeight="1" x14ac:dyDescent="0.2">
      <c r="A25" s="2"/>
      <c r="B25" s="2"/>
      <c r="C25" s="8" t="s">
        <v>242</v>
      </c>
      <c r="D25" s="2"/>
      <c r="E25" s="183"/>
      <c r="F25" s="27"/>
      <c r="G25" s="175">
        <f>SUM(G22:G24)</f>
        <v>35.1</v>
      </c>
      <c r="H25" s="153">
        <f>G25/G26</f>
        <v>6.7363976585740337E-2</v>
      </c>
      <c r="I25" s="27"/>
      <c r="J25" s="175">
        <f>SUM(J22:J24)</f>
        <v>472.70999999999992</v>
      </c>
    </row>
    <row r="26" spans="1:11" s="12" customFormat="1" ht="25.5" customHeight="1" x14ac:dyDescent="0.2">
      <c r="A26" s="2"/>
      <c r="B26" s="2"/>
      <c r="C26" s="144" t="s">
        <v>243</v>
      </c>
      <c r="D26" s="2"/>
      <c r="E26" s="183"/>
      <c r="F26" s="27"/>
      <c r="G26" s="27">
        <f>G25+G21</f>
        <v>521.04999999999995</v>
      </c>
      <c r="H26" s="176">
        <f>H25+H21</f>
        <v>1</v>
      </c>
      <c r="I26" s="177"/>
      <c r="J26" s="159">
        <f>J25+J21</f>
        <v>7018.43</v>
      </c>
    </row>
    <row r="27" spans="1:11" s="12" customFormat="1" ht="14.25" customHeight="1" x14ac:dyDescent="0.2">
      <c r="A27" s="2"/>
      <c r="B27" s="224" t="s">
        <v>43</v>
      </c>
      <c r="C27" s="224"/>
      <c r="D27" s="229"/>
      <c r="E27" s="230"/>
      <c r="F27" s="231"/>
      <c r="G27" s="231"/>
      <c r="H27" s="232"/>
      <c r="I27" s="150"/>
      <c r="J27" s="150"/>
    </row>
    <row r="28" spans="1:11" x14ac:dyDescent="0.25">
      <c r="A28" s="2"/>
      <c r="B28" s="225" t="s">
        <v>244</v>
      </c>
      <c r="C28" s="225"/>
      <c r="D28" s="216"/>
      <c r="E28" s="226"/>
      <c r="F28" s="227"/>
      <c r="G28" s="227"/>
      <c r="H28" s="228"/>
      <c r="I28" s="150"/>
      <c r="J28" s="150"/>
    </row>
    <row r="29" spans="1:11" s="12" customFormat="1" ht="25.5" customHeight="1" x14ac:dyDescent="0.2">
      <c r="A29" s="2">
        <v>7</v>
      </c>
      <c r="B29" s="190" t="s">
        <v>245</v>
      </c>
      <c r="C29" s="191" t="s">
        <v>120</v>
      </c>
      <c r="D29" s="2" t="s">
        <v>121</v>
      </c>
      <c r="E29" s="146">
        <v>1</v>
      </c>
      <c r="F29" s="154">
        <f>ROUND(I29/'Прил. 10'!$D$14,2)</f>
        <v>2020059.15</v>
      </c>
      <c r="G29" s="27">
        <f>ROUND(E29*F29,2)</f>
        <v>2020059.15</v>
      </c>
      <c r="H29" s="153">
        <f t="shared" ref="H29:H34" si="0">G29/$G$35</f>
        <v>0.99712130130905163</v>
      </c>
      <c r="I29" s="27">
        <v>12645570.300000001</v>
      </c>
      <c r="J29" s="27">
        <f>ROUND(I29*E29,2)</f>
        <v>12645570.300000001</v>
      </c>
    </row>
    <row r="30" spans="1:11" x14ac:dyDescent="0.25">
      <c r="A30" s="2"/>
      <c r="B30" s="2"/>
      <c r="C30" s="8" t="s">
        <v>246</v>
      </c>
      <c r="D30" s="2"/>
      <c r="E30" s="152"/>
      <c r="F30" s="154"/>
      <c r="G30" s="27">
        <f>SUM(G29:G29)</f>
        <v>2020059.15</v>
      </c>
      <c r="H30" s="153">
        <f t="shared" si="0"/>
        <v>0.99712130130905163</v>
      </c>
      <c r="I30" s="175"/>
      <c r="J30" s="27">
        <f>SUM(J29:J29)</f>
        <v>12645570.300000001</v>
      </c>
    </row>
    <row r="31" spans="1:11" s="12" customFormat="1" ht="38.25" customHeight="1" outlineLevel="1" x14ac:dyDescent="0.2">
      <c r="A31" s="2">
        <v>8</v>
      </c>
      <c r="B31" s="2" t="s">
        <v>122</v>
      </c>
      <c r="C31" s="8" t="s">
        <v>123</v>
      </c>
      <c r="D31" s="2" t="s">
        <v>124</v>
      </c>
      <c r="E31" s="146">
        <v>10</v>
      </c>
      <c r="F31" s="154">
        <v>415.4</v>
      </c>
      <c r="G31" s="27">
        <f>ROUND(E31*F31,2)</f>
        <v>4154</v>
      </c>
      <c r="H31" s="153">
        <f t="shared" si="0"/>
        <v>2.0504557431587096E-3</v>
      </c>
      <c r="I31" s="27">
        <f>ROUND(F31*'Прил. 10'!$D$14,2)</f>
        <v>2600.4</v>
      </c>
      <c r="J31" s="27">
        <f>ROUND(I31*E31,2)</f>
        <v>26004</v>
      </c>
    </row>
    <row r="32" spans="1:11" s="12" customFormat="1" ht="25.5" customHeight="1" outlineLevel="1" x14ac:dyDescent="0.2">
      <c r="A32" s="2">
        <v>9</v>
      </c>
      <c r="B32" s="2" t="s">
        <v>125</v>
      </c>
      <c r="C32" s="8" t="s">
        <v>126</v>
      </c>
      <c r="D32" s="2" t="s">
        <v>124</v>
      </c>
      <c r="E32" s="146">
        <v>1</v>
      </c>
      <c r="F32" s="154">
        <v>1161.69</v>
      </c>
      <c r="G32" s="27">
        <f>ROUND(E32*F32,2)</f>
        <v>1161.69</v>
      </c>
      <c r="H32" s="153">
        <f t="shared" si="0"/>
        <v>5.734217458522006E-4</v>
      </c>
      <c r="I32" s="27">
        <f>ROUND(F32*'Прил. 10'!$D$14,2)</f>
        <v>7272.18</v>
      </c>
      <c r="J32" s="27">
        <f>ROUND(I32*E32,2)</f>
        <v>7272.18</v>
      </c>
    </row>
    <row r="33" spans="1:12" s="12" customFormat="1" ht="51" customHeight="1" outlineLevel="1" x14ac:dyDescent="0.2">
      <c r="A33" s="2">
        <v>10</v>
      </c>
      <c r="B33" s="2" t="s">
        <v>127</v>
      </c>
      <c r="C33" s="8" t="s">
        <v>128</v>
      </c>
      <c r="D33" s="2" t="s">
        <v>124</v>
      </c>
      <c r="E33" s="146">
        <v>1</v>
      </c>
      <c r="F33" s="154">
        <v>516.24</v>
      </c>
      <c r="G33" s="27">
        <f>ROUND(E33*F33,2)</f>
        <v>516.24</v>
      </c>
      <c r="H33" s="153">
        <f t="shared" si="0"/>
        <v>2.548212019374704E-4</v>
      </c>
      <c r="I33" s="27">
        <f>ROUND(F33*'Прил. 10'!$D$14,2)</f>
        <v>3231.66</v>
      </c>
      <c r="J33" s="27">
        <f>ROUND(I33*E33,2)</f>
        <v>3231.66</v>
      </c>
    </row>
    <row r="34" spans="1:12" x14ac:dyDescent="0.25">
      <c r="A34" s="2"/>
      <c r="B34" s="2"/>
      <c r="C34" s="8" t="s">
        <v>247</v>
      </c>
      <c r="D34" s="2"/>
      <c r="E34" s="152"/>
      <c r="F34" s="154"/>
      <c r="G34" s="27">
        <f>SUM(G31:G33)</f>
        <v>5831.93</v>
      </c>
      <c r="H34" s="153">
        <f t="shared" si="0"/>
        <v>2.8786986909483804E-3</v>
      </c>
      <c r="I34" s="175"/>
      <c r="J34" s="27">
        <f>SUM(J31:J33)</f>
        <v>36507.839999999997</v>
      </c>
    </row>
    <row r="35" spans="1:12" x14ac:dyDescent="0.25">
      <c r="A35" s="2"/>
      <c r="B35" s="2"/>
      <c r="C35" s="144" t="s">
        <v>248</v>
      </c>
      <c r="D35" s="2"/>
      <c r="E35" s="183"/>
      <c r="F35" s="154"/>
      <c r="G35" s="27">
        <f>G30+G34</f>
        <v>2025891.0799999998</v>
      </c>
      <c r="H35" s="182">
        <f>H34+H30</f>
        <v>1</v>
      </c>
      <c r="I35" s="175"/>
      <c r="J35" s="27">
        <f>J34+J30</f>
        <v>12682078.140000001</v>
      </c>
    </row>
    <row r="36" spans="1:12" ht="25.5" customHeight="1" x14ac:dyDescent="0.25">
      <c r="A36" s="2"/>
      <c r="B36" s="2"/>
      <c r="C36" s="8" t="s">
        <v>249</v>
      </c>
      <c r="D36" s="2"/>
      <c r="E36" s="146"/>
      <c r="F36" s="154"/>
      <c r="G36" s="27">
        <f>'Прил.6 Расчет ОБ'!G16</f>
        <v>2025891.0799999998</v>
      </c>
      <c r="H36" s="182"/>
      <c r="I36" s="175"/>
      <c r="J36" s="27">
        <f>J35</f>
        <v>12682078.140000001</v>
      </c>
    </row>
    <row r="37" spans="1:12" s="12" customFormat="1" ht="14.25" customHeight="1" x14ac:dyDescent="0.2">
      <c r="A37" s="2"/>
      <c r="B37" s="224" t="s">
        <v>129</v>
      </c>
      <c r="C37" s="224"/>
      <c r="D37" s="229"/>
      <c r="E37" s="230"/>
      <c r="F37" s="231"/>
      <c r="G37" s="231"/>
      <c r="H37" s="232"/>
      <c r="I37" s="150"/>
      <c r="J37" s="150"/>
    </row>
    <row r="38" spans="1:12" s="12" customFormat="1" ht="14.25" customHeight="1" x14ac:dyDescent="0.2">
      <c r="A38" s="185"/>
      <c r="B38" s="220" t="s">
        <v>250</v>
      </c>
      <c r="C38" s="220"/>
      <c r="D38" s="217"/>
      <c r="E38" s="221"/>
      <c r="F38" s="222"/>
      <c r="G38" s="222"/>
      <c r="H38" s="223"/>
      <c r="I38" s="178"/>
      <c r="J38" s="178"/>
    </row>
    <row r="39" spans="1:12" s="12" customFormat="1" ht="14.25" customHeight="1" x14ac:dyDescent="0.2">
      <c r="A39" s="2">
        <v>11</v>
      </c>
      <c r="B39" s="2" t="s">
        <v>130</v>
      </c>
      <c r="C39" s="8" t="s">
        <v>131</v>
      </c>
      <c r="D39" s="2" t="s">
        <v>132</v>
      </c>
      <c r="E39" s="146">
        <v>0.06</v>
      </c>
      <c r="F39" s="154">
        <v>25707</v>
      </c>
      <c r="G39" s="27">
        <f t="shared" ref="G39:G44" si="1">ROUND(E39*F39,2)</f>
        <v>1542.42</v>
      </c>
      <c r="H39" s="153">
        <f t="shared" ref="H39:H66" si="2">G39/$G$66</f>
        <v>0.33538889734501731</v>
      </c>
      <c r="I39" s="27">
        <f>ROUND(F39*'Прил. 10'!$D$13,2)</f>
        <v>206684.28</v>
      </c>
      <c r="J39" s="27">
        <f t="shared" ref="J39:J44" si="3">ROUND(I39*E39,2)</f>
        <v>12401.06</v>
      </c>
    </row>
    <row r="40" spans="1:12" s="12" customFormat="1" ht="25.5" customHeight="1" x14ac:dyDescent="0.2">
      <c r="A40" s="2">
        <v>12</v>
      </c>
      <c r="B40" s="2" t="s">
        <v>133</v>
      </c>
      <c r="C40" s="8" t="s">
        <v>134</v>
      </c>
      <c r="D40" s="2" t="s">
        <v>135</v>
      </c>
      <c r="E40" s="146">
        <v>8.2000000000000003E-2</v>
      </c>
      <c r="F40" s="154">
        <v>9233.2000000000007</v>
      </c>
      <c r="G40" s="27">
        <f t="shared" si="1"/>
        <v>757.12</v>
      </c>
      <c r="H40" s="153">
        <f t="shared" si="2"/>
        <v>0.16463067255213204</v>
      </c>
      <c r="I40" s="27">
        <f>ROUND(F40*'Прил. 10'!$D$13,2)</f>
        <v>74234.929999999993</v>
      </c>
      <c r="J40" s="27">
        <f t="shared" si="3"/>
        <v>6087.26</v>
      </c>
    </row>
    <row r="41" spans="1:12" s="12" customFormat="1" ht="25.5" customHeight="1" x14ac:dyDescent="0.2">
      <c r="A41" s="2">
        <v>13</v>
      </c>
      <c r="B41" s="2" t="s">
        <v>133</v>
      </c>
      <c r="C41" s="8" t="s">
        <v>134</v>
      </c>
      <c r="D41" s="2" t="s">
        <v>135</v>
      </c>
      <c r="E41" s="146">
        <v>8.2000000000000003E-2</v>
      </c>
      <c r="F41" s="154">
        <v>9233.2000000000007</v>
      </c>
      <c r="G41" s="27">
        <f t="shared" si="1"/>
        <v>757.12</v>
      </c>
      <c r="H41" s="153">
        <f t="shared" si="2"/>
        <v>0.16463067255213204</v>
      </c>
      <c r="I41" s="27">
        <f>ROUND(F41*'Прил. 10'!$D$13,2)</f>
        <v>74234.929999999993</v>
      </c>
      <c r="J41" s="27">
        <f t="shared" si="3"/>
        <v>6087.26</v>
      </c>
    </row>
    <row r="42" spans="1:12" s="12" customFormat="1" ht="63.75" customHeight="1" x14ac:dyDescent="0.2">
      <c r="A42" s="2">
        <v>14</v>
      </c>
      <c r="B42" s="2" t="s">
        <v>136</v>
      </c>
      <c r="C42" s="8" t="s">
        <v>137</v>
      </c>
      <c r="D42" s="2" t="s">
        <v>135</v>
      </c>
      <c r="E42" s="146">
        <v>1.03</v>
      </c>
      <c r="F42" s="154">
        <v>500</v>
      </c>
      <c r="G42" s="27">
        <f t="shared" si="1"/>
        <v>515</v>
      </c>
      <c r="H42" s="153">
        <f t="shared" si="2"/>
        <v>0.11198330035443259</v>
      </c>
      <c r="I42" s="27">
        <f>ROUND(F42*'Прил. 10'!$D$13,2)</f>
        <v>4020</v>
      </c>
      <c r="J42" s="27">
        <f t="shared" si="3"/>
        <v>4140.6000000000004</v>
      </c>
    </row>
    <row r="43" spans="1:12" s="12" customFormat="1" ht="63.75" customHeight="1" x14ac:dyDescent="0.2">
      <c r="A43" s="2">
        <v>15</v>
      </c>
      <c r="B43" s="2" t="s">
        <v>138</v>
      </c>
      <c r="C43" s="8" t="s">
        <v>139</v>
      </c>
      <c r="D43" s="2" t="s">
        <v>140</v>
      </c>
      <c r="E43" s="146">
        <v>9.6</v>
      </c>
      <c r="F43" s="154">
        <v>22.61</v>
      </c>
      <c r="G43" s="27">
        <f t="shared" si="1"/>
        <v>217.06</v>
      </c>
      <c r="H43" s="153">
        <f t="shared" si="2"/>
        <v>4.7198243058122598E-2</v>
      </c>
      <c r="I43" s="27">
        <f>ROUND(F43*'Прил. 10'!$D$13,2)</f>
        <v>181.78</v>
      </c>
      <c r="J43" s="27">
        <f t="shared" si="3"/>
        <v>1745.09</v>
      </c>
    </row>
    <row r="44" spans="1:12" s="12" customFormat="1" ht="25.5" customHeight="1" x14ac:dyDescent="0.2">
      <c r="A44" s="2">
        <v>16</v>
      </c>
      <c r="B44" s="2" t="s">
        <v>141</v>
      </c>
      <c r="C44" s="8" t="s">
        <v>142</v>
      </c>
      <c r="D44" s="2" t="s">
        <v>135</v>
      </c>
      <c r="E44" s="146">
        <v>6.0999999999999999E-2</v>
      </c>
      <c r="F44" s="154">
        <v>2719.53</v>
      </c>
      <c r="G44" s="27">
        <f t="shared" si="1"/>
        <v>165.89</v>
      </c>
      <c r="H44" s="153">
        <f t="shared" si="2"/>
        <v>3.6071669312226835E-2</v>
      </c>
      <c r="I44" s="27">
        <f>ROUND(F44*'Прил. 10'!$D$13,2)</f>
        <v>21865.02</v>
      </c>
      <c r="J44" s="27">
        <f t="shared" si="3"/>
        <v>1333.77</v>
      </c>
    </row>
    <row r="45" spans="1:12" s="12" customFormat="1" ht="14.25" customHeight="1" x14ac:dyDescent="0.2">
      <c r="A45" s="2"/>
      <c r="B45" s="155"/>
      <c r="C45" s="156" t="s">
        <v>251</v>
      </c>
      <c r="D45" s="157"/>
      <c r="E45" s="158"/>
      <c r="F45" s="159"/>
      <c r="G45" s="159">
        <f>SUM(G39:G44)</f>
        <v>3954.6099999999997</v>
      </c>
      <c r="H45" s="153">
        <f t="shared" si="2"/>
        <v>0.85990345517406341</v>
      </c>
      <c r="I45" s="27"/>
      <c r="J45" s="159">
        <f>SUM(J39:J44)</f>
        <v>31795.040000000001</v>
      </c>
      <c r="K45" s="24"/>
      <c r="L45" s="24"/>
    </row>
    <row r="46" spans="1:12" s="12" customFormat="1" ht="25.5" customHeight="1" outlineLevel="1" x14ac:dyDescent="0.2">
      <c r="A46" s="2">
        <v>17</v>
      </c>
      <c r="B46" s="2" t="s">
        <v>143</v>
      </c>
      <c r="C46" s="8" t="s">
        <v>144</v>
      </c>
      <c r="D46" s="2" t="s">
        <v>145</v>
      </c>
      <c r="E46" s="146">
        <v>1.1299999999999999E-3</v>
      </c>
      <c r="F46" s="154">
        <v>114220</v>
      </c>
      <c r="G46" s="27">
        <f t="shared" ref="G46:G64" si="4">ROUND(E46*F46,2)</f>
        <v>129.07</v>
      </c>
      <c r="H46" s="153">
        <f t="shared" si="2"/>
        <v>2.8065406945139055E-2</v>
      </c>
      <c r="I46" s="27">
        <f>ROUND(F46*'Прил. 10'!$D$13,2)</f>
        <v>918328.8</v>
      </c>
      <c r="J46" s="27">
        <f t="shared" ref="J46:J64" si="5">ROUND(I46*E46,2)</f>
        <v>1037.71</v>
      </c>
    </row>
    <row r="47" spans="1:12" s="12" customFormat="1" ht="14.25" customHeight="1" outlineLevel="1" x14ac:dyDescent="0.2">
      <c r="A47" s="2">
        <v>18</v>
      </c>
      <c r="B47" s="2" t="s">
        <v>146</v>
      </c>
      <c r="C47" s="8" t="s">
        <v>147</v>
      </c>
      <c r="D47" s="2" t="s">
        <v>132</v>
      </c>
      <c r="E47" s="146">
        <v>0.48</v>
      </c>
      <c r="F47" s="154">
        <v>216</v>
      </c>
      <c r="G47" s="27">
        <f t="shared" si="4"/>
        <v>103.68</v>
      </c>
      <c r="H47" s="153">
        <f t="shared" si="2"/>
        <v>2.2544521516014701E-2</v>
      </c>
      <c r="I47" s="27">
        <f>ROUND(F47*'Прил. 10'!$D$13,2)</f>
        <v>1736.64</v>
      </c>
      <c r="J47" s="27">
        <f t="shared" si="5"/>
        <v>833.59</v>
      </c>
    </row>
    <row r="48" spans="1:12" s="12" customFormat="1" ht="25.5" customHeight="1" outlineLevel="1" x14ac:dyDescent="0.2">
      <c r="A48" s="2">
        <v>19</v>
      </c>
      <c r="B48" s="2" t="s">
        <v>148</v>
      </c>
      <c r="C48" s="8" t="s">
        <v>149</v>
      </c>
      <c r="D48" s="2" t="s">
        <v>150</v>
      </c>
      <c r="E48" s="146">
        <v>80.183800000000005</v>
      </c>
      <c r="F48" s="154">
        <v>1</v>
      </c>
      <c r="G48" s="27">
        <f t="shared" si="4"/>
        <v>80.180000000000007</v>
      </c>
      <c r="H48" s="153">
        <f t="shared" si="2"/>
        <v>1.7434603927026032E-2</v>
      </c>
      <c r="I48" s="27">
        <f>ROUND(F48*'Прил. 10'!$D$13,2)</f>
        <v>8.0399999999999991</v>
      </c>
      <c r="J48" s="27">
        <f t="shared" si="5"/>
        <v>644.67999999999995</v>
      </c>
    </row>
    <row r="49" spans="1:10" s="12" customFormat="1" ht="25.5" customHeight="1" outlineLevel="1" x14ac:dyDescent="0.2">
      <c r="A49" s="2">
        <v>20</v>
      </c>
      <c r="B49" s="2" t="s">
        <v>151</v>
      </c>
      <c r="C49" s="8" t="s">
        <v>152</v>
      </c>
      <c r="D49" s="2" t="s">
        <v>132</v>
      </c>
      <c r="E49" s="146">
        <v>0.96</v>
      </c>
      <c r="F49" s="154">
        <v>83</v>
      </c>
      <c r="G49" s="27">
        <f t="shared" si="4"/>
        <v>79.680000000000007</v>
      </c>
      <c r="H49" s="153">
        <f t="shared" si="2"/>
        <v>1.7325882276196483E-2</v>
      </c>
      <c r="I49" s="27">
        <f>ROUND(F49*'Прил. 10'!$D$13,2)</f>
        <v>667.32</v>
      </c>
      <c r="J49" s="27">
        <f t="shared" si="5"/>
        <v>640.63</v>
      </c>
    </row>
    <row r="50" spans="1:10" s="12" customFormat="1" ht="25.5" customHeight="1" outlineLevel="1" x14ac:dyDescent="0.2">
      <c r="A50" s="2">
        <v>21</v>
      </c>
      <c r="B50" s="2" t="s">
        <v>153</v>
      </c>
      <c r="C50" s="8" t="s">
        <v>154</v>
      </c>
      <c r="D50" s="2" t="s">
        <v>155</v>
      </c>
      <c r="E50" s="146">
        <v>1.6E-2</v>
      </c>
      <c r="F50" s="154">
        <v>4949.3999999999996</v>
      </c>
      <c r="G50" s="27">
        <f t="shared" si="4"/>
        <v>79.19</v>
      </c>
      <c r="H50" s="153">
        <f t="shared" si="2"/>
        <v>1.7219335058383526E-2</v>
      </c>
      <c r="I50" s="27">
        <f>ROUND(F50*'Прил. 10'!$D$13,2)</f>
        <v>39793.18</v>
      </c>
      <c r="J50" s="27">
        <f t="shared" si="5"/>
        <v>636.69000000000005</v>
      </c>
    </row>
    <row r="51" spans="1:10" s="12" customFormat="1" ht="38.25" customHeight="1" outlineLevel="1" x14ac:dyDescent="0.2">
      <c r="A51" s="2">
        <v>22</v>
      </c>
      <c r="B51" s="2" t="s">
        <v>156</v>
      </c>
      <c r="C51" s="8" t="s">
        <v>157</v>
      </c>
      <c r="D51" s="2" t="s">
        <v>155</v>
      </c>
      <c r="E51" s="146">
        <v>4.8000000000000001E-2</v>
      </c>
      <c r="F51" s="154">
        <v>832.7</v>
      </c>
      <c r="G51" s="27">
        <f t="shared" si="4"/>
        <v>39.97</v>
      </c>
      <c r="H51" s="153">
        <f t="shared" si="2"/>
        <v>8.6912087673139231E-3</v>
      </c>
      <c r="I51" s="27">
        <f>ROUND(F51*'Прил. 10'!$D$13,2)</f>
        <v>6694.91</v>
      </c>
      <c r="J51" s="27">
        <f t="shared" si="5"/>
        <v>321.36</v>
      </c>
    </row>
    <row r="52" spans="1:10" s="12" customFormat="1" ht="25.5" customHeight="1" outlineLevel="1" x14ac:dyDescent="0.2">
      <c r="A52" s="2">
        <v>23</v>
      </c>
      <c r="B52" s="2" t="s">
        <v>158</v>
      </c>
      <c r="C52" s="8" t="s">
        <v>159</v>
      </c>
      <c r="D52" s="2" t="s">
        <v>145</v>
      </c>
      <c r="E52" s="146">
        <v>4.8000000000000001E-4</v>
      </c>
      <c r="F52" s="154">
        <v>65750</v>
      </c>
      <c r="G52" s="27">
        <f t="shared" si="4"/>
        <v>31.56</v>
      </c>
      <c r="H52" s="153">
        <f t="shared" si="2"/>
        <v>6.8625106003609559E-3</v>
      </c>
      <c r="I52" s="27">
        <f>ROUND(F52*'Прил. 10'!$D$13,2)</f>
        <v>528630</v>
      </c>
      <c r="J52" s="27">
        <f t="shared" si="5"/>
        <v>253.74</v>
      </c>
    </row>
    <row r="53" spans="1:10" s="12" customFormat="1" ht="14.25" customHeight="1" outlineLevel="1" x14ac:dyDescent="0.2">
      <c r="A53" s="2">
        <v>24</v>
      </c>
      <c r="B53" s="2" t="s">
        <v>160</v>
      </c>
      <c r="C53" s="8" t="s">
        <v>161</v>
      </c>
      <c r="D53" s="2" t="s">
        <v>132</v>
      </c>
      <c r="E53" s="146">
        <v>0.06</v>
      </c>
      <c r="F53" s="154">
        <v>514.25</v>
      </c>
      <c r="G53" s="27">
        <f t="shared" si="4"/>
        <v>30.86</v>
      </c>
      <c r="H53" s="153">
        <f t="shared" si="2"/>
        <v>6.710300289199592E-3</v>
      </c>
      <c r="I53" s="27">
        <f>ROUND(F53*'Прил. 10'!$D$13,2)</f>
        <v>4134.57</v>
      </c>
      <c r="J53" s="27">
        <f t="shared" si="5"/>
        <v>248.07</v>
      </c>
    </row>
    <row r="54" spans="1:10" s="12" customFormat="1" ht="25.5" customHeight="1" outlineLevel="1" x14ac:dyDescent="0.2">
      <c r="A54" s="2">
        <v>25</v>
      </c>
      <c r="B54" s="2" t="s">
        <v>162</v>
      </c>
      <c r="C54" s="8" t="s">
        <v>163</v>
      </c>
      <c r="D54" s="2" t="s">
        <v>164</v>
      </c>
      <c r="E54" s="146">
        <v>0.48</v>
      </c>
      <c r="F54" s="154">
        <v>39.020000000000003</v>
      </c>
      <c r="G54" s="27">
        <f t="shared" si="4"/>
        <v>18.73</v>
      </c>
      <c r="H54" s="153">
        <f t="shared" si="2"/>
        <v>4.0727130400748006E-3</v>
      </c>
      <c r="I54" s="27">
        <f>ROUND(F54*'Прил. 10'!$D$13,2)</f>
        <v>313.72000000000003</v>
      </c>
      <c r="J54" s="27">
        <f t="shared" si="5"/>
        <v>150.59</v>
      </c>
    </row>
    <row r="55" spans="1:10" s="12" customFormat="1" ht="14.25" customHeight="1" outlineLevel="1" x14ac:dyDescent="0.2">
      <c r="A55" s="2">
        <v>26</v>
      </c>
      <c r="B55" s="2" t="s">
        <v>165</v>
      </c>
      <c r="C55" s="8" t="s">
        <v>166</v>
      </c>
      <c r="D55" s="2" t="s">
        <v>164</v>
      </c>
      <c r="E55" s="146">
        <v>0.48</v>
      </c>
      <c r="F55" s="154">
        <v>27.74</v>
      </c>
      <c r="G55" s="27">
        <f t="shared" si="4"/>
        <v>13.32</v>
      </c>
      <c r="H55" s="153">
        <f t="shared" si="2"/>
        <v>2.8963447780991111E-3</v>
      </c>
      <c r="I55" s="27">
        <f>ROUND(F55*'Прил. 10'!$D$13,2)</f>
        <v>223.03</v>
      </c>
      <c r="J55" s="27">
        <f t="shared" si="5"/>
        <v>107.05</v>
      </c>
    </row>
    <row r="56" spans="1:10" s="12" customFormat="1" ht="14.25" customHeight="1" outlineLevel="1" x14ac:dyDescent="0.2">
      <c r="A56" s="2">
        <v>27</v>
      </c>
      <c r="B56" s="2" t="s">
        <v>167</v>
      </c>
      <c r="C56" s="8" t="s">
        <v>168</v>
      </c>
      <c r="D56" s="2" t="s">
        <v>132</v>
      </c>
      <c r="E56" s="146">
        <v>0.11</v>
      </c>
      <c r="F56" s="154">
        <v>110</v>
      </c>
      <c r="G56" s="27">
        <f t="shared" si="4"/>
        <v>12.1</v>
      </c>
      <c r="H56" s="153">
        <f t="shared" si="2"/>
        <v>2.6310639500750181E-3</v>
      </c>
      <c r="I56" s="27">
        <f>ROUND(F56*'Прил. 10'!$D$13,2)</f>
        <v>884.4</v>
      </c>
      <c r="J56" s="27">
        <f t="shared" si="5"/>
        <v>97.28</v>
      </c>
    </row>
    <row r="57" spans="1:10" s="12" customFormat="1" ht="38.25" customHeight="1" outlineLevel="1" x14ac:dyDescent="0.2">
      <c r="A57" s="2">
        <v>28</v>
      </c>
      <c r="B57" s="2" t="s">
        <v>169</v>
      </c>
      <c r="C57" s="8" t="s">
        <v>170</v>
      </c>
      <c r="D57" s="2" t="s">
        <v>164</v>
      </c>
      <c r="E57" s="146">
        <v>0.35199999999999998</v>
      </c>
      <c r="F57" s="154">
        <v>30.4</v>
      </c>
      <c r="G57" s="27">
        <f t="shared" si="4"/>
        <v>10.7</v>
      </c>
      <c r="H57" s="153">
        <f t="shared" si="2"/>
        <v>2.3266433277522886E-3</v>
      </c>
      <c r="I57" s="27">
        <f>ROUND(F57*'Прил. 10'!$D$13,2)</f>
        <v>244.42</v>
      </c>
      <c r="J57" s="27">
        <f t="shared" si="5"/>
        <v>86.04</v>
      </c>
    </row>
    <row r="58" spans="1:10" s="12" customFormat="1" ht="14.25" customHeight="1" outlineLevel="1" x14ac:dyDescent="0.2">
      <c r="A58" s="2">
        <v>29</v>
      </c>
      <c r="B58" s="2" t="s">
        <v>171</v>
      </c>
      <c r="C58" s="8" t="s">
        <v>172</v>
      </c>
      <c r="D58" s="2" t="s">
        <v>173</v>
      </c>
      <c r="E58" s="146">
        <v>0.9</v>
      </c>
      <c r="F58" s="154">
        <v>8.33</v>
      </c>
      <c r="G58" s="27">
        <f t="shared" si="4"/>
        <v>7.5</v>
      </c>
      <c r="H58" s="153">
        <f t="shared" si="2"/>
        <v>1.6308247624431931E-3</v>
      </c>
      <c r="I58" s="27">
        <f>ROUND(F58*'Прил. 10'!$D$13,2)</f>
        <v>66.97</v>
      </c>
      <c r="J58" s="27">
        <f t="shared" si="5"/>
        <v>60.27</v>
      </c>
    </row>
    <row r="59" spans="1:10" s="12" customFormat="1" ht="14.25" customHeight="1" outlineLevel="1" x14ac:dyDescent="0.2">
      <c r="A59" s="2">
        <v>30</v>
      </c>
      <c r="B59" s="2" t="s">
        <v>174</v>
      </c>
      <c r="C59" s="8" t="s">
        <v>175</v>
      </c>
      <c r="D59" s="2" t="s">
        <v>176</v>
      </c>
      <c r="E59" s="146">
        <v>2.6839999999999999E-2</v>
      </c>
      <c r="F59" s="154">
        <v>119</v>
      </c>
      <c r="G59" s="27">
        <f t="shared" si="4"/>
        <v>3.19</v>
      </c>
      <c r="H59" s="153">
        <f t="shared" si="2"/>
        <v>6.9364413229250474E-4</v>
      </c>
      <c r="I59" s="27">
        <f>ROUND(F59*'Прил. 10'!$D$13,2)</f>
        <v>956.76</v>
      </c>
      <c r="J59" s="27">
        <f t="shared" si="5"/>
        <v>25.68</v>
      </c>
    </row>
    <row r="60" spans="1:10" s="12" customFormat="1" ht="14.25" customHeight="1" outlineLevel="1" x14ac:dyDescent="0.2">
      <c r="A60" s="2">
        <v>31</v>
      </c>
      <c r="B60" s="2" t="s">
        <v>177</v>
      </c>
      <c r="C60" s="8" t="s">
        <v>178</v>
      </c>
      <c r="D60" s="2" t="s">
        <v>145</v>
      </c>
      <c r="E60" s="146">
        <v>1.32E-3</v>
      </c>
      <c r="F60" s="154">
        <v>1820</v>
      </c>
      <c r="G60" s="27">
        <f t="shared" si="4"/>
        <v>2.4</v>
      </c>
      <c r="H60" s="153">
        <f t="shared" si="2"/>
        <v>5.2186392398182173E-4</v>
      </c>
      <c r="I60" s="27">
        <f>ROUND(F60*'Прил. 10'!$D$13,2)</f>
        <v>14632.8</v>
      </c>
      <c r="J60" s="27">
        <f t="shared" si="5"/>
        <v>19.32</v>
      </c>
    </row>
    <row r="61" spans="1:10" s="12" customFormat="1" ht="14.25" customHeight="1" outlineLevel="1" x14ac:dyDescent="0.2">
      <c r="A61" s="2">
        <v>32</v>
      </c>
      <c r="B61" s="2" t="s">
        <v>179</v>
      </c>
      <c r="C61" s="8" t="s">
        <v>180</v>
      </c>
      <c r="D61" s="2" t="s">
        <v>164</v>
      </c>
      <c r="E61" s="146">
        <v>4.3999999999999997E-2</v>
      </c>
      <c r="F61" s="154">
        <v>28.6</v>
      </c>
      <c r="G61" s="27">
        <f t="shared" si="4"/>
        <v>1.26</v>
      </c>
      <c r="H61" s="153">
        <f t="shared" si="2"/>
        <v>2.7397856009045646E-4</v>
      </c>
      <c r="I61" s="27">
        <f>ROUND(F61*'Прил. 10'!$D$13,2)</f>
        <v>229.94</v>
      </c>
      <c r="J61" s="27">
        <f t="shared" si="5"/>
        <v>10.119999999999999</v>
      </c>
    </row>
    <row r="62" spans="1:10" s="12" customFormat="1" ht="14.25" customHeight="1" outlineLevel="1" x14ac:dyDescent="0.2">
      <c r="A62" s="2">
        <v>33</v>
      </c>
      <c r="B62" s="2" t="s">
        <v>181</v>
      </c>
      <c r="C62" s="8" t="s">
        <v>182</v>
      </c>
      <c r="D62" s="2" t="s">
        <v>164</v>
      </c>
      <c r="E62" s="146">
        <v>0.05</v>
      </c>
      <c r="F62" s="154">
        <v>16.95</v>
      </c>
      <c r="G62" s="27">
        <f t="shared" si="4"/>
        <v>0.85</v>
      </c>
      <c r="H62" s="153">
        <f t="shared" si="2"/>
        <v>1.8482680641022855E-4</v>
      </c>
      <c r="I62" s="27">
        <f>ROUND(F62*'Прил. 10'!$D$13,2)</f>
        <v>136.28</v>
      </c>
      <c r="J62" s="27">
        <f t="shared" si="5"/>
        <v>6.81</v>
      </c>
    </row>
    <row r="63" spans="1:10" s="12" customFormat="1" ht="25.5" customHeight="1" outlineLevel="1" x14ac:dyDescent="0.2">
      <c r="A63" s="2">
        <v>34</v>
      </c>
      <c r="B63" s="2" t="s">
        <v>183</v>
      </c>
      <c r="C63" s="8" t="s">
        <v>184</v>
      </c>
      <c r="D63" s="2" t="s">
        <v>145</v>
      </c>
      <c r="E63" s="146">
        <v>3.9999999999999998E-6</v>
      </c>
      <c r="F63" s="154">
        <v>12430</v>
      </c>
      <c r="G63" s="27">
        <f t="shared" si="4"/>
        <v>0.05</v>
      </c>
      <c r="H63" s="153">
        <f t="shared" si="2"/>
        <v>1.0872165082954621E-5</v>
      </c>
      <c r="I63" s="27">
        <f>ROUND(F63*'Прил. 10'!$D$13,2)</f>
        <v>99937.2</v>
      </c>
      <c r="J63" s="27">
        <f t="shared" si="5"/>
        <v>0.4</v>
      </c>
    </row>
    <row r="64" spans="1:10" s="12" customFormat="1" ht="14.25" customHeight="1" outlineLevel="1" x14ac:dyDescent="0.2">
      <c r="A64" s="2">
        <v>35</v>
      </c>
      <c r="B64" s="2" t="s">
        <v>185</v>
      </c>
      <c r="C64" s="8" t="s">
        <v>186</v>
      </c>
      <c r="D64" s="2" t="s">
        <v>145</v>
      </c>
      <c r="E64" s="146">
        <v>4.82E-2</v>
      </c>
      <c r="F64" s="154"/>
      <c r="G64" s="27">
        <f t="shared" si="4"/>
        <v>0</v>
      </c>
      <c r="H64" s="153">
        <f t="shared" si="2"/>
        <v>0</v>
      </c>
      <c r="I64" s="27">
        <f>ROUND(F64*'Прил. 10'!$D$13,2)</f>
        <v>0</v>
      </c>
      <c r="J64" s="27">
        <f t="shared" si="5"/>
        <v>0</v>
      </c>
    </row>
    <row r="65" spans="1:10" s="12" customFormat="1" ht="14.25" customHeight="1" x14ac:dyDescent="0.2">
      <c r="A65" s="2"/>
      <c r="B65" s="2"/>
      <c r="C65" s="8" t="s">
        <v>252</v>
      </c>
      <c r="D65" s="2"/>
      <c r="E65" s="183"/>
      <c r="F65" s="154"/>
      <c r="G65" s="27">
        <f>SUM(G46:G64)</f>
        <v>644.29000000000008</v>
      </c>
      <c r="H65" s="153">
        <f t="shared" si="2"/>
        <v>0.14009654482593667</v>
      </c>
      <c r="I65" s="27"/>
      <c r="J65" s="27">
        <f>SUM(J46:J64)</f>
        <v>5180.03</v>
      </c>
    </row>
    <row r="66" spans="1:10" s="12" customFormat="1" ht="14.25" customHeight="1" x14ac:dyDescent="0.2">
      <c r="A66" s="2"/>
      <c r="B66" s="2"/>
      <c r="C66" s="144" t="s">
        <v>253</v>
      </c>
      <c r="D66" s="2"/>
      <c r="E66" s="183"/>
      <c r="F66" s="154"/>
      <c r="G66" s="27">
        <f>G45+G65</f>
        <v>4598.8999999999996</v>
      </c>
      <c r="H66" s="182">
        <f t="shared" si="2"/>
        <v>1</v>
      </c>
      <c r="I66" s="27"/>
      <c r="J66" s="27">
        <f>J45+J65</f>
        <v>36975.07</v>
      </c>
    </row>
    <row r="67" spans="1:10" s="12" customFormat="1" ht="14.25" customHeight="1" x14ac:dyDescent="0.2">
      <c r="A67" s="2"/>
      <c r="B67" s="2"/>
      <c r="C67" s="8" t="s">
        <v>254</v>
      </c>
      <c r="D67" s="2"/>
      <c r="E67" s="183"/>
      <c r="F67" s="154"/>
      <c r="G67" s="27">
        <f>G15+G26+G66</f>
        <v>9149.52</v>
      </c>
      <c r="H67" s="182"/>
      <c r="I67" s="27"/>
      <c r="J67" s="27">
        <f>J15+J26+J66</f>
        <v>230072.06</v>
      </c>
    </row>
    <row r="68" spans="1:10" s="12" customFormat="1" ht="14.25" customHeight="1" x14ac:dyDescent="0.2">
      <c r="A68" s="2"/>
      <c r="B68" s="2"/>
      <c r="C68" s="8" t="s">
        <v>255</v>
      </c>
      <c r="D68" s="160">
        <f>ROUND(G68/(G$17+$G$15),2)</f>
        <v>0.9</v>
      </c>
      <c r="E68" s="183"/>
      <c r="F68" s="154"/>
      <c r="G68" s="27">
        <v>3687.71</v>
      </c>
      <c r="H68" s="182"/>
      <c r="I68" s="27"/>
      <c r="J68" s="27">
        <f>ROUND(D68*(J15+J17),2)</f>
        <v>169832.49</v>
      </c>
    </row>
    <row r="69" spans="1:10" s="12" customFormat="1" ht="14.25" customHeight="1" x14ac:dyDescent="0.2">
      <c r="A69" s="2"/>
      <c r="B69" s="2"/>
      <c r="C69" s="8" t="s">
        <v>256</v>
      </c>
      <c r="D69" s="160">
        <f>ROUND(G69/(G$15+G$17),2)</f>
        <v>0.46</v>
      </c>
      <c r="E69" s="183"/>
      <c r="F69" s="154"/>
      <c r="G69" s="27">
        <v>1886.45</v>
      </c>
      <c r="H69" s="182"/>
      <c r="I69" s="27"/>
      <c r="J69" s="27">
        <f>ROUND(D69*(J15+J17),2)</f>
        <v>86803.27</v>
      </c>
    </row>
    <row r="70" spans="1:10" s="12" customFormat="1" ht="14.25" customHeight="1" x14ac:dyDescent="0.2">
      <c r="A70" s="2"/>
      <c r="B70" s="2"/>
      <c r="C70" s="8" t="s">
        <v>257</v>
      </c>
      <c r="D70" s="2"/>
      <c r="E70" s="183"/>
      <c r="F70" s="154"/>
      <c r="G70" s="27">
        <f>G15+G26+G66+G68+G69</f>
        <v>14723.68</v>
      </c>
      <c r="H70" s="182"/>
      <c r="I70" s="27"/>
      <c r="J70" s="27">
        <f>J15+J26+J66+J68+J69</f>
        <v>486707.82</v>
      </c>
    </row>
    <row r="71" spans="1:10" s="12" customFormat="1" ht="14.25" customHeight="1" x14ac:dyDescent="0.2">
      <c r="A71" s="2"/>
      <c r="B71" s="2"/>
      <c r="C71" s="8" t="s">
        <v>258</v>
      </c>
      <c r="D71" s="2"/>
      <c r="E71" s="183"/>
      <c r="F71" s="154"/>
      <c r="G71" s="27">
        <f>G70+G35</f>
        <v>2040614.7599999998</v>
      </c>
      <c r="H71" s="182"/>
      <c r="I71" s="27"/>
      <c r="J71" s="27">
        <f>J70+J35</f>
        <v>13168785.960000001</v>
      </c>
    </row>
    <row r="72" spans="1:10" s="12" customFormat="1" ht="34.5" customHeight="1" x14ac:dyDescent="0.2">
      <c r="A72" s="2"/>
      <c r="B72" s="2"/>
      <c r="C72" s="8" t="s">
        <v>223</v>
      </c>
      <c r="D72" s="2" t="s">
        <v>428</v>
      </c>
      <c r="E72" s="188">
        <v>1</v>
      </c>
      <c r="F72" s="154"/>
      <c r="G72" s="27">
        <f>G71/E72</f>
        <v>2040614.7599999998</v>
      </c>
      <c r="H72" s="182"/>
      <c r="I72" s="27"/>
      <c r="J72" s="27">
        <f>J71/E72</f>
        <v>13168785.960000001</v>
      </c>
    </row>
    <row r="74" spans="1:10" s="12" customFormat="1" ht="14.25" customHeight="1" x14ac:dyDescent="0.2">
      <c r="A74" s="4" t="s">
        <v>259</v>
      </c>
    </row>
    <row r="75" spans="1:10" s="12" customFormat="1" ht="14.25" customHeight="1" x14ac:dyDescent="0.2">
      <c r="A75" s="143" t="s">
        <v>69</v>
      </c>
    </row>
    <row r="76" spans="1:10" s="12" customFormat="1" ht="14.25" customHeight="1" x14ac:dyDescent="0.2">
      <c r="A76" s="4"/>
    </row>
    <row r="77" spans="1:10" s="12" customFormat="1" ht="14.25" customHeight="1" x14ac:dyDescent="0.2">
      <c r="A77" s="4" t="s">
        <v>260</v>
      </c>
    </row>
    <row r="78" spans="1:10" s="12" customFormat="1" ht="14.25" customHeight="1" x14ac:dyDescent="0.2">
      <c r="A78" s="143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28:H28"/>
    <mergeCell ref="B27:H27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view="pageBreakPreview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3" t="s">
        <v>261</v>
      </c>
      <c r="B1" s="233"/>
      <c r="C1" s="233"/>
      <c r="D1" s="233"/>
      <c r="E1" s="233"/>
      <c r="F1" s="233"/>
      <c r="G1" s="233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6" t="s">
        <v>262</v>
      </c>
      <c r="B3" s="196"/>
      <c r="C3" s="196"/>
      <c r="D3" s="196"/>
      <c r="E3" s="196"/>
      <c r="F3" s="196"/>
      <c r="G3" s="196"/>
    </row>
    <row r="4" spans="1:7" ht="25.5" customHeight="1" x14ac:dyDescent="0.25">
      <c r="A4" s="199" t="s">
        <v>433</v>
      </c>
      <c r="B4" s="199"/>
      <c r="C4" s="199"/>
      <c r="D4" s="199"/>
      <c r="E4" s="199"/>
      <c r="F4" s="199"/>
      <c r="G4" s="19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8" t="s">
        <v>13</v>
      </c>
      <c r="B6" s="238" t="s">
        <v>86</v>
      </c>
      <c r="C6" s="238" t="s">
        <v>189</v>
      </c>
      <c r="D6" s="238" t="s">
        <v>88</v>
      </c>
      <c r="E6" s="217" t="s">
        <v>231</v>
      </c>
      <c r="F6" s="238" t="s">
        <v>90</v>
      </c>
      <c r="G6" s="238"/>
    </row>
    <row r="7" spans="1:7" x14ac:dyDescent="0.25">
      <c r="A7" s="238"/>
      <c r="B7" s="238"/>
      <c r="C7" s="238"/>
      <c r="D7" s="238"/>
      <c r="E7" s="218"/>
      <c r="F7" s="2" t="s">
        <v>234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4" t="s">
        <v>263</v>
      </c>
      <c r="C9" s="235"/>
      <c r="D9" s="235"/>
      <c r="E9" s="235"/>
      <c r="F9" s="235"/>
      <c r="G9" s="236"/>
    </row>
    <row r="10" spans="1:7" ht="27" customHeight="1" x14ac:dyDescent="0.25">
      <c r="A10" s="2"/>
      <c r="B10" s="144"/>
      <c r="C10" s="8" t="s">
        <v>264</v>
      </c>
      <c r="D10" s="144"/>
      <c r="E10" s="145"/>
      <c r="F10" s="154"/>
      <c r="G10" s="27">
        <v>0</v>
      </c>
    </row>
    <row r="11" spans="1:7" x14ac:dyDescent="0.25">
      <c r="A11" s="2"/>
      <c r="B11" s="225" t="s">
        <v>265</v>
      </c>
      <c r="C11" s="225"/>
      <c r="D11" s="225"/>
      <c r="E11" s="237"/>
      <c r="F11" s="227"/>
      <c r="G11" s="227"/>
    </row>
    <row r="12" spans="1:7" s="116" customFormat="1" ht="25.5" customHeight="1" x14ac:dyDescent="0.25">
      <c r="A12" s="2">
        <v>1</v>
      </c>
      <c r="B12" s="8" t="str">
        <f>'Прил.5 Расчет СМР и ОБ'!B29</f>
        <v>БЦ.36.12</v>
      </c>
      <c r="C12" s="8" t="str">
        <f>'Прил.5 Расчет СМР и ОБ'!C29</f>
        <v>Цифровая УПАТС с функциями диспетчерского  коммутатора в комплекте</v>
      </c>
      <c r="D12" s="2" t="str">
        <f>'Прил.5 Расчет СМР и ОБ'!D29</f>
        <v>компл.</v>
      </c>
      <c r="E12" s="146">
        <f>'Прил.5 Расчет СМР и ОБ'!E29</f>
        <v>1</v>
      </c>
      <c r="F12" s="146">
        <f>'Прил.5 Расчет СМР и ОБ'!F29</f>
        <v>2020059.15</v>
      </c>
      <c r="G12" s="27">
        <f>ROUND(E12*F12,2)</f>
        <v>2020059.15</v>
      </c>
    </row>
    <row r="13" spans="1:7" s="116" customFormat="1" ht="38.25" customHeight="1" x14ac:dyDescent="0.25">
      <c r="A13" s="2">
        <v>2</v>
      </c>
      <c r="B13" s="8" t="str">
        <f>'Прил.5 Расчет СМР и ОБ'!B31</f>
        <v>22.1.01.01-0046</v>
      </c>
      <c r="C13" s="8" t="str">
        <f>'Прил.5 Расчет СМР и ОБ'!C31</f>
        <v>Боксы кабельные междугородные, корпус из алюминия, тип БММ-2-1 с плинтом ПН-10</v>
      </c>
      <c r="D13" s="2" t="str">
        <f>'Прил.5 Расчет СМР и ОБ'!D31</f>
        <v>шт.</v>
      </c>
      <c r="E13" s="146">
        <f>'Прил.5 Расчет СМР и ОБ'!E31</f>
        <v>10</v>
      </c>
      <c r="F13" s="146">
        <f>'Прил.5 Расчет СМР и ОБ'!F31</f>
        <v>415.4</v>
      </c>
      <c r="G13" s="27">
        <f>ROUND(E13*F13,2)</f>
        <v>4154</v>
      </c>
    </row>
    <row r="14" spans="1:7" s="116" customFormat="1" ht="25.5" customHeight="1" x14ac:dyDescent="0.25">
      <c r="A14" s="2">
        <v>3</v>
      </c>
      <c r="B14" s="8" t="str">
        <f>'Прил.5 Расчет СМР и ОБ'!B32</f>
        <v>22.1.02.06-0051</v>
      </c>
      <c r="C14" s="8" t="str">
        <f>'Прил.5 Расчет СМР и ОБ'!C32</f>
        <v>Рама VX-2000PF (для 3 блоков питания VX-200PS)</v>
      </c>
      <c r="D14" s="2" t="str">
        <f>'Прил.5 Расчет СМР и ОБ'!D32</f>
        <v>шт.</v>
      </c>
      <c r="E14" s="146">
        <f>'Прил.5 Расчет СМР и ОБ'!E32</f>
        <v>1</v>
      </c>
      <c r="F14" s="146">
        <f>'Прил.5 Расчет СМР и ОБ'!F32</f>
        <v>1161.69</v>
      </c>
      <c r="G14" s="27">
        <f>ROUND(E14*F14,2)</f>
        <v>1161.69</v>
      </c>
    </row>
    <row r="15" spans="1:7" s="116" customFormat="1" ht="51" customHeight="1" x14ac:dyDescent="0.25">
      <c r="A15" s="2">
        <v>4</v>
      </c>
      <c r="B15" s="8" t="str">
        <f>'Прил.5 Расчет СМР и ОБ'!B33</f>
        <v>61.3.05.03-0011</v>
      </c>
      <c r="C15" s="8" t="str">
        <f>'Прил.5 Расчет СМР и ОБ'!C33</f>
        <v>Патч-панель RJ-45 110 типа, UTP, категория 5е, Dual IDC, на 48 портов для монтажа в стойки и шкафы 19", с органайзером</v>
      </c>
      <c r="D15" s="2" t="str">
        <f>'Прил.5 Расчет СМР и ОБ'!D33</f>
        <v>шт.</v>
      </c>
      <c r="E15" s="146">
        <f>'Прил.5 Расчет СМР и ОБ'!E33</f>
        <v>1</v>
      </c>
      <c r="F15" s="146">
        <f>'Прил.5 Расчет СМР и ОБ'!F33</f>
        <v>516.24</v>
      </c>
      <c r="G15" s="27">
        <f>ROUND(E15*F15,2)</f>
        <v>516.24</v>
      </c>
    </row>
    <row r="16" spans="1:7" ht="25.5" customHeight="1" x14ac:dyDescent="0.25">
      <c r="A16" s="2"/>
      <c r="B16" s="8"/>
      <c r="C16" s="8" t="s">
        <v>266</v>
      </c>
      <c r="D16" s="8"/>
      <c r="E16" s="41"/>
      <c r="F16" s="154"/>
      <c r="G16" s="27">
        <f>SUM(G12:G15)</f>
        <v>2025891.0799999998</v>
      </c>
    </row>
    <row r="17" spans="1:7" ht="19.5" customHeight="1" x14ac:dyDescent="0.25">
      <c r="A17" s="2"/>
      <c r="B17" s="8"/>
      <c r="C17" s="8" t="s">
        <v>267</v>
      </c>
      <c r="D17" s="8"/>
      <c r="E17" s="41"/>
      <c r="F17" s="154"/>
      <c r="G17" s="27">
        <f>G10+G16</f>
        <v>2025891.0799999998</v>
      </c>
    </row>
    <row r="18" spans="1:7" x14ac:dyDescent="0.25">
      <c r="A18" s="25"/>
      <c r="B18" s="147"/>
      <c r="C18" s="25"/>
      <c r="D18" s="25"/>
      <c r="E18" s="25"/>
      <c r="F18" s="25"/>
      <c r="G18" s="25"/>
    </row>
    <row r="19" spans="1:7" x14ac:dyDescent="0.25">
      <c r="A19" s="4" t="s">
        <v>259</v>
      </c>
      <c r="B19" s="12"/>
      <c r="C19" s="12"/>
      <c r="D19" s="25"/>
      <c r="E19" s="25"/>
      <c r="F19" s="25"/>
      <c r="G19" s="25"/>
    </row>
    <row r="20" spans="1:7" x14ac:dyDescent="0.25">
      <c r="A20" s="143" t="s">
        <v>69</v>
      </c>
      <c r="B20" s="12"/>
      <c r="C20" s="12"/>
      <c r="D20" s="25"/>
      <c r="E20" s="25"/>
      <c r="F20" s="25"/>
      <c r="G20" s="25"/>
    </row>
    <row r="21" spans="1:7" x14ac:dyDescent="0.25">
      <c r="A21" s="4"/>
      <c r="B21" s="12"/>
      <c r="C21" s="12"/>
      <c r="D21" s="25"/>
      <c r="E21" s="25"/>
      <c r="F21" s="25"/>
      <c r="G21" s="25"/>
    </row>
    <row r="22" spans="1:7" x14ac:dyDescent="0.25">
      <c r="A22" s="4" t="s">
        <v>260</v>
      </c>
      <c r="B22" s="12"/>
      <c r="C22" s="12"/>
      <c r="D22" s="25"/>
      <c r="E22" s="25"/>
      <c r="F22" s="25"/>
      <c r="G22" s="25"/>
    </row>
    <row r="23" spans="1:7" x14ac:dyDescent="0.25">
      <c r="A23" s="143" t="s">
        <v>71</v>
      </c>
      <c r="B23" s="12"/>
      <c r="C23" s="12"/>
      <c r="D23" s="25"/>
      <c r="E23" s="25"/>
      <c r="F23" s="25"/>
      <c r="G23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2023-10-07T18:37:46Z</dcterms:modified>
  <cp:category/>
</cp:coreProperties>
</file>