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20A08593-DCA3-4FC7-A859-3DCE559EDE4B}" xr6:coauthVersionLast="40" xr6:coauthVersionMax="40" xr10:uidLastSave="{00000000-0000-0000-0000-000000000000}"/>
  <bookViews>
    <workbookView xWindow="0" yWindow="0" windowWidth="28800" windowHeight="116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3'!$A$1:$H$44</definedName>
    <definedName name="_xlnm.Print_Area" localSheetId="3">'Прил.1 Сравнит табл'!$A$1:$F$32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ОБ'!$A$1:$J$62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Q23" i="15" l="1"/>
  <c r="O22" i="15"/>
  <c r="N22" i="15"/>
  <c r="H22" i="15"/>
  <c r="G22" i="15"/>
  <c r="P22" i="15" s="1"/>
  <c r="F22" i="15"/>
  <c r="N21" i="15"/>
  <c r="M21" i="15"/>
  <c r="P21" i="15" s="1"/>
  <c r="L21" i="15"/>
  <c r="K21" i="15"/>
  <c r="J21" i="15"/>
  <c r="I21" i="15"/>
  <c r="F21" i="15" s="1"/>
  <c r="H21" i="15"/>
  <c r="G21" i="15"/>
  <c r="O21" i="15" s="1"/>
  <c r="P20" i="15"/>
  <c r="O20" i="15"/>
  <c r="N20" i="15"/>
  <c r="P19" i="15"/>
  <c r="R19" i="15" s="1"/>
  <c r="O19" i="15"/>
  <c r="N19" i="15"/>
  <c r="P18" i="15"/>
  <c r="O18" i="15"/>
  <c r="N18" i="15"/>
  <c r="F18" i="15"/>
  <c r="M17" i="15"/>
  <c r="L17" i="15"/>
  <c r="O17" i="15" s="1"/>
  <c r="K17" i="15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O13" i="15"/>
  <c r="N13" i="15"/>
  <c r="M13" i="15"/>
  <c r="L13" i="15"/>
  <c r="K13" i="15"/>
  <c r="I13" i="15"/>
  <c r="F13" i="15" s="1"/>
  <c r="H13" i="15"/>
  <c r="G13" i="15"/>
  <c r="P13" i="15" s="1"/>
  <c r="P12" i="15"/>
  <c r="O12" i="15"/>
  <c r="N12" i="15"/>
  <c r="F12" i="15"/>
  <c r="M11" i="15"/>
  <c r="P11" i="15" s="1"/>
  <c r="L11" i="15"/>
  <c r="K11" i="15"/>
  <c r="I11" i="15"/>
  <c r="H11" i="15"/>
  <c r="O11" i="15" s="1"/>
  <c r="G11" i="15"/>
  <c r="P10" i="15"/>
  <c r="O10" i="15"/>
  <c r="M10" i="15"/>
  <c r="K10" i="15"/>
  <c r="N10" i="15" s="1"/>
  <c r="I10" i="15"/>
  <c r="I9" i="15" s="1"/>
  <c r="H10" i="15"/>
  <c r="G10" i="15"/>
  <c r="M9" i="15"/>
  <c r="P9" i="15" s="1"/>
  <c r="H9" i="15"/>
  <c r="G9" i="15"/>
  <c r="F9" i="15" s="1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I14" i="8" s="1"/>
  <c r="J14" i="8" s="1"/>
  <c r="J15" i="8" s="1"/>
  <c r="E8" i="12"/>
  <c r="D5" i="10"/>
  <c r="G14" i="9"/>
  <c r="G13" i="9"/>
  <c r="G12" i="9"/>
  <c r="F12" i="9"/>
  <c r="E12" i="9"/>
  <c r="D12" i="9"/>
  <c r="C12" i="9"/>
  <c r="B12" i="9"/>
  <c r="G56" i="8"/>
  <c r="G55" i="8"/>
  <c r="G54" i="8"/>
  <c r="D53" i="8"/>
  <c r="D52" i="8"/>
  <c r="G51" i="8"/>
  <c r="J50" i="8"/>
  <c r="H50" i="8"/>
  <c r="G50" i="8"/>
  <c r="J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I42" i="8"/>
  <c r="H42" i="8"/>
  <c r="G42" i="8"/>
  <c r="J41" i="8"/>
  <c r="I41" i="8"/>
  <c r="H41" i="8"/>
  <c r="G41" i="8"/>
  <c r="J40" i="8"/>
  <c r="H40" i="8"/>
  <c r="G40" i="8"/>
  <c r="J39" i="8"/>
  <c r="I39" i="8"/>
  <c r="H39" i="8"/>
  <c r="G39" i="8"/>
  <c r="J38" i="8"/>
  <c r="I38" i="8"/>
  <c r="H38" i="8"/>
  <c r="G38" i="8"/>
  <c r="J37" i="8"/>
  <c r="I37" i="8"/>
  <c r="H37" i="8"/>
  <c r="G37" i="8"/>
  <c r="J36" i="8"/>
  <c r="I36" i="8"/>
  <c r="H36" i="8"/>
  <c r="G36" i="8"/>
  <c r="J33" i="8"/>
  <c r="G33" i="8"/>
  <c r="J32" i="8"/>
  <c r="H32" i="8"/>
  <c r="G32" i="8"/>
  <c r="H31" i="8"/>
  <c r="J30" i="8"/>
  <c r="H30" i="8"/>
  <c r="G30" i="8"/>
  <c r="J29" i="8"/>
  <c r="H29" i="8"/>
  <c r="G29" i="8"/>
  <c r="J26" i="8"/>
  <c r="H26" i="8"/>
  <c r="G26" i="8"/>
  <c r="J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H21" i="8"/>
  <c r="G21" i="8"/>
  <c r="J20" i="8"/>
  <c r="I20" i="8"/>
  <c r="H20" i="8"/>
  <c r="G20" i="8"/>
  <c r="J17" i="8"/>
  <c r="I17" i="8"/>
  <c r="G17" i="8"/>
  <c r="F17" i="8"/>
  <c r="E17" i="8"/>
  <c r="G15" i="8"/>
  <c r="E15" i="8"/>
  <c r="H14" i="8"/>
  <c r="E14" i="8"/>
  <c r="C26" i="7"/>
  <c r="C25" i="7"/>
  <c r="C23" i="7"/>
  <c r="C21" i="7"/>
  <c r="C18" i="7"/>
  <c r="C17" i="7"/>
  <c r="C16" i="7"/>
  <c r="C15" i="7"/>
  <c r="C14" i="7"/>
  <c r="C13" i="7"/>
  <c r="C12" i="7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 s="1"/>
  <c r="H22" i="6"/>
  <c r="H21" i="6"/>
  <c r="H20" i="6"/>
  <c r="H19" i="6"/>
  <c r="H18" i="6"/>
  <c r="H16" i="6"/>
  <c r="F16" i="6"/>
  <c r="H15" i="6"/>
  <c r="H14" i="6"/>
  <c r="H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J53" i="8"/>
  <c r="J52" i="8"/>
  <c r="J54" i="8" s="1"/>
  <c r="J55" i="8" s="1"/>
  <c r="J56" i="8" s="1"/>
  <c r="J51" i="8"/>
  <c r="R21" i="15"/>
  <c r="R13" i="15"/>
  <c r="P17" i="15"/>
  <c r="P23" i="15" s="1"/>
  <c r="F10" i="15"/>
  <c r="N11" i="15"/>
  <c r="R11" i="15" s="1"/>
  <c r="O9" i="15"/>
  <c r="O23" i="15" s="1"/>
  <c r="F11" i="15"/>
  <c r="N17" i="15"/>
  <c r="K9" i="15"/>
  <c r="N9" i="15" s="1"/>
  <c r="C19" i="7" l="1"/>
  <c r="C24" i="7" s="1"/>
  <c r="D11" i="7" s="1"/>
  <c r="C22" i="7"/>
  <c r="C20" i="7"/>
  <c r="N23" i="15"/>
  <c r="R23" i="15" s="1"/>
  <c r="R9" i="15"/>
  <c r="R17" i="15"/>
  <c r="D20" i="7" l="1"/>
  <c r="D22" i="7"/>
  <c r="C29" i="7"/>
  <c r="C27" i="7"/>
  <c r="D24" i="7"/>
  <c r="D18" i="7"/>
  <c r="D16" i="7"/>
  <c r="D14" i="7"/>
  <c r="D12" i="7"/>
  <c r="D17" i="7"/>
  <c r="D15" i="7"/>
  <c r="D13" i="7"/>
  <c r="C30" i="7" l="1"/>
  <c r="C37" i="7"/>
  <c r="C36" i="7"/>
  <c r="C38" i="7" s="1"/>
  <c r="C39" i="7" l="1"/>
  <c r="C40" i="7" l="1"/>
  <c r="E39" i="7"/>
  <c r="E40" i="7" l="1"/>
  <c r="E33" i="7"/>
  <c r="E16" i="7"/>
  <c r="E12" i="7"/>
  <c r="E17" i="7"/>
  <c r="E13" i="7"/>
  <c r="E31" i="7"/>
  <c r="E26" i="7"/>
  <c r="C41" i="7"/>
  <c r="D11" i="10" s="1"/>
  <c r="E34" i="7"/>
  <c r="E25" i="7"/>
  <c r="E32" i="7"/>
  <c r="E18" i="7"/>
  <c r="E14" i="7"/>
  <c r="E35" i="7"/>
  <c r="E15" i="7"/>
  <c r="E11" i="7"/>
  <c r="E24" i="7"/>
  <c r="E20" i="7"/>
  <c r="E22" i="7"/>
  <c r="E29" i="7"/>
  <c r="E27" i="7"/>
  <c r="E36" i="7"/>
  <c r="E30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<sst xmlns="http://schemas.openxmlformats.org/spreadsheetml/2006/main" count="634" uniqueCount="408">
  <si>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</si>
  <si>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</si>
  <si>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</si>
  <si>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</si>
  <si>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</si>
  <si>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</si>
  <si>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</si>
  <si>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</si>
  <si>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</si>
  <si>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</si>
  <si>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</si>
  <si>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</si>
  <si>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</si>
  <si>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</si>
  <si>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</si>
  <si>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</si>
  <si>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</si>
  <si>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</si>
  <si>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</si>
  <si>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</si>
  <si>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</si>
  <si>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</si>
  <si>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</si>
  <si>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</si>
  <si>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</si>
  <si>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</si>
  <si>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</si>
  <si>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</si>
  <si>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</si>
  <si>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</si>
  <si>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</si>
  <si>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</si>
  <si>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</si>
  <si>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</si>
  <si>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</si>
  <si>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</si>
  <si>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</si>
  <si>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</si>
  <si>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</si>
  <si>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</si>
  <si>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</si>
  <si>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</si>
  <si>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</si>
  <si>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</si>
  <si>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</si>
  <si>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</si>
  <si>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</si>
  <si>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</si>
  <si>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</si>
  <si>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</si>
  <si>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</si>
  <si>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</si>
  <si>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</si>
  <si>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</si>
  <si>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</si>
  <si>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</si>
  <si>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</si>
  <si>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</si>
  <si>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</si>
  <si>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</si>
  <si>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</si>
  <si>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</si>
  <si>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</si>
  <si>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</si>
  <si>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</si>
  <si>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</si>
  <si>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</si>
  <si>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</si>
  <si>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</si>
  <si>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</si>
  <si>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</si>
  <si>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</si>
  <si>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</si>
  <si>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</si>
  <si>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</si>
  <si>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</si>
  <si>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</si>
  <si>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</si>
  <si>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</si>
  <si>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</si>
  <si>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</si>
  <si>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</si>
  <si>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</si>
  <si>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</si>
  <si>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</si>
  <si>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</si>
  <si>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</si>
  <si>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</si>
  <si>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</si>
  <si>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</si>
  <si>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</si>
  <si>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</si>
  <si>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</si>
  <si>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</si>
  <si>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</si>
  <si>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</si>
  <si>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</si>
  <si>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</si>
  <si>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</si>
  <si>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</si>
  <si>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</si>
  <si>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</si>
  <si>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</si>
  <si>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</si>
  <si>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</si>
  <si>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</si>
  <si>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</si>
  <si>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</si>
  <si>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</si>
  <si>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</si>
  <si>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</si>
  <si>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</si>
  <si>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</si>
  <si>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</si>
  <si>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</si>
  <si>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</si>
  <si>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</si>
  <si>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</si>
  <si>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</si>
  <si>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</si>
  <si>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</si>
  <si>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</si>
  <si>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</si>
  <si>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</si>
  <si>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</si>
  <si>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</si>
  <si>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</si>
  <si>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</si>
  <si>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</si>
  <si>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</si>
  <si>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</si>
  <si>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</si>
  <si>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</si>
  <si>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</si>
  <si>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</si>
  <si>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</si>
  <si>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</si>
  <si>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</si>
  <si>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</si>
  <si>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</si>
  <si>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</si>
  <si>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</si>
  <si>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</si>
  <si>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</si>
  <si>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</si>
  <si>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</si>
  <si>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</si>
  <si>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</si>
  <si>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</si>
  <si>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</si>
  <si>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</si>
  <si>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</si>
  <si>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</si>
  <si>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</si>
  <si>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</si>
  <si>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</si>
  <si>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</si>
  <si>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</si>
  <si>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</si>
  <si>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</si>
  <si>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</si>
  <si>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</si>
  <si>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</si>
  <si>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</si>
  <si>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</si>
  <si>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</si>
  <si>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</si>
  <si>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</si>
  <si>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</si>
  <si>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</si>
  <si>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</si>
  <si>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</si>
  <si>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</si>
  <si>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</si>
  <si>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</si>
  <si>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</si>
  <si>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</si>
  <si>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</si>
  <si>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</si>
  <si>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</si>
  <si>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</si>
  <si>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</si>
  <si>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</si>
  <si>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</si>
  <si>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</si>
  <si>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</si>
  <si>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</si>
  <si>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</si>
  <si>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</si>
  <si>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</si>
  <si>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</si>
  <si>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</si>
  <si>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</si>
  <si>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</si>
  <si>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</si>
  <si>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</si>
  <si>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</si>
  <si>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</si>
  <si>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</si>
  <si>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</si>
  <si>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</si>
  <si>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</si>
  <si>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</si>
  <si>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</si>
  <si>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</si>
  <si>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</si>
  <si>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</si>
  <si>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</si>
  <si>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</si>
  <si>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</si>
  <si>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</si>
  <si>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</si>
  <si>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</si>
  <si>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</si>
  <si>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</si>
  <si>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</si>
  <si>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</si>
  <si>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</si>
  <si>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</si>
  <si>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</si>
  <si>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</si>
  <si>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</si>
  <si>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</si>
  <si>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</si>
  <si>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</si>
  <si>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</si>
  <si>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</si>
  <si>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</si>
  <si>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</si>
  <si>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</si>
  <si>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</si>
  <si>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</si>
  <si>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</si>
  <si>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</si>
  <si>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</si>
  <si>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</si>
  <si>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</si>
  <si>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</si>
  <si>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</si>
  <si>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</si>
  <si>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</si>
  <si>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</si>
  <si>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</si>
  <si>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</si>
  <si>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</si>
  <si>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</si>
  <si>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</si>
  <si>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</si>
  <si>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</si>
  <si>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</si>
  <si>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</si>
  <si>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</si>
  <si>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</si>
  <si>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</si>
  <si>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</si>
  <si>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</si>
  <si>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</si>
  <si>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</si>
  <si>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</si>
  <si>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</si>
  <si>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</si>
  <si>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</si>
  <si>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</si>
  <si>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</si>
  <si>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</si>
  <si>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</si>
  <si>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</si>
  <si>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</si>
  <si>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</si>
  <si>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</si>
  <si>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</si>
  <si>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</si>
  <si>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</si>
  <si>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</si>
  <si>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</si>
  <si>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</si>
  <si>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</si>
  <si>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</si>
  <si>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</si>
  <si>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</si>
  <si>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</si>
  <si>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</si>
  <si>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</si>
  <si>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</si>
  <si>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</si>
  <si>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</si>
  <si>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</si>
  <si>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</si>
  <si>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</si>
  <si>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</si>
  <si>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</si>
  <si>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</si>
  <si>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</si>
  <si>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</si>
  <si>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</si>
  <si>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</si>
  <si>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</si>
  <si>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</si>
  <si>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</si>
  <si>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</si>
  <si>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</si>
  <si>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</si>
  <si>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</si>
  <si>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</si>
  <si>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</si>
  <si>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</si>
  <si>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</si>
  <si>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</si>
  <si>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</si>
  <si>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</si>
  <si>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</si>
  <si>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</si>
  <si>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</si>
  <si>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</si>
  <si>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</si>
  <si>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</si>
  <si>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</si>
  <si>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</si>
  <si>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</si>
  <si>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</si>
  <si>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</si>
  <si>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</si>
  <si>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</si>
  <si>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</si>
  <si>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</si>
  <si>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</si>
  <si>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</si>
  <si>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</si>
  <si>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</si>
  <si>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</si>
  <si>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</si>
  <si>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</si>
  <si>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</si>
  <si>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</si>
  <si>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</si>
  <si>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</si>
  <si>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</si>
  <si>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</si>
  <si>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</si>
  <si>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</si>
  <si>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</si>
  <si>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</si>
  <si>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</si>
  <si>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</si>
  <si>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</si>
  <si>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</si>
  <si>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</si>
  <si>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</si>
  <si>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</si>
  <si>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</si>
  <si>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</si>
  <si>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</si>
  <si>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</si>
  <si>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</si>
  <si>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</si>
  <si>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</si>
  <si>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</si>
  <si>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</si>
  <si>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</si>
  <si>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</si>
  <si>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</si>
  <si>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</si>
  <si>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</si>
  <si>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</si>
  <si>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</si>
  <si>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</si>
  <si>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</si>
  <si>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</si>
  <si>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</si>
  <si>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</si>
  <si>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</si>
  <si>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</si>
  <si>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</si>
  <si>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</si>
  <si>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</si>
  <si>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</si>
  <si>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</si>
  <si>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</si>
  <si>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</si>
  <si>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</si>
  <si>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</si>
  <si>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</si>
  <si>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</si>
  <si>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</si>
  <si>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</si>
  <si>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</si>
  <si>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</si>
  <si>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</si>
  <si>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</si>
  <si>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</si>
  <si>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</si>
  <si>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</si>
  <si>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</si>
  <si>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IIВ</t>
  </si>
  <si>
    <t>1 ПС</t>
  </si>
  <si>
    <t>ПС 110 кВ Джуракская</t>
  </si>
  <si>
    <t>Республика Калмыкия</t>
  </si>
  <si>
    <t>Наименование разрабатываемого показателя УНЦ — Постоянная часть ПС, регистратор записи диспетчерских переговоров ПС 110 кВ</t>
  </si>
  <si>
    <t>Наименование разрабатываемого показателя УНЦ - Постоянная часть ПС, регистратор записи диспетчерских переговоров ПС 110 кВ</t>
  </si>
  <si>
    <t>Постоянная часть ПС, регистратор записи диспетчерских переговоров ПС 110 кВ</t>
  </si>
  <si>
    <t>З1-02</t>
  </si>
  <si>
    <t>УНЦ постоянной части ПС 110 кВ</t>
  </si>
  <si>
    <t>З1_ПС_дисп.переговоры_110_кВ</t>
  </si>
  <si>
    <t>Сметная стоимость в уровне цен 2 кв. 2020 г., тыс. руб.</t>
  </si>
  <si>
    <t>Всего по объекту в сопоставимом уровне цен 2 кв. 2020 г:</t>
  </si>
  <si>
    <t>Регистратор записи диспетчерских переговоров ПС 110 кВ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</si>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</sst>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6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4448">
    <xf numFmtId="0" fontId="0" fillId="0" borderId="0"/>
    <xf numFmtId="0" fontId="2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43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8" fontId="50" fillId="0" borderId="0" applyFill="0" applyBorder="0" applyAlignment="0"/>
    <xf numFmtId="179" fontId="50" fillId="0" borderId="0" applyFill="0" applyBorder="0" applyAlignment="0"/>
    <xf numFmtId="175" fontId="50" fillId="0" borderId="0" applyFill="0" applyBorder="0" applyAlignment="0"/>
    <xf numFmtId="180" fontId="50" fillId="0" borderId="0" applyFill="0" applyBorder="0" applyAlignment="0"/>
    <xf numFmtId="176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5" fontId="5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33" fillId="0" borderId="0" applyFont="0" applyFill="0" applyBorder="0" applyAlignment="0" applyProtection="0"/>
    <xf numFmtId="176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5" fontId="56" fillId="0" borderId="0" applyFill="0" applyBorder="0" applyAlignment="0"/>
    <xf numFmtId="176" fontId="56" fillId="0" borderId="0" applyFill="0" applyBorder="0" applyAlignment="0"/>
    <xf numFmtId="175" fontId="56" fillId="0" borderId="0" applyFill="0" applyBorder="0" applyAlignment="0"/>
    <xf numFmtId="180" fontId="56" fillId="0" borderId="0" applyFill="0" applyBorder="0" applyAlignment="0"/>
    <xf numFmtId="176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5" fontId="65" fillId="0" borderId="0" applyFill="0" applyBorder="0" applyAlignment="0"/>
    <xf numFmtId="176" fontId="65" fillId="0" borderId="0" applyFill="0" applyBorder="0" applyAlignment="0"/>
    <xf numFmtId="175" fontId="65" fillId="0" borderId="0" applyFill="0" applyBorder="0" applyAlignment="0"/>
    <xf numFmtId="180" fontId="65" fillId="0" borderId="0" applyFill="0" applyBorder="0" applyAlignment="0"/>
    <xf numFmtId="176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5" fontId="70" fillId="0" borderId="0" applyFill="0" applyBorder="0" applyAlignment="0"/>
    <xf numFmtId="176" fontId="70" fillId="0" borderId="0" applyFill="0" applyBorder="0" applyAlignment="0"/>
    <xf numFmtId="175" fontId="70" fillId="0" borderId="0" applyFill="0" applyBorder="0" applyAlignment="0"/>
    <xf numFmtId="180" fontId="70" fillId="0" borderId="0" applyFill="0" applyBorder="0" applyAlignment="0"/>
    <xf numFmtId="176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4" fontId="50" fillId="0" borderId="0" applyFill="0" applyBorder="0" applyAlignment="0"/>
    <xf numFmtId="185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6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2" fillId="0" borderId="0"/>
    <xf numFmtId="0" fontId="43" fillId="0" borderId="0"/>
    <xf numFmtId="0" fontId="36" fillId="0" borderId="0"/>
    <xf numFmtId="186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3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43" fillId="0" borderId="0" applyFont="0" applyFill="0" applyBorder="0" applyAlignment="0" applyProtection="0"/>
    <xf numFmtId="187" fontId="34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65" fontId="34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  <xf numFmtId="0" fontId="2" fillId="0" borderId="0"/>
    <xf numFmtId="43" fontId="34" fillId="0" borderId="0" applyFont="0" applyFill="0" applyBorder="0" applyAlignment="0" applyProtection="0"/>
    <xf numFmtId="0" fontId="2" fillId="0" borderId="0"/>
    <xf numFmtId="0" fontId="41" fillId="6" borderId="81" applyNumberFormat="0">
      <alignment readingOrder="1"/>
      <protection locked="0"/>
    </xf>
    <xf numFmtId="0" fontId="47" fillId="0" borderId="82">
      <alignment horizontal="left" vertical="top" wrapText="1"/>
    </xf>
    <xf numFmtId="49" fontId="33" fillId="0" borderId="79">
      <alignment horizontal="center" vertical="top" wrapText="1"/>
      <protection locked="0"/>
    </xf>
    <xf numFmtId="49" fontId="33" fillId="0" borderId="79">
      <alignment horizontal="center" vertical="top" wrapText="1"/>
      <protection locked="0"/>
    </xf>
    <xf numFmtId="49" fontId="42" fillId="10" borderId="79">
      <alignment horizontal="right" vertical="top"/>
      <protection locked="0"/>
    </xf>
    <xf numFmtId="49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7" fillId="0" borderId="82">
      <alignment horizontal="center" vertical="top" wrapText="1"/>
    </xf>
    <xf numFmtId="0" fontId="51" fillId="50" borderId="81" applyNumberFormat="0" applyAlignment="0" applyProtection="0"/>
    <xf numFmtId="0" fontId="64" fillId="13" borderId="81" applyNumberFormat="0" applyAlignment="0" applyProtection="0"/>
    <xf numFmtId="0" fontId="33" fillId="59" borderId="83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69" fillId="50" borderId="85" applyNumberFormat="0" applyAlignment="0" applyProtection="0"/>
    <xf numFmtId="4" fontId="50" fillId="60" borderId="85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2" fillId="60" borderId="85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50" fillId="60" borderId="85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50" fillId="60" borderId="85" applyNumberFormat="0" applyProtection="0">
      <alignment horizontal="left" vertical="center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50" fillId="61" borderId="85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50" fillId="62" borderId="85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50" fillId="64" borderId="85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50" fillId="65" borderId="85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50" fillId="66" borderId="85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50" fillId="67" borderId="85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50" fillId="68" borderId="85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50" fillId="69" borderId="85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50" fillId="71" borderId="85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4" fillId="72" borderId="85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34" fillId="85" borderId="85" applyNumberFormat="0" applyProtection="0">
      <alignment horizontal="left" vertical="center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34" fillId="6" borderId="85" applyNumberFormat="0" applyProtection="0">
      <alignment horizontal="left" vertical="center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78" fillId="75" borderId="87" applyBorder="0"/>
    <xf numFmtId="4" fontId="50" fillId="87" borderId="85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2" fillId="87" borderId="85" applyNumberFormat="0" applyProtection="0">
      <alignment vertical="center"/>
    </xf>
    <xf numFmtId="4" fontId="50" fillId="87" borderId="85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50" fillId="87" borderId="85" applyNumberFormat="0" applyProtection="0">
      <alignment horizontal="left" vertical="center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4" fontId="50" fillId="74" borderId="85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2" fillId="74" borderId="85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70" fillId="74" borderId="85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2" fontId="81" fillId="91" borderId="80" applyProtection="0"/>
    <xf numFmtId="2" fontId="81" fillId="91" borderId="80" applyProtection="0"/>
    <xf numFmtId="2" fontId="41" fillId="92" borderId="80" applyProtection="0"/>
    <xf numFmtId="2" fontId="41" fillId="93" borderId="80" applyProtection="0"/>
    <xf numFmtId="2" fontId="41" fillId="94" borderId="80" applyProtection="0"/>
    <xf numFmtId="2" fontId="41" fillId="94" borderId="80" applyProtection="0">
      <alignment horizontal="center"/>
    </xf>
    <xf numFmtId="2" fontId="41" fillId="93" borderId="80" applyProtection="0">
      <alignment horizontal="center"/>
    </xf>
    <xf numFmtId="0" fontId="42" fillId="0" borderId="82">
      <alignment horizontal="left" vertical="top" wrapText="1"/>
    </xf>
    <xf numFmtId="0" fontId="84" fillId="0" borderId="88" applyNumberFormat="0" applyFill="0" applyAlignment="0" applyProtection="0"/>
    <xf numFmtId="0" fontId="90" fillId="0" borderId="89"/>
    <xf numFmtId="0" fontId="41" fillId="6" borderId="92" applyNumberFormat="0">
      <alignment readingOrder="1"/>
      <protection locked="0"/>
    </xf>
    <xf numFmtId="0" fontId="47" fillId="0" borderId="93">
      <alignment horizontal="left" vertical="top" wrapText="1"/>
    </xf>
    <xf numFmtId="49" fontId="33" fillId="0" borderId="90">
      <alignment horizontal="center" vertical="top" wrapText="1"/>
      <protection locked="0"/>
    </xf>
    <xf numFmtId="49" fontId="33" fillId="0" borderId="90">
      <alignment horizontal="center" vertical="top" wrapText="1"/>
      <protection locked="0"/>
    </xf>
    <xf numFmtId="49" fontId="42" fillId="10" borderId="90">
      <alignment horizontal="right" vertical="top"/>
      <protection locked="0"/>
    </xf>
    <xf numFmtId="49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7" fillId="0" borderId="93">
      <alignment horizontal="center" vertical="top" wrapText="1"/>
    </xf>
    <xf numFmtId="0" fontId="51" fillId="50" borderId="92" applyNumberFormat="0" applyAlignment="0" applyProtection="0"/>
    <xf numFmtId="0" fontId="64" fillId="13" borderId="92" applyNumberFormat="0" applyAlignment="0" applyProtection="0"/>
    <xf numFmtId="0" fontId="33" fillId="59" borderId="94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69" fillId="50" borderId="96" applyNumberFormat="0" applyAlignment="0" applyProtection="0"/>
    <xf numFmtId="4" fontId="50" fillId="60" borderId="96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2" fillId="60" borderId="96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50" fillId="60" borderId="96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50" fillId="60" borderId="96" applyNumberFormat="0" applyProtection="0">
      <alignment horizontal="left" vertical="center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50" fillId="61" borderId="96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50" fillId="62" borderId="96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50" fillId="64" borderId="96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50" fillId="65" borderId="96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50" fillId="66" borderId="96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50" fillId="67" borderId="96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50" fillId="68" borderId="96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50" fillId="69" borderId="96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50" fillId="71" borderId="96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4" fillId="72" borderId="96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34" fillId="85" borderId="96" applyNumberFormat="0" applyProtection="0">
      <alignment horizontal="left" vertical="center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34" fillId="6" borderId="96" applyNumberFormat="0" applyProtection="0">
      <alignment horizontal="left" vertical="center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78" fillId="75" borderId="98" applyBorder="0"/>
    <xf numFmtId="4" fontId="50" fillId="87" borderId="96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2" fillId="87" borderId="96" applyNumberFormat="0" applyProtection="0">
      <alignment vertical="center"/>
    </xf>
    <xf numFmtId="4" fontId="50" fillId="87" borderId="96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50" fillId="87" borderId="96" applyNumberFormat="0" applyProtection="0">
      <alignment horizontal="left" vertical="center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4" fontId="50" fillId="74" borderId="96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2" fillId="74" borderId="96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70" fillId="74" borderId="96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2" fontId="81" fillId="91" borderId="91" applyProtection="0"/>
    <xf numFmtId="2" fontId="81" fillId="91" borderId="91" applyProtection="0"/>
    <xf numFmtId="2" fontId="41" fillId="92" borderId="91" applyProtection="0"/>
    <xf numFmtId="2" fontId="41" fillId="93" borderId="91" applyProtection="0"/>
    <xf numFmtId="2" fontId="41" fillId="94" borderId="91" applyProtection="0"/>
    <xf numFmtId="2" fontId="41" fillId="94" borderId="91" applyProtection="0">
      <alignment horizontal="center"/>
    </xf>
    <xf numFmtId="2" fontId="41" fillId="93" borderId="91" applyProtection="0">
      <alignment horizontal="center"/>
    </xf>
    <xf numFmtId="0" fontId="42" fillId="0" borderId="93">
      <alignment horizontal="left" vertical="top" wrapText="1"/>
    </xf>
    <xf numFmtId="0" fontId="84" fillId="0" borderId="99" applyNumberFormat="0" applyFill="0" applyAlignment="0" applyProtection="0"/>
    <xf numFmtId="0" fontId="90" fillId="0" borderId="100"/>
    <xf numFmtId="0" fontId="41" fillId="6" borderId="103" applyNumberFormat="0">
      <alignment readingOrder="1"/>
      <protection locked="0"/>
    </xf>
    <xf numFmtId="0" fontId="47" fillId="0" borderId="104">
      <alignment horizontal="left" vertical="top" wrapText="1"/>
    </xf>
    <xf numFmtId="49" fontId="33" fillId="0" borderId="101">
      <alignment horizontal="center" vertical="top" wrapText="1"/>
      <protection locked="0"/>
    </xf>
    <xf numFmtId="49" fontId="33" fillId="0" borderId="101">
      <alignment horizontal="center" vertical="top" wrapText="1"/>
      <protection locked="0"/>
    </xf>
    <xf numFmtId="49" fontId="42" fillId="10" borderId="101">
      <alignment horizontal="right" vertical="top"/>
      <protection locked="0"/>
    </xf>
    <xf numFmtId="49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7" fillId="0" borderId="104">
      <alignment horizontal="center" vertical="top" wrapText="1"/>
    </xf>
    <xf numFmtId="0" fontId="51" fillId="50" borderId="103" applyNumberFormat="0" applyAlignment="0" applyProtection="0"/>
    <xf numFmtId="0" fontId="64" fillId="13" borderId="103" applyNumberFormat="0" applyAlignment="0" applyProtection="0"/>
    <xf numFmtId="0" fontId="33" fillId="59" borderId="105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69" fillId="50" borderId="107" applyNumberFormat="0" applyAlignment="0" applyProtection="0"/>
    <xf numFmtId="4" fontId="50" fillId="60" borderId="107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2" fillId="60" borderId="107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50" fillId="60" borderId="107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50" fillId="60" borderId="107" applyNumberFormat="0" applyProtection="0">
      <alignment horizontal="left" vertical="center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50" fillId="61" borderId="107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50" fillId="62" borderId="107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50" fillId="64" borderId="107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50" fillId="65" borderId="107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50" fillId="66" borderId="107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50" fillId="67" borderId="107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50" fillId="68" borderId="107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50" fillId="69" borderId="107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50" fillId="71" borderId="107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4" fillId="72" borderId="107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34" fillId="85" borderId="107" applyNumberFormat="0" applyProtection="0">
      <alignment horizontal="left" vertical="center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34" fillId="6" borderId="107" applyNumberFormat="0" applyProtection="0">
      <alignment horizontal="left" vertical="center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78" fillId="75" borderId="109" applyBorder="0"/>
    <xf numFmtId="4" fontId="50" fillId="87" borderId="107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2" fillId="87" borderId="107" applyNumberFormat="0" applyProtection="0">
      <alignment vertical="center"/>
    </xf>
    <xf numFmtId="4" fontId="50" fillId="87" borderId="107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50" fillId="87" borderId="107" applyNumberFormat="0" applyProtection="0">
      <alignment horizontal="left" vertical="center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4" fontId="50" fillId="74" borderId="107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2" fillId="74" borderId="107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70" fillId="74" borderId="107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2" fontId="81" fillId="91" borderId="102" applyProtection="0"/>
    <xf numFmtId="2" fontId="81" fillId="91" borderId="102" applyProtection="0"/>
    <xf numFmtId="2" fontId="41" fillId="92" borderId="102" applyProtection="0"/>
    <xf numFmtId="2" fontId="41" fillId="93" borderId="102" applyProtection="0"/>
    <xf numFmtId="2" fontId="41" fillId="94" borderId="102" applyProtection="0"/>
    <xf numFmtId="2" fontId="41" fillId="94" borderId="102" applyProtection="0">
      <alignment horizontal="center"/>
    </xf>
    <xf numFmtId="2" fontId="41" fillId="93" borderId="102" applyProtection="0">
      <alignment horizontal="center"/>
    </xf>
    <xf numFmtId="0" fontId="42" fillId="0" borderId="104">
      <alignment horizontal="left" vertical="top" wrapText="1"/>
    </xf>
    <xf numFmtId="0" fontId="84" fillId="0" borderId="110" applyNumberFormat="0" applyFill="0" applyAlignment="0" applyProtection="0"/>
    <xf numFmtId="0" fontId="90" fillId="0" borderId="111"/>
    <xf numFmtId="0" fontId="41" fillId="6" borderId="114" applyNumberFormat="0">
      <alignment readingOrder="1"/>
      <protection locked="0"/>
    </xf>
    <xf numFmtId="0" fontId="47" fillId="0" borderId="115">
      <alignment horizontal="left" vertical="top" wrapText="1"/>
    </xf>
    <xf numFmtId="49" fontId="33" fillId="0" borderId="112">
      <alignment horizontal="center" vertical="top" wrapText="1"/>
      <protection locked="0"/>
    </xf>
    <xf numFmtId="49" fontId="33" fillId="0" borderId="112">
      <alignment horizontal="center" vertical="top" wrapText="1"/>
      <protection locked="0"/>
    </xf>
    <xf numFmtId="49" fontId="42" fillId="10" borderId="112">
      <alignment horizontal="right" vertical="top"/>
      <protection locked="0"/>
    </xf>
    <xf numFmtId="49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7" fillId="0" borderId="115">
      <alignment horizontal="center" vertical="top" wrapText="1"/>
    </xf>
    <xf numFmtId="0" fontId="51" fillId="50" borderId="114" applyNumberFormat="0" applyAlignment="0" applyProtection="0"/>
    <xf numFmtId="0" fontId="64" fillId="13" borderId="114" applyNumberFormat="0" applyAlignment="0" applyProtection="0"/>
    <xf numFmtId="0" fontId="33" fillId="59" borderId="116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69" fillId="50" borderId="118" applyNumberFormat="0" applyAlignment="0" applyProtection="0"/>
    <xf numFmtId="4" fontId="50" fillId="60" borderId="118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2" fillId="60" borderId="118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50" fillId="60" borderId="118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50" fillId="60" borderId="118" applyNumberFormat="0" applyProtection="0">
      <alignment horizontal="left" vertical="center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50" fillId="61" borderId="118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50" fillId="62" borderId="118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50" fillId="64" borderId="118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50" fillId="65" borderId="118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50" fillId="66" borderId="118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50" fillId="67" borderId="118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50" fillId="68" borderId="118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50" fillId="69" borderId="118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50" fillId="71" borderId="118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4" fillId="72" borderId="118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34" fillId="6" borderId="118" applyNumberFormat="0" applyProtection="0">
      <alignment horizontal="left" vertical="center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78" fillId="75" borderId="120" applyBorder="0"/>
    <xf numFmtId="4" fontId="50" fillId="87" borderId="118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2" fillId="87" borderId="118" applyNumberFormat="0" applyProtection="0">
      <alignment vertical="center"/>
    </xf>
    <xf numFmtId="4" fontId="50" fillId="87" borderId="118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50" fillId="87" borderId="118" applyNumberFormat="0" applyProtection="0">
      <alignment horizontal="left" vertical="center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4" fontId="50" fillId="74" borderId="118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2" fillId="74" borderId="118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70" fillId="74" borderId="118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2" fontId="81" fillId="91" borderId="113" applyProtection="0"/>
    <xf numFmtId="2" fontId="81" fillId="91" borderId="113" applyProtection="0"/>
    <xf numFmtId="2" fontId="41" fillId="92" borderId="113" applyProtection="0"/>
    <xf numFmtId="2" fontId="41" fillId="93" borderId="113" applyProtection="0"/>
    <xf numFmtId="2" fontId="41" fillId="94" borderId="113" applyProtection="0"/>
    <xf numFmtId="2" fontId="41" fillId="94" borderId="113" applyProtection="0">
      <alignment horizontal="center"/>
    </xf>
    <xf numFmtId="2" fontId="41" fillId="93" borderId="113" applyProtection="0">
      <alignment horizontal="center"/>
    </xf>
    <xf numFmtId="0" fontId="42" fillId="0" borderId="115">
      <alignment horizontal="left" vertical="top" wrapText="1"/>
    </xf>
    <xf numFmtId="0" fontId="84" fillId="0" borderId="121" applyNumberFormat="0" applyFill="0" applyAlignment="0" applyProtection="0"/>
    <xf numFmtId="0" fontId="90" fillId="0" borderId="122"/>
    <xf numFmtId="0" fontId="41" fillId="6" borderId="125" applyNumberFormat="0">
      <alignment readingOrder="1"/>
      <protection locked="0"/>
    </xf>
    <xf numFmtId="0" fontId="47" fillId="0" borderId="126">
      <alignment horizontal="left" vertical="top" wrapText="1"/>
    </xf>
    <xf numFmtId="49" fontId="33" fillId="0" borderId="123">
      <alignment horizontal="center" vertical="top" wrapText="1"/>
      <protection locked="0"/>
    </xf>
    <xf numFmtId="49" fontId="33" fillId="0" borderId="123">
      <alignment horizontal="center" vertical="top" wrapText="1"/>
      <protection locked="0"/>
    </xf>
    <xf numFmtId="49" fontId="42" fillId="10" borderId="123">
      <alignment horizontal="right" vertical="top"/>
      <protection locked="0"/>
    </xf>
    <xf numFmtId="49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7" fillId="0" borderId="126">
      <alignment horizontal="center" vertical="top" wrapText="1"/>
    </xf>
    <xf numFmtId="0" fontId="51" fillId="50" borderId="125" applyNumberFormat="0" applyAlignment="0" applyProtection="0"/>
    <xf numFmtId="0" fontId="64" fillId="13" borderId="125" applyNumberFormat="0" applyAlignment="0" applyProtection="0"/>
    <xf numFmtId="0" fontId="33" fillId="59" borderId="127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69" fillId="50" borderId="129" applyNumberFormat="0" applyAlignment="0" applyProtection="0"/>
    <xf numFmtId="4" fontId="50" fillId="60" borderId="129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2" fillId="60" borderId="129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50" fillId="60" borderId="129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50" fillId="60" borderId="129" applyNumberFormat="0" applyProtection="0">
      <alignment horizontal="left" vertical="center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50" fillId="61" borderId="129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50" fillId="62" borderId="129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50" fillId="64" borderId="129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50" fillId="65" borderId="129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50" fillId="66" borderId="129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50" fillId="67" borderId="129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50" fillId="68" borderId="129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50" fillId="69" borderId="129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50" fillId="71" borderId="129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4" fillId="72" borderId="129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34" fillId="85" borderId="129" applyNumberFormat="0" applyProtection="0">
      <alignment horizontal="left" vertical="center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34" fillId="6" borderId="129" applyNumberFormat="0" applyProtection="0">
      <alignment horizontal="left" vertical="center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78" fillId="75" borderId="131" applyBorder="0"/>
    <xf numFmtId="4" fontId="50" fillId="87" borderId="129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2" fillId="87" borderId="129" applyNumberFormat="0" applyProtection="0">
      <alignment vertical="center"/>
    </xf>
    <xf numFmtId="4" fontId="50" fillId="87" borderId="129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50" fillId="87" borderId="129" applyNumberFormat="0" applyProtection="0">
      <alignment horizontal="left" vertical="center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4" fontId="50" fillId="74" borderId="129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2" fillId="74" borderId="129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70" fillId="74" borderId="129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2" fontId="81" fillId="91" borderId="124" applyProtection="0"/>
    <xf numFmtId="2" fontId="81" fillId="91" borderId="124" applyProtection="0"/>
    <xf numFmtId="2" fontId="41" fillId="92" borderId="124" applyProtection="0"/>
    <xf numFmtId="2" fontId="41" fillId="93" borderId="124" applyProtection="0"/>
    <xf numFmtId="2" fontId="41" fillId="94" borderId="124" applyProtection="0"/>
    <xf numFmtId="2" fontId="41" fillId="94" borderId="124" applyProtection="0">
      <alignment horizontal="center"/>
    </xf>
    <xf numFmtId="2" fontId="41" fillId="93" borderId="124" applyProtection="0">
      <alignment horizontal="center"/>
    </xf>
    <xf numFmtId="0" fontId="42" fillId="0" borderId="126">
      <alignment horizontal="left" vertical="top" wrapText="1"/>
    </xf>
    <xf numFmtId="0" fontId="84" fillId="0" borderId="132" applyNumberFormat="0" applyFill="0" applyAlignment="0" applyProtection="0"/>
    <xf numFmtId="0" fontId="90" fillId="0" borderId="133"/>
    <xf numFmtId="0" fontId="41" fillId="6" borderId="136" applyNumberFormat="0">
      <alignment readingOrder="1"/>
      <protection locked="0"/>
    </xf>
    <xf numFmtId="0" fontId="47" fillId="0" borderId="137">
      <alignment horizontal="left" vertical="top" wrapText="1"/>
    </xf>
    <xf numFmtId="49" fontId="33" fillId="0" borderId="134">
      <alignment horizontal="center" vertical="top" wrapText="1"/>
      <protection locked="0"/>
    </xf>
    <xf numFmtId="49" fontId="33" fillId="0" borderId="134">
      <alignment horizontal="center" vertical="top" wrapText="1"/>
      <protection locked="0"/>
    </xf>
    <xf numFmtId="49" fontId="42" fillId="10" borderId="134">
      <alignment horizontal="right" vertical="top"/>
      <protection locked="0"/>
    </xf>
    <xf numFmtId="49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7" fillId="0" borderId="137">
      <alignment horizontal="center" vertical="top" wrapText="1"/>
    </xf>
    <xf numFmtId="0" fontId="51" fillId="50" borderId="136" applyNumberFormat="0" applyAlignment="0" applyProtection="0"/>
    <xf numFmtId="0" fontId="64" fillId="13" borderId="136" applyNumberFormat="0" applyAlignment="0" applyProtection="0"/>
    <xf numFmtId="0" fontId="33" fillId="59" borderId="138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69" fillId="50" borderId="140" applyNumberFormat="0" applyAlignment="0" applyProtection="0"/>
    <xf numFmtId="4" fontId="50" fillId="60" borderId="140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2" fillId="60" borderId="140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50" fillId="60" borderId="140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50" fillId="60" borderId="140" applyNumberFormat="0" applyProtection="0">
      <alignment horizontal="left" vertical="center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50" fillId="61" borderId="140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50" fillId="62" borderId="140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50" fillId="64" borderId="140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50" fillId="65" borderId="140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50" fillId="66" borderId="140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50" fillId="67" borderId="140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50" fillId="68" borderId="140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50" fillId="69" borderId="140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50" fillId="71" borderId="140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4" fillId="72" borderId="140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34" fillId="85" borderId="140" applyNumberFormat="0" applyProtection="0">
      <alignment horizontal="left" vertical="center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34" fillId="6" borderId="140" applyNumberFormat="0" applyProtection="0">
      <alignment horizontal="left" vertical="center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78" fillId="75" borderId="142" applyBorder="0"/>
    <xf numFmtId="4" fontId="50" fillId="87" borderId="140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2" fillId="87" borderId="140" applyNumberFormat="0" applyProtection="0">
      <alignment vertical="center"/>
    </xf>
    <xf numFmtId="4" fontId="50" fillId="87" borderId="140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50" fillId="87" borderId="140" applyNumberFormat="0" applyProtection="0">
      <alignment horizontal="left" vertical="center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4" fontId="50" fillId="74" borderId="140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2" fillId="74" borderId="140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70" fillId="74" borderId="140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2" fontId="81" fillId="91" borderId="135" applyProtection="0"/>
    <xf numFmtId="2" fontId="81" fillId="91" borderId="135" applyProtection="0"/>
    <xf numFmtId="2" fontId="41" fillId="92" borderId="135" applyProtection="0"/>
    <xf numFmtId="2" fontId="41" fillId="93" borderId="135" applyProtection="0"/>
    <xf numFmtId="2" fontId="41" fillId="94" borderId="135" applyProtection="0"/>
    <xf numFmtId="2" fontId="41" fillId="94" borderId="135" applyProtection="0">
      <alignment horizontal="center"/>
    </xf>
    <xf numFmtId="2" fontId="41" fillId="93" borderId="135" applyProtection="0">
      <alignment horizontal="center"/>
    </xf>
    <xf numFmtId="0" fontId="42" fillId="0" borderId="137">
      <alignment horizontal="left" vertical="top" wrapText="1"/>
    </xf>
    <xf numFmtId="0" fontId="84" fillId="0" borderId="143" applyNumberFormat="0" applyFill="0" applyAlignment="0" applyProtection="0"/>
    <xf numFmtId="0" fontId="90" fillId="0" borderId="144"/>
    <xf numFmtId="0" fontId="41" fillId="6" borderId="147" applyNumberFormat="0">
      <alignment readingOrder="1"/>
      <protection locked="0"/>
    </xf>
    <xf numFmtId="0" fontId="47" fillId="0" borderId="148">
      <alignment horizontal="left" vertical="top" wrapText="1"/>
    </xf>
    <xf numFmtId="49" fontId="33" fillId="0" borderId="145">
      <alignment horizontal="center" vertical="top" wrapText="1"/>
      <protection locked="0"/>
    </xf>
    <xf numFmtId="49" fontId="33" fillId="0" borderId="145">
      <alignment horizontal="center" vertical="top" wrapText="1"/>
      <protection locked="0"/>
    </xf>
    <xf numFmtId="49" fontId="42" fillId="10" borderId="145">
      <alignment horizontal="right" vertical="top"/>
      <protection locked="0"/>
    </xf>
    <xf numFmtId="49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7" fillId="0" borderId="148">
      <alignment horizontal="center" vertical="top" wrapText="1"/>
    </xf>
    <xf numFmtId="0" fontId="51" fillId="50" borderId="147" applyNumberFormat="0" applyAlignment="0" applyProtection="0"/>
    <xf numFmtId="0" fontId="64" fillId="13" borderId="147" applyNumberFormat="0" applyAlignment="0" applyProtection="0"/>
    <xf numFmtId="0" fontId="33" fillId="59" borderId="149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69" fillId="50" borderId="151" applyNumberFormat="0" applyAlignment="0" applyProtection="0"/>
    <xf numFmtId="4" fontId="50" fillId="60" borderId="151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2" fillId="60" borderId="151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50" fillId="60" borderId="151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50" fillId="60" borderId="151" applyNumberFormat="0" applyProtection="0">
      <alignment horizontal="left" vertical="center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50" fillId="61" borderId="151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50" fillId="62" borderId="151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50" fillId="64" borderId="151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50" fillId="65" borderId="151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50" fillId="66" borderId="151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50" fillId="67" borderId="151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50" fillId="68" borderId="151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50" fillId="69" borderId="151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50" fillId="71" borderId="151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4" fillId="72" borderId="151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34" fillId="85" borderId="151" applyNumberFormat="0" applyProtection="0">
      <alignment horizontal="left" vertical="center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34" fillId="6" borderId="151" applyNumberFormat="0" applyProtection="0">
      <alignment horizontal="left" vertical="center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78" fillId="75" borderId="153" applyBorder="0"/>
    <xf numFmtId="4" fontId="50" fillId="87" borderId="151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2" fillId="87" borderId="151" applyNumberFormat="0" applyProtection="0">
      <alignment vertical="center"/>
    </xf>
    <xf numFmtId="4" fontId="50" fillId="87" borderId="151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50" fillId="87" borderId="151" applyNumberFormat="0" applyProtection="0">
      <alignment horizontal="left" vertical="center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4" fontId="50" fillId="74" borderId="151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2" fillId="74" borderId="151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70" fillId="74" borderId="151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2" fontId="81" fillId="91" borderId="146" applyProtection="0"/>
    <xf numFmtId="2" fontId="81" fillId="91" borderId="146" applyProtection="0"/>
    <xf numFmtId="2" fontId="41" fillId="92" borderId="146" applyProtection="0"/>
    <xf numFmtId="2" fontId="41" fillId="93" borderId="146" applyProtection="0"/>
    <xf numFmtId="2" fontId="41" fillId="94" borderId="146" applyProtection="0"/>
    <xf numFmtId="2" fontId="41" fillId="94" borderId="146" applyProtection="0">
      <alignment horizontal="center"/>
    </xf>
    <xf numFmtId="2" fontId="41" fillId="93" borderId="146" applyProtection="0">
      <alignment horizontal="center"/>
    </xf>
    <xf numFmtId="0" fontId="42" fillId="0" borderId="148">
      <alignment horizontal="left" vertical="top" wrapText="1"/>
    </xf>
    <xf numFmtId="0" fontId="84" fillId="0" borderId="154" applyNumberFormat="0" applyFill="0" applyAlignment="0" applyProtection="0"/>
    <xf numFmtId="0" fontId="90" fillId="0" borderId="155"/>
    <xf numFmtId="0" fontId="41" fillId="6" borderId="158" applyNumberFormat="0">
      <alignment readingOrder="1"/>
      <protection locked="0"/>
    </xf>
    <xf numFmtId="0" fontId="47" fillId="0" borderId="159">
      <alignment horizontal="left" vertical="top" wrapText="1"/>
    </xf>
    <xf numFmtId="49" fontId="33" fillId="0" borderId="156">
      <alignment horizontal="center" vertical="top" wrapText="1"/>
      <protection locked="0"/>
    </xf>
    <xf numFmtId="49" fontId="33" fillId="0" borderId="156">
      <alignment horizontal="center" vertical="top" wrapText="1"/>
      <protection locked="0"/>
    </xf>
    <xf numFmtId="49" fontId="42" fillId="10" borderId="156">
      <alignment horizontal="right" vertical="top"/>
      <protection locked="0"/>
    </xf>
    <xf numFmtId="49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7" fillId="0" borderId="159">
      <alignment horizontal="center" vertical="top" wrapText="1"/>
    </xf>
    <xf numFmtId="0" fontId="51" fillId="50" borderId="158" applyNumberFormat="0" applyAlignment="0" applyProtection="0"/>
    <xf numFmtId="0" fontId="64" fillId="13" borderId="158" applyNumberFormat="0" applyAlignment="0" applyProtection="0"/>
    <xf numFmtId="0" fontId="33" fillId="59" borderId="160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69" fillId="50" borderId="162" applyNumberFormat="0" applyAlignment="0" applyProtection="0"/>
    <xf numFmtId="4" fontId="50" fillId="60" borderId="162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2" fillId="60" borderId="162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50" fillId="60" borderId="162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50" fillId="60" borderId="162" applyNumberFormat="0" applyProtection="0">
      <alignment horizontal="left" vertical="center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50" fillId="61" borderId="162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50" fillId="62" borderId="162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50" fillId="64" borderId="162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50" fillId="65" borderId="162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50" fillId="66" borderId="162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50" fillId="67" borderId="162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50" fillId="68" borderId="162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50" fillId="69" borderId="162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50" fillId="71" borderId="162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4" fillId="72" borderId="162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34" fillId="85" borderId="162" applyNumberFormat="0" applyProtection="0">
      <alignment horizontal="left" vertical="center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34" fillId="6" borderId="162" applyNumberFormat="0" applyProtection="0">
      <alignment horizontal="left" vertical="center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78" fillId="75" borderId="164" applyBorder="0"/>
    <xf numFmtId="4" fontId="50" fillId="87" borderId="162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2" fillId="87" borderId="162" applyNumberFormat="0" applyProtection="0">
      <alignment vertical="center"/>
    </xf>
    <xf numFmtId="4" fontId="50" fillId="87" borderId="162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50" fillId="87" borderId="162" applyNumberFormat="0" applyProtection="0">
      <alignment horizontal="left" vertical="center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4" fontId="50" fillId="74" borderId="162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2" fillId="74" borderId="162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70" fillId="74" borderId="162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2" fontId="81" fillId="91" borderId="157" applyProtection="0"/>
    <xf numFmtId="2" fontId="81" fillId="91" borderId="157" applyProtection="0"/>
    <xf numFmtId="2" fontId="41" fillId="92" borderId="157" applyProtection="0"/>
    <xf numFmtId="2" fontId="41" fillId="93" borderId="157" applyProtection="0"/>
    <xf numFmtId="2" fontId="41" fillId="94" borderId="157" applyProtection="0"/>
    <xf numFmtId="2" fontId="41" fillId="94" borderId="157" applyProtection="0">
      <alignment horizontal="center"/>
    </xf>
    <xf numFmtId="2" fontId="41" fillId="93" borderId="157" applyProtection="0">
      <alignment horizontal="center"/>
    </xf>
    <xf numFmtId="0" fontId="42" fillId="0" borderId="159">
      <alignment horizontal="left" vertical="top" wrapText="1"/>
    </xf>
    <xf numFmtId="0" fontId="84" fillId="0" borderId="165" applyNumberFormat="0" applyFill="0" applyAlignment="0" applyProtection="0"/>
    <xf numFmtId="0" fontId="90" fillId="0" borderId="166"/>
    <xf numFmtId="0" fontId="41" fillId="6" borderId="169" applyNumberFormat="0">
      <alignment readingOrder="1"/>
      <protection locked="0"/>
    </xf>
    <xf numFmtId="0" fontId="47" fillId="0" borderId="170">
      <alignment horizontal="left" vertical="top" wrapText="1"/>
    </xf>
    <xf numFmtId="49" fontId="33" fillId="0" borderId="167">
      <alignment horizontal="center" vertical="top" wrapText="1"/>
      <protection locked="0"/>
    </xf>
    <xf numFmtId="49" fontId="33" fillId="0" borderId="167">
      <alignment horizontal="center" vertical="top" wrapText="1"/>
      <protection locked="0"/>
    </xf>
    <xf numFmtId="49" fontId="42" fillId="10" borderId="167">
      <alignment horizontal="right" vertical="top"/>
      <protection locked="0"/>
    </xf>
    <xf numFmtId="49" fontId="42" fillId="10" borderId="167">
      <alignment horizontal="right" vertical="top"/>
      <protection locked="0"/>
    </xf>
    <xf numFmtId="0" fontId="42" fillId="10" borderId="167">
      <alignment horizontal="right" vertical="top"/>
      <protection locked="0"/>
    </xf>
    <xf numFmtId="0" fontId="42" fillId="10" borderId="167">
      <alignment horizontal="right" vertical="top"/>
      <protection locked="0"/>
    </xf>
    <xf numFmtId="49" fontId="42" fillId="0" borderId="167">
      <alignment horizontal="right" vertical="top"/>
      <protection locked="0"/>
    </xf>
    <xf numFmtId="49" fontId="42" fillId="0" borderId="167">
      <alignment horizontal="right" vertical="top"/>
      <protection locked="0"/>
    </xf>
    <xf numFmtId="0" fontId="42" fillId="0" borderId="167">
      <alignment horizontal="right" vertical="top"/>
      <protection locked="0"/>
    </xf>
    <xf numFmtId="0" fontId="42" fillId="0" borderId="167">
      <alignment horizontal="right" vertical="top"/>
      <protection locked="0"/>
    </xf>
    <xf numFmtId="49" fontId="42" fillId="49" borderId="167">
      <alignment horizontal="right" vertical="top"/>
      <protection locked="0"/>
    </xf>
    <xf numFmtId="49" fontId="42" fillId="49" borderId="167">
      <alignment horizontal="right" vertical="top"/>
      <protection locked="0"/>
    </xf>
    <xf numFmtId="0" fontId="42" fillId="49" borderId="167">
      <alignment horizontal="right" vertical="top"/>
      <protection locked="0"/>
    </xf>
    <xf numFmtId="0" fontId="42" fillId="49" borderId="167">
      <alignment horizontal="right" vertical="top"/>
      <protection locked="0"/>
    </xf>
    <xf numFmtId="0" fontId="47" fillId="0" borderId="170">
      <alignment horizontal="center" vertical="top" wrapText="1"/>
    </xf>
    <xf numFmtId="0" fontId="51" fillId="50" borderId="169" applyNumberFormat="0" applyAlignment="0" applyProtection="0"/>
    <xf numFmtId="0" fontId="64" fillId="13" borderId="169" applyNumberFormat="0" applyAlignment="0" applyProtection="0"/>
    <xf numFmtId="0" fontId="33" fillId="59" borderId="171" applyNumberFormat="0" applyFont="0" applyAlignment="0" applyProtection="0"/>
    <xf numFmtId="0" fontId="35" fillId="45" borderId="172" applyNumberFormat="0" applyFont="0" applyAlignment="0" applyProtection="0"/>
    <xf numFmtId="0" fontId="35" fillId="45" borderId="172" applyNumberFormat="0" applyFont="0" applyAlignment="0" applyProtection="0"/>
    <xf numFmtId="0" fontId="35" fillId="45" borderId="172" applyNumberFormat="0" applyFont="0" applyAlignment="0" applyProtection="0"/>
    <xf numFmtId="0" fontId="69" fillId="50" borderId="173" applyNumberFormat="0" applyAlignment="0" applyProtection="0"/>
    <xf numFmtId="4" fontId="50" fillId="60" borderId="173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1" fillId="57" borderId="172" applyNumberFormat="0" applyProtection="0">
      <alignment vertical="center"/>
    </xf>
    <xf numFmtId="4" fontId="72" fillId="60" borderId="173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42" fillId="60" borderId="172" applyNumberFormat="0" applyProtection="0">
      <alignment vertical="center"/>
    </xf>
    <xf numFmtId="4" fontId="50" fillId="60" borderId="173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71" fillId="60" borderId="172" applyNumberFormat="0" applyProtection="0">
      <alignment horizontal="left" vertical="center" indent="1"/>
    </xf>
    <xf numFmtId="4" fontId="50" fillId="60" borderId="173" applyNumberFormat="0" applyProtection="0">
      <alignment horizontal="left" vertical="center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0" fontId="42" fillId="57" borderId="174" applyNumberFormat="0" applyProtection="0">
      <alignment horizontal="left" vertical="top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50" fillId="61" borderId="173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71" fillId="9" borderId="172" applyNumberFormat="0" applyProtection="0">
      <alignment horizontal="right" vertical="center"/>
    </xf>
    <xf numFmtId="4" fontId="50" fillId="62" borderId="173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71" fillId="63" borderId="172" applyNumberFormat="0" applyProtection="0">
      <alignment horizontal="right" vertical="center"/>
    </xf>
    <xf numFmtId="4" fontId="50" fillId="64" borderId="173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71" fillId="30" borderId="170" applyNumberFormat="0" applyProtection="0">
      <alignment horizontal="right" vertical="center"/>
    </xf>
    <xf numFmtId="4" fontId="50" fillId="65" borderId="173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71" fillId="17" borderId="172" applyNumberFormat="0" applyProtection="0">
      <alignment horizontal="right" vertical="center"/>
    </xf>
    <xf numFmtId="4" fontId="50" fillId="66" borderId="173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71" fillId="21" borderId="172" applyNumberFormat="0" applyProtection="0">
      <alignment horizontal="right" vertical="center"/>
    </xf>
    <xf numFmtId="4" fontId="50" fillId="67" borderId="173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71" fillId="44" borderId="172" applyNumberFormat="0" applyProtection="0">
      <alignment horizontal="right" vertical="center"/>
    </xf>
    <xf numFmtId="4" fontId="50" fillId="68" borderId="173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71" fillId="37" borderId="172" applyNumberFormat="0" applyProtection="0">
      <alignment horizontal="right" vertical="center"/>
    </xf>
    <xf numFmtId="4" fontId="50" fillId="69" borderId="173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71" fillId="70" borderId="172" applyNumberFormat="0" applyProtection="0">
      <alignment horizontal="right" vertical="center"/>
    </xf>
    <xf numFmtId="4" fontId="50" fillId="71" borderId="173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1" fillId="16" borderId="172" applyNumberFormat="0" applyProtection="0">
      <alignment horizontal="right" vertical="center"/>
    </xf>
    <xf numFmtId="4" fontId="74" fillId="72" borderId="173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71" fillId="73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53" fillId="75" borderId="170" applyNumberFormat="0" applyProtection="0">
      <alignment horizontal="left" vertical="center" indent="1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7" borderId="172" applyNumberFormat="0" applyProtection="0">
      <alignment horizontal="right" vertical="center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8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4" fontId="71" fillId="77" borderId="170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71" fillId="50" borderId="172" applyNumberFormat="0" applyProtection="0">
      <alignment horizontal="left" vertical="center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35" fillId="75" borderId="174" applyNumberFormat="0" applyProtection="0">
      <alignment horizontal="left" vertical="top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71" fillId="82" borderId="172" applyNumberFormat="0" applyProtection="0">
      <alignment horizontal="left" vertical="center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35" fillId="77" borderId="174" applyNumberFormat="0" applyProtection="0">
      <alignment horizontal="left" vertical="top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71" fillId="14" borderId="172" applyNumberFormat="0" applyProtection="0">
      <alignment horizontal="left" vertical="center" indent="1"/>
    </xf>
    <xf numFmtId="0" fontId="34" fillId="85" borderId="173" applyNumberFormat="0" applyProtection="0">
      <alignment horizontal="left" vertical="center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35" fillId="14" borderId="174" applyNumberFormat="0" applyProtection="0">
      <alignment horizontal="left" vertical="top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71" fillId="78" borderId="172" applyNumberFormat="0" applyProtection="0">
      <alignment horizontal="left" vertical="center" indent="1"/>
    </xf>
    <xf numFmtId="0" fontId="34" fillId="6" borderId="173" applyNumberFormat="0" applyProtection="0">
      <alignment horizontal="left" vertical="center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35" fillId="78" borderId="174" applyNumberFormat="0" applyProtection="0">
      <alignment horizontal="left" vertical="top" indent="1"/>
    </xf>
    <xf numFmtId="0" fontId="78" fillId="75" borderId="175" applyBorder="0"/>
    <xf numFmtId="4" fontId="50" fillId="87" borderId="173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9" fillId="59" borderId="174" applyNumberFormat="0" applyProtection="0">
      <alignment vertical="center"/>
    </xf>
    <xf numFmtId="4" fontId="72" fillId="87" borderId="173" applyNumberFormat="0" applyProtection="0">
      <alignment vertical="center"/>
    </xf>
    <xf numFmtId="4" fontId="50" fillId="87" borderId="173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79" fillId="50" borderId="174" applyNumberFormat="0" applyProtection="0">
      <alignment horizontal="left" vertical="center" indent="1"/>
    </xf>
    <xf numFmtId="4" fontId="50" fillId="87" borderId="173" applyNumberFormat="0" applyProtection="0">
      <alignment horizontal="left" vertical="center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0" fontId="79" fillId="59" borderId="174" applyNumberFormat="0" applyProtection="0">
      <alignment horizontal="left" vertical="top" indent="1"/>
    </xf>
    <xf numFmtId="4" fontId="50" fillId="74" borderId="173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1" fillId="0" borderId="172" applyNumberFormat="0" applyProtection="0">
      <alignment horizontal="right" vertical="center"/>
    </xf>
    <xf numFmtId="4" fontId="72" fillId="74" borderId="173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42" fillId="88" borderId="172" applyNumberFormat="0" applyProtection="0">
      <alignment horizontal="right" vertical="center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4" fontId="71" fillId="20" borderId="172" applyNumberFormat="0" applyProtection="0">
      <alignment horizontal="left" vertical="center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0" fontId="79" fillId="77" borderId="174" applyNumberFormat="0" applyProtection="0">
      <alignment horizontal="left" vertical="top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42" fillId="89" borderId="170" applyNumberFormat="0" applyProtection="0">
      <alignment horizontal="left" vertical="center" indent="1"/>
    </xf>
    <xf numFmtId="4" fontId="70" fillId="74" borderId="173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4" fontId="42" fillId="86" borderId="172" applyNumberFormat="0" applyProtection="0">
      <alignment horizontal="right" vertical="center"/>
    </xf>
    <xf numFmtId="2" fontId="81" fillId="91" borderId="168" applyProtection="0"/>
    <xf numFmtId="2" fontId="81" fillId="91" borderId="168" applyProtection="0"/>
    <xf numFmtId="2" fontId="41" fillId="92" borderId="168" applyProtection="0"/>
    <xf numFmtId="2" fontId="41" fillId="93" borderId="168" applyProtection="0"/>
    <xf numFmtId="2" fontId="41" fillId="94" borderId="168" applyProtection="0"/>
    <xf numFmtId="2" fontId="41" fillId="94" borderId="168" applyProtection="0">
      <alignment horizontal="center"/>
    </xf>
    <xf numFmtId="2" fontId="41" fillId="93" borderId="168" applyProtection="0">
      <alignment horizontal="center"/>
    </xf>
    <xf numFmtId="0" fontId="42" fillId="0" borderId="170">
      <alignment horizontal="left" vertical="top" wrapText="1"/>
    </xf>
    <xf numFmtId="0" fontId="84" fillId="0" borderId="176" applyNumberFormat="0" applyFill="0" applyAlignment="0" applyProtection="0"/>
    <xf numFmtId="0" fontId="90" fillId="0" borderId="177"/>
    <xf numFmtId="0" fontId="41" fillId="6" borderId="180" applyNumberFormat="0">
      <alignment readingOrder="1"/>
      <protection locked="0"/>
    </xf>
    <xf numFmtId="0" fontId="47" fillId="0" borderId="181">
      <alignment horizontal="left" vertical="top" wrapText="1"/>
    </xf>
    <xf numFmtId="49" fontId="33" fillId="0" borderId="178">
      <alignment horizontal="center" vertical="top" wrapText="1"/>
      <protection locked="0"/>
    </xf>
    <xf numFmtId="49" fontId="33" fillId="0" borderId="178">
      <alignment horizontal="center" vertical="top" wrapText="1"/>
      <protection locked="0"/>
    </xf>
    <xf numFmtId="49" fontId="42" fillId="10" borderId="178">
      <alignment horizontal="right" vertical="top"/>
      <protection locked="0"/>
    </xf>
    <xf numFmtId="49" fontId="42" fillId="10" borderId="178">
      <alignment horizontal="right" vertical="top"/>
      <protection locked="0"/>
    </xf>
    <xf numFmtId="0" fontId="42" fillId="10" borderId="178">
      <alignment horizontal="right" vertical="top"/>
      <protection locked="0"/>
    </xf>
    <xf numFmtId="0" fontId="42" fillId="10" borderId="178">
      <alignment horizontal="right" vertical="top"/>
      <protection locked="0"/>
    </xf>
    <xf numFmtId="49" fontId="42" fillId="0" borderId="178">
      <alignment horizontal="right" vertical="top"/>
      <protection locked="0"/>
    </xf>
    <xf numFmtId="49" fontId="42" fillId="0" borderId="178">
      <alignment horizontal="right" vertical="top"/>
      <protection locked="0"/>
    </xf>
    <xf numFmtId="0" fontId="42" fillId="0" borderId="178">
      <alignment horizontal="right" vertical="top"/>
      <protection locked="0"/>
    </xf>
    <xf numFmtId="0" fontId="42" fillId="0" borderId="178">
      <alignment horizontal="right" vertical="top"/>
      <protection locked="0"/>
    </xf>
    <xf numFmtId="49" fontId="42" fillId="49" borderId="178">
      <alignment horizontal="right" vertical="top"/>
      <protection locked="0"/>
    </xf>
    <xf numFmtId="49" fontId="42" fillId="49" borderId="178">
      <alignment horizontal="right" vertical="top"/>
      <protection locked="0"/>
    </xf>
    <xf numFmtId="0" fontId="42" fillId="49" borderId="178">
      <alignment horizontal="right" vertical="top"/>
      <protection locked="0"/>
    </xf>
    <xf numFmtId="0" fontId="42" fillId="49" borderId="178">
      <alignment horizontal="right" vertical="top"/>
      <protection locked="0"/>
    </xf>
    <xf numFmtId="0" fontId="47" fillId="0" borderId="181">
      <alignment horizontal="center" vertical="top" wrapText="1"/>
    </xf>
    <xf numFmtId="0" fontId="51" fillId="50" borderId="180" applyNumberFormat="0" applyAlignment="0" applyProtection="0"/>
    <xf numFmtId="0" fontId="64" fillId="13" borderId="180" applyNumberFormat="0" applyAlignment="0" applyProtection="0"/>
    <xf numFmtId="0" fontId="33" fillId="59" borderId="182" applyNumberFormat="0" applyFont="0" applyAlignment="0" applyProtection="0"/>
    <xf numFmtId="0" fontId="35" fillId="45" borderId="183" applyNumberFormat="0" applyFont="0" applyAlignment="0" applyProtection="0"/>
    <xf numFmtId="0" fontId="35" fillId="45" borderId="183" applyNumberFormat="0" applyFont="0" applyAlignment="0" applyProtection="0"/>
    <xf numFmtId="0" fontId="35" fillId="45" borderId="183" applyNumberFormat="0" applyFont="0" applyAlignment="0" applyProtection="0"/>
    <xf numFmtId="0" fontId="69" fillId="50" borderId="184" applyNumberFormat="0" applyAlignment="0" applyProtection="0"/>
    <xf numFmtId="4" fontId="50" fillId="60" borderId="184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1" fillId="57" borderId="183" applyNumberFormat="0" applyProtection="0">
      <alignment vertical="center"/>
    </xf>
    <xf numFmtId="4" fontId="72" fillId="60" borderId="184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42" fillId="60" borderId="183" applyNumberFormat="0" applyProtection="0">
      <alignment vertical="center"/>
    </xf>
    <xf numFmtId="4" fontId="50" fillId="60" borderId="184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71" fillId="60" borderId="183" applyNumberFormat="0" applyProtection="0">
      <alignment horizontal="left" vertical="center" indent="1"/>
    </xf>
    <xf numFmtId="4" fontId="50" fillId="60" borderId="184" applyNumberFormat="0" applyProtection="0">
      <alignment horizontal="left" vertical="center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0" fontId="42" fillId="57" borderId="185" applyNumberFormat="0" applyProtection="0">
      <alignment horizontal="left" vertical="top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50" fillId="61" borderId="184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71" fillId="9" borderId="183" applyNumberFormat="0" applyProtection="0">
      <alignment horizontal="right" vertical="center"/>
    </xf>
    <xf numFmtId="4" fontId="50" fillId="62" borderId="184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71" fillId="63" borderId="183" applyNumberFormat="0" applyProtection="0">
      <alignment horizontal="right" vertical="center"/>
    </xf>
    <xf numFmtId="4" fontId="50" fillId="64" borderId="184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71" fillId="30" borderId="181" applyNumberFormat="0" applyProtection="0">
      <alignment horizontal="right" vertical="center"/>
    </xf>
    <xf numFmtId="4" fontId="50" fillId="65" borderId="184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71" fillId="17" borderId="183" applyNumberFormat="0" applyProtection="0">
      <alignment horizontal="right" vertical="center"/>
    </xf>
    <xf numFmtId="4" fontId="50" fillId="66" borderId="184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71" fillId="21" borderId="183" applyNumberFormat="0" applyProtection="0">
      <alignment horizontal="right" vertical="center"/>
    </xf>
    <xf numFmtId="4" fontId="50" fillId="67" borderId="184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71" fillId="44" borderId="183" applyNumberFormat="0" applyProtection="0">
      <alignment horizontal="right" vertical="center"/>
    </xf>
    <xf numFmtId="4" fontId="50" fillId="68" borderId="184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71" fillId="37" borderId="183" applyNumberFormat="0" applyProtection="0">
      <alignment horizontal="right" vertical="center"/>
    </xf>
    <xf numFmtId="4" fontId="50" fillId="69" borderId="184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71" fillId="70" borderId="183" applyNumberFormat="0" applyProtection="0">
      <alignment horizontal="right" vertical="center"/>
    </xf>
    <xf numFmtId="4" fontId="50" fillId="71" borderId="184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1" fillId="16" borderId="183" applyNumberFormat="0" applyProtection="0">
      <alignment horizontal="right" vertical="center"/>
    </xf>
    <xf numFmtId="4" fontId="74" fillId="72" borderId="184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71" fillId="73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53" fillId="75" borderId="181" applyNumberFormat="0" applyProtection="0">
      <alignment horizontal="left" vertical="center" indent="1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7" borderId="183" applyNumberFormat="0" applyProtection="0">
      <alignment horizontal="right" vertical="center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8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4" fontId="71" fillId="77" borderId="181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71" fillId="50" borderId="183" applyNumberFormat="0" applyProtection="0">
      <alignment horizontal="left" vertical="center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35" fillId="75" borderId="185" applyNumberFormat="0" applyProtection="0">
      <alignment horizontal="left" vertical="top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71" fillId="82" borderId="183" applyNumberFormat="0" applyProtection="0">
      <alignment horizontal="left" vertical="center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35" fillId="77" borderId="185" applyNumberFormat="0" applyProtection="0">
      <alignment horizontal="left" vertical="top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71" fillId="14" borderId="183" applyNumberFormat="0" applyProtection="0">
      <alignment horizontal="left" vertical="center" indent="1"/>
    </xf>
    <xf numFmtId="0" fontId="34" fillId="85" borderId="184" applyNumberFormat="0" applyProtection="0">
      <alignment horizontal="left" vertical="center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35" fillId="14" borderId="185" applyNumberFormat="0" applyProtection="0">
      <alignment horizontal="left" vertical="top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71" fillId="78" borderId="183" applyNumberFormat="0" applyProtection="0">
      <alignment horizontal="left" vertical="center" indent="1"/>
    </xf>
    <xf numFmtId="0" fontId="34" fillId="6" borderId="184" applyNumberFormat="0" applyProtection="0">
      <alignment horizontal="left" vertical="center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35" fillId="78" borderId="185" applyNumberFormat="0" applyProtection="0">
      <alignment horizontal="left" vertical="top" indent="1"/>
    </xf>
    <xf numFmtId="0" fontId="78" fillId="75" borderId="186" applyBorder="0"/>
    <xf numFmtId="4" fontId="50" fillId="87" borderId="184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9" fillId="59" borderId="185" applyNumberFormat="0" applyProtection="0">
      <alignment vertical="center"/>
    </xf>
    <xf numFmtId="4" fontId="72" fillId="87" borderId="184" applyNumberFormat="0" applyProtection="0">
      <alignment vertical="center"/>
    </xf>
    <xf numFmtId="4" fontId="50" fillId="87" borderId="184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79" fillId="50" borderId="185" applyNumberFormat="0" applyProtection="0">
      <alignment horizontal="left" vertical="center" indent="1"/>
    </xf>
    <xf numFmtId="4" fontId="50" fillId="87" borderId="184" applyNumberFormat="0" applyProtection="0">
      <alignment horizontal="left" vertical="center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0" fontId="79" fillId="59" borderId="185" applyNumberFormat="0" applyProtection="0">
      <alignment horizontal="left" vertical="top" indent="1"/>
    </xf>
    <xf numFmtId="4" fontId="50" fillId="74" borderId="184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1" fillId="0" borderId="183" applyNumberFormat="0" applyProtection="0">
      <alignment horizontal="right" vertical="center"/>
    </xf>
    <xf numFmtId="4" fontId="72" fillId="74" borderId="184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42" fillId="88" borderId="183" applyNumberFormat="0" applyProtection="0">
      <alignment horizontal="right" vertical="center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4" fontId="71" fillId="20" borderId="183" applyNumberFormat="0" applyProtection="0">
      <alignment horizontal="left" vertical="center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0" fontId="79" fillId="77" borderId="185" applyNumberFormat="0" applyProtection="0">
      <alignment horizontal="left" vertical="top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42" fillId="89" borderId="181" applyNumberFormat="0" applyProtection="0">
      <alignment horizontal="left" vertical="center" indent="1"/>
    </xf>
    <xf numFmtId="4" fontId="70" fillId="74" borderId="184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4" fontId="42" fillId="86" borderId="183" applyNumberFormat="0" applyProtection="0">
      <alignment horizontal="right" vertical="center"/>
    </xf>
    <xf numFmtId="2" fontId="81" fillId="91" borderId="179" applyProtection="0"/>
    <xf numFmtId="2" fontId="81" fillId="91" borderId="179" applyProtection="0"/>
    <xf numFmtId="2" fontId="41" fillId="92" borderId="179" applyProtection="0"/>
    <xf numFmtId="2" fontId="41" fillId="93" borderId="179" applyProtection="0"/>
    <xf numFmtId="2" fontId="41" fillId="94" borderId="179" applyProtection="0"/>
    <xf numFmtId="2" fontId="41" fillId="94" borderId="179" applyProtection="0">
      <alignment horizontal="center"/>
    </xf>
    <xf numFmtId="2" fontId="41" fillId="93" borderId="179" applyProtection="0">
      <alignment horizontal="center"/>
    </xf>
    <xf numFmtId="0" fontId="42" fillId="0" borderId="181">
      <alignment horizontal="left" vertical="top" wrapText="1"/>
    </xf>
    <xf numFmtId="0" fontId="84" fillId="0" borderId="187" applyNumberFormat="0" applyFill="0" applyAlignment="0" applyProtection="0"/>
    <xf numFmtId="0" fontId="90" fillId="0" borderId="188"/>
    <xf numFmtId="0" fontId="41" fillId="6" borderId="191" applyNumberFormat="0">
      <alignment readingOrder="1"/>
      <protection locked="0"/>
    </xf>
    <xf numFmtId="0" fontId="47" fillId="0" borderId="192">
      <alignment horizontal="left" vertical="top" wrapText="1"/>
    </xf>
    <xf numFmtId="49" fontId="33" fillId="0" borderId="189">
      <alignment horizontal="center" vertical="top" wrapText="1"/>
      <protection locked="0"/>
    </xf>
    <xf numFmtId="49" fontId="33" fillId="0" borderId="189">
      <alignment horizontal="center" vertical="top" wrapText="1"/>
      <protection locked="0"/>
    </xf>
    <xf numFmtId="49" fontId="42" fillId="10" borderId="189">
      <alignment horizontal="right" vertical="top"/>
      <protection locked="0"/>
    </xf>
    <xf numFmtId="49" fontId="42" fillId="10" borderId="189">
      <alignment horizontal="right" vertical="top"/>
      <protection locked="0"/>
    </xf>
    <xf numFmtId="0" fontId="42" fillId="10" borderId="189">
      <alignment horizontal="right" vertical="top"/>
      <protection locked="0"/>
    </xf>
    <xf numFmtId="0" fontId="42" fillId="10" borderId="189">
      <alignment horizontal="right" vertical="top"/>
      <protection locked="0"/>
    </xf>
    <xf numFmtId="49" fontId="42" fillId="0" borderId="189">
      <alignment horizontal="right" vertical="top"/>
      <protection locked="0"/>
    </xf>
    <xf numFmtId="49" fontId="42" fillId="0" borderId="189">
      <alignment horizontal="right" vertical="top"/>
      <protection locked="0"/>
    </xf>
    <xf numFmtId="0" fontId="42" fillId="0" borderId="189">
      <alignment horizontal="right" vertical="top"/>
      <protection locked="0"/>
    </xf>
    <xf numFmtId="0" fontId="42" fillId="0" borderId="189">
      <alignment horizontal="right" vertical="top"/>
      <protection locked="0"/>
    </xf>
    <xf numFmtId="49" fontId="42" fillId="49" borderId="189">
      <alignment horizontal="right" vertical="top"/>
      <protection locked="0"/>
    </xf>
    <xf numFmtId="49" fontId="42" fillId="49" borderId="189">
      <alignment horizontal="right" vertical="top"/>
      <protection locked="0"/>
    </xf>
    <xf numFmtId="0" fontId="42" fillId="49" borderId="189">
      <alignment horizontal="right" vertical="top"/>
      <protection locked="0"/>
    </xf>
    <xf numFmtId="0" fontId="42" fillId="49" borderId="189">
      <alignment horizontal="right" vertical="top"/>
      <protection locked="0"/>
    </xf>
    <xf numFmtId="0" fontId="47" fillId="0" borderId="192">
      <alignment horizontal="center" vertical="top" wrapText="1"/>
    </xf>
    <xf numFmtId="0" fontId="51" fillId="50" borderId="191" applyNumberFormat="0" applyAlignment="0" applyProtection="0"/>
    <xf numFmtId="0" fontId="64" fillId="13" borderId="191" applyNumberFormat="0" applyAlignment="0" applyProtection="0"/>
    <xf numFmtId="0" fontId="33" fillId="59" borderId="193" applyNumberFormat="0" applyFont="0" applyAlignment="0" applyProtection="0"/>
    <xf numFmtId="0" fontId="35" fillId="45" borderId="194" applyNumberFormat="0" applyFont="0" applyAlignment="0" applyProtection="0"/>
    <xf numFmtId="0" fontId="35" fillId="45" borderId="194" applyNumberFormat="0" applyFont="0" applyAlignment="0" applyProtection="0"/>
    <xf numFmtId="0" fontId="35" fillId="45" borderId="194" applyNumberFormat="0" applyFont="0" applyAlignment="0" applyProtection="0"/>
    <xf numFmtId="0" fontId="69" fillId="50" borderId="195" applyNumberFormat="0" applyAlignment="0" applyProtection="0"/>
    <xf numFmtId="4" fontId="50" fillId="60" borderId="195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1" fillId="57" borderId="194" applyNumberFormat="0" applyProtection="0">
      <alignment vertical="center"/>
    </xf>
    <xf numFmtId="4" fontId="72" fillId="60" borderId="195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42" fillId="60" borderId="194" applyNumberFormat="0" applyProtection="0">
      <alignment vertical="center"/>
    </xf>
    <xf numFmtId="4" fontId="50" fillId="60" borderId="195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71" fillId="60" borderId="194" applyNumberFormat="0" applyProtection="0">
      <alignment horizontal="left" vertical="center" indent="1"/>
    </xf>
    <xf numFmtId="4" fontId="50" fillId="60" borderId="195" applyNumberFormat="0" applyProtection="0">
      <alignment horizontal="left" vertical="center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0" fontId="42" fillId="57" borderId="196" applyNumberFormat="0" applyProtection="0">
      <alignment horizontal="left" vertical="top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50" fillId="61" borderId="195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71" fillId="9" borderId="194" applyNumberFormat="0" applyProtection="0">
      <alignment horizontal="right" vertical="center"/>
    </xf>
    <xf numFmtId="4" fontId="50" fillId="62" borderId="195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71" fillId="63" borderId="194" applyNumberFormat="0" applyProtection="0">
      <alignment horizontal="right" vertical="center"/>
    </xf>
    <xf numFmtId="4" fontId="50" fillId="64" borderId="195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71" fillId="30" borderId="192" applyNumberFormat="0" applyProtection="0">
      <alignment horizontal="right" vertical="center"/>
    </xf>
    <xf numFmtId="4" fontId="50" fillId="65" borderId="195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71" fillId="17" borderId="194" applyNumberFormat="0" applyProtection="0">
      <alignment horizontal="right" vertical="center"/>
    </xf>
    <xf numFmtId="4" fontId="50" fillId="66" borderId="195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71" fillId="21" borderId="194" applyNumberFormat="0" applyProtection="0">
      <alignment horizontal="right" vertical="center"/>
    </xf>
    <xf numFmtId="4" fontId="50" fillId="67" borderId="195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71" fillId="44" borderId="194" applyNumberFormat="0" applyProtection="0">
      <alignment horizontal="right" vertical="center"/>
    </xf>
    <xf numFmtId="4" fontId="50" fillId="68" borderId="195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71" fillId="37" borderId="194" applyNumberFormat="0" applyProtection="0">
      <alignment horizontal="right" vertical="center"/>
    </xf>
    <xf numFmtId="4" fontId="50" fillId="69" borderId="195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71" fillId="70" borderId="194" applyNumberFormat="0" applyProtection="0">
      <alignment horizontal="right" vertical="center"/>
    </xf>
    <xf numFmtId="4" fontId="50" fillId="71" borderId="195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1" fillId="16" borderId="194" applyNumberFormat="0" applyProtection="0">
      <alignment horizontal="right" vertical="center"/>
    </xf>
    <xf numFmtId="4" fontId="74" fillId="72" borderId="195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71" fillId="73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53" fillId="75" borderId="192" applyNumberFormat="0" applyProtection="0">
      <alignment horizontal="left" vertical="center" indent="1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7" borderId="194" applyNumberFormat="0" applyProtection="0">
      <alignment horizontal="right" vertical="center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8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4" fontId="71" fillId="77" borderId="192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71" fillId="50" borderId="194" applyNumberFormat="0" applyProtection="0">
      <alignment horizontal="left" vertical="center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35" fillId="75" borderId="196" applyNumberFormat="0" applyProtection="0">
      <alignment horizontal="left" vertical="top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71" fillId="82" borderId="194" applyNumberFormat="0" applyProtection="0">
      <alignment horizontal="left" vertical="center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35" fillId="77" borderId="196" applyNumberFormat="0" applyProtection="0">
      <alignment horizontal="left" vertical="top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71" fillId="14" borderId="194" applyNumberFormat="0" applyProtection="0">
      <alignment horizontal="left" vertical="center" indent="1"/>
    </xf>
    <xf numFmtId="0" fontId="34" fillId="85" borderId="195" applyNumberFormat="0" applyProtection="0">
      <alignment horizontal="left" vertical="center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35" fillId="14" borderId="196" applyNumberFormat="0" applyProtection="0">
      <alignment horizontal="left" vertical="top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71" fillId="78" borderId="194" applyNumberFormat="0" applyProtection="0">
      <alignment horizontal="left" vertical="center" indent="1"/>
    </xf>
    <xf numFmtId="0" fontId="34" fillId="6" borderId="195" applyNumberFormat="0" applyProtection="0">
      <alignment horizontal="left" vertical="center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35" fillId="78" borderId="196" applyNumberFormat="0" applyProtection="0">
      <alignment horizontal="left" vertical="top" indent="1"/>
    </xf>
    <xf numFmtId="0" fontId="78" fillId="75" borderId="197" applyBorder="0"/>
    <xf numFmtId="4" fontId="50" fillId="87" borderId="195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9" fillId="59" borderId="196" applyNumberFormat="0" applyProtection="0">
      <alignment vertical="center"/>
    </xf>
    <xf numFmtId="4" fontId="72" fillId="87" borderId="195" applyNumberFormat="0" applyProtection="0">
      <alignment vertical="center"/>
    </xf>
    <xf numFmtId="4" fontId="50" fillId="87" borderId="195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79" fillId="50" borderId="196" applyNumberFormat="0" applyProtection="0">
      <alignment horizontal="left" vertical="center" indent="1"/>
    </xf>
    <xf numFmtId="4" fontId="50" fillId="87" borderId="195" applyNumberFormat="0" applyProtection="0">
      <alignment horizontal="left" vertical="center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0" fontId="79" fillId="59" borderId="196" applyNumberFormat="0" applyProtection="0">
      <alignment horizontal="left" vertical="top" indent="1"/>
    </xf>
    <xf numFmtId="4" fontId="50" fillId="74" borderId="195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1" fillId="0" borderId="194" applyNumberFormat="0" applyProtection="0">
      <alignment horizontal="right" vertical="center"/>
    </xf>
    <xf numFmtId="4" fontId="72" fillId="74" borderId="195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42" fillId="88" borderId="194" applyNumberFormat="0" applyProtection="0">
      <alignment horizontal="right" vertical="center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4" fontId="71" fillId="20" borderId="194" applyNumberFormat="0" applyProtection="0">
      <alignment horizontal="left" vertical="center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0" fontId="79" fillId="77" borderId="196" applyNumberFormat="0" applyProtection="0">
      <alignment horizontal="left" vertical="top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42" fillId="89" borderId="192" applyNumberFormat="0" applyProtection="0">
      <alignment horizontal="left" vertical="center" indent="1"/>
    </xf>
    <xf numFmtId="4" fontId="70" fillId="74" borderId="195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4" fontId="42" fillId="86" borderId="194" applyNumberFormat="0" applyProtection="0">
      <alignment horizontal="right" vertical="center"/>
    </xf>
    <xf numFmtId="2" fontId="81" fillId="91" borderId="190" applyProtection="0"/>
    <xf numFmtId="2" fontId="81" fillId="91" borderId="190" applyProtection="0"/>
    <xf numFmtId="2" fontId="41" fillId="92" borderId="190" applyProtection="0"/>
    <xf numFmtId="2" fontId="41" fillId="93" borderId="190" applyProtection="0"/>
    <xf numFmtId="2" fontId="41" fillId="94" borderId="190" applyProtection="0"/>
    <xf numFmtId="2" fontId="41" fillId="94" borderId="190" applyProtection="0">
      <alignment horizontal="center"/>
    </xf>
    <xf numFmtId="2" fontId="41" fillId="93" borderId="190" applyProtection="0">
      <alignment horizontal="center"/>
    </xf>
    <xf numFmtId="0" fontId="42" fillId="0" borderId="192">
      <alignment horizontal="left" vertical="top" wrapText="1"/>
    </xf>
    <xf numFmtId="0" fontId="84" fillId="0" borderId="198" applyNumberFormat="0" applyFill="0" applyAlignment="0" applyProtection="0"/>
    <xf numFmtId="0" fontId="90" fillId="0" borderId="199"/>
    <xf numFmtId="0" fontId="41" fillId="6" borderId="202" applyNumberFormat="0">
      <alignment readingOrder="1"/>
      <protection locked="0"/>
    </xf>
    <xf numFmtId="0" fontId="47" fillId="0" borderId="203">
      <alignment horizontal="left" vertical="top" wrapText="1"/>
    </xf>
    <xf numFmtId="49" fontId="33" fillId="0" borderId="200">
      <alignment horizontal="center" vertical="top" wrapText="1"/>
      <protection locked="0"/>
    </xf>
    <xf numFmtId="49" fontId="33" fillId="0" borderId="200">
      <alignment horizontal="center" vertical="top" wrapText="1"/>
      <protection locked="0"/>
    </xf>
    <xf numFmtId="49" fontId="42" fillId="10" borderId="200">
      <alignment horizontal="right" vertical="top"/>
      <protection locked="0"/>
    </xf>
    <xf numFmtId="49" fontId="42" fillId="10" borderId="200">
      <alignment horizontal="right" vertical="top"/>
      <protection locked="0"/>
    </xf>
    <xf numFmtId="0" fontId="42" fillId="10" borderId="200">
      <alignment horizontal="right" vertical="top"/>
      <protection locked="0"/>
    </xf>
    <xf numFmtId="0" fontId="42" fillId="10" borderId="200">
      <alignment horizontal="right" vertical="top"/>
      <protection locked="0"/>
    </xf>
    <xf numFmtId="49" fontId="42" fillId="0" borderId="200">
      <alignment horizontal="right" vertical="top"/>
      <protection locked="0"/>
    </xf>
    <xf numFmtId="49" fontId="42" fillId="0" borderId="200">
      <alignment horizontal="right" vertical="top"/>
      <protection locked="0"/>
    </xf>
    <xf numFmtId="0" fontId="42" fillId="0" borderId="200">
      <alignment horizontal="right" vertical="top"/>
      <protection locked="0"/>
    </xf>
    <xf numFmtId="0" fontId="42" fillId="0" borderId="200">
      <alignment horizontal="right" vertical="top"/>
      <protection locked="0"/>
    </xf>
    <xf numFmtId="49" fontId="42" fillId="49" borderId="200">
      <alignment horizontal="right" vertical="top"/>
      <protection locked="0"/>
    </xf>
    <xf numFmtId="49" fontId="42" fillId="49" borderId="200">
      <alignment horizontal="right" vertical="top"/>
      <protection locked="0"/>
    </xf>
    <xf numFmtId="0" fontId="42" fillId="49" borderId="200">
      <alignment horizontal="right" vertical="top"/>
      <protection locked="0"/>
    </xf>
    <xf numFmtId="0" fontId="42" fillId="49" borderId="200">
      <alignment horizontal="right" vertical="top"/>
      <protection locked="0"/>
    </xf>
    <xf numFmtId="0" fontId="47" fillId="0" borderId="203">
      <alignment horizontal="center" vertical="top" wrapText="1"/>
    </xf>
    <xf numFmtId="0" fontId="51" fillId="50" borderId="202" applyNumberFormat="0" applyAlignment="0" applyProtection="0"/>
    <xf numFmtId="0" fontId="64" fillId="13" borderId="202" applyNumberFormat="0" applyAlignment="0" applyProtection="0"/>
    <xf numFmtId="0" fontId="33" fillId="59" borderId="204" applyNumberFormat="0" applyFont="0" applyAlignment="0" applyProtection="0"/>
    <xf numFmtId="0" fontId="35" fillId="45" borderId="205" applyNumberFormat="0" applyFont="0" applyAlignment="0" applyProtection="0"/>
    <xf numFmtId="0" fontId="35" fillId="45" borderId="205" applyNumberFormat="0" applyFont="0" applyAlignment="0" applyProtection="0"/>
    <xf numFmtId="0" fontId="35" fillId="45" borderId="205" applyNumberFormat="0" applyFont="0" applyAlignment="0" applyProtection="0"/>
    <xf numFmtId="0" fontId="69" fillId="50" borderId="206" applyNumberFormat="0" applyAlignment="0" applyProtection="0"/>
    <xf numFmtId="4" fontId="50" fillId="60" borderId="206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1" fillId="57" borderId="205" applyNumberFormat="0" applyProtection="0">
      <alignment vertical="center"/>
    </xf>
    <xf numFmtId="4" fontId="72" fillId="60" borderId="206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42" fillId="60" borderId="205" applyNumberFormat="0" applyProtection="0">
      <alignment vertical="center"/>
    </xf>
    <xf numFmtId="4" fontId="50" fillId="60" borderId="206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71" fillId="60" borderId="205" applyNumberFormat="0" applyProtection="0">
      <alignment horizontal="left" vertical="center" indent="1"/>
    </xf>
    <xf numFmtId="4" fontId="50" fillId="60" borderId="206" applyNumberFormat="0" applyProtection="0">
      <alignment horizontal="left" vertical="center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0" fontId="42" fillId="57" borderId="207" applyNumberFormat="0" applyProtection="0">
      <alignment horizontal="left" vertical="top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50" fillId="61" borderId="206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71" fillId="9" borderId="205" applyNumberFormat="0" applyProtection="0">
      <alignment horizontal="right" vertical="center"/>
    </xf>
    <xf numFmtId="4" fontId="50" fillId="62" borderId="206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71" fillId="63" borderId="205" applyNumberFormat="0" applyProtection="0">
      <alignment horizontal="right" vertical="center"/>
    </xf>
    <xf numFmtId="4" fontId="50" fillId="64" borderId="206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71" fillId="30" borderId="203" applyNumberFormat="0" applyProtection="0">
      <alignment horizontal="right" vertical="center"/>
    </xf>
    <xf numFmtId="4" fontId="50" fillId="65" borderId="206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71" fillId="17" borderId="205" applyNumberFormat="0" applyProtection="0">
      <alignment horizontal="right" vertical="center"/>
    </xf>
    <xf numFmtId="4" fontId="50" fillId="66" borderId="206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71" fillId="21" borderId="205" applyNumberFormat="0" applyProtection="0">
      <alignment horizontal="right" vertical="center"/>
    </xf>
    <xf numFmtId="4" fontId="50" fillId="67" borderId="206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71" fillId="44" borderId="205" applyNumberFormat="0" applyProtection="0">
      <alignment horizontal="right" vertical="center"/>
    </xf>
    <xf numFmtId="4" fontId="50" fillId="68" borderId="206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71" fillId="37" borderId="205" applyNumberFormat="0" applyProtection="0">
      <alignment horizontal="right" vertical="center"/>
    </xf>
    <xf numFmtId="4" fontId="50" fillId="69" borderId="206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71" fillId="70" borderId="205" applyNumberFormat="0" applyProtection="0">
      <alignment horizontal="right" vertical="center"/>
    </xf>
    <xf numFmtId="4" fontId="50" fillId="71" borderId="206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1" fillId="16" borderId="205" applyNumberFormat="0" applyProtection="0">
      <alignment horizontal="right" vertical="center"/>
    </xf>
    <xf numFmtId="4" fontId="74" fillId="72" borderId="206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71" fillId="73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53" fillId="75" borderId="203" applyNumberFormat="0" applyProtection="0">
      <alignment horizontal="left" vertical="center" indent="1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7" borderId="205" applyNumberFormat="0" applyProtection="0">
      <alignment horizontal="right" vertical="center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8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4" fontId="71" fillId="77" borderId="203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71" fillId="50" borderId="205" applyNumberFormat="0" applyProtection="0">
      <alignment horizontal="left" vertical="center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35" fillId="75" borderId="207" applyNumberFormat="0" applyProtection="0">
      <alignment horizontal="left" vertical="top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71" fillId="82" borderId="205" applyNumberFormat="0" applyProtection="0">
      <alignment horizontal="left" vertical="center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35" fillId="77" borderId="207" applyNumberFormat="0" applyProtection="0">
      <alignment horizontal="left" vertical="top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71" fillId="14" borderId="205" applyNumberFormat="0" applyProtection="0">
      <alignment horizontal="left" vertical="center" indent="1"/>
    </xf>
    <xf numFmtId="0" fontId="34" fillId="85" borderId="206" applyNumberFormat="0" applyProtection="0">
      <alignment horizontal="left" vertical="center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35" fillId="14" borderId="207" applyNumberFormat="0" applyProtection="0">
      <alignment horizontal="left" vertical="top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71" fillId="78" borderId="205" applyNumberFormat="0" applyProtection="0">
      <alignment horizontal="left" vertical="center" indent="1"/>
    </xf>
    <xf numFmtId="0" fontId="34" fillId="6" borderId="206" applyNumberFormat="0" applyProtection="0">
      <alignment horizontal="left" vertical="center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35" fillId="78" borderId="207" applyNumberFormat="0" applyProtection="0">
      <alignment horizontal="left" vertical="top" indent="1"/>
    </xf>
    <xf numFmtId="0" fontId="78" fillId="75" borderId="208" applyBorder="0"/>
    <xf numFmtId="4" fontId="50" fillId="87" borderId="206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9" fillId="59" borderId="207" applyNumberFormat="0" applyProtection="0">
      <alignment vertical="center"/>
    </xf>
    <xf numFmtId="4" fontId="72" fillId="87" borderId="206" applyNumberFormat="0" applyProtection="0">
      <alignment vertical="center"/>
    </xf>
    <xf numFmtId="4" fontId="50" fillId="87" borderId="206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79" fillId="50" borderId="207" applyNumberFormat="0" applyProtection="0">
      <alignment horizontal="left" vertical="center" indent="1"/>
    </xf>
    <xf numFmtId="4" fontId="50" fillId="87" borderId="206" applyNumberFormat="0" applyProtection="0">
      <alignment horizontal="left" vertical="center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0" fontId="79" fillId="59" borderId="207" applyNumberFormat="0" applyProtection="0">
      <alignment horizontal="left" vertical="top" indent="1"/>
    </xf>
    <xf numFmtId="4" fontId="50" fillId="74" borderId="206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1" fillId="0" borderId="205" applyNumberFormat="0" applyProtection="0">
      <alignment horizontal="right" vertical="center"/>
    </xf>
    <xf numFmtId="4" fontId="72" fillId="74" borderId="206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42" fillId="88" borderId="205" applyNumberFormat="0" applyProtection="0">
      <alignment horizontal="right" vertical="center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4" fontId="71" fillId="20" borderId="205" applyNumberFormat="0" applyProtection="0">
      <alignment horizontal="left" vertical="center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0" fontId="79" fillId="77" borderId="207" applyNumberFormat="0" applyProtection="0">
      <alignment horizontal="left" vertical="top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42" fillId="89" borderId="203" applyNumberFormat="0" applyProtection="0">
      <alignment horizontal="left" vertical="center" indent="1"/>
    </xf>
    <xf numFmtId="4" fontId="70" fillId="74" borderId="206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4" fontId="42" fillId="86" borderId="205" applyNumberFormat="0" applyProtection="0">
      <alignment horizontal="right" vertical="center"/>
    </xf>
    <xf numFmtId="2" fontId="81" fillId="91" borderId="201" applyProtection="0"/>
    <xf numFmtId="2" fontId="81" fillId="91" borderId="201" applyProtection="0"/>
    <xf numFmtId="2" fontId="41" fillId="92" borderId="201" applyProtection="0"/>
    <xf numFmtId="2" fontId="41" fillId="93" borderId="201" applyProtection="0"/>
    <xf numFmtId="2" fontId="41" fillId="94" borderId="201" applyProtection="0"/>
    <xf numFmtId="2" fontId="41" fillId="94" borderId="201" applyProtection="0">
      <alignment horizontal="center"/>
    </xf>
    <xf numFmtId="2" fontId="41" fillId="93" borderId="201" applyProtection="0">
      <alignment horizontal="center"/>
    </xf>
    <xf numFmtId="0" fontId="42" fillId="0" borderId="203">
      <alignment horizontal="left" vertical="top" wrapText="1"/>
    </xf>
    <xf numFmtId="0" fontId="84" fillId="0" borderId="209" applyNumberFormat="0" applyFill="0" applyAlignment="0" applyProtection="0"/>
    <xf numFmtId="0" fontId="90" fillId="0" borderId="210"/>
    <xf numFmtId="0" fontId="41" fillId="6" borderId="213" applyNumberFormat="0">
      <alignment readingOrder="1"/>
      <protection locked="0"/>
    </xf>
    <xf numFmtId="0" fontId="47" fillId="0" borderId="214">
      <alignment horizontal="left" vertical="top" wrapText="1"/>
    </xf>
    <xf numFmtId="49" fontId="33" fillId="0" borderId="211">
      <alignment horizontal="center" vertical="top" wrapText="1"/>
      <protection locked="0"/>
    </xf>
    <xf numFmtId="49" fontId="33" fillId="0" borderId="211">
      <alignment horizontal="center" vertical="top" wrapText="1"/>
      <protection locked="0"/>
    </xf>
    <xf numFmtId="49" fontId="42" fillId="10" borderId="211">
      <alignment horizontal="right" vertical="top"/>
      <protection locked="0"/>
    </xf>
    <xf numFmtId="49" fontId="42" fillId="10" borderId="211">
      <alignment horizontal="right" vertical="top"/>
      <protection locked="0"/>
    </xf>
    <xf numFmtId="0" fontId="42" fillId="10" borderId="211">
      <alignment horizontal="right" vertical="top"/>
      <protection locked="0"/>
    </xf>
    <xf numFmtId="0" fontId="42" fillId="10" borderId="211">
      <alignment horizontal="right" vertical="top"/>
      <protection locked="0"/>
    </xf>
    <xf numFmtId="49" fontId="42" fillId="0" borderId="211">
      <alignment horizontal="right" vertical="top"/>
      <protection locked="0"/>
    </xf>
    <xf numFmtId="49" fontId="42" fillId="0" borderId="211">
      <alignment horizontal="right" vertical="top"/>
      <protection locked="0"/>
    </xf>
    <xf numFmtId="0" fontId="42" fillId="0" borderId="211">
      <alignment horizontal="right" vertical="top"/>
      <protection locked="0"/>
    </xf>
    <xf numFmtId="0" fontId="42" fillId="0" borderId="211">
      <alignment horizontal="right" vertical="top"/>
      <protection locked="0"/>
    </xf>
    <xf numFmtId="49" fontId="42" fillId="49" borderId="211">
      <alignment horizontal="right" vertical="top"/>
      <protection locked="0"/>
    </xf>
    <xf numFmtId="49" fontId="42" fillId="49" borderId="211">
      <alignment horizontal="right" vertical="top"/>
      <protection locked="0"/>
    </xf>
    <xf numFmtId="0" fontId="42" fillId="49" borderId="211">
      <alignment horizontal="right" vertical="top"/>
      <protection locked="0"/>
    </xf>
    <xf numFmtId="0" fontId="42" fillId="49" borderId="211">
      <alignment horizontal="right" vertical="top"/>
      <protection locked="0"/>
    </xf>
    <xf numFmtId="0" fontId="47" fillId="0" borderId="214">
      <alignment horizontal="center" vertical="top" wrapText="1"/>
    </xf>
    <xf numFmtId="0" fontId="51" fillId="50" borderId="213" applyNumberFormat="0" applyAlignment="0" applyProtection="0"/>
    <xf numFmtId="0" fontId="64" fillId="13" borderId="213" applyNumberFormat="0" applyAlignment="0" applyProtection="0"/>
    <xf numFmtId="0" fontId="33" fillId="59" borderId="215" applyNumberFormat="0" applyFont="0" applyAlignment="0" applyProtection="0"/>
    <xf numFmtId="0" fontId="35" fillId="45" borderId="216" applyNumberFormat="0" applyFont="0" applyAlignment="0" applyProtection="0"/>
    <xf numFmtId="0" fontId="35" fillId="45" borderId="216" applyNumberFormat="0" applyFont="0" applyAlignment="0" applyProtection="0"/>
    <xf numFmtId="0" fontId="35" fillId="45" borderId="216" applyNumberFormat="0" applyFont="0" applyAlignment="0" applyProtection="0"/>
    <xf numFmtId="0" fontId="69" fillId="50" borderId="217" applyNumberFormat="0" applyAlignment="0" applyProtection="0"/>
    <xf numFmtId="4" fontId="50" fillId="60" borderId="217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1" fillId="57" borderId="216" applyNumberFormat="0" applyProtection="0">
      <alignment vertical="center"/>
    </xf>
    <xf numFmtId="4" fontId="72" fillId="60" borderId="217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42" fillId="60" borderId="216" applyNumberFormat="0" applyProtection="0">
      <alignment vertical="center"/>
    </xf>
    <xf numFmtId="4" fontId="50" fillId="60" borderId="217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71" fillId="60" borderId="216" applyNumberFormat="0" applyProtection="0">
      <alignment horizontal="left" vertical="center" indent="1"/>
    </xf>
    <xf numFmtId="4" fontId="50" fillId="60" borderId="217" applyNumberFormat="0" applyProtection="0">
      <alignment horizontal="left" vertical="center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0" fontId="42" fillId="57" borderId="218" applyNumberFormat="0" applyProtection="0">
      <alignment horizontal="left" vertical="top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50" fillId="61" borderId="217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71" fillId="9" borderId="216" applyNumberFormat="0" applyProtection="0">
      <alignment horizontal="right" vertical="center"/>
    </xf>
    <xf numFmtId="4" fontId="50" fillId="62" borderId="217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71" fillId="63" borderId="216" applyNumberFormat="0" applyProtection="0">
      <alignment horizontal="right" vertical="center"/>
    </xf>
    <xf numFmtId="4" fontId="50" fillId="64" borderId="217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71" fillId="30" borderId="214" applyNumberFormat="0" applyProtection="0">
      <alignment horizontal="right" vertical="center"/>
    </xf>
    <xf numFmtId="4" fontId="50" fillId="65" borderId="217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71" fillId="17" borderId="216" applyNumberFormat="0" applyProtection="0">
      <alignment horizontal="right" vertical="center"/>
    </xf>
    <xf numFmtId="4" fontId="50" fillId="66" borderId="217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71" fillId="21" borderId="216" applyNumberFormat="0" applyProtection="0">
      <alignment horizontal="right" vertical="center"/>
    </xf>
    <xf numFmtId="4" fontId="50" fillId="67" borderId="217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71" fillId="44" borderId="216" applyNumberFormat="0" applyProtection="0">
      <alignment horizontal="right" vertical="center"/>
    </xf>
    <xf numFmtId="4" fontId="50" fillId="68" borderId="217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71" fillId="37" borderId="216" applyNumberFormat="0" applyProtection="0">
      <alignment horizontal="right" vertical="center"/>
    </xf>
    <xf numFmtId="4" fontId="50" fillId="69" borderId="217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71" fillId="70" borderId="216" applyNumberFormat="0" applyProtection="0">
      <alignment horizontal="right" vertical="center"/>
    </xf>
    <xf numFmtId="4" fontId="50" fillId="71" borderId="217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1" fillId="16" borderId="216" applyNumberFormat="0" applyProtection="0">
      <alignment horizontal="right" vertical="center"/>
    </xf>
    <xf numFmtId="4" fontId="74" fillId="72" borderId="217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71" fillId="73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53" fillId="75" borderId="214" applyNumberFormat="0" applyProtection="0">
      <alignment horizontal="left" vertical="center" indent="1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7" borderId="216" applyNumberFormat="0" applyProtection="0">
      <alignment horizontal="right" vertical="center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8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4" fontId="71" fillId="77" borderId="214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71" fillId="50" borderId="216" applyNumberFormat="0" applyProtection="0">
      <alignment horizontal="left" vertical="center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35" fillId="75" borderId="218" applyNumberFormat="0" applyProtection="0">
      <alignment horizontal="left" vertical="top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71" fillId="82" borderId="216" applyNumberFormat="0" applyProtection="0">
      <alignment horizontal="left" vertical="center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35" fillId="77" borderId="218" applyNumberFormat="0" applyProtection="0">
      <alignment horizontal="left" vertical="top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71" fillId="14" borderId="216" applyNumberFormat="0" applyProtection="0">
      <alignment horizontal="left" vertical="center" indent="1"/>
    </xf>
    <xf numFmtId="0" fontId="34" fillId="85" borderId="217" applyNumberFormat="0" applyProtection="0">
      <alignment horizontal="left" vertical="center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35" fillId="14" borderId="218" applyNumberFormat="0" applyProtection="0">
      <alignment horizontal="left" vertical="top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71" fillId="78" borderId="216" applyNumberFormat="0" applyProtection="0">
      <alignment horizontal="left" vertical="center" indent="1"/>
    </xf>
    <xf numFmtId="0" fontId="34" fillId="6" borderId="217" applyNumberFormat="0" applyProtection="0">
      <alignment horizontal="left" vertical="center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35" fillId="78" borderId="218" applyNumberFormat="0" applyProtection="0">
      <alignment horizontal="left" vertical="top" indent="1"/>
    </xf>
    <xf numFmtId="0" fontId="78" fillId="75" borderId="219" applyBorder="0"/>
    <xf numFmtId="4" fontId="50" fillId="87" borderId="217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9" fillId="59" borderId="218" applyNumberFormat="0" applyProtection="0">
      <alignment vertical="center"/>
    </xf>
    <xf numFmtId="4" fontId="72" fillId="87" borderId="217" applyNumberFormat="0" applyProtection="0">
      <alignment vertical="center"/>
    </xf>
    <xf numFmtId="4" fontId="50" fillId="87" borderId="217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79" fillId="50" borderId="218" applyNumberFormat="0" applyProtection="0">
      <alignment horizontal="left" vertical="center" indent="1"/>
    </xf>
    <xf numFmtId="4" fontId="50" fillId="87" borderId="217" applyNumberFormat="0" applyProtection="0">
      <alignment horizontal="left" vertical="center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0" fontId="79" fillId="59" borderId="218" applyNumberFormat="0" applyProtection="0">
      <alignment horizontal="left" vertical="top" indent="1"/>
    </xf>
    <xf numFmtId="4" fontId="50" fillId="74" borderId="217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1" fillId="0" borderId="216" applyNumberFormat="0" applyProtection="0">
      <alignment horizontal="right" vertical="center"/>
    </xf>
    <xf numFmtId="4" fontId="72" fillId="74" borderId="217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42" fillId="88" borderId="216" applyNumberFormat="0" applyProtection="0">
      <alignment horizontal="right" vertical="center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4" fontId="71" fillId="20" borderId="216" applyNumberFormat="0" applyProtection="0">
      <alignment horizontal="left" vertical="center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0" fontId="79" fillId="77" borderId="218" applyNumberFormat="0" applyProtection="0">
      <alignment horizontal="left" vertical="top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42" fillId="89" borderId="214" applyNumberFormat="0" applyProtection="0">
      <alignment horizontal="left" vertical="center" indent="1"/>
    </xf>
    <xf numFmtId="4" fontId="70" fillId="74" borderId="217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4" fontId="42" fillId="86" borderId="216" applyNumberFormat="0" applyProtection="0">
      <alignment horizontal="right" vertical="center"/>
    </xf>
    <xf numFmtId="2" fontId="81" fillId="91" borderId="212" applyProtection="0"/>
    <xf numFmtId="2" fontId="81" fillId="91" borderId="212" applyProtection="0"/>
    <xf numFmtId="2" fontId="41" fillId="92" borderId="212" applyProtection="0"/>
    <xf numFmtId="2" fontId="41" fillId="93" borderId="212" applyProtection="0"/>
    <xf numFmtId="2" fontId="41" fillId="94" borderId="212" applyProtection="0"/>
    <xf numFmtId="2" fontId="41" fillId="94" borderId="212" applyProtection="0">
      <alignment horizontal="center"/>
    </xf>
    <xf numFmtId="2" fontId="41" fillId="93" borderId="212" applyProtection="0">
      <alignment horizontal="center"/>
    </xf>
    <xf numFmtId="0" fontId="42" fillId="0" borderId="214">
      <alignment horizontal="left" vertical="top" wrapText="1"/>
    </xf>
    <xf numFmtId="0" fontId="84" fillId="0" borderId="220" applyNumberFormat="0" applyFill="0" applyAlignment="0" applyProtection="0"/>
    <xf numFmtId="0" fontId="90" fillId="0" borderId="221"/>
    <xf numFmtId="0" fontId="41" fillId="6" borderId="224" applyNumberFormat="0">
      <alignment readingOrder="1"/>
      <protection locked="0"/>
    </xf>
    <xf numFmtId="0" fontId="47" fillId="0" borderId="225">
      <alignment horizontal="left" vertical="top" wrapText="1"/>
    </xf>
    <xf numFmtId="49" fontId="33" fillId="0" borderId="222">
      <alignment horizontal="center" vertical="top" wrapText="1"/>
      <protection locked="0"/>
    </xf>
    <xf numFmtId="49" fontId="33" fillId="0" borderId="222">
      <alignment horizontal="center" vertical="top" wrapText="1"/>
      <protection locked="0"/>
    </xf>
    <xf numFmtId="49" fontId="42" fillId="10" borderId="222">
      <alignment horizontal="right" vertical="top"/>
      <protection locked="0"/>
    </xf>
    <xf numFmtId="49" fontId="42" fillId="10" borderId="222">
      <alignment horizontal="right" vertical="top"/>
      <protection locked="0"/>
    </xf>
    <xf numFmtId="0" fontId="42" fillId="10" borderId="222">
      <alignment horizontal="right" vertical="top"/>
      <protection locked="0"/>
    </xf>
    <xf numFmtId="0" fontId="42" fillId="10" borderId="222">
      <alignment horizontal="right" vertical="top"/>
      <protection locked="0"/>
    </xf>
    <xf numFmtId="49" fontId="42" fillId="0" borderId="222">
      <alignment horizontal="right" vertical="top"/>
      <protection locked="0"/>
    </xf>
    <xf numFmtId="49" fontId="42" fillId="0" borderId="222">
      <alignment horizontal="right" vertical="top"/>
      <protection locked="0"/>
    </xf>
    <xf numFmtId="0" fontId="42" fillId="0" borderId="222">
      <alignment horizontal="right" vertical="top"/>
      <protection locked="0"/>
    </xf>
    <xf numFmtId="0" fontId="42" fillId="0" borderId="222">
      <alignment horizontal="right" vertical="top"/>
      <protection locked="0"/>
    </xf>
    <xf numFmtId="49" fontId="42" fillId="49" borderId="222">
      <alignment horizontal="right" vertical="top"/>
      <protection locked="0"/>
    </xf>
    <xf numFmtId="49" fontId="42" fillId="49" borderId="222">
      <alignment horizontal="right" vertical="top"/>
      <protection locked="0"/>
    </xf>
    <xf numFmtId="0" fontId="42" fillId="49" borderId="222">
      <alignment horizontal="right" vertical="top"/>
      <protection locked="0"/>
    </xf>
    <xf numFmtId="0" fontId="42" fillId="49" borderId="222">
      <alignment horizontal="right" vertical="top"/>
      <protection locked="0"/>
    </xf>
    <xf numFmtId="0" fontId="47" fillId="0" borderId="225">
      <alignment horizontal="center" vertical="top" wrapText="1"/>
    </xf>
    <xf numFmtId="0" fontId="51" fillId="50" borderId="224" applyNumberFormat="0" applyAlignment="0" applyProtection="0"/>
    <xf numFmtId="0" fontId="64" fillId="13" borderId="224" applyNumberFormat="0" applyAlignment="0" applyProtection="0"/>
    <xf numFmtId="0" fontId="33" fillId="59" borderId="226" applyNumberFormat="0" applyFont="0" applyAlignment="0" applyProtection="0"/>
    <xf numFmtId="0" fontId="35" fillId="45" borderId="227" applyNumberFormat="0" applyFont="0" applyAlignment="0" applyProtection="0"/>
    <xf numFmtId="0" fontId="35" fillId="45" borderId="227" applyNumberFormat="0" applyFont="0" applyAlignment="0" applyProtection="0"/>
    <xf numFmtId="0" fontId="35" fillId="45" borderId="227" applyNumberFormat="0" applyFont="0" applyAlignment="0" applyProtection="0"/>
    <xf numFmtId="0" fontId="69" fillId="50" borderId="228" applyNumberFormat="0" applyAlignment="0" applyProtection="0"/>
    <xf numFmtId="4" fontId="50" fillId="60" borderId="228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1" fillId="57" borderId="227" applyNumberFormat="0" applyProtection="0">
      <alignment vertical="center"/>
    </xf>
    <xf numFmtId="4" fontId="72" fillId="60" borderId="228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42" fillId="60" borderId="227" applyNumberFormat="0" applyProtection="0">
      <alignment vertical="center"/>
    </xf>
    <xf numFmtId="4" fontId="50" fillId="60" borderId="228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71" fillId="60" borderId="227" applyNumberFormat="0" applyProtection="0">
      <alignment horizontal="left" vertical="center" indent="1"/>
    </xf>
    <xf numFmtId="4" fontId="50" fillId="60" borderId="228" applyNumberFormat="0" applyProtection="0">
      <alignment horizontal="left" vertical="center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0" fontId="42" fillId="57" borderId="229" applyNumberFormat="0" applyProtection="0">
      <alignment horizontal="left" vertical="top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50" fillId="61" borderId="228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71" fillId="9" borderId="227" applyNumberFormat="0" applyProtection="0">
      <alignment horizontal="right" vertical="center"/>
    </xf>
    <xf numFmtId="4" fontId="50" fillId="62" borderId="228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71" fillId="63" borderId="227" applyNumberFormat="0" applyProtection="0">
      <alignment horizontal="right" vertical="center"/>
    </xf>
    <xf numFmtId="4" fontId="50" fillId="64" borderId="228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71" fillId="30" borderId="225" applyNumberFormat="0" applyProtection="0">
      <alignment horizontal="right" vertical="center"/>
    </xf>
    <xf numFmtId="4" fontId="50" fillId="65" borderId="228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71" fillId="17" borderId="227" applyNumberFormat="0" applyProtection="0">
      <alignment horizontal="right" vertical="center"/>
    </xf>
    <xf numFmtId="4" fontId="50" fillId="66" borderId="228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71" fillId="21" borderId="227" applyNumberFormat="0" applyProtection="0">
      <alignment horizontal="right" vertical="center"/>
    </xf>
    <xf numFmtId="4" fontId="50" fillId="67" borderId="228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71" fillId="44" borderId="227" applyNumberFormat="0" applyProtection="0">
      <alignment horizontal="right" vertical="center"/>
    </xf>
    <xf numFmtId="4" fontId="50" fillId="68" borderId="228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71" fillId="37" borderId="227" applyNumberFormat="0" applyProtection="0">
      <alignment horizontal="right" vertical="center"/>
    </xf>
    <xf numFmtId="4" fontId="50" fillId="69" borderId="228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71" fillId="70" borderId="227" applyNumberFormat="0" applyProtection="0">
      <alignment horizontal="right" vertical="center"/>
    </xf>
    <xf numFmtId="4" fontId="50" fillId="71" borderId="228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1" fillId="16" borderId="227" applyNumberFormat="0" applyProtection="0">
      <alignment horizontal="right" vertical="center"/>
    </xf>
    <xf numFmtId="4" fontId="74" fillId="72" borderId="228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71" fillId="73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53" fillId="75" borderId="225" applyNumberFormat="0" applyProtection="0">
      <alignment horizontal="left" vertical="center" indent="1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7" borderId="227" applyNumberFormat="0" applyProtection="0">
      <alignment horizontal="right" vertical="center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8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4" fontId="71" fillId="77" borderId="225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71" fillId="50" borderId="227" applyNumberFormat="0" applyProtection="0">
      <alignment horizontal="left" vertical="center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35" fillId="75" borderId="229" applyNumberFormat="0" applyProtection="0">
      <alignment horizontal="left" vertical="top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71" fillId="82" borderId="227" applyNumberFormat="0" applyProtection="0">
      <alignment horizontal="left" vertical="center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35" fillId="77" borderId="229" applyNumberFormat="0" applyProtection="0">
      <alignment horizontal="left" vertical="top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71" fillId="14" borderId="227" applyNumberFormat="0" applyProtection="0">
      <alignment horizontal="left" vertical="center" indent="1"/>
    </xf>
    <xf numFmtId="0" fontId="34" fillId="85" borderId="228" applyNumberFormat="0" applyProtection="0">
      <alignment horizontal="left" vertical="center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35" fillId="14" borderId="229" applyNumberFormat="0" applyProtection="0">
      <alignment horizontal="left" vertical="top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71" fillId="78" borderId="227" applyNumberFormat="0" applyProtection="0">
      <alignment horizontal="left" vertical="center" indent="1"/>
    </xf>
    <xf numFmtId="0" fontId="34" fillId="6" borderId="228" applyNumberFormat="0" applyProtection="0">
      <alignment horizontal="left" vertical="center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35" fillId="78" borderId="229" applyNumberFormat="0" applyProtection="0">
      <alignment horizontal="left" vertical="top" indent="1"/>
    </xf>
    <xf numFmtId="0" fontId="78" fillId="75" borderId="230" applyBorder="0"/>
    <xf numFmtId="4" fontId="50" fillId="87" borderId="228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9" fillId="59" borderId="229" applyNumberFormat="0" applyProtection="0">
      <alignment vertical="center"/>
    </xf>
    <xf numFmtId="4" fontId="72" fillId="87" borderId="228" applyNumberFormat="0" applyProtection="0">
      <alignment vertical="center"/>
    </xf>
    <xf numFmtId="4" fontId="50" fillId="87" borderId="228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79" fillId="50" borderId="229" applyNumberFormat="0" applyProtection="0">
      <alignment horizontal="left" vertical="center" indent="1"/>
    </xf>
    <xf numFmtId="4" fontId="50" fillId="87" borderId="228" applyNumberFormat="0" applyProtection="0">
      <alignment horizontal="left" vertical="center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0" fontId="79" fillId="59" borderId="229" applyNumberFormat="0" applyProtection="0">
      <alignment horizontal="left" vertical="top" indent="1"/>
    </xf>
    <xf numFmtId="4" fontId="50" fillId="74" borderId="228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1" fillId="0" borderId="227" applyNumberFormat="0" applyProtection="0">
      <alignment horizontal="right" vertical="center"/>
    </xf>
    <xf numFmtId="4" fontId="72" fillId="74" borderId="228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42" fillId="88" borderId="227" applyNumberFormat="0" applyProtection="0">
      <alignment horizontal="right" vertical="center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4" fontId="71" fillId="20" borderId="227" applyNumberFormat="0" applyProtection="0">
      <alignment horizontal="left" vertical="center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0" fontId="79" fillId="77" borderId="229" applyNumberFormat="0" applyProtection="0">
      <alignment horizontal="left" vertical="top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42" fillId="89" borderId="225" applyNumberFormat="0" applyProtection="0">
      <alignment horizontal="left" vertical="center" indent="1"/>
    </xf>
    <xf numFmtId="4" fontId="70" fillId="74" borderId="228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4" fontId="42" fillId="86" borderId="227" applyNumberFormat="0" applyProtection="0">
      <alignment horizontal="right" vertical="center"/>
    </xf>
    <xf numFmtId="2" fontId="81" fillId="91" borderId="223" applyProtection="0"/>
    <xf numFmtId="2" fontId="81" fillId="91" borderId="223" applyProtection="0"/>
    <xf numFmtId="2" fontId="41" fillId="92" borderId="223" applyProtection="0"/>
    <xf numFmtId="2" fontId="41" fillId="93" borderId="223" applyProtection="0"/>
    <xf numFmtId="2" fontId="41" fillId="94" borderId="223" applyProtection="0"/>
    <xf numFmtId="2" fontId="41" fillId="94" borderId="223" applyProtection="0">
      <alignment horizontal="center"/>
    </xf>
    <xf numFmtId="2" fontId="41" fillId="93" borderId="223" applyProtection="0">
      <alignment horizontal="center"/>
    </xf>
    <xf numFmtId="0" fontId="42" fillId="0" borderId="225">
      <alignment horizontal="left" vertical="top" wrapText="1"/>
    </xf>
    <xf numFmtId="0" fontId="84" fillId="0" borderId="231" applyNumberFormat="0" applyFill="0" applyAlignment="0" applyProtection="0"/>
    <xf numFmtId="0" fontId="90" fillId="0" borderId="232"/>
    <xf numFmtId="0" fontId="41" fillId="6" borderId="235" applyNumberFormat="0">
      <alignment readingOrder="1"/>
      <protection locked="0"/>
    </xf>
    <xf numFmtId="0" fontId="47" fillId="0" borderId="236">
      <alignment horizontal="left" vertical="top" wrapText="1"/>
    </xf>
    <xf numFmtId="49" fontId="33" fillId="0" borderId="233">
      <alignment horizontal="center" vertical="top" wrapText="1"/>
      <protection locked="0"/>
    </xf>
    <xf numFmtId="49" fontId="33" fillId="0" borderId="233">
      <alignment horizontal="center" vertical="top" wrapText="1"/>
      <protection locked="0"/>
    </xf>
    <xf numFmtId="49" fontId="42" fillId="10" borderId="233">
      <alignment horizontal="right" vertical="top"/>
      <protection locked="0"/>
    </xf>
    <xf numFmtId="49" fontId="42" fillId="10" borderId="233">
      <alignment horizontal="right" vertical="top"/>
      <protection locked="0"/>
    </xf>
    <xf numFmtId="0" fontId="42" fillId="10" borderId="233">
      <alignment horizontal="right" vertical="top"/>
      <protection locked="0"/>
    </xf>
    <xf numFmtId="0" fontId="42" fillId="10" borderId="233">
      <alignment horizontal="right" vertical="top"/>
      <protection locked="0"/>
    </xf>
    <xf numFmtId="49" fontId="42" fillId="0" borderId="233">
      <alignment horizontal="right" vertical="top"/>
      <protection locked="0"/>
    </xf>
    <xf numFmtId="49" fontId="42" fillId="0" borderId="233">
      <alignment horizontal="right" vertical="top"/>
      <protection locked="0"/>
    </xf>
    <xf numFmtId="0" fontId="42" fillId="0" borderId="233">
      <alignment horizontal="right" vertical="top"/>
      <protection locked="0"/>
    </xf>
    <xf numFmtId="0" fontId="42" fillId="0" borderId="233">
      <alignment horizontal="right" vertical="top"/>
      <protection locked="0"/>
    </xf>
    <xf numFmtId="49" fontId="42" fillId="49" borderId="233">
      <alignment horizontal="right" vertical="top"/>
      <protection locked="0"/>
    </xf>
    <xf numFmtId="49" fontId="42" fillId="49" borderId="233">
      <alignment horizontal="right" vertical="top"/>
      <protection locked="0"/>
    </xf>
    <xf numFmtId="0" fontId="42" fillId="49" borderId="233">
      <alignment horizontal="right" vertical="top"/>
      <protection locked="0"/>
    </xf>
    <xf numFmtId="0" fontId="42" fillId="49" borderId="233">
      <alignment horizontal="right" vertical="top"/>
      <protection locked="0"/>
    </xf>
    <xf numFmtId="0" fontId="47" fillId="0" borderId="236">
      <alignment horizontal="center" vertical="top" wrapText="1"/>
    </xf>
    <xf numFmtId="0" fontId="51" fillId="50" borderId="235" applyNumberFormat="0" applyAlignment="0" applyProtection="0"/>
    <xf numFmtId="0" fontId="64" fillId="13" borderId="235" applyNumberFormat="0" applyAlignment="0" applyProtection="0"/>
    <xf numFmtId="0" fontId="33" fillId="59" borderId="237" applyNumberFormat="0" applyFont="0" applyAlignment="0" applyProtection="0"/>
    <xf numFmtId="0" fontId="35" fillId="45" borderId="238" applyNumberFormat="0" applyFont="0" applyAlignment="0" applyProtection="0"/>
    <xf numFmtId="0" fontId="35" fillId="45" borderId="238" applyNumberFormat="0" applyFont="0" applyAlignment="0" applyProtection="0"/>
    <xf numFmtId="0" fontId="35" fillId="45" borderId="238" applyNumberFormat="0" applyFont="0" applyAlignment="0" applyProtection="0"/>
    <xf numFmtId="0" fontId="69" fillId="50" borderId="239" applyNumberFormat="0" applyAlignment="0" applyProtection="0"/>
    <xf numFmtId="4" fontId="50" fillId="60" borderId="239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1" fillId="57" borderId="238" applyNumberFormat="0" applyProtection="0">
      <alignment vertical="center"/>
    </xf>
    <xf numFmtId="4" fontId="72" fillId="60" borderId="239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42" fillId="60" borderId="238" applyNumberFormat="0" applyProtection="0">
      <alignment vertical="center"/>
    </xf>
    <xf numFmtId="4" fontId="50" fillId="60" borderId="239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71" fillId="60" borderId="238" applyNumberFormat="0" applyProtection="0">
      <alignment horizontal="left" vertical="center" indent="1"/>
    </xf>
    <xf numFmtId="4" fontId="50" fillId="60" borderId="239" applyNumberFormat="0" applyProtection="0">
      <alignment horizontal="left" vertical="center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0" fontId="42" fillId="57" borderId="240" applyNumberFormat="0" applyProtection="0">
      <alignment horizontal="left" vertical="top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50" fillId="61" borderId="239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71" fillId="9" borderId="238" applyNumberFormat="0" applyProtection="0">
      <alignment horizontal="right" vertical="center"/>
    </xf>
    <xf numFmtId="4" fontId="50" fillId="62" borderId="239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71" fillId="63" borderId="238" applyNumberFormat="0" applyProtection="0">
      <alignment horizontal="right" vertical="center"/>
    </xf>
    <xf numFmtId="4" fontId="50" fillId="64" borderId="239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71" fillId="30" borderId="236" applyNumberFormat="0" applyProtection="0">
      <alignment horizontal="right" vertical="center"/>
    </xf>
    <xf numFmtId="4" fontId="50" fillId="65" borderId="239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71" fillId="17" borderId="238" applyNumberFormat="0" applyProtection="0">
      <alignment horizontal="right" vertical="center"/>
    </xf>
    <xf numFmtId="4" fontId="50" fillId="66" borderId="239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71" fillId="21" borderId="238" applyNumberFormat="0" applyProtection="0">
      <alignment horizontal="right" vertical="center"/>
    </xf>
    <xf numFmtId="4" fontId="50" fillId="67" borderId="239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71" fillId="44" borderId="238" applyNumberFormat="0" applyProtection="0">
      <alignment horizontal="right" vertical="center"/>
    </xf>
    <xf numFmtId="4" fontId="50" fillId="68" borderId="239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71" fillId="37" borderId="238" applyNumberFormat="0" applyProtection="0">
      <alignment horizontal="right" vertical="center"/>
    </xf>
    <xf numFmtId="4" fontId="50" fillId="69" borderId="239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71" fillId="70" borderId="238" applyNumberFormat="0" applyProtection="0">
      <alignment horizontal="right" vertical="center"/>
    </xf>
    <xf numFmtId="4" fontId="50" fillId="71" borderId="239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1" fillId="16" borderId="238" applyNumberFormat="0" applyProtection="0">
      <alignment horizontal="right" vertical="center"/>
    </xf>
    <xf numFmtId="4" fontId="74" fillId="72" borderId="239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71" fillId="73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53" fillId="75" borderId="236" applyNumberFormat="0" applyProtection="0">
      <alignment horizontal="left" vertical="center" indent="1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7" borderId="238" applyNumberFormat="0" applyProtection="0">
      <alignment horizontal="right" vertical="center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8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4" fontId="71" fillId="77" borderId="236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71" fillId="50" borderId="238" applyNumberFormat="0" applyProtection="0">
      <alignment horizontal="left" vertical="center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35" fillId="75" borderId="240" applyNumberFormat="0" applyProtection="0">
      <alignment horizontal="left" vertical="top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71" fillId="82" borderId="238" applyNumberFormat="0" applyProtection="0">
      <alignment horizontal="left" vertical="center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35" fillId="77" borderId="240" applyNumberFormat="0" applyProtection="0">
      <alignment horizontal="left" vertical="top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71" fillId="14" borderId="238" applyNumberFormat="0" applyProtection="0">
      <alignment horizontal="left" vertical="center" indent="1"/>
    </xf>
    <xf numFmtId="0" fontId="34" fillId="85" borderId="239" applyNumberFormat="0" applyProtection="0">
      <alignment horizontal="left" vertical="center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35" fillId="14" borderId="240" applyNumberFormat="0" applyProtection="0">
      <alignment horizontal="left" vertical="top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71" fillId="78" borderId="238" applyNumberFormat="0" applyProtection="0">
      <alignment horizontal="left" vertical="center" indent="1"/>
    </xf>
    <xf numFmtId="0" fontId="34" fillId="6" borderId="239" applyNumberFormat="0" applyProtection="0">
      <alignment horizontal="left" vertical="center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35" fillId="78" borderId="240" applyNumberFormat="0" applyProtection="0">
      <alignment horizontal="left" vertical="top" indent="1"/>
    </xf>
    <xf numFmtId="0" fontId="78" fillId="75" borderId="241" applyBorder="0"/>
    <xf numFmtId="4" fontId="50" fillId="87" borderId="239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9" fillId="59" borderId="240" applyNumberFormat="0" applyProtection="0">
      <alignment vertical="center"/>
    </xf>
    <xf numFmtId="4" fontId="72" fillId="87" borderId="239" applyNumberFormat="0" applyProtection="0">
      <alignment vertical="center"/>
    </xf>
    <xf numFmtId="4" fontId="50" fillId="87" borderId="239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79" fillId="50" borderId="240" applyNumberFormat="0" applyProtection="0">
      <alignment horizontal="left" vertical="center" indent="1"/>
    </xf>
    <xf numFmtId="4" fontId="50" fillId="87" borderId="239" applyNumberFormat="0" applyProtection="0">
      <alignment horizontal="left" vertical="center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0" fontId="79" fillId="59" borderId="240" applyNumberFormat="0" applyProtection="0">
      <alignment horizontal="left" vertical="top" indent="1"/>
    </xf>
    <xf numFmtId="4" fontId="50" fillId="74" borderId="239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1" fillId="0" borderId="238" applyNumberFormat="0" applyProtection="0">
      <alignment horizontal="right" vertical="center"/>
    </xf>
    <xf numFmtId="4" fontId="72" fillId="74" borderId="239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42" fillId="88" borderId="238" applyNumberFormat="0" applyProtection="0">
      <alignment horizontal="right" vertical="center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4" fontId="71" fillId="20" borderId="238" applyNumberFormat="0" applyProtection="0">
      <alignment horizontal="left" vertical="center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0" fontId="79" fillId="77" borderId="240" applyNumberFormat="0" applyProtection="0">
      <alignment horizontal="left" vertical="top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42" fillId="89" borderId="236" applyNumberFormat="0" applyProtection="0">
      <alignment horizontal="left" vertical="center" indent="1"/>
    </xf>
    <xf numFmtId="4" fontId="70" fillId="74" borderId="239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4" fontId="42" fillId="86" borderId="238" applyNumberFormat="0" applyProtection="0">
      <alignment horizontal="right" vertical="center"/>
    </xf>
    <xf numFmtId="2" fontId="81" fillId="91" borderId="234" applyProtection="0"/>
    <xf numFmtId="2" fontId="81" fillId="91" borderId="234" applyProtection="0"/>
    <xf numFmtId="2" fontId="41" fillId="92" borderId="234" applyProtection="0"/>
    <xf numFmtId="2" fontId="41" fillId="93" borderId="234" applyProtection="0"/>
    <xf numFmtId="2" fontId="41" fillId="94" borderId="234" applyProtection="0"/>
    <xf numFmtId="2" fontId="41" fillId="94" borderId="234" applyProtection="0">
      <alignment horizontal="center"/>
    </xf>
    <xf numFmtId="2" fontId="41" fillId="93" borderId="234" applyProtection="0">
      <alignment horizontal="center"/>
    </xf>
    <xf numFmtId="0" fontId="42" fillId="0" borderId="236">
      <alignment horizontal="left" vertical="top" wrapText="1"/>
    </xf>
    <xf numFmtId="0" fontId="84" fillId="0" borderId="242" applyNumberFormat="0" applyFill="0" applyAlignment="0" applyProtection="0"/>
    <xf numFmtId="0" fontId="90" fillId="0" borderId="243"/>
    <xf numFmtId="0" fontId="41" fillId="6" borderId="246" applyNumberFormat="0">
      <alignment readingOrder="1"/>
      <protection locked="0"/>
    </xf>
    <xf numFmtId="0" fontId="47" fillId="0" borderId="247">
      <alignment horizontal="left" vertical="top" wrapText="1"/>
    </xf>
    <xf numFmtId="49" fontId="33" fillId="0" borderId="244">
      <alignment horizontal="center" vertical="top" wrapText="1"/>
      <protection locked="0"/>
    </xf>
    <xf numFmtId="49" fontId="33" fillId="0" borderId="244">
      <alignment horizontal="center" vertical="top" wrapText="1"/>
      <protection locked="0"/>
    </xf>
    <xf numFmtId="49" fontId="42" fillId="10" borderId="244">
      <alignment horizontal="right" vertical="top"/>
      <protection locked="0"/>
    </xf>
    <xf numFmtId="49" fontId="42" fillId="10" borderId="244">
      <alignment horizontal="right" vertical="top"/>
      <protection locked="0"/>
    </xf>
    <xf numFmtId="0" fontId="42" fillId="10" borderId="244">
      <alignment horizontal="right" vertical="top"/>
      <protection locked="0"/>
    </xf>
    <xf numFmtId="0" fontId="42" fillId="10" borderId="244">
      <alignment horizontal="right" vertical="top"/>
      <protection locked="0"/>
    </xf>
    <xf numFmtId="49" fontId="42" fillId="0" borderId="244">
      <alignment horizontal="right" vertical="top"/>
      <protection locked="0"/>
    </xf>
    <xf numFmtId="49" fontId="42" fillId="0" borderId="244">
      <alignment horizontal="right" vertical="top"/>
      <protection locked="0"/>
    </xf>
    <xf numFmtId="0" fontId="42" fillId="0" borderId="244">
      <alignment horizontal="right" vertical="top"/>
      <protection locked="0"/>
    </xf>
    <xf numFmtId="0" fontId="42" fillId="0" borderId="244">
      <alignment horizontal="right" vertical="top"/>
      <protection locked="0"/>
    </xf>
    <xf numFmtId="49" fontId="42" fillId="49" borderId="244">
      <alignment horizontal="right" vertical="top"/>
      <protection locked="0"/>
    </xf>
    <xf numFmtId="49" fontId="42" fillId="49" borderId="244">
      <alignment horizontal="right" vertical="top"/>
      <protection locked="0"/>
    </xf>
    <xf numFmtId="0" fontId="42" fillId="49" borderId="244">
      <alignment horizontal="right" vertical="top"/>
      <protection locked="0"/>
    </xf>
    <xf numFmtId="0" fontId="42" fillId="49" borderId="244">
      <alignment horizontal="right" vertical="top"/>
      <protection locked="0"/>
    </xf>
    <xf numFmtId="0" fontId="47" fillId="0" borderId="247">
      <alignment horizontal="center" vertical="top" wrapText="1"/>
    </xf>
    <xf numFmtId="0" fontId="51" fillId="50" borderId="246" applyNumberFormat="0" applyAlignment="0" applyProtection="0"/>
    <xf numFmtId="0" fontId="64" fillId="13" borderId="246" applyNumberFormat="0" applyAlignment="0" applyProtection="0"/>
    <xf numFmtId="0" fontId="33" fillId="59" borderId="248" applyNumberFormat="0" applyFont="0" applyAlignment="0" applyProtection="0"/>
    <xf numFmtId="0" fontId="35" fillId="45" borderId="249" applyNumberFormat="0" applyFont="0" applyAlignment="0" applyProtection="0"/>
    <xf numFmtId="0" fontId="35" fillId="45" borderId="249" applyNumberFormat="0" applyFont="0" applyAlignment="0" applyProtection="0"/>
    <xf numFmtId="0" fontId="35" fillId="45" borderId="249" applyNumberFormat="0" applyFont="0" applyAlignment="0" applyProtection="0"/>
    <xf numFmtId="0" fontId="69" fillId="50" borderId="250" applyNumberFormat="0" applyAlignment="0" applyProtection="0"/>
    <xf numFmtId="4" fontId="50" fillId="60" borderId="250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1" fillId="57" borderId="249" applyNumberFormat="0" applyProtection="0">
      <alignment vertical="center"/>
    </xf>
    <xf numFmtId="4" fontId="72" fillId="60" borderId="250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42" fillId="60" borderId="249" applyNumberFormat="0" applyProtection="0">
      <alignment vertical="center"/>
    </xf>
    <xf numFmtId="4" fontId="50" fillId="60" borderId="250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71" fillId="60" borderId="249" applyNumberFormat="0" applyProtection="0">
      <alignment horizontal="left" vertical="center" indent="1"/>
    </xf>
    <xf numFmtId="4" fontId="50" fillId="60" borderId="250" applyNumberFormat="0" applyProtection="0">
      <alignment horizontal="left" vertical="center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0" fontId="42" fillId="57" borderId="251" applyNumberFormat="0" applyProtection="0">
      <alignment horizontal="left" vertical="top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50" fillId="61" borderId="250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71" fillId="9" borderId="249" applyNumberFormat="0" applyProtection="0">
      <alignment horizontal="right" vertical="center"/>
    </xf>
    <xf numFmtId="4" fontId="50" fillId="62" borderId="250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71" fillId="63" borderId="249" applyNumberFormat="0" applyProtection="0">
      <alignment horizontal="right" vertical="center"/>
    </xf>
    <xf numFmtId="4" fontId="50" fillId="64" borderId="250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71" fillId="30" borderId="247" applyNumberFormat="0" applyProtection="0">
      <alignment horizontal="right" vertical="center"/>
    </xf>
    <xf numFmtId="4" fontId="50" fillId="65" borderId="250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71" fillId="17" borderId="249" applyNumberFormat="0" applyProtection="0">
      <alignment horizontal="right" vertical="center"/>
    </xf>
    <xf numFmtId="4" fontId="50" fillId="66" borderId="250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71" fillId="21" borderId="249" applyNumberFormat="0" applyProtection="0">
      <alignment horizontal="right" vertical="center"/>
    </xf>
    <xf numFmtId="4" fontId="50" fillId="67" borderId="250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71" fillId="44" borderId="249" applyNumberFormat="0" applyProtection="0">
      <alignment horizontal="right" vertical="center"/>
    </xf>
    <xf numFmtId="4" fontId="50" fillId="68" borderId="250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71" fillId="37" borderId="249" applyNumberFormat="0" applyProtection="0">
      <alignment horizontal="right" vertical="center"/>
    </xf>
    <xf numFmtId="4" fontId="50" fillId="69" borderId="250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71" fillId="70" borderId="249" applyNumberFormat="0" applyProtection="0">
      <alignment horizontal="right" vertical="center"/>
    </xf>
    <xf numFmtId="4" fontId="50" fillId="71" borderId="250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1" fillId="16" borderId="249" applyNumberFormat="0" applyProtection="0">
      <alignment horizontal="right" vertical="center"/>
    </xf>
    <xf numFmtId="4" fontId="74" fillId="72" borderId="250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71" fillId="73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53" fillId="75" borderId="247" applyNumberFormat="0" applyProtection="0">
      <alignment horizontal="left" vertical="center" indent="1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7" borderId="249" applyNumberFormat="0" applyProtection="0">
      <alignment horizontal="right" vertical="center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8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4" fontId="71" fillId="77" borderId="247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71" fillId="50" borderId="249" applyNumberFormat="0" applyProtection="0">
      <alignment horizontal="left" vertical="center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35" fillId="75" borderId="251" applyNumberFormat="0" applyProtection="0">
      <alignment horizontal="left" vertical="top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71" fillId="82" borderId="249" applyNumberFormat="0" applyProtection="0">
      <alignment horizontal="left" vertical="center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35" fillId="77" borderId="251" applyNumberFormat="0" applyProtection="0">
      <alignment horizontal="left" vertical="top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71" fillId="14" borderId="249" applyNumberFormat="0" applyProtection="0">
      <alignment horizontal="left" vertical="center" indent="1"/>
    </xf>
    <xf numFmtId="0" fontId="34" fillId="85" borderId="250" applyNumberFormat="0" applyProtection="0">
      <alignment horizontal="left" vertical="center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35" fillId="14" borderId="251" applyNumberFormat="0" applyProtection="0">
      <alignment horizontal="left" vertical="top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71" fillId="78" borderId="249" applyNumberFormat="0" applyProtection="0">
      <alignment horizontal="left" vertical="center" indent="1"/>
    </xf>
    <xf numFmtId="0" fontId="34" fillId="6" borderId="250" applyNumberFormat="0" applyProtection="0">
      <alignment horizontal="left" vertical="center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35" fillId="78" borderId="251" applyNumberFormat="0" applyProtection="0">
      <alignment horizontal="left" vertical="top" indent="1"/>
    </xf>
    <xf numFmtId="0" fontId="78" fillId="75" borderId="252" applyBorder="0"/>
    <xf numFmtId="4" fontId="50" fillId="87" borderId="250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9" fillId="59" borderId="251" applyNumberFormat="0" applyProtection="0">
      <alignment vertical="center"/>
    </xf>
    <xf numFmtId="4" fontId="72" fillId="87" borderId="250" applyNumberFormat="0" applyProtection="0">
      <alignment vertical="center"/>
    </xf>
    <xf numFmtId="4" fontId="50" fillId="87" borderId="250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79" fillId="50" borderId="251" applyNumberFormat="0" applyProtection="0">
      <alignment horizontal="left" vertical="center" indent="1"/>
    </xf>
    <xf numFmtId="4" fontId="50" fillId="87" borderId="250" applyNumberFormat="0" applyProtection="0">
      <alignment horizontal="left" vertical="center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0" fontId="79" fillId="59" borderId="251" applyNumberFormat="0" applyProtection="0">
      <alignment horizontal="left" vertical="top" indent="1"/>
    </xf>
    <xf numFmtId="4" fontId="50" fillId="74" borderId="250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1" fillId="0" borderId="249" applyNumberFormat="0" applyProtection="0">
      <alignment horizontal="right" vertical="center"/>
    </xf>
    <xf numFmtId="4" fontId="72" fillId="74" borderId="250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42" fillId="88" borderId="249" applyNumberFormat="0" applyProtection="0">
      <alignment horizontal="right" vertical="center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4" fontId="71" fillId="20" borderId="249" applyNumberFormat="0" applyProtection="0">
      <alignment horizontal="left" vertical="center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0" fontId="79" fillId="77" borderId="251" applyNumberFormat="0" applyProtection="0">
      <alignment horizontal="left" vertical="top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42" fillId="89" borderId="247" applyNumberFormat="0" applyProtection="0">
      <alignment horizontal="left" vertical="center" indent="1"/>
    </xf>
    <xf numFmtId="4" fontId="70" fillId="74" borderId="250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4" fontId="42" fillId="86" borderId="249" applyNumberFormat="0" applyProtection="0">
      <alignment horizontal="right" vertical="center"/>
    </xf>
    <xf numFmtId="2" fontId="81" fillId="91" borderId="245" applyProtection="0"/>
    <xf numFmtId="2" fontId="81" fillId="91" borderId="245" applyProtection="0"/>
    <xf numFmtId="2" fontId="41" fillId="92" borderId="245" applyProtection="0"/>
    <xf numFmtId="2" fontId="41" fillId="93" borderId="245" applyProtection="0"/>
    <xf numFmtId="2" fontId="41" fillId="94" borderId="245" applyProtection="0"/>
    <xf numFmtId="2" fontId="41" fillId="94" borderId="245" applyProtection="0">
      <alignment horizontal="center"/>
    </xf>
    <xf numFmtId="2" fontId="41" fillId="93" borderId="245" applyProtection="0">
      <alignment horizontal="center"/>
    </xf>
    <xf numFmtId="0" fontId="42" fillId="0" borderId="247">
      <alignment horizontal="left" vertical="top" wrapText="1"/>
    </xf>
    <xf numFmtId="0" fontId="84" fillId="0" borderId="253" applyNumberFormat="0" applyFill="0" applyAlignment="0" applyProtection="0"/>
    <xf numFmtId="0" fontId="90" fillId="0" borderId="254"/>
    <xf numFmtId="0" fontId="41" fillId="6" borderId="257" applyNumberFormat="0">
      <alignment readingOrder="1"/>
      <protection locked="0"/>
    </xf>
    <xf numFmtId="0" fontId="47" fillId="0" borderId="258">
      <alignment horizontal="left" vertical="top" wrapText="1"/>
    </xf>
    <xf numFmtId="49" fontId="33" fillId="0" borderId="255">
      <alignment horizontal="center" vertical="top" wrapText="1"/>
      <protection locked="0"/>
    </xf>
    <xf numFmtId="49" fontId="33" fillId="0" borderId="255">
      <alignment horizontal="center" vertical="top" wrapText="1"/>
      <protection locked="0"/>
    </xf>
    <xf numFmtId="49" fontId="42" fillId="10" borderId="255">
      <alignment horizontal="right" vertical="top"/>
      <protection locked="0"/>
    </xf>
    <xf numFmtId="49" fontId="42" fillId="10" borderId="255">
      <alignment horizontal="right" vertical="top"/>
      <protection locked="0"/>
    </xf>
    <xf numFmtId="0" fontId="42" fillId="10" borderId="255">
      <alignment horizontal="right" vertical="top"/>
      <protection locked="0"/>
    </xf>
    <xf numFmtId="0" fontId="42" fillId="10" borderId="255">
      <alignment horizontal="right" vertical="top"/>
      <protection locked="0"/>
    </xf>
    <xf numFmtId="49" fontId="42" fillId="0" borderId="255">
      <alignment horizontal="right" vertical="top"/>
      <protection locked="0"/>
    </xf>
    <xf numFmtId="49" fontId="42" fillId="0" borderId="255">
      <alignment horizontal="right" vertical="top"/>
      <protection locked="0"/>
    </xf>
    <xf numFmtId="0" fontId="42" fillId="0" borderId="255">
      <alignment horizontal="right" vertical="top"/>
      <protection locked="0"/>
    </xf>
    <xf numFmtId="0" fontId="42" fillId="0" borderId="255">
      <alignment horizontal="right" vertical="top"/>
      <protection locked="0"/>
    </xf>
    <xf numFmtId="49" fontId="42" fillId="49" borderId="255">
      <alignment horizontal="right" vertical="top"/>
      <protection locked="0"/>
    </xf>
    <xf numFmtId="49" fontId="42" fillId="49" borderId="255">
      <alignment horizontal="right" vertical="top"/>
      <protection locked="0"/>
    </xf>
    <xf numFmtId="0" fontId="42" fillId="49" borderId="255">
      <alignment horizontal="right" vertical="top"/>
      <protection locked="0"/>
    </xf>
    <xf numFmtId="0" fontId="42" fillId="49" borderId="255">
      <alignment horizontal="right" vertical="top"/>
      <protection locked="0"/>
    </xf>
    <xf numFmtId="0" fontId="47" fillId="0" borderId="258">
      <alignment horizontal="center" vertical="top" wrapText="1"/>
    </xf>
    <xf numFmtId="0" fontId="51" fillId="50" borderId="257" applyNumberFormat="0" applyAlignment="0" applyProtection="0"/>
    <xf numFmtId="0" fontId="64" fillId="13" borderId="257" applyNumberFormat="0" applyAlignment="0" applyProtection="0"/>
    <xf numFmtId="0" fontId="33" fillId="59" borderId="259" applyNumberFormat="0" applyFont="0" applyAlignment="0" applyProtection="0"/>
    <xf numFmtId="0" fontId="35" fillId="45" borderId="260" applyNumberFormat="0" applyFont="0" applyAlignment="0" applyProtection="0"/>
    <xf numFmtId="0" fontId="35" fillId="45" borderId="260" applyNumberFormat="0" applyFont="0" applyAlignment="0" applyProtection="0"/>
    <xf numFmtId="0" fontId="35" fillId="45" borderId="260" applyNumberFormat="0" applyFont="0" applyAlignment="0" applyProtection="0"/>
    <xf numFmtId="0" fontId="69" fillId="50" borderId="261" applyNumberFormat="0" applyAlignment="0" applyProtection="0"/>
    <xf numFmtId="4" fontId="50" fillId="60" borderId="261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1" fillId="57" borderId="260" applyNumberFormat="0" applyProtection="0">
      <alignment vertical="center"/>
    </xf>
    <xf numFmtId="4" fontId="72" fillId="60" borderId="261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42" fillId="60" borderId="260" applyNumberFormat="0" applyProtection="0">
      <alignment vertical="center"/>
    </xf>
    <xf numFmtId="4" fontId="50" fillId="60" borderId="261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71" fillId="60" borderId="260" applyNumberFormat="0" applyProtection="0">
      <alignment horizontal="left" vertical="center" indent="1"/>
    </xf>
    <xf numFmtId="4" fontId="50" fillId="60" borderId="261" applyNumberFormat="0" applyProtection="0">
      <alignment horizontal="left" vertical="center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0" fontId="42" fillId="57" borderId="262" applyNumberFormat="0" applyProtection="0">
      <alignment horizontal="left" vertical="top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50" fillId="61" borderId="261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71" fillId="9" borderId="260" applyNumberFormat="0" applyProtection="0">
      <alignment horizontal="right" vertical="center"/>
    </xf>
    <xf numFmtId="4" fontId="50" fillId="62" borderId="261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71" fillId="63" borderId="260" applyNumberFormat="0" applyProtection="0">
      <alignment horizontal="right" vertical="center"/>
    </xf>
    <xf numFmtId="4" fontId="50" fillId="64" borderId="261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71" fillId="30" borderId="258" applyNumberFormat="0" applyProtection="0">
      <alignment horizontal="right" vertical="center"/>
    </xf>
    <xf numFmtId="4" fontId="50" fillId="65" borderId="261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71" fillId="17" borderId="260" applyNumberFormat="0" applyProtection="0">
      <alignment horizontal="right" vertical="center"/>
    </xf>
    <xf numFmtId="4" fontId="50" fillId="66" borderId="261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71" fillId="21" borderId="260" applyNumberFormat="0" applyProtection="0">
      <alignment horizontal="right" vertical="center"/>
    </xf>
    <xf numFmtId="4" fontId="50" fillId="67" borderId="261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71" fillId="44" borderId="260" applyNumberFormat="0" applyProtection="0">
      <alignment horizontal="right" vertical="center"/>
    </xf>
    <xf numFmtId="4" fontId="50" fillId="68" borderId="261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71" fillId="37" borderId="260" applyNumberFormat="0" applyProtection="0">
      <alignment horizontal="right" vertical="center"/>
    </xf>
    <xf numFmtId="4" fontId="50" fillId="69" borderId="261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71" fillId="70" borderId="260" applyNumberFormat="0" applyProtection="0">
      <alignment horizontal="right" vertical="center"/>
    </xf>
    <xf numFmtId="4" fontId="50" fillId="71" borderId="261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1" fillId="16" borderId="260" applyNumberFormat="0" applyProtection="0">
      <alignment horizontal="right" vertical="center"/>
    </xf>
    <xf numFmtId="4" fontId="74" fillId="72" borderId="261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71" fillId="73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53" fillId="75" borderId="258" applyNumberFormat="0" applyProtection="0">
      <alignment horizontal="left" vertical="center" indent="1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7" borderId="260" applyNumberFormat="0" applyProtection="0">
      <alignment horizontal="right" vertical="center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8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4" fontId="71" fillId="77" borderId="258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71" fillId="50" borderId="260" applyNumberFormat="0" applyProtection="0">
      <alignment horizontal="left" vertical="center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35" fillId="75" borderId="262" applyNumberFormat="0" applyProtection="0">
      <alignment horizontal="left" vertical="top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71" fillId="82" borderId="260" applyNumberFormat="0" applyProtection="0">
      <alignment horizontal="left" vertical="center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35" fillId="77" borderId="262" applyNumberFormat="0" applyProtection="0">
      <alignment horizontal="left" vertical="top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71" fillId="14" borderId="260" applyNumberFormat="0" applyProtection="0">
      <alignment horizontal="left" vertical="center" indent="1"/>
    </xf>
    <xf numFmtId="0" fontId="34" fillId="85" borderId="261" applyNumberFormat="0" applyProtection="0">
      <alignment horizontal="left" vertical="center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35" fillId="14" borderId="262" applyNumberFormat="0" applyProtection="0">
      <alignment horizontal="left" vertical="top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71" fillId="78" borderId="260" applyNumberFormat="0" applyProtection="0">
      <alignment horizontal="left" vertical="center" indent="1"/>
    </xf>
    <xf numFmtId="0" fontId="34" fillId="6" borderId="261" applyNumberFormat="0" applyProtection="0">
      <alignment horizontal="left" vertical="center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35" fillId="78" borderId="262" applyNumberFormat="0" applyProtection="0">
      <alignment horizontal="left" vertical="top" indent="1"/>
    </xf>
    <xf numFmtId="0" fontId="78" fillId="75" borderId="263" applyBorder="0"/>
    <xf numFmtId="4" fontId="50" fillId="87" borderId="261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9" fillId="59" borderId="262" applyNumberFormat="0" applyProtection="0">
      <alignment vertical="center"/>
    </xf>
    <xf numFmtId="4" fontId="72" fillId="87" borderId="261" applyNumberFormat="0" applyProtection="0">
      <alignment vertical="center"/>
    </xf>
    <xf numFmtId="4" fontId="50" fillId="87" borderId="261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79" fillId="50" borderId="262" applyNumberFormat="0" applyProtection="0">
      <alignment horizontal="left" vertical="center" indent="1"/>
    </xf>
    <xf numFmtId="4" fontId="50" fillId="87" borderId="261" applyNumberFormat="0" applyProtection="0">
      <alignment horizontal="left" vertical="center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0" fontId="79" fillId="59" borderId="262" applyNumberFormat="0" applyProtection="0">
      <alignment horizontal="left" vertical="top" indent="1"/>
    </xf>
    <xf numFmtId="4" fontId="50" fillId="74" borderId="261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1" fillId="0" borderId="260" applyNumberFormat="0" applyProtection="0">
      <alignment horizontal="right" vertical="center"/>
    </xf>
    <xf numFmtId="4" fontId="72" fillId="74" borderId="261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42" fillId="88" borderId="260" applyNumberFormat="0" applyProtection="0">
      <alignment horizontal="right" vertical="center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4" fontId="71" fillId="20" borderId="260" applyNumberFormat="0" applyProtection="0">
      <alignment horizontal="left" vertical="center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0" fontId="79" fillId="77" borderId="262" applyNumberFormat="0" applyProtection="0">
      <alignment horizontal="left" vertical="top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42" fillId="89" borderId="258" applyNumberFormat="0" applyProtection="0">
      <alignment horizontal="left" vertical="center" indent="1"/>
    </xf>
    <xf numFmtId="4" fontId="70" fillId="74" borderId="261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4" fontId="42" fillId="86" borderId="260" applyNumberFormat="0" applyProtection="0">
      <alignment horizontal="right" vertical="center"/>
    </xf>
    <xf numFmtId="2" fontId="81" fillId="91" borderId="256" applyProtection="0"/>
    <xf numFmtId="2" fontId="81" fillId="91" borderId="256" applyProtection="0"/>
    <xf numFmtId="2" fontId="41" fillId="92" borderId="256" applyProtection="0"/>
    <xf numFmtId="2" fontId="41" fillId="93" borderId="256" applyProtection="0"/>
    <xf numFmtId="2" fontId="41" fillId="94" borderId="256" applyProtection="0"/>
    <xf numFmtId="2" fontId="41" fillId="94" borderId="256" applyProtection="0">
      <alignment horizontal="center"/>
    </xf>
    <xf numFmtId="2" fontId="41" fillId="93" borderId="256" applyProtection="0">
      <alignment horizontal="center"/>
    </xf>
    <xf numFmtId="0" fontId="42" fillId="0" borderId="258">
      <alignment horizontal="left" vertical="top" wrapText="1"/>
    </xf>
    <xf numFmtId="0" fontId="84" fillId="0" borderId="264" applyNumberFormat="0" applyFill="0" applyAlignment="0" applyProtection="0"/>
    <xf numFmtId="0" fontId="90" fillId="0" borderId="265"/>
    <xf numFmtId="0" fontId="41" fillId="6" borderId="268" applyNumberFormat="0">
      <alignment readingOrder="1"/>
      <protection locked="0"/>
    </xf>
    <xf numFmtId="0" fontId="47" fillId="0" borderId="269">
      <alignment horizontal="left" vertical="top" wrapText="1"/>
    </xf>
    <xf numFmtId="49" fontId="33" fillId="0" borderId="266">
      <alignment horizontal="center" vertical="top" wrapText="1"/>
      <protection locked="0"/>
    </xf>
    <xf numFmtId="49" fontId="33" fillId="0" borderId="266">
      <alignment horizontal="center" vertical="top" wrapText="1"/>
      <protection locked="0"/>
    </xf>
    <xf numFmtId="49" fontId="42" fillId="10" borderId="266">
      <alignment horizontal="right" vertical="top"/>
      <protection locked="0"/>
    </xf>
    <xf numFmtId="49" fontId="42" fillId="10" borderId="266">
      <alignment horizontal="right" vertical="top"/>
      <protection locked="0"/>
    </xf>
    <xf numFmtId="0" fontId="42" fillId="10" borderId="266">
      <alignment horizontal="right" vertical="top"/>
      <protection locked="0"/>
    </xf>
    <xf numFmtId="0" fontId="42" fillId="10" borderId="266">
      <alignment horizontal="right" vertical="top"/>
      <protection locked="0"/>
    </xf>
    <xf numFmtId="49" fontId="42" fillId="0" borderId="266">
      <alignment horizontal="right" vertical="top"/>
      <protection locked="0"/>
    </xf>
    <xf numFmtId="49" fontId="42" fillId="0" borderId="266">
      <alignment horizontal="right" vertical="top"/>
      <protection locked="0"/>
    </xf>
    <xf numFmtId="0" fontId="42" fillId="0" borderId="266">
      <alignment horizontal="right" vertical="top"/>
      <protection locked="0"/>
    </xf>
    <xf numFmtId="0" fontId="42" fillId="0" borderId="266">
      <alignment horizontal="right" vertical="top"/>
      <protection locked="0"/>
    </xf>
    <xf numFmtId="49" fontId="42" fillId="49" borderId="266">
      <alignment horizontal="right" vertical="top"/>
      <protection locked="0"/>
    </xf>
    <xf numFmtId="49" fontId="42" fillId="49" borderId="266">
      <alignment horizontal="right" vertical="top"/>
      <protection locked="0"/>
    </xf>
    <xf numFmtId="0" fontId="42" fillId="49" borderId="266">
      <alignment horizontal="right" vertical="top"/>
      <protection locked="0"/>
    </xf>
    <xf numFmtId="0" fontId="42" fillId="49" borderId="266">
      <alignment horizontal="right" vertical="top"/>
      <protection locked="0"/>
    </xf>
    <xf numFmtId="0" fontId="47" fillId="0" borderId="269">
      <alignment horizontal="center" vertical="top" wrapText="1"/>
    </xf>
    <xf numFmtId="0" fontId="51" fillId="50" borderId="268" applyNumberFormat="0" applyAlignment="0" applyProtection="0"/>
    <xf numFmtId="0" fontId="64" fillId="13" borderId="268" applyNumberFormat="0" applyAlignment="0" applyProtection="0"/>
    <xf numFmtId="0" fontId="33" fillId="59" borderId="270" applyNumberFormat="0" applyFont="0" applyAlignment="0" applyProtection="0"/>
    <xf numFmtId="0" fontId="35" fillId="45" borderId="271" applyNumberFormat="0" applyFont="0" applyAlignment="0" applyProtection="0"/>
    <xf numFmtId="0" fontId="35" fillId="45" borderId="271" applyNumberFormat="0" applyFont="0" applyAlignment="0" applyProtection="0"/>
    <xf numFmtId="0" fontId="35" fillId="45" borderId="271" applyNumberFormat="0" applyFont="0" applyAlignment="0" applyProtection="0"/>
    <xf numFmtId="0" fontId="69" fillId="50" borderId="272" applyNumberFormat="0" applyAlignment="0" applyProtection="0"/>
    <xf numFmtId="4" fontId="50" fillId="60" borderId="272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1" fillId="57" borderId="271" applyNumberFormat="0" applyProtection="0">
      <alignment vertical="center"/>
    </xf>
    <xf numFmtId="4" fontId="72" fillId="60" borderId="272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42" fillId="60" borderId="271" applyNumberFormat="0" applyProtection="0">
      <alignment vertical="center"/>
    </xf>
    <xf numFmtId="4" fontId="50" fillId="60" borderId="272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71" fillId="60" borderId="271" applyNumberFormat="0" applyProtection="0">
      <alignment horizontal="left" vertical="center" indent="1"/>
    </xf>
    <xf numFmtId="4" fontId="50" fillId="60" borderId="272" applyNumberFormat="0" applyProtection="0">
      <alignment horizontal="left" vertical="center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0" fontId="42" fillId="57" borderId="273" applyNumberFormat="0" applyProtection="0">
      <alignment horizontal="left" vertical="top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50" fillId="61" borderId="272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71" fillId="9" borderId="271" applyNumberFormat="0" applyProtection="0">
      <alignment horizontal="right" vertical="center"/>
    </xf>
    <xf numFmtId="4" fontId="50" fillId="62" borderId="272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71" fillId="63" borderId="271" applyNumberFormat="0" applyProtection="0">
      <alignment horizontal="right" vertical="center"/>
    </xf>
    <xf numFmtId="4" fontId="50" fillId="64" borderId="272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71" fillId="30" borderId="269" applyNumberFormat="0" applyProtection="0">
      <alignment horizontal="right" vertical="center"/>
    </xf>
    <xf numFmtId="4" fontId="50" fillId="65" borderId="272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71" fillId="17" borderId="271" applyNumberFormat="0" applyProtection="0">
      <alignment horizontal="right" vertical="center"/>
    </xf>
    <xf numFmtId="4" fontId="50" fillId="66" borderId="272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71" fillId="21" borderId="271" applyNumberFormat="0" applyProtection="0">
      <alignment horizontal="right" vertical="center"/>
    </xf>
    <xf numFmtId="4" fontId="50" fillId="67" borderId="272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71" fillId="44" borderId="271" applyNumberFormat="0" applyProtection="0">
      <alignment horizontal="right" vertical="center"/>
    </xf>
    <xf numFmtId="4" fontId="50" fillId="68" borderId="272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71" fillId="37" borderId="271" applyNumberFormat="0" applyProtection="0">
      <alignment horizontal="right" vertical="center"/>
    </xf>
    <xf numFmtId="4" fontId="50" fillId="69" borderId="272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71" fillId="70" borderId="271" applyNumberFormat="0" applyProtection="0">
      <alignment horizontal="right" vertical="center"/>
    </xf>
    <xf numFmtId="4" fontId="50" fillId="71" borderId="272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1" fillId="16" borderId="271" applyNumberFormat="0" applyProtection="0">
      <alignment horizontal="right" vertical="center"/>
    </xf>
    <xf numFmtId="4" fontId="74" fillId="72" borderId="272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71" fillId="73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53" fillId="75" borderId="269" applyNumberFormat="0" applyProtection="0">
      <alignment horizontal="left" vertical="center" indent="1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7" borderId="271" applyNumberFormat="0" applyProtection="0">
      <alignment horizontal="right" vertical="center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8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4" fontId="71" fillId="77" borderId="269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71" fillId="50" borderId="271" applyNumberFormat="0" applyProtection="0">
      <alignment horizontal="left" vertical="center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35" fillId="75" borderId="273" applyNumberFormat="0" applyProtection="0">
      <alignment horizontal="left" vertical="top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71" fillId="82" borderId="271" applyNumberFormat="0" applyProtection="0">
      <alignment horizontal="left" vertical="center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35" fillId="77" borderId="273" applyNumberFormat="0" applyProtection="0">
      <alignment horizontal="left" vertical="top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71" fillId="14" borderId="271" applyNumberFormat="0" applyProtection="0">
      <alignment horizontal="left" vertical="center" indent="1"/>
    </xf>
    <xf numFmtId="0" fontId="34" fillId="85" borderId="272" applyNumberFormat="0" applyProtection="0">
      <alignment horizontal="left" vertical="center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35" fillId="14" borderId="273" applyNumberFormat="0" applyProtection="0">
      <alignment horizontal="left" vertical="top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71" fillId="78" borderId="271" applyNumberFormat="0" applyProtection="0">
      <alignment horizontal="left" vertical="center" indent="1"/>
    </xf>
    <xf numFmtId="0" fontId="34" fillId="6" borderId="272" applyNumberFormat="0" applyProtection="0">
      <alignment horizontal="left" vertical="center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35" fillId="78" borderId="273" applyNumberFormat="0" applyProtection="0">
      <alignment horizontal="left" vertical="top" indent="1"/>
    </xf>
    <xf numFmtId="0" fontId="78" fillId="75" borderId="274" applyBorder="0"/>
    <xf numFmtId="4" fontId="50" fillId="87" borderId="272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9" fillId="59" borderId="273" applyNumberFormat="0" applyProtection="0">
      <alignment vertical="center"/>
    </xf>
    <xf numFmtId="4" fontId="72" fillId="87" borderId="272" applyNumberFormat="0" applyProtection="0">
      <alignment vertical="center"/>
    </xf>
    <xf numFmtId="4" fontId="50" fillId="87" borderId="272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79" fillId="50" borderId="273" applyNumberFormat="0" applyProtection="0">
      <alignment horizontal="left" vertical="center" indent="1"/>
    </xf>
    <xf numFmtId="4" fontId="50" fillId="87" borderId="272" applyNumberFormat="0" applyProtection="0">
      <alignment horizontal="left" vertical="center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0" fontId="79" fillId="59" borderId="273" applyNumberFormat="0" applyProtection="0">
      <alignment horizontal="left" vertical="top" indent="1"/>
    </xf>
    <xf numFmtId="4" fontId="50" fillId="74" borderId="272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1" fillId="0" borderId="271" applyNumberFormat="0" applyProtection="0">
      <alignment horizontal="right" vertical="center"/>
    </xf>
    <xf numFmtId="4" fontId="72" fillId="74" borderId="272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42" fillId="88" borderId="271" applyNumberFormat="0" applyProtection="0">
      <alignment horizontal="right" vertical="center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4" fontId="71" fillId="20" borderId="271" applyNumberFormat="0" applyProtection="0">
      <alignment horizontal="left" vertical="center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0" fontId="79" fillId="77" borderId="273" applyNumberFormat="0" applyProtection="0">
      <alignment horizontal="left" vertical="top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42" fillId="89" borderId="269" applyNumberFormat="0" applyProtection="0">
      <alignment horizontal="left" vertical="center" indent="1"/>
    </xf>
    <xf numFmtId="4" fontId="70" fillId="74" borderId="272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4" fontId="42" fillId="86" borderId="271" applyNumberFormat="0" applyProtection="0">
      <alignment horizontal="right" vertical="center"/>
    </xf>
    <xf numFmtId="2" fontId="81" fillId="91" borderId="267" applyProtection="0"/>
    <xf numFmtId="2" fontId="81" fillId="91" borderId="267" applyProtection="0"/>
    <xf numFmtId="2" fontId="41" fillId="92" borderId="267" applyProtection="0"/>
    <xf numFmtId="2" fontId="41" fillId="93" borderId="267" applyProtection="0"/>
    <xf numFmtId="2" fontId="41" fillId="94" borderId="267" applyProtection="0"/>
    <xf numFmtId="2" fontId="41" fillId="94" borderId="267" applyProtection="0">
      <alignment horizontal="center"/>
    </xf>
    <xf numFmtId="2" fontId="41" fillId="93" borderId="267" applyProtection="0">
      <alignment horizontal="center"/>
    </xf>
    <xf numFmtId="0" fontId="42" fillId="0" borderId="269">
      <alignment horizontal="left" vertical="top" wrapText="1"/>
    </xf>
    <xf numFmtId="0" fontId="84" fillId="0" borderId="275" applyNumberFormat="0" applyFill="0" applyAlignment="0" applyProtection="0"/>
    <xf numFmtId="0" fontId="90" fillId="0" borderId="276"/>
    <xf numFmtId="0" fontId="41" fillId="6" borderId="279" applyNumberFormat="0">
      <alignment readingOrder="1"/>
      <protection locked="0"/>
    </xf>
    <xf numFmtId="0" fontId="47" fillId="0" borderId="280">
      <alignment horizontal="left" vertical="top" wrapText="1"/>
    </xf>
    <xf numFmtId="49" fontId="33" fillId="0" borderId="277">
      <alignment horizontal="center" vertical="top" wrapText="1"/>
      <protection locked="0"/>
    </xf>
    <xf numFmtId="49" fontId="33" fillId="0" borderId="277">
      <alignment horizontal="center" vertical="top" wrapText="1"/>
      <protection locked="0"/>
    </xf>
    <xf numFmtId="49" fontId="42" fillId="10" borderId="277">
      <alignment horizontal="right" vertical="top"/>
      <protection locked="0"/>
    </xf>
    <xf numFmtId="49" fontId="42" fillId="10" borderId="277">
      <alignment horizontal="right" vertical="top"/>
      <protection locked="0"/>
    </xf>
    <xf numFmtId="0" fontId="42" fillId="10" borderId="277">
      <alignment horizontal="right" vertical="top"/>
      <protection locked="0"/>
    </xf>
    <xf numFmtId="0" fontId="42" fillId="10" borderId="277">
      <alignment horizontal="right" vertical="top"/>
      <protection locked="0"/>
    </xf>
    <xf numFmtId="49" fontId="42" fillId="0" borderId="277">
      <alignment horizontal="right" vertical="top"/>
      <protection locked="0"/>
    </xf>
    <xf numFmtId="49" fontId="42" fillId="0" borderId="277">
      <alignment horizontal="right" vertical="top"/>
      <protection locked="0"/>
    </xf>
    <xf numFmtId="0" fontId="42" fillId="0" borderId="277">
      <alignment horizontal="right" vertical="top"/>
      <protection locked="0"/>
    </xf>
    <xf numFmtId="0" fontId="42" fillId="0" borderId="277">
      <alignment horizontal="right" vertical="top"/>
      <protection locked="0"/>
    </xf>
    <xf numFmtId="49" fontId="42" fillId="49" borderId="277">
      <alignment horizontal="right" vertical="top"/>
      <protection locked="0"/>
    </xf>
    <xf numFmtId="49" fontId="42" fillId="49" borderId="277">
      <alignment horizontal="right" vertical="top"/>
      <protection locked="0"/>
    </xf>
    <xf numFmtId="0" fontId="42" fillId="49" borderId="277">
      <alignment horizontal="right" vertical="top"/>
      <protection locked="0"/>
    </xf>
    <xf numFmtId="0" fontId="42" fillId="49" borderId="277">
      <alignment horizontal="right" vertical="top"/>
      <protection locked="0"/>
    </xf>
    <xf numFmtId="0" fontId="47" fillId="0" borderId="280">
      <alignment horizontal="center" vertical="top" wrapText="1"/>
    </xf>
    <xf numFmtId="0" fontId="51" fillId="50" borderId="279" applyNumberFormat="0" applyAlignment="0" applyProtection="0"/>
    <xf numFmtId="0" fontId="64" fillId="13" borderId="279" applyNumberFormat="0" applyAlignment="0" applyProtection="0"/>
    <xf numFmtId="0" fontId="33" fillId="59" borderId="281" applyNumberFormat="0" applyFont="0" applyAlignment="0" applyProtection="0"/>
    <xf numFmtId="0" fontId="35" fillId="45" borderId="282" applyNumberFormat="0" applyFont="0" applyAlignment="0" applyProtection="0"/>
    <xf numFmtId="0" fontId="35" fillId="45" borderId="282" applyNumberFormat="0" applyFont="0" applyAlignment="0" applyProtection="0"/>
    <xf numFmtId="0" fontId="35" fillId="45" borderId="282" applyNumberFormat="0" applyFont="0" applyAlignment="0" applyProtection="0"/>
    <xf numFmtId="0" fontId="69" fillId="50" borderId="283" applyNumberFormat="0" applyAlignment="0" applyProtection="0"/>
    <xf numFmtId="4" fontId="50" fillId="60" borderId="283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1" fillId="57" borderId="282" applyNumberFormat="0" applyProtection="0">
      <alignment vertical="center"/>
    </xf>
    <xf numFmtId="4" fontId="72" fillId="60" borderId="283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42" fillId="60" borderId="282" applyNumberFormat="0" applyProtection="0">
      <alignment vertical="center"/>
    </xf>
    <xf numFmtId="4" fontId="50" fillId="60" borderId="283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71" fillId="60" borderId="282" applyNumberFormat="0" applyProtection="0">
      <alignment horizontal="left" vertical="center" indent="1"/>
    </xf>
    <xf numFmtId="4" fontId="50" fillId="60" borderId="283" applyNumberFormat="0" applyProtection="0">
      <alignment horizontal="left" vertical="center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0" fontId="42" fillId="57" borderId="284" applyNumberFormat="0" applyProtection="0">
      <alignment horizontal="left" vertical="top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50" fillId="61" borderId="283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71" fillId="9" borderId="282" applyNumberFormat="0" applyProtection="0">
      <alignment horizontal="right" vertical="center"/>
    </xf>
    <xf numFmtId="4" fontId="50" fillId="62" borderId="283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71" fillId="63" borderId="282" applyNumberFormat="0" applyProtection="0">
      <alignment horizontal="right" vertical="center"/>
    </xf>
    <xf numFmtId="4" fontId="50" fillId="64" borderId="283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71" fillId="30" borderId="280" applyNumberFormat="0" applyProtection="0">
      <alignment horizontal="right" vertical="center"/>
    </xf>
    <xf numFmtId="4" fontId="50" fillId="65" borderId="283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71" fillId="17" borderId="282" applyNumberFormat="0" applyProtection="0">
      <alignment horizontal="right" vertical="center"/>
    </xf>
    <xf numFmtId="4" fontId="50" fillId="66" borderId="283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71" fillId="21" borderId="282" applyNumberFormat="0" applyProtection="0">
      <alignment horizontal="right" vertical="center"/>
    </xf>
    <xf numFmtId="4" fontId="50" fillId="67" borderId="283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71" fillId="44" borderId="282" applyNumberFormat="0" applyProtection="0">
      <alignment horizontal="right" vertical="center"/>
    </xf>
    <xf numFmtId="4" fontId="50" fillId="68" borderId="283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71" fillId="37" borderId="282" applyNumberFormat="0" applyProtection="0">
      <alignment horizontal="right" vertical="center"/>
    </xf>
    <xf numFmtId="4" fontId="50" fillId="69" borderId="283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71" fillId="70" borderId="282" applyNumberFormat="0" applyProtection="0">
      <alignment horizontal="right" vertical="center"/>
    </xf>
    <xf numFmtId="4" fontId="50" fillId="71" borderId="283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1" fillId="16" borderId="282" applyNumberFormat="0" applyProtection="0">
      <alignment horizontal="right" vertical="center"/>
    </xf>
    <xf numFmtId="4" fontId="74" fillId="72" borderId="283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71" fillId="73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53" fillId="75" borderId="280" applyNumberFormat="0" applyProtection="0">
      <alignment horizontal="left" vertical="center" indent="1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7" borderId="282" applyNumberFormat="0" applyProtection="0">
      <alignment horizontal="right" vertical="center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8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4" fontId="71" fillId="77" borderId="280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71" fillId="50" borderId="282" applyNumberFormat="0" applyProtection="0">
      <alignment horizontal="left" vertical="center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35" fillId="75" borderId="284" applyNumberFormat="0" applyProtection="0">
      <alignment horizontal="left" vertical="top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71" fillId="82" borderId="282" applyNumberFormat="0" applyProtection="0">
      <alignment horizontal="left" vertical="center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35" fillId="77" borderId="284" applyNumberFormat="0" applyProtection="0">
      <alignment horizontal="left" vertical="top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71" fillId="14" borderId="282" applyNumberFormat="0" applyProtection="0">
      <alignment horizontal="left" vertical="center" indent="1"/>
    </xf>
    <xf numFmtId="0" fontId="34" fillId="85" borderId="283" applyNumberFormat="0" applyProtection="0">
      <alignment horizontal="left" vertical="center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35" fillId="14" borderId="284" applyNumberFormat="0" applyProtection="0">
      <alignment horizontal="left" vertical="top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71" fillId="78" borderId="282" applyNumberFormat="0" applyProtection="0">
      <alignment horizontal="left" vertical="center" indent="1"/>
    </xf>
    <xf numFmtId="0" fontId="34" fillId="6" borderId="283" applyNumberFormat="0" applyProtection="0">
      <alignment horizontal="left" vertical="center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35" fillId="78" borderId="284" applyNumberFormat="0" applyProtection="0">
      <alignment horizontal="left" vertical="top" indent="1"/>
    </xf>
    <xf numFmtId="0" fontId="78" fillId="75" borderId="285" applyBorder="0"/>
    <xf numFmtId="4" fontId="50" fillId="87" borderId="283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9" fillId="59" borderId="284" applyNumberFormat="0" applyProtection="0">
      <alignment vertical="center"/>
    </xf>
    <xf numFmtId="4" fontId="72" fillId="87" borderId="283" applyNumberFormat="0" applyProtection="0">
      <alignment vertical="center"/>
    </xf>
    <xf numFmtId="4" fontId="50" fillId="87" borderId="283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79" fillId="50" borderId="284" applyNumberFormat="0" applyProtection="0">
      <alignment horizontal="left" vertical="center" indent="1"/>
    </xf>
    <xf numFmtId="4" fontId="50" fillId="87" borderId="283" applyNumberFormat="0" applyProtection="0">
      <alignment horizontal="left" vertical="center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0" fontId="79" fillId="59" borderId="284" applyNumberFormat="0" applyProtection="0">
      <alignment horizontal="left" vertical="top" indent="1"/>
    </xf>
    <xf numFmtId="4" fontId="50" fillId="74" borderId="283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1" fillId="0" borderId="282" applyNumberFormat="0" applyProtection="0">
      <alignment horizontal="right" vertical="center"/>
    </xf>
    <xf numFmtId="4" fontId="72" fillId="74" borderId="283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42" fillId="88" borderId="282" applyNumberFormat="0" applyProtection="0">
      <alignment horizontal="right" vertical="center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4" fontId="71" fillId="20" borderId="282" applyNumberFormat="0" applyProtection="0">
      <alignment horizontal="left" vertical="center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0" fontId="79" fillId="77" borderId="284" applyNumberFormat="0" applyProtection="0">
      <alignment horizontal="left" vertical="top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42" fillId="89" borderId="280" applyNumberFormat="0" applyProtection="0">
      <alignment horizontal="left" vertical="center" indent="1"/>
    </xf>
    <xf numFmtId="4" fontId="70" fillId="74" borderId="283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4" fontId="42" fillId="86" borderId="282" applyNumberFormat="0" applyProtection="0">
      <alignment horizontal="right" vertical="center"/>
    </xf>
    <xf numFmtId="2" fontId="81" fillId="91" borderId="278" applyProtection="0"/>
    <xf numFmtId="2" fontId="81" fillId="91" borderId="278" applyProtection="0"/>
    <xf numFmtId="2" fontId="41" fillId="92" borderId="278" applyProtection="0"/>
    <xf numFmtId="2" fontId="41" fillId="93" borderId="278" applyProtection="0"/>
    <xf numFmtId="2" fontId="41" fillId="94" borderId="278" applyProtection="0"/>
    <xf numFmtId="2" fontId="41" fillId="94" borderId="278" applyProtection="0">
      <alignment horizontal="center"/>
    </xf>
    <xf numFmtId="2" fontId="41" fillId="93" borderId="278" applyProtection="0">
      <alignment horizontal="center"/>
    </xf>
    <xf numFmtId="0" fontId="42" fillId="0" borderId="280">
      <alignment horizontal="left" vertical="top" wrapText="1"/>
    </xf>
    <xf numFmtId="0" fontId="84" fillId="0" borderId="286" applyNumberFormat="0" applyFill="0" applyAlignment="0" applyProtection="0"/>
    <xf numFmtId="0" fontId="90" fillId="0" borderId="287"/>
    <xf numFmtId="0" fontId="41" fillId="6" borderId="290" applyNumberFormat="0">
      <alignment readingOrder="1"/>
      <protection locked="0"/>
    </xf>
    <xf numFmtId="0" fontId="47" fillId="0" borderId="291">
      <alignment horizontal="left" vertical="top" wrapText="1"/>
    </xf>
    <xf numFmtId="49" fontId="33" fillId="0" borderId="288">
      <alignment horizontal="center" vertical="top" wrapText="1"/>
      <protection locked="0"/>
    </xf>
    <xf numFmtId="49" fontId="33" fillId="0" borderId="288">
      <alignment horizontal="center" vertical="top" wrapText="1"/>
      <protection locked="0"/>
    </xf>
    <xf numFmtId="49" fontId="42" fillId="10" borderId="288">
      <alignment horizontal="right" vertical="top"/>
      <protection locked="0"/>
    </xf>
    <xf numFmtId="49" fontId="42" fillId="10" borderId="288">
      <alignment horizontal="right" vertical="top"/>
      <protection locked="0"/>
    </xf>
    <xf numFmtId="0" fontId="42" fillId="10" borderId="288">
      <alignment horizontal="right" vertical="top"/>
      <protection locked="0"/>
    </xf>
    <xf numFmtId="0" fontId="42" fillId="10" borderId="288">
      <alignment horizontal="right" vertical="top"/>
      <protection locked="0"/>
    </xf>
    <xf numFmtId="49" fontId="42" fillId="0" borderId="288">
      <alignment horizontal="right" vertical="top"/>
      <protection locked="0"/>
    </xf>
    <xf numFmtId="49" fontId="42" fillId="0" borderId="288">
      <alignment horizontal="right" vertical="top"/>
      <protection locked="0"/>
    </xf>
    <xf numFmtId="0" fontId="42" fillId="0" borderId="288">
      <alignment horizontal="right" vertical="top"/>
      <protection locked="0"/>
    </xf>
    <xf numFmtId="0" fontId="42" fillId="0" borderId="288">
      <alignment horizontal="right" vertical="top"/>
      <protection locked="0"/>
    </xf>
    <xf numFmtId="49" fontId="42" fillId="49" borderId="288">
      <alignment horizontal="right" vertical="top"/>
      <protection locked="0"/>
    </xf>
    <xf numFmtId="49" fontId="42" fillId="49" borderId="288">
      <alignment horizontal="right" vertical="top"/>
      <protection locked="0"/>
    </xf>
    <xf numFmtId="0" fontId="42" fillId="49" borderId="288">
      <alignment horizontal="right" vertical="top"/>
      <protection locked="0"/>
    </xf>
    <xf numFmtId="0" fontId="42" fillId="49" borderId="288">
      <alignment horizontal="right" vertical="top"/>
      <protection locked="0"/>
    </xf>
    <xf numFmtId="0" fontId="47" fillId="0" borderId="291">
      <alignment horizontal="center" vertical="top" wrapText="1"/>
    </xf>
    <xf numFmtId="0" fontId="51" fillId="50" borderId="290" applyNumberFormat="0" applyAlignment="0" applyProtection="0"/>
    <xf numFmtId="0" fontId="64" fillId="13" borderId="290" applyNumberFormat="0" applyAlignment="0" applyProtection="0"/>
    <xf numFmtId="0" fontId="33" fillId="59" borderId="292" applyNumberFormat="0" applyFont="0" applyAlignment="0" applyProtection="0"/>
    <xf numFmtId="0" fontId="35" fillId="45" borderId="293" applyNumberFormat="0" applyFont="0" applyAlignment="0" applyProtection="0"/>
    <xf numFmtId="0" fontId="35" fillId="45" borderId="293" applyNumberFormat="0" applyFont="0" applyAlignment="0" applyProtection="0"/>
    <xf numFmtId="0" fontId="35" fillId="45" borderId="293" applyNumberFormat="0" applyFont="0" applyAlignment="0" applyProtection="0"/>
    <xf numFmtId="0" fontId="69" fillId="50" borderId="294" applyNumberFormat="0" applyAlignment="0" applyProtection="0"/>
    <xf numFmtId="4" fontId="50" fillId="60" borderId="294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1" fillId="57" borderId="293" applyNumberFormat="0" applyProtection="0">
      <alignment vertical="center"/>
    </xf>
    <xf numFmtId="4" fontId="72" fillId="60" borderId="294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42" fillId="60" borderId="293" applyNumberFormat="0" applyProtection="0">
      <alignment vertical="center"/>
    </xf>
    <xf numFmtId="4" fontId="50" fillId="60" borderId="294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71" fillId="60" borderId="293" applyNumberFormat="0" applyProtection="0">
      <alignment horizontal="left" vertical="center" indent="1"/>
    </xf>
    <xf numFmtId="4" fontId="50" fillId="60" borderId="294" applyNumberFormat="0" applyProtection="0">
      <alignment horizontal="left" vertical="center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0" fontId="42" fillId="57" borderId="295" applyNumberFormat="0" applyProtection="0">
      <alignment horizontal="left" vertical="top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50" fillId="61" borderId="294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71" fillId="9" borderId="293" applyNumberFormat="0" applyProtection="0">
      <alignment horizontal="right" vertical="center"/>
    </xf>
    <xf numFmtId="4" fontId="50" fillId="62" borderId="294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71" fillId="63" borderId="293" applyNumberFormat="0" applyProtection="0">
      <alignment horizontal="right" vertical="center"/>
    </xf>
    <xf numFmtId="4" fontId="50" fillId="64" borderId="294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71" fillId="30" borderId="291" applyNumberFormat="0" applyProtection="0">
      <alignment horizontal="right" vertical="center"/>
    </xf>
    <xf numFmtId="4" fontId="50" fillId="65" borderId="294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71" fillId="17" borderId="293" applyNumberFormat="0" applyProtection="0">
      <alignment horizontal="right" vertical="center"/>
    </xf>
    <xf numFmtId="4" fontId="50" fillId="66" borderId="294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71" fillId="21" borderId="293" applyNumberFormat="0" applyProtection="0">
      <alignment horizontal="right" vertical="center"/>
    </xf>
    <xf numFmtId="4" fontId="50" fillId="67" borderId="294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71" fillId="44" borderId="293" applyNumberFormat="0" applyProtection="0">
      <alignment horizontal="right" vertical="center"/>
    </xf>
    <xf numFmtId="4" fontId="50" fillId="68" borderId="294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71" fillId="37" borderId="293" applyNumberFormat="0" applyProtection="0">
      <alignment horizontal="right" vertical="center"/>
    </xf>
    <xf numFmtId="4" fontId="50" fillId="69" borderId="294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71" fillId="70" borderId="293" applyNumberFormat="0" applyProtection="0">
      <alignment horizontal="right" vertical="center"/>
    </xf>
    <xf numFmtId="4" fontId="50" fillId="71" borderId="294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1" fillId="16" borderId="293" applyNumberFormat="0" applyProtection="0">
      <alignment horizontal="right" vertical="center"/>
    </xf>
    <xf numFmtId="4" fontId="74" fillId="72" borderId="294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71" fillId="73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53" fillId="75" borderId="291" applyNumberFormat="0" applyProtection="0">
      <alignment horizontal="left" vertical="center" indent="1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7" borderId="293" applyNumberFormat="0" applyProtection="0">
      <alignment horizontal="right" vertical="center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8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4" fontId="71" fillId="77" borderId="291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71" fillId="50" borderId="293" applyNumberFormat="0" applyProtection="0">
      <alignment horizontal="left" vertical="center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35" fillId="75" borderId="295" applyNumberFormat="0" applyProtection="0">
      <alignment horizontal="left" vertical="top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71" fillId="82" borderId="293" applyNumberFormat="0" applyProtection="0">
      <alignment horizontal="left" vertical="center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35" fillId="77" borderId="295" applyNumberFormat="0" applyProtection="0">
      <alignment horizontal="left" vertical="top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71" fillId="14" borderId="293" applyNumberFormat="0" applyProtection="0">
      <alignment horizontal="left" vertical="center" indent="1"/>
    </xf>
    <xf numFmtId="0" fontId="34" fillId="85" borderId="294" applyNumberFormat="0" applyProtection="0">
      <alignment horizontal="left" vertical="center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35" fillId="14" borderId="295" applyNumberFormat="0" applyProtection="0">
      <alignment horizontal="left" vertical="top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71" fillId="78" borderId="293" applyNumberFormat="0" applyProtection="0">
      <alignment horizontal="left" vertical="center" indent="1"/>
    </xf>
    <xf numFmtId="0" fontId="34" fillId="6" borderId="294" applyNumberFormat="0" applyProtection="0">
      <alignment horizontal="left" vertical="center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35" fillId="78" borderId="295" applyNumberFormat="0" applyProtection="0">
      <alignment horizontal="left" vertical="top" indent="1"/>
    </xf>
    <xf numFmtId="0" fontId="78" fillId="75" borderId="296" applyBorder="0"/>
    <xf numFmtId="4" fontId="50" fillId="87" borderId="294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9" fillId="59" borderId="295" applyNumberFormat="0" applyProtection="0">
      <alignment vertical="center"/>
    </xf>
    <xf numFmtId="4" fontId="72" fillId="87" borderId="294" applyNumberFormat="0" applyProtection="0">
      <alignment vertical="center"/>
    </xf>
    <xf numFmtId="4" fontId="50" fillId="87" borderId="294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79" fillId="50" borderId="295" applyNumberFormat="0" applyProtection="0">
      <alignment horizontal="left" vertical="center" indent="1"/>
    </xf>
    <xf numFmtId="4" fontId="50" fillId="87" borderId="294" applyNumberFormat="0" applyProtection="0">
      <alignment horizontal="left" vertical="center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0" fontId="79" fillId="59" borderId="295" applyNumberFormat="0" applyProtection="0">
      <alignment horizontal="left" vertical="top" indent="1"/>
    </xf>
    <xf numFmtId="4" fontId="50" fillId="74" borderId="294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1" fillId="0" borderId="293" applyNumberFormat="0" applyProtection="0">
      <alignment horizontal="right" vertical="center"/>
    </xf>
    <xf numFmtId="4" fontId="72" fillId="74" borderId="294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42" fillId="88" borderId="293" applyNumberFormat="0" applyProtection="0">
      <alignment horizontal="right" vertical="center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4" fontId="71" fillId="20" borderId="293" applyNumberFormat="0" applyProtection="0">
      <alignment horizontal="left" vertical="center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0" fontId="79" fillId="77" borderId="295" applyNumberFormat="0" applyProtection="0">
      <alignment horizontal="left" vertical="top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42" fillId="89" borderId="291" applyNumberFormat="0" applyProtection="0">
      <alignment horizontal="left" vertical="center" indent="1"/>
    </xf>
    <xf numFmtId="4" fontId="70" fillId="74" borderId="294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4" fontId="42" fillId="86" borderId="293" applyNumberFormat="0" applyProtection="0">
      <alignment horizontal="right" vertical="center"/>
    </xf>
    <xf numFmtId="2" fontId="81" fillId="91" borderId="289" applyProtection="0"/>
    <xf numFmtId="2" fontId="81" fillId="91" borderId="289" applyProtection="0"/>
    <xf numFmtId="2" fontId="41" fillId="92" borderId="289" applyProtection="0"/>
    <xf numFmtId="2" fontId="41" fillId="93" borderId="289" applyProtection="0"/>
    <xf numFmtId="2" fontId="41" fillId="94" borderId="289" applyProtection="0"/>
    <xf numFmtId="2" fontId="41" fillId="94" borderId="289" applyProtection="0">
      <alignment horizontal="center"/>
    </xf>
    <xf numFmtId="2" fontId="41" fillId="93" borderId="289" applyProtection="0">
      <alignment horizontal="center"/>
    </xf>
    <xf numFmtId="0" fontId="42" fillId="0" borderId="291">
      <alignment horizontal="left" vertical="top" wrapText="1"/>
    </xf>
    <xf numFmtId="0" fontId="84" fillId="0" borderId="297" applyNumberFormat="0" applyFill="0" applyAlignment="0" applyProtection="0"/>
    <xf numFmtId="0" fontId="90" fillId="0" borderId="298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301" applyNumberFormat="0">
      <alignment readingOrder="1"/>
      <protection locked="0"/>
    </xf>
    <xf numFmtId="0" fontId="47" fillId="0" borderId="302">
      <alignment horizontal="left" vertical="top" wrapText="1"/>
    </xf>
    <xf numFmtId="49" fontId="33" fillId="0" borderId="299">
      <alignment horizontal="center" vertical="top" wrapText="1"/>
      <protection locked="0"/>
    </xf>
    <xf numFmtId="49" fontId="33" fillId="0" borderId="299">
      <alignment horizontal="center" vertical="top" wrapText="1"/>
      <protection locked="0"/>
    </xf>
    <xf numFmtId="49" fontId="42" fillId="10" borderId="299">
      <alignment horizontal="right" vertical="top"/>
      <protection locked="0"/>
    </xf>
    <xf numFmtId="49" fontId="42" fillId="10" borderId="299">
      <alignment horizontal="right" vertical="top"/>
      <protection locked="0"/>
    </xf>
    <xf numFmtId="0" fontId="42" fillId="10" borderId="299">
      <alignment horizontal="right" vertical="top"/>
      <protection locked="0"/>
    </xf>
    <xf numFmtId="0" fontId="42" fillId="10" borderId="299">
      <alignment horizontal="right" vertical="top"/>
      <protection locked="0"/>
    </xf>
    <xf numFmtId="49" fontId="42" fillId="0" borderId="299">
      <alignment horizontal="right" vertical="top"/>
      <protection locked="0"/>
    </xf>
    <xf numFmtId="49" fontId="42" fillId="0" borderId="299">
      <alignment horizontal="right" vertical="top"/>
      <protection locked="0"/>
    </xf>
    <xf numFmtId="0" fontId="42" fillId="0" borderId="299">
      <alignment horizontal="right" vertical="top"/>
      <protection locked="0"/>
    </xf>
    <xf numFmtId="0" fontId="42" fillId="0" borderId="299">
      <alignment horizontal="right" vertical="top"/>
      <protection locked="0"/>
    </xf>
    <xf numFmtId="49" fontId="42" fillId="49" borderId="299">
      <alignment horizontal="right" vertical="top"/>
      <protection locked="0"/>
    </xf>
    <xf numFmtId="49" fontId="42" fillId="49" borderId="299">
      <alignment horizontal="right" vertical="top"/>
      <protection locked="0"/>
    </xf>
    <xf numFmtId="0" fontId="42" fillId="49" borderId="299">
      <alignment horizontal="right" vertical="top"/>
      <protection locked="0"/>
    </xf>
    <xf numFmtId="0" fontId="42" fillId="49" borderId="299">
      <alignment horizontal="right" vertical="top"/>
      <protection locked="0"/>
    </xf>
    <xf numFmtId="0" fontId="47" fillId="0" borderId="302">
      <alignment horizontal="center" vertical="top" wrapText="1"/>
    </xf>
    <xf numFmtId="0" fontId="51" fillId="50" borderId="301" applyNumberFormat="0" applyAlignment="0" applyProtection="0"/>
    <xf numFmtId="0" fontId="64" fillId="13" borderId="301" applyNumberFormat="0" applyAlignment="0" applyProtection="0"/>
    <xf numFmtId="0" fontId="33" fillId="59" borderId="303" applyNumberFormat="0" applyFont="0" applyAlignment="0" applyProtection="0"/>
    <xf numFmtId="0" fontId="35" fillId="45" borderId="304" applyNumberFormat="0" applyFont="0" applyAlignment="0" applyProtection="0"/>
    <xf numFmtId="0" fontId="35" fillId="45" borderId="304" applyNumberFormat="0" applyFont="0" applyAlignment="0" applyProtection="0"/>
    <xf numFmtId="0" fontId="35" fillId="45" borderId="304" applyNumberFormat="0" applyFont="0" applyAlignment="0" applyProtection="0"/>
    <xf numFmtId="0" fontId="69" fillId="50" borderId="305" applyNumberFormat="0" applyAlignment="0" applyProtection="0"/>
    <xf numFmtId="4" fontId="50" fillId="60" borderId="305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1" fillId="57" borderId="304" applyNumberFormat="0" applyProtection="0">
      <alignment vertical="center"/>
    </xf>
    <xf numFmtId="4" fontId="72" fillId="60" borderId="305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42" fillId="60" borderId="304" applyNumberFormat="0" applyProtection="0">
      <alignment vertical="center"/>
    </xf>
    <xf numFmtId="4" fontId="50" fillId="60" borderId="305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71" fillId="60" borderId="304" applyNumberFormat="0" applyProtection="0">
      <alignment horizontal="left" vertical="center" indent="1"/>
    </xf>
    <xf numFmtId="4" fontId="50" fillId="60" borderId="305" applyNumberFormat="0" applyProtection="0">
      <alignment horizontal="left" vertical="center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0" fontId="42" fillId="57" borderId="306" applyNumberFormat="0" applyProtection="0">
      <alignment horizontal="left" vertical="top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50" fillId="61" borderId="305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71" fillId="9" borderId="304" applyNumberFormat="0" applyProtection="0">
      <alignment horizontal="right" vertical="center"/>
    </xf>
    <xf numFmtId="4" fontId="50" fillId="62" borderId="305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71" fillId="63" borderId="304" applyNumberFormat="0" applyProtection="0">
      <alignment horizontal="right" vertical="center"/>
    </xf>
    <xf numFmtId="4" fontId="50" fillId="64" borderId="305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71" fillId="30" borderId="302" applyNumberFormat="0" applyProtection="0">
      <alignment horizontal="right" vertical="center"/>
    </xf>
    <xf numFmtId="4" fontId="50" fillId="65" borderId="305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71" fillId="17" borderId="304" applyNumberFormat="0" applyProtection="0">
      <alignment horizontal="right" vertical="center"/>
    </xf>
    <xf numFmtId="4" fontId="50" fillId="66" borderId="305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71" fillId="21" borderId="304" applyNumberFormat="0" applyProtection="0">
      <alignment horizontal="right" vertical="center"/>
    </xf>
    <xf numFmtId="4" fontId="50" fillId="67" borderId="305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71" fillId="44" borderId="304" applyNumberFormat="0" applyProtection="0">
      <alignment horizontal="right" vertical="center"/>
    </xf>
    <xf numFmtId="4" fontId="50" fillId="68" borderId="305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71" fillId="37" borderId="304" applyNumberFormat="0" applyProtection="0">
      <alignment horizontal="right" vertical="center"/>
    </xf>
    <xf numFmtId="4" fontId="50" fillId="69" borderId="305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71" fillId="70" borderId="304" applyNumberFormat="0" applyProtection="0">
      <alignment horizontal="right" vertical="center"/>
    </xf>
    <xf numFmtId="4" fontId="50" fillId="71" borderId="305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1" fillId="16" borderId="304" applyNumberFormat="0" applyProtection="0">
      <alignment horizontal="right" vertical="center"/>
    </xf>
    <xf numFmtId="4" fontId="74" fillId="72" borderId="305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71" fillId="73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53" fillId="75" borderId="302" applyNumberFormat="0" applyProtection="0">
      <alignment horizontal="left" vertical="center" indent="1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7" borderId="304" applyNumberFormat="0" applyProtection="0">
      <alignment horizontal="right" vertical="center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8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4" fontId="71" fillId="77" borderId="302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71" fillId="50" borderId="304" applyNumberFormat="0" applyProtection="0">
      <alignment horizontal="left" vertical="center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35" fillId="75" borderId="306" applyNumberFormat="0" applyProtection="0">
      <alignment horizontal="left" vertical="top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71" fillId="82" borderId="304" applyNumberFormat="0" applyProtection="0">
      <alignment horizontal="left" vertical="center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35" fillId="77" borderId="306" applyNumberFormat="0" applyProtection="0">
      <alignment horizontal="left" vertical="top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71" fillId="14" borderId="304" applyNumberFormat="0" applyProtection="0">
      <alignment horizontal="left" vertical="center" indent="1"/>
    </xf>
    <xf numFmtId="0" fontId="34" fillId="85" borderId="305" applyNumberFormat="0" applyProtection="0">
      <alignment horizontal="left" vertical="center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35" fillId="14" borderId="306" applyNumberFormat="0" applyProtection="0">
      <alignment horizontal="left" vertical="top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71" fillId="78" borderId="304" applyNumberFormat="0" applyProtection="0">
      <alignment horizontal="left" vertical="center" indent="1"/>
    </xf>
    <xf numFmtId="0" fontId="34" fillId="6" borderId="305" applyNumberFormat="0" applyProtection="0">
      <alignment horizontal="left" vertical="center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35" fillId="78" borderId="306" applyNumberFormat="0" applyProtection="0">
      <alignment horizontal="left" vertical="top" indent="1"/>
    </xf>
    <xf numFmtId="0" fontId="78" fillId="75" borderId="307" applyBorder="0"/>
    <xf numFmtId="4" fontId="50" fillId="87" borderId="305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9" fillId="59" borderId="306" applyNumberFormat="0" applyProtection="0">
      <alignment vertical="center"/>
    </xf>
    <xf numFmtId="4" fontId="72" fillId="87" borderId="305" applyNumberFormat="0" applyProtection="0">
      <alignment vertical="center"/>
    </xf>
    <xf numFmtId="4" fontId="50" fillId="87" borderId="305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79" fillId="50" borderId="306" applyNumberFormat="0" applyProtection="0">
      <alignment horizontal="left" vertical="center" indent="1"/>
    </xf>
    <xf numFmtId="4" fontId="50" fillId="87" borderId="305" applyNumberFormat="0" applyProtection="0">
      <alignment horizontal="left" vertical="center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0" fontId="79" fillId="59" borderId="306" applyNumberFormat="0" applyProtection="0">
      <alignment horizontal="left" vertical="top" indent="1"/>
    </xf>
    <xf numFmtId="4" fontId="50" fillId="74" borderId="305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1" fillId="0" borderId="304" applyNumberFormat="0" applyProtection="0">
      <alignment horizontal="right" vertical="center"/>
    </xf>
    <xf numFmtId="4" fontId="72" fillId="74" borderId="305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42" fillId="88" borderId="304" applyNumberFormat="0" applyProtection="0">
      <alignment horizontal="right" vertical="center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4" fontId="71" fillId="20" borderId="304" applyNumberFormat="0" applyProtection="0">
      <alignment horizontal="left" vertical="center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0" fontId="79" fillId="77" borderId="306" applyNumberFormat="0" applyProtection="0">
      <alignment horizontal="left" vertical="top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42" fillId="89" borderId="302" applyNumberFormat="0" applyProtection="0">
      <alignment horizontal="left" vertical="center" indent="1"/>
    </xf>
    <xf numFmtId="4" fontId="70" fillId="74" borderId="305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4" fontId="42" fillId="86" borderId="304" applyNumberFormat="0" applyProtection="0">
      <alignment horizontal="right" vertical="center"/>
    </xf>
    <xf numFmtId="2" fontId="81" fillId="91" borderId="300" applyProtection="0"/>
    <xf numFmtId="2" fontId="81" fillId="91" borderId="300" applyProtection="0"/>
    <xf numFmtId="2" fontId="41" fillId="92" borderId="300" applyProtection="0"/>
    <xf numFmtId="2" fontId="41" fillId="93" borderId="300" applyProtection="0"/>
    <xf numFmtId="2" fontId="41" fillId="94" borderId="300" applyProtection="0"/>
    <xf numFmtId="2" fontId="41" fillId="94" borderId="300" applyProtection="0">
      <alignment horizontal="center"/>
    </xf>
    <xf numFmtId="2" fontId="41" fillId="93" borderId="300" applyProtection="0">
      <alignment horizontal="center"/>
    </xf>
    <xf numFmtId="0" fontId="42" fillId="0" borderId="302">
      <alignment horizontal="left" vertical="top" wrapText="1"/>
    </xf>
    <xf numFmtId="0" fontId="84" fillId="0" borderId="308" applyNumberFormat="0" applyFill="0" applyAlignment="0" applyProtection="0"/>
    <xf numFmtId="0" fontId="90" fillId="0" borderId="309"/>
    <xf numFmtId="0" fontId="41" fillId="6" borderId="312" applyNumberFormat="0">
      <alignment readingOrder="1"/>
      <protection locked="0"/>
    </xf>
    <xf numFmtId="0" fontId="47" fillId="0" borderId="313">
      <alignment horizontal="left" vertical="top" wrapText="1"/>
    </xf>
    <xf numFmtId="49" fontId="33" fillId="0" borderId="310">
      <alignment horizontal="center" vertical="top" wrapText="1"/>
      <protection locked="0"/>
    </xf>
    <xf numFmtId="49" fontId="33" fillId="0" borderId="310">
      <alignment horizontal="center" vertical="top" wrapText="1"/>
      <protection locked="0"/>
    </xf>
    <xf numFmtId="49" fontId="42" fillId="10" borderId="310">
      <alignment horizontal="right" vertical="top"/>
      <protection locked="0"/>
    </xf>
    <xf numFmtId="49" fontId="42" fillId="10" borderId="310">
      <alignment horizontal="right" vertical="top"/>
      <protection locked="0"/>
    </xf>
    <xf numFmtId="0" fontId="42" fillId="10" borderId="310">
      <alignment horizontal="right" vertical="top"/>
      <protection locked="0"/>
    </xf>
    <xf numFmtId="0" fontId="42" fillId="10" borderId="310">
      <alignment horizontal="right" vertical="top"/>
      <protection locked="0"/>
    </xf>
    <xf numFmtId="49" fontId="42" fillId="0" borderId="310">
      <alignment horizontal="right" vertical="top"/>
      <protection locked="0"/>
    </xf>
    <xf numFmtId="49" fontId="42" fillId="0" borderId="310">
      <alignment horizontal="right" vertical="top"/>
      <protection locked="0"/>
    </xf>
    <xf numFmtId="0" fontId="42" fillId="0" borderId="310">
      <alignment horizontal="right" vertical="top"/>
      <protection locked="0"/>
    </xf>
    <xf numFmtId="0" fontId="42" fillId="0" borderId="310">
      <alignment horizontal="right" vertical="top"/>
      <protection locked="0"/>
    </xf>
    <xf numFmtId="49" fontId="42" fillId="49" borderId="310">
      <alignment horizontal="right" vertical="top"/>
      <protection locked="0"/>
    </xf>
    <xf numFmtId="49" fontId="42" fillId="49" borderId="310">
      <alignment horizontal="right" vertical="top"/>
      <protection locked="0"/>
    </xf>
    <xf numFmtId="0" fontId="42" fillId="49" borderId="310">
      <alignment horizontal="right" vertical="top"/>
      <protection locked="0"/>
    </xf>
    <xf numFmtId="0" fontId="42" fillId="49" borderId="310">
      <alignment horizontal="right" vertical="top"/>
      <protection locked="0"/>
    </xf>
    <xf numFmtId="0" fontId="47" fillId="0" borderId="313">
      <alignment horizontal="center" vertical="top" wrapText="1"/>
    </xf>
    <xf numFmtId="0" fontId="51" fillId="50" borderId="312" applyNumberFormat="0" applyAlignment="0" applyProtection="0"/>
    <xf numFmtId="0" fontId="64" fillId="13" borderId="312" applyNumberFormat="0" applyAlignment="0" applyProtection="0"/>
    <xf numFmtId="0" fontId="33" fillId="59" borderId="314" applyNumberFormat="0" applyFont="0" applyAlignment="0" applyProtection="0"/>
    <xf numFmtId="0" fontId="35" fillId="45" borderId="315" applyNumberFormat="0" applyFont="0" applyAlignment="0" applyProtection="0"/>
    <xf numFmtId="0" fontId="35" fillId="45" borderId="315" applyNumberFormat="0" applyFont="0" applyAlignment="0" applyProtection="0"/>
    <xf numFmtId="0" fontId="35" fillId="45" borderId="315" applyNumberFormat="0" applyFont="0" applyAlignment="0" applyProtection="0"/>
    <xf numFmtId="0" fontId="69" fillId="50" borderId="316" applyNumberFormat="0" applyAlignment="0" applyProtection="0"/>
    <xf numFmtId="4" fontId="50" fillId="60" borderId="316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1" fillId="57" borderId="315" applyNumberFormat="0" applyProtection="0">
      <alignment vertical="center"/>
    </xf>
    <xf numFmtId="4" fontId="72" fillId="60" borderId="316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42" fillId="60" borderId="315" applyNumberFormat="0" applyProtection="0">
      <alignment vertical="center"/>
    </xf>
    <xf numFmtId="4" fontId="50" fillId="60" borderId="316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71" fillId="60" borderId="315" applyNumberFormat="0" applyProtection="0">
      <alignment horizontal="left" vertical="center" indent="1"/>
    </xf>
    <xf numFmtId="4" fontId="50" fillId="60" borderId="316" applyNumberFormat="0" applyProtection="0">
      <alignment horizontal="left" vertical="center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0" fontId="42" fillId="57" borderId="317" applyNumberFormat="0" applyProtection="0">
      <alignment horizontal="left" vertical="top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50" fillId="61" borderId="316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71" fillId="9" borderId="315" applyNumberFormat="0" applyProtection="0">
      <alignment horizontal="right" vertical="center"/>
    </xf>
    <xf numFmtId="4" fontId="50" fillId="62" borderId="316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71" fillId="63" borderId="315" applyNumberFormat="0" applyProtection="0">
      <alignment horizontal="right" vertical="center"/>
    </xf>
    <xf numFmtId="4" fontId="50" fillId="64" borderId="316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71" fillId="30" borderId="313" applyNumberFormat="0" applyProtection="0">
      <alignment horizontal="right" vertical="center"/>
    </xf>
    <xf numFmtId="4" fontId="50" fillId="65" borderId="316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71" fillId="17" borderId="315" applyNumberFormat="0" applyProtection="0">
      <alignment horizontal="right" vertical="center"/>
    </xf>
    <xf numFmtId="4" fontId="50" fillId="66" borderId="316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71" fillId="21" borderId="315" applyNumberFormat="0" applyProtection="0">
      <alignment horizontal="right" vertical="center"/>
    </xf>
    <xf numFmtId="4" fontId="50" fillId="67" borderId="316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71" fillId="44" borderId="315" applyNumberFormat="0" applyProtection="0">
      <alignment horizontal="right" vertical="center"/>
    </xf>
    <xf numFmtId="4" fontId="50" fillId="68" borderId="316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71" fillId="37" borderId="315" applyNumberFormat="0" applyProtection="0">
      <alignment horizontal="right" vertical="center"/>
    </xf>
    <xf numFmtId="4" fontId="50" fillId="69" borderId="316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71" fillId="70" borderId="315" applyNumberFormat="0" applyProtection="0">
      <alignment horizontal="right" vertical="center"/>
    </xf>
    <xf numFmtId="4" fontId="50" fillId="71" borderId="316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1" fillId="16" borderId="315" applyNumberFormat="0" applyProtection="0">
      <alignment horizontal="right" vertical="center"/>
    </xf>
    <xf numFmtId="4" fontId="74" fillId="72" borderId="316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71" fillId="73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53" fillId="75" borderId="313" applyNumberFormat="0" applyProtection="0">
      <alignment horizontal="left" vertical="center" indent="1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7" borderId="315" applyNumberFormat="0" applyProtection="0">
      <alignment horizontal="right" vertical="center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8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4" fontId="71" fillId="77" borderId="313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71" fillId="50" borderId="315" applyNumberFormat="0" applyProtection="0">
      <alignment horizontal="left" vertical="center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35" fillId="75" borderId="317" applyNumberFormat="0" applyProtection="0">
      <alignment horizontal="left" vertical="top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71" fillId="82" borderId="315" applyNumberFormat="0" applyProtection="0">
      <alignment horizontal="left" vertical="center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35" fillId="77" borderId="317" applyNumberFormat="0" applyProtection="0">
      <alignment horizontal="left" vertical="top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71" fillId="14" borderId="315" applyNumberFormat="0" applyProtection="0">
      <alignment horizontal="left" vertical="center" indent="1"/>
    </xf>
    <xf numFmtId="0" fontId="34" fillId="85" borderId="316" applyNumberFormat="0" applyProtection="0">
      <alignment horizontal="left" vertical="center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35" fillId="14" borderId="317" applyNumberFormat="0" applyProtection="0">
      <alignment horizontal="left" vertical="top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71" fillId="78" borderId="315" applyNumberFormat="0" applyProtection="0">
      <alignment horizontal="left" vertical="center" indent="1"/>
    </xf>
    <xf numFmtId="0" fontId="34" fillId="6" borderId="316" applyNumberFormat="0" applyProtection="0">
      <alignment horizontal="left" vertical="center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35" fillId="78" borderId="317" applyNumberFormat="0" applyProtection="0">
      <alignment horizontal="left" vertical="top" indent="1"/>
    </xf>
    <xf numFmtId="0" fontId="78" fillId="75" borderId="318" applyBorder="0"/>
    <xf numFmtId="4" fontId="50" fillId="87" borderId="316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9" fillId="59" borderId="317" applyNumberFormat="0" applyProtection="0">
      <alignment vertical="center"/>
    </xf>
    <xf numFmtId="4" fontId="72" fillId="87" borderId="316" applyNumberFormat="0" applyProtection="0">
      <alignment vertical="center"/>
    </xf>
    <xf numFmtId="4" fontId="50" fillId="87" borderId="316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79" fillId="50" borderId="317" applyNumberFormat="0" applyProtection="0">
      <alignment horizontal="left" vertical="center" indent="1"/>
    </xf>
    <xf numFmtId="4" fontId="50" fillId="87" borderId="316" applyNumberFormat="0" applyProtection="0">
      <alignment horizontal="left" vertical="center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0" fontId="79" fillId="59" borderId="317" applyNumberFormat="0" applyProtection="0">
      <alignment horizontal="left" vertical="top" indent="1"/>
    </xf>
    <xf numFmtId="4" fontId="50" fillId="74" borderId="316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1" fillId="0" borderId="315" applyNumberFormat="0" applyProtection="0">
      <alignment horizontal="right" vertical="center"/>
    </xf>
    <xf numFmtId="4" fontId="72" fillId="74" borderId="316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42" fillId="88" borderId="315" applyNumberFormat="0" applyProtection="0">
      <alignment horizontal="right" vertical="center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4" fontId="71" fillId="20" borderId="315" applyNumberFormat="0" applyProtection="0">
      <alignment horizontal="left" vertical="center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0" fontId="79" fillId="77" borderId="317" applyNumberFormat="0" applyProtection="0">
      <alignment horizontal="left" vertical="top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42" fillId="89" borderId="313" applyNumberFormat="0" applyProtection="0">
      <alignment horizontal="left" vertical="center" indent="1"/>
    </xf>
    <xf numFmtId="4" fontId="70" fillId="74" borderId="316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4" fontId="42" fillId="86" borderId="315" applyNumberFormat="0" applyProtection="0">
      <alignment horizontal="right" vertical="center"/>
    </xf>
    <xf numFmtId="2" fontId="81" fillId="91" borderId="311" applyProtection="0"/>
    <xf numFmtId="2" fontId="81" fillId="91" borderId="311" applyProtection="0"/>
    <xf numFmtId="2" fontId="41" fillId="92" borderId="311" applyProtection="0"/>
    <xf numFmtId="2" fontId="41" fillId="93" borderId="311" applyProtection="0"/>
    <xf numFmtId="2" fontId="41" fillId="94" borderId="311" applyProtection="0"/>
    <xf numFmtId="2" fontId="41" fillId="94" borderId="311" applyProtection="0">
      <alignment horizontal="center"/>
    </xf>
    <xf numFmtId="2" fontId="41" fillId="93" borderId="311" applyProtection="0">
      <alignment horizontal="center"/>
    </xf>
    <xf numFmtId="0" fontId="42" fillId="0" borderId="313">
      <alignment horizontal="left" vertical="top" wrapText="1"/>
    </xf>
    <xf numFmtId="0" fontId="84" fillId="0" borderId="319" applyNumberFormat="0" applyFill="0" applyAlignment="0" applyProtection="0"/>
    <xf numFmtId="0" fontId="90" fillId="0" borderId="320"/>
    <xf numFmtId="0" fontId="41" fillId="6" borderId="323" applyNumberFormat="0">
      <alignment readingOrder="1"/>
      <protection locked="0"/>
    </xf>
    <xf numFmtId="0" fontId="47" fillId="0" borderId="324">
      <alignment horizontal="left" vertical="top" wrapText="1"/>
    </xf>
    <xf numFmtId="49" fontId="33" fillId="0" borderId="321">
      <alignment horizontal="center" vertical="top" wrapText="1"/>
      <protection locked="0"/>
    </xf>
    <xf numFmtId="49" fontId="33" fillId="0" borderId="321">
      <alignment horizontal="center" vertical="top" wrapText="1"/>
      <protection locked="0"/>
    </xf>
    <xf numFmtId="49" fontId="42" fillId="10" borderId="321">
      <alignment horizontal="right" vertical="top"/>
      <protection locked="0"/>
    </xf>
    <xf numFmtId="49" fontId="42" fillId="10" borderId="321">
      <alignment horizontal="right" vertical="top"/>
      <protection locked="0"/>
    </xf>
    <xf numFmtId="0" fontId="42" fillId="10" borderId="321">
      <alignment horizontal="right" vertical="top"/>
      <protection locked="0"/>
    </xf>
    <xf numFmtId="0" fontId="42" fillId="10" borderId="321">
      <alignment horizontal="right" vertical="top"/>
      <protection locked="0"/>
    </xf>
    <xf numFmtId="49" fontId="42" fillId="0" borderId="321">
      <alignment horizontal="right" vertical="top"/>
      <protection locked="0"/>
    </xf>
    <xf numFmtId="49" fontId="42" fillId="0" borderId="321">
      <alignment horizontal="right" vertical="top"/>
      <protection locked="0"/>
    </xf>
    <xf numFmtId="0" fontId="42" fillId="0" borderId="321">
      <alignment horizontal="right" vertical="top"/>
      <protection locked="0"/>
    </xf>
    <xf numFmtId="0" fontId="42" fillId="0" borderId="321">
      <alignment horizontal="right" vertical="top"/>
      <protection locked="0"/>
    </xf>
    <xf numFmtId="49" fontId="42" fillId="49" borderId="321">
      <alignment horizontal="right" vertical="top"/>
      <protection locked="0"/>
    </xf>
    <xf numFmtId="49" fontId="42" fillId="49" borderId="321">
      <alignment horizontal="right" vertical="top"/>
      <protection locked="0"/>
    </xf>
    <xf numFmtId="0" fontId="42" fillId="49" borderId="321">
      <alignment horizontal="right" vertical="top"/>
      <protection locked="0"/>
    </xf>
    <xf numFmtId="0" fontId="42" fillId="49" borderId="321">
      <alignment horizontal="right" vertical="top"/>
      <protection locked="0"/>
    </xf>
    <xf numFmtId="0" fontId="47" fillId="0" borderId="324">
      <alignment horizontal="center" vertical="top" wrapText="1"/>
    </xf>
    <xf numFmtId="0" fontId="51" fillId="50" borderId="323" applyNumberFormat="0" applyAlignment="0" applyProtection="0"/>
    <xf numFmtId="0" fontId="64" fillId="13" borderId="323" applyNumberFormat="0" applyAlignment="0" applyProtection="0"/>
    <xf numFmtId="0" fontId="33" fillId="59" borderId="325" applyNumberFormat="0" applyFont="0" applyAlignment="0" applyProtection="0"/>
    <xf numFmtId="0" fontId="35" fillId="45" borderId="326" applyNumberFormat="0" applyFont="0" applyAlignment="0" applyProtection="0"/>
    <xf numFmtId="0" fontId="35" fillId="45" borderId="326" applyNumberFormat="0" applyFont="0" applyAlignment="0" applyProtection="0"/>
    <xf numFmtId="0" fontId="35" fillId="45" borderId="326" applyNumberFormat="0" applyFont="0" applyAlignment="0" applyProtection="0"/>
    <xf numFmtId="0" fontId="69" fillId="50" borderId="327" applyNumberFormat="0" applyAlignment="0" applyProtection="0"/>
    <xf numFmtId="4" fontId="50" fillId="60" borderId="327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1" fillId="57" borderId="326" applyNumberFormat="0" applyProtection="0">
      <alignment vertical="center"/>
    </xf>
    <xf numFmtId="4" fontId="72" fillId="60" borderId="327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42" fillId="60" borderId="326" applyNumberFormat="0" applyProtection="0">
      <alignment vertical="center"/>
    </xf>
    <xf numFmtId="4" fontId="50" fillId="60" borderId="327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71" fillId="60" borderId="326" applyNumberFormat="0" applyProtection="0">
      <alignment horizontal="left" vertical="center" indent="1"/>
    </xf>
    <xf numFmtId="4" fontId="50" fillId="60" borderId="327" applyNumberFormat="0" applyProtection="0">
      <alignment horizontal="left" vertical="center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0" fontId="42" fillId="57" borderId="328" applyNumberFormat="0" applyProtection="0">
      <alignment horizontal="left" vertical="top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50" fillId="61" borderId="327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71" fillId="9" borderId="326" applyNumberFormat="0" applyProtection="0">
      <alignment horizontal="right" vertical="center"/>
    </xf>
    <xf numFmtId="4" fontId="50" fillId="62" borderId="327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71" fillId="63" borderId="326" applyNumberFormat="0" applyProtection="0">
      <alignment horizontal="right" vertical="center"/>
    </xf>
    <xf numFmtId="4" fontId="50" fillId="64" borderId="327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71" fillId="30" borderId="324" applyNumberFormat="0" applyProtection="0">
      <alignment horizontal="right" vertical="center"/>
    </xf>
    <xf numFmtId="4" fontId="50" fillId="65" borderId="327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71" fillId="17" borderId="326" applyNumberFormat="0" applyProtection="0">
      <alignment horizontal="right" vertical="center"/>
    </xf>
    <xf numFmtId="4" fontId="50" fillId="66" borderId="327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71" fillId="21" borderId="326" applyNumberFormat="0" applyProtection="0">
      <alignment horizontal="right" vertical="center"/>
    </xf>
    <xf numFmtId="4" fontId="50" fillId="67" borderId="327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71" fillId="44" borderId="326" applyNumberFormat="0" applyProtection="0">
      <alignment horizontal="right" vertical="center"/>
    </xf>
    <xf numFmtId="4" fontId="50" fillId="68" borderId="327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71" fillId="37" borderId="326" applyNumberFormat="0" applyProtection="0">
      <alignment horizontal="right" vertical="center"/>
    </xf>
    <xf numFmtId="4" fontId="50" fillId="69" borderId="327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71" fillId="70" borderId="326" applyNumberFormat="0" applyProtection="0">
      <alignment horizontal="right" vertical="center"/>
    </xf>
    <xf numFmtId="4" fontId="50" fillId="71" borderId="327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1" fillId="16" borderId="326" applyNumberFormat="0" applyProtection="0">
      <alignment horizontal="right" vertical="center"/>
    </xf>
    <xf numFmtId="4" fontId="74" fillId="72" borderId="327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71" fillId="73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53" fillId="75" borderId="324" applyNumberFormat="0" applyProtection="0">
      <alignment horizontal="left" vertical="center" indent="1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7" borderId="326" applyNumberFormat="0" applyProtection="0">
      <alignment horizontal="right" vertical="center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8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4" fontId="71" fillId="77" borderId="324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71" fillId="50" borderId="326" applyNumberFormat="0" applyProtection="0">
      <alignment horizontal="left" vertical="center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35" fillId="75" borderId="328" applyNumberFormat="0" applyProtection="0">
      <alignment horizontal="left" vertical="top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71" fillId="82" borderId="326" applyNumberFormat="0" applyProtection="0">
      <alignment horizontal="left" vertical="center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35" fillId="77" borderId="328" applyNumberFormat="0" applyProtection="0">
      <alignment horizontal="left" vertical="top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71" fillId="14" borderId="326" applyNumberFormat="0" applyProtection="0">
      <alignment horizontal="left" vertical="center" indent="1"/>
    </xf>
    <xf numFmtId="0" fontId="34" fillId="85" borderId="327" applyNumberFormat="0" applyProtection="0">
      <alignment horizontal="left" vertical="center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35" fillId="14" borderId="328" applyNumberFormat="0" applyProtection="0">
      <alignment horizontal="left" vertical="top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71" fillId="78" borderId="326" applyNumberFormat="0" applyProtection="0">
      <alignment horizontal="left" vertical="center" indent="1"/>
    </xf>
    <xf numFmtId="0" fontId="34" fillId="6" borderId="327" applyNumberFormat="0" applyProtection="0">
      <alignment horizontal="left" vertical="center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35" fillId="78" borderId="328" applyNumberFormat="0" applyProtection="0">
      <alignment horizontal="left" vertical="top" indent="1"/>
    </xf>
    <xf numFmtId="0" fontId="78" fillId="75" borderId="329" applyBorder="0"/>
    <xf numFmtId="4" fontId="50" fillId="87" borderId="327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9" fillId="59" borderId="328" applyNumberFormat="0" applyProtection="0">
      <alignment vertical="center"/>
    </xf>
    <xf numFmtId="4" fontId="72" fillId="87" borderId="327" applyNumberFormat="0" applyProtection="0">
      <alignment vertical="center"/>
    </xf>
    <xf numFmtId="4" fontId="50" fillId="87" borderId="327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79" fillId="50" borderId="328" applyNumberFormat="0" applyProtection="0">
      <alignment horizontal="left" vertical="center" indent="1"/>
    </xf>
    <xf numFmtId="4" fontId="50" fillId="87" borderId="327" applyNumberFormat="0" applyProtection="0">
      <alignment horizontal="left" vertical="center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0" fontId="79" fillId="59" borderId="328" applyNumberFormat="0" applyProtection="0">
      <alignment horizontal="left" vertical="top" indent="1"/>
    </xf>
    <xf numFmtId="4" fontId="50" fillId="74" borderId="327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1" fillId="0" borderId="326" applyNumberFormat="0" applyProtection="0">
      <alignment horizontal="right" vertical="center"/>
    </xf>
    <xf numFmtId="4" fontId="72" fillId="74" borderId="327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42" fillId="88" borderId="326" applyNumberFormat="0" applyProtection="0">
      <alignment horizontal="right" vertical="center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4" fontId="71" fillId="20" borderId="326" applyNumberFormat="0" applyProtection="0">
      <alignment horizontal="left" vertical="center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0" fontId="79" fillId="77" borderId="328" applyNumberFormat="0" applyProtection="0">
      <alignment horizontal="left" vertical="top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42" fillId="89" borderId="324" applyNumberFormat="0" applyProtection="0">
      <alignment horizontal="left" vertical="center" indent="1"/>
    </xf>
    <xf numFmtId="4" fontId="70" fillId="74" borderId="327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4" fontId="42" fillId="86" borderId="326" applyNumberFormat="0" applyProtection="0">
      <alignment horizontal="right" vertical="center"/>
    </xf>
    <xf numFmtId="2" fontId="81" fillId="91" borderId="322" applyProtection="0"/>
    <xf numFmtId="2" fontId="81" fillId="91" borderId="322" applyProtection="0"/>
    <xf numFmtId="2" fontId="41" fillId="92" borderId="322" applyProtection="0"/>
    <xf numFmtId="2" fontId="41" fillId="93" borderId="322" applyProtection="0"/>
    <xf numFmtId="2" fontId="41" fillId="94" borderId="322" applyProtection="0"/>
    <xf numFmtId="2" fontId="41" fillId="94" borderId="322" applyProtection="0">
      <alignment horizontal="center"/>
    </xf>
    <xf numFmtId="2" fontId="41" fillId="93" borderId="322" applyProtection="0">
      <alignment horizontal="center"/>
    </xf>
    <xf numFmtId="0" fontId="42" fillId="0" borderId="324">
      <alignment horizontal="left" vertical="top" wrapText="1"/>
    </xf>
    <xf numFmtId="0" fontId="84" fillId="0" borderId="330" applyNumberFormat="0" applyFill="0" applyAlignment="0" applyProtection="0"/>
    <xf numFmtId="0" fontId="90" fillId="0" borderId="331"/>
    <xf numFmtId="0" fontId="41" fillId="6" borderId="334" applyNumberFormat="0">
      <alignment readingOrder="1"/>
      <protection locked="0"/>
    </xf>
    <xf numFmtId="0" fontId="47" fillId="0" borderId="335">
      <alignment horizontal="left" vertical="top" wrapText="1"/>
    </xf>
    <xf numFmtId="49" fontId="33" fillId="0" borderId="332">
      <alignment horizontal="center" vertical="top" wrapText="1"/>
      <protection locked="0"/>
    </xf>
    <xf numFmtId="49" fontId="33" fillId="0" borderId="332">
      <alignment horizontal="center" vertical="top" wrapText="1"/>
      <protection locked="0"/>
    </xf>
    <xf numFmtId="49" fontId="42" fillId="10" borderId="332">
      <alignment horizontal="right" vertical="top"/>
      <protection locked="0"/>
    </xf>
    <xf numFmtId="49" fontId="42" fillId="10" borderId="332">
      <alignment horizontal="right" vertical="top"/>
      <protection locked="0"/>
    </xf>
    <xf numFmtId="0" fontId="42" fillId="10" borderId="332">
      <alignment horizontal="right" vertical="top"/>
      <protection locked="0"/>
    </xf>
    <xf numFmtId="0" fontId="42" fillId="10" borderId="332">
      <alignment horizontal="right" vertical="top"/>
      <protection locked="0"/>
    </xf>
    <xf numFmtId="49" fontId="42" fillId="0" borderId="332">
      <alignment horizontal="right" vertical="top"/>
      <protection locked="0"/>
    </xf>
    <xf numFmtId="49" fontId="42" fillId="0" borderId="332">
      <alignment horizontal="right" vertical="top"/>
      <protection locked="0"/>
    </xf>
    <xf numFmtId="0" fontId="42" fillId="0" borderId="332">
      <alignment horizontal="right" vertical="top"/>
      <protection locked="0"/>
    </xf>
    <xf numFmtId="0" fontId="42" fillId="0" borderId="332">
      <alignment horizontal="right" vertical="top"/>
      <protection locked="0"/>
    </xf>
    <xf numFmtId="49" fontId="42" fillId="49" borderId="332">
      <alignment horizontal="right" vertical="top"/>
      <protection locked="0"/>
    </xf>
    <xf numFmtId="49" fontId="42" fillId="49" borderId="332">
      <alignment horizontal="right" vertical="top"/>
      <protection locked="0"/>
    </xf>
    <xf numFmtId="0" fontId="42" fillId="49" borderId="332">
      <alignment horizontal="right" vertical="top"/>
      <protection locked="0"/>
    </xf>
    <xf numFmtId="0" fontId="42" fillId="49" borderId="332">
      <alignment horizontal="right" vertical="top"/>
      <protection locked="0"/>
    </xf>
    <xf numFmtId="0" fontId="47" fillId="0" borderId="335">
      <alignment horizontal="center" vertical="top" wrapText="1"/>
    </xf>
    <xf numFmtId="0" fontId="51" fillId="50" borderId="334" applyNumberFormat="0" applyAlignment="0" applyProtection="0"/>
    <xf numFmtId="0" fontId="64" fillId="13" borderId="334" applyNumberFormat="0" applyAlignment="0" applyProtection="0"/>
    <xf numFmtId="0" fontId="33" fillId="59" borderId="336" applyNumberFormat="0" applyFont="0" applyAlignment="0" applyProtection="0"/>
    <xf numFmtId="0" fontId="35" fillId="45" borderId="337" applyNumberFormat="0" applyFont="0" applyAlignment="0" applyProtection="0"/>
    <xf numFmtId="0" fontId="35" fillId="45" borderId="337" applyNumberFormat="0" applyFont="0" applyAlignment="0" applyProtection="0"/>
    <xf numFmtId="0" fontId="35" fillId="45" borderId="337" applyNumberFormat="0" applyFont="0" applyAlignment="0" applyProtection="0"/>
    <xf numFmtId="0" fontId="69" fillId="50" borderId="338" applyNumberFormat="0" applyAlignment="0" applyProtection="0"/>
    <xf numFmtId="4" fontId="50" fillId="60" borderId="338" applyNumberFormat="0" applyProtection="0">
      <alignment vertical="center"/>
    </xf>
    <xf numFmtId="4" fontId="71" fillId="57" borderId="337" applyNumberFormat="0" applyProtection="0">
      <alignment vertical="center"/>
    </xf>
    <xf numFmtId="4" fontId="71" fillId="57" borderId="337" applyNumberFormat="0" applyProtection="0">
      <alignment vertical="center"/>
    </xf>
    <xf numFmtId="4" fontId="71" fillId="57" borderId="337" applyNumberFormat="0" applyProtection="0">
      <alignment vertical="center"/>
    </xf>
    <xf numFmtId="4" fontId="71" fillId="57" borderId="337" applyNumberFormat="0" applyProtection="0">
      <alignment vertical="center"/>
    </xf>
    <xf numFmtId="4" fontId="71" fillId="57" borderId="337" applyNumberFormat="0" applyProtection="0">
      <alignment vertical="center"/>
    </xf>
    <xf numFmtId="4" fontId="72" fillId="60" borderId="338" applyNumberFormat="0" applyProtection="0">
      <alignment vertical="center"/>
    </xf>
    <xf numFmtId="4" fontId="42" fillId="60" borderId="337" applyNumberFormat="0" applyProtection="0">
      <alignment vertical="center"/>
    </xf>
    <xf numFmtId="4" fontId="42" fillId="60" borderId="337" applyNumberFormat="0" applyProtection="0">
      <alignment vertical="center"/>
    </xf>
    <xf numFmtId="4" fontId="42" fillId="60" borderId="337" applyNumberFormat="0" applyProtection="0">
      <alignment vertical="center"/>
    </xf>
    <xf numFmtId="4" fontId="42" fillId="60" borderId="337" applyNumberFormat="0" applyProtection="0">
      <alignment vertical="center"/>
    </xf>
    <xf numFmtId="4" fontId="42" fillId="60" borderId="337" applyNumberFormat="0" applyProtection="0">
      <alignment vertical="center"/>
    </xf>
    <xf numFmtId="4" fontId="50" fillId="60" borderId="338" applyNumberFormat="0" applyProtection="0">
      <alignment horizontal="left" vertical="center" indent="1"/>
    </xf>
    <xf numFmtId="4" fontId="71" fillId="60" borderId="337" applyNumberFormat="0" applyProtection="0">
      <alignment horizontal="left" vertical="center" indent="1"/>
    </xf>
    <xf numFmtId="4" fontId="71" fillId="60" borderId="337" applyNumberFormat="0" applyProtection="0">
      <alignment horizontal="left" vertical="center" indent="1"/>
    </xf>
    <xf numFmtId="4" fontId="71" fillId="60" borderId="337" applyNumberFormat="0" applyProtection="0">
      <alignment horizontal="left" vertical="center" indent="1"/>
    </xf>
    <xf numFmtId="4" fontId="71" fillId="60" borderId="337" applyNumberFormat="0" applyProtection="0">
      <alignment horizontal="left" vertical="center" indent="1"/>
    </xf>
    <xf numFmtId="4" fontId="71" fillId="60" borderId="337" applyNumberFormat="0" applyProtection="0">
      <alignment horizontal="left" vertical="center" indent="1"/>
    </xf>
    <xf numFmtId="4" fontId="50" fillId="60" borderId="338" applyNumberFormat="0" applyProtection="0">
      <alignment horizontal="left" vertical="center" indent="1"/>
    </xf>
    <xf numFmtId="0" fontId="42" fillId="57" borderId="339" applyNumberFormat="0" applyProtection="0">
      <alignment horizontal="left" vertical="top" indent="1"/>
    </xf>
    <xf numFmtId="0" fontId="42" fillId="57" borderId="339" applyNumberFormat="0" applyProtection="0">
      <alignment horizontal="left" vertical="top" indent="1"/>
    </xf>
    <xf numFmtId="0" fontId="42" fillId="57" borderId="339" applyNumberFormat="0" applyProtection="0">
      <alignment horizontal="left" vertical="top" indent="1"/>
    </xf>
    <xf numFmtId="0" fontId="42" fillId="57" borderId="339" applyNumberFormat="0" applyProtection="0">
      <alignment horizontal="left" vertical="top" indent="1"/>
    </xf>
    <xf numFmtId="0" fontId="42" fillId="57" borderId="339" applyNumberFormat="0" applyProtection="0">
      <alignment horizontal="left" vertical="top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50" fillId="61" borderId="338" applyNumberFormat="0" applyProtection="0">
      <alignment horizontal="right" vertical="center"/>
    </xf>
    <xf numFmtId="4" fontId="71" fillId="9" borderId="337" applyNumberFormat="0" applyProtection="0">
      <alignment horizontal="right" vertical="center"/>
    </xf>
    <xf numFmtId="4" fontId="71" fillId="9" borderId="337" applyNumberFormat="0" applyProtection="0">
      <alignment horizontal="right" vertical="center"/>
    </xf>
    <xf numFmtId="4" fontId="71" fillId="9" borderId="337" applyNumberFormat="0" applyProtection="0">
      <alignment horizontal="right" vertical="center"/>
    </xf>
    <xf numFmtId="4" fontId="71" fillId="9" borderId="337" applyNumberFormat="0" applyProtection="0">
      <alignment horizontal="right" vertical="center"/>
    </xf>
    <xf numFmtId="4" fontId="71" fillId="9" borderId="337" applyNumberFormat="0" applyProtection="0">
      <alignment horizontal="right" vertical="center"/>
    </xf>
    <xf numFmtId="4" fontId="50" fillId="62" borderId="338" applyNumberFormat="0" applyProtection="0">
      <alignment horizontal="right" vertical="center"/>
    </xf>
    <xf numFmtId="4" fontId="71" fillId="63" borderId="337" applyNumberFormat="0" applyProtection="0">
      <alignment horizontal="right" vertical="center"/>
    </xf>
    <xf numFmtId="4" fontId="71" fillId="63" borderId="337" applyNumberFormat="0" applyProtection="0">
      <alignment horizontal="right" vertical="center"/>
    </xf>
    <xf numFmtId="4" fontId="71" fillId="63" borderId="337" applyNumberFormat="0" applyProtection="0">
      <alignment horizontal="right" vertical="center"/>
    </xf>
    <xf numFmtId="4" fontId="71" fillId="63" borderId="337" applyNumberFormat="0" applyProtection="0">
      <alignment horizontal="right" vertical="center"/>
    </xf>
    <xf numFmtId="4" fontId="71" fillId="63" borderId="337" applyNumberFormat="0" applyProtection="0">
      <alignment horizontal="right" vertical="center"/>
    </xf>
    <xf numFmtId="4" fontId="50" fillId="64" borderId="338" applyNumberFormat="0" applyProtection="0">
      <alignment horizontal="right" vertical="center"/>
    </xf>
    <xf numFmtId="4" fontId="71" fillId="30" borderId="335" applyNumberFormat="0" applyProtection="0">
      <alignment horizontal="right" vertical="center"/>
    </xf>
    <xf numFmtId="4" fontId="71" fillId="30" borderId="335" applyNumberFormat="0" applyProtection="0">
      <alignment horizontal="right" vertical="center"/>
    </xf>
    <xf numFmtId="4" fontId="71" fillId="30" borderId="335" applyNumberFormat="0" applyProtection="0">
      <alignment horizontal="right" vertical="center"/>
    </xf>
    <xf numFmtId="4" fontId="71" fillId="30" borderId="335" applyNumberFormat="0" applyProtection="0">
      <alignment horizontal="right" vertical="center"/>
    </xf>
    <xf numFmtId="4" fontId="71" fillId="30" borderId="335" applyNumberFormat="0" applyProtection="0">
      <alignment horizontal="right" vertical="center"/>
    </xf>
    <xf numFmtId="4" fontId="50" fillId="65" borderId="338" applyNumberFormat="0" applyProtection="0">
      <alignment horizontal="right" vertical="center"/>
    </xf>
    <xf numFmtId="4" fontId="71" fillId="17" borderId="337" applyNumberFormat="0" applyProtection="0">
      <alignment horizontal="right" vertical="center"/>
    </xf>
    <xf numFmtId="4" fontId="71" fillId="17" borderId="337" applyNumberFormat="0" applyProtection="0">
      <alignment horizontal="right" vertical="center"/>
    </xf>
    <xf numFmtId="4" fontId="71" fillId="17" borderId="337" applyNumberFormat="0" applyProtection="0">
      <alignment horizontal="right" vertical="center"/>
    </xf>
    <xf numFmtId="4" fontId="71" fillId="17" borderId="337" applyNumberFormat="0" applyProtection="0">
      <alignment horizontal="right" vertical="center"/>
    </xf>
    <xf numFmtId="4" fontId="71" fillId="17" borderId="337" applyNumberFormat="0" applyProtection="0">
      <alignment horizontal="right" vertical="center"/>
    </xf>
    <xf numFmtId="4" fontId="50" fillId="66" borderId="338" applyNumberFormat="0" applyProtection="0">
      <alignment horizontal="right" vertical="center"/>
    </xf>
    <xf numFmtId="4" fontId="71" fillId="21" borderId="337" applyNumberFormat="0" applyProtection="0">
      <alignment horizontal="right" vertical="center"/>
    </xf>
    <xf numFmtId="4" fontId="71" fillId="21" borderId="337" applyNumberFormat="0" applyProtection="0">
      <alignment horizontal="right" vertical="center"/>
    </xf>
    <xf numFmtId="4" fontId="71" fillId="21" borderId="337" applyNumberFormat="0" applyProtection="0">
      <alignment horizontal="right" vertical="center"/>
    </xf>
    <xf numFmtId="4" fontId="71" fillId="21" borderId="337" applyNumberFormat="0" applyProtection="0">
      <alignment horizontal="right" vertical="center"/>
    </xf>
    <xf numFmtId="4" fontId="71" fillId="21" borderId="337" applyNumberFormat="0" applyProtection="0">
      <alignment horizontal="right" vertical="center"/>
    </xf>
    <xf numFmtId="4" fontId="50" fillId="67" borderId="338" applyNumberFormat="0" applyProtection="0">
      <alignment horizontal="right" vertical="center"/>
    </xf>
    <xf numFmtId="4" fontId="71" fillId="44" borderId="337" applyNumberFormat="0" applyProtection="0">
      <alignment horizontal="right" vertical="center"/>
    </xf>
    <xf numFmtId="4" fontId="71" fillId="44" borderId="337" applyNumberFormat="0" applyProtection="0">
      <alignment horizontal="right" vertical="center"/>
    </xf>
    <xf numFmtId="4" fontId="71" fillId="44" borderId="337" applyNumberFormat="0" applyProtection="0">
      <alignment horizontal="right" vertical="center"/>
    </xf>
    <xf numFmtId="4" fontId="71" fillId="44" borderId="337" applyNumberFormat="0" applyProtection="0">
      <alignment horizontal="right" vertical="center"/>
    </xf>
    <xf numFmtId="4" fontId="71" fillId="44" borderId="337" applyNumberFormat="0" applyProtection="0">
      <alignment horizontal="right" vertical="center"/>
    </xf>
    <xf numFmtId="4" fontId="50" fillId="68" borderId="338" applyNumberFormat="0" applyProtection="0">
      <alignment horizontal="right" vertical="center"/>
    </xf>
    <xf numFmtId="4" fontId="71" fillId="37" borderId="337" applyNumberFormat="0" applyProtection="0">
      <alignment horizontal="right" vertical="center"/>
    </xf>
    <xf numFmtId="4" fontId="71" fillId="37" borderId="337" applyNumberFormat="0" applyProtection="0">
      <alignment horizontal="right" vertical="center"/>
    </xf>
    <xf numFmtId="4" fontId="71" fillId="37" borderId="337" applyNumberFormat="0" applyProtection="0">
      <alignment horizontal="right" vertical="center"/>
    </xf>
    <xf numFmtId="4" fontId="71" fillId="37" borderId="337" applyNumberFormat="0" applyProtection="0">
      <alignment horizontal="right" vertical="center"/>
    </xf>
    <xf numFmtId="4" fontId="71" fillId="37" borderId="337" applyNumberFormat="0" applyProtection="0">
      <alignment horizontal="right" vertical="center"/>
    </xf>
    <xf numFmtId="4" fontId="50" fillId="69" borderId="338" applyNumberFormat="0" applyProtection="0">
      <alignment horizontal="right" vertical="center"/>
    </xf>
    <xf numFmtId="4" fontId="71" fillId="70" borderId="337" applyNumberFormat="0" applyProtection="0">
      <alignment horizontal="right" vertical="center"/>
    </xf>
    <xf numFmtId="4" fontId="71" fillId="70" borderId="337" applyNumberFormat="0" applyProtection="0">
      <alignment horizontal="right" vertical="center"/>
    </xf>
    <xf numFmtId="4" fontId="71" fillId="70" borderId="337" applyNumberFormat="0" applyProtection="0">
      <alignment horizontal="right" vertical="center"/>
    </xf>
    <xf numFmtId="4" fontId="71" fillId="70" borderId="337" applyNumberFormat="0" applyProtection="0">
      <alignment horizontal="right" vertical="center"/>
    </xf>
    <xf numFmtId="4" fontId="71" fillId="70" borderId="337" applyNumberFormat="0" applyProtection="0">
      <alignment horizontal="right" vertical="center"/>
    </xf>
    <xf numFmtId="4" fontId="50" fillId="71" borderId="338" applyNumberFormat="0" applyProtection="0">
      <alignment horizontal="right" vertical="center"/>
    </xf>
    <xf numFmtId="4" fontId="71" fillId="16" borderId="337" applyNumberFormat="0" applyProtection="0">
      <alignment horizontal="right" vertical="center"/>
    </xf>
    <xf numFmtId="4" fontId="71" fillId="16" borderId="337" applyNumberFormat="0" applyProtection="0">
      <alignment horizontal="right" vertical="center"/>
    </xf>
    <xf numFmtId="4" fontId="71" fillId="16" borderId="337" applyNumberFormat="0" applyProtection="0">
      <alignment horizontal="right" vertical="center"/>
    </xf>
    <xf numFmtId="4" fontId="71" fillId="16" borderId="337" applyNumberFormat="0" applyProtection="0">
      <alignment horizontal="right" vertical="center"/>
    </xf>
    <xf numFmtId="4" fontId="71" fillId="16" borderId="337" applyNumberFormat="0" applyProtection="0">
      <alignment horizontal="right" vertical="center"/>
    </xf>
    <xf numFmtId="4" fontId="74" fillId="72" borderId="338" applyNumberFormat="0" applyProtection="0">
      <alignment horizontal="left" vertical="center" indent="1"/>
    </xf>
    <xf numFmtId="4" fontId="71" fillId="73" borderId="335" applyNumberFormat="0" applyProtection="0">
      <alignment horizontal="left" vertical="center" indent="1"/>
    </xf>
    <xf numFmtId="4" fontId="71" fillId="73" borderId="335" applyNumberFormat="0" applyProtection="0">
      <alignment horizontal="left" vertical="center" indent="1"/>
    </xf>
    <xf numFmtId="4" fontId="71" fillId="73" borderId="335" applyNumberFormat="0" applyProtection="0">
      <alignment horizontal="left" vertical="center" indent="1"/>
    </xf>
    <xf numFmtId="4" fontId="71" fillId="73" borderId="335" applyNumberFormat="0" applyProtection="0">
      <alignment horizontal="left" vertical="center" indent="1"/>
    </xf>
    <xf numFmtId="4" fontId="71" fillId="73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53" fillId="75" borderId="335" applyNumberFormat="0" applyProtection="0">
      <alignment horizontal="left" vertical="center" indent="1"/>
    </xf>
    <xf numFmtId="4" fontId="71" fillId="77" borderId="337" applyNumberFormat="0" applyProtection="0">
      <alignment horizontal="right" vertical="center"/>
    </xf>
    <xf numFmtId="4" fontId="71" fillId="77" borderId="337" applyNumberFormat="0" applyProtection="0">
      <alignment horizontal="right" vertical="center"/>
    </xf>
    <xf numFmtId="4" fontId="71" fillId="77" borderId="337" applyNumberFormat="0" applyProtection="0">
      <alignment horizontal="right" vertical="center"/>
    </xf>
    <xf numFmtId="4" fontId="71" fillId="77" borderId="337" applyNumberFormat="0" applyProtection="0">
      <alignment horizontal="right" vertical="center"/>
    </xf>
    <xf numFmtId="4" fontId="71" fillId="77" borderId="337" applyNumberFormat="0" applyProtection="0">
      <alignment horizontal="right" vertical="center"/>
    </xf>
    <xf numFmtId="4" fontId="71" fillId="78" borderId="335" applyNumberFormat="0" applyProtection="0">
      <alignment horizontal="left" vertical="center" indent="1"/>
    </xf>
    <xf numFmtId="4" fontId="71" fillId="78" borderId="335" applyNumberFormat="0" applyProtection="0">
      <alignment horizontal="left" vertical="center" indent="1"/>
    </xf>
    <xf numFmtId="4" fontId="71" fillId="78" borderId="335" applyNumberFormat="0" applyProtection="0">
      <alignment horizontal="left" vertical="center" indent="1"/>
    </xf>
    <xf numFmtId="4" fontId="71" fillId="78" borderId="335" applyNumberFormat="0" applyProtection="0">
      <alignment horizontal="left" vertical="center" indent="1"/>
    </xf>
    <xf numFmtId="4" fontId="71" fillId="78" borderId="335" applyNumberFormat="0" applyProtection="0">
      <alignment horizontal="left" vertical="center" indent="1"/>
    </xf>
    <xf numFmtId="4" fontId="71" fillId="77" borderId="335" applyNumberFormat="0" applyProtection="0">
      <alignment horizontal="left" vertical="center" indent="1"/>
    </xf>
    <xf numFmtId="4" fontId="71" fillId="77" borderId="335" applyNumberFormat="0" applyProtection="0">
      <alignment horizontal="left" vertical="center" indent="1"/>
    </xf>
    <xf numFmtId="4" fontId="71" fillId="77" borderId="335" applyNumberFormat="0" applyProtection="0">
      <alignment horizontal="left" vertical="center" indent="1"/>
    </xf>
    <xf numFmtId="4" fontId="71" fillId="77" borderId="335" applyNumberFormat="0" applyProtection="0">
      <alignment horizontal="left" vertical="center" indent="1"/>
    </xf>
    <xf numFmtId="4" fontId="71" fillId="77" borderId="335" applyNumberFormat="0" applyProtection="0">
      <alignment horizontal="left" vertical="center" indent="1"/>
    </xf>
    <xf numFmtId="0" fontId="71" fillId="50" borderId="337" applyNumberFormat="0" applyProtection="0">
      <alignment horizontal="left" vertical="center" indent="1"/>
    </xf>
    <xf numFmtId="0" fontId="71" fillId="50" borderId="337" applyNumberFormat="0" applyProtection="0">
      <alignment horizontal="left" vertical="center" indent="1"/>
    </xf>
    <xf numFmtId="0" fontId="71" fillId="50" borderId="337" applyNumberFormat="0" applyProtection="0">
      <alignment horizontal="left" vertical="center" indent="1"/>
    </xf>
    <xf numFmtId="0" fontId="71" fillId="50" borderId="337" applyNumberFormat="0" applyProtection="0">
      <alignment horizontal="left" vertical="center" indent="1"/>
    </xf>
    <xf numFmtId="0" fontId="71" fillId="50" borderId="337" applyNumberFormat="0" applyProtection="0">
      <alignment horizontal="left" vertical="center" indent="1"/>
    </xf>
    <xf numFmtId="0" fontId="71" fillId="50" borderId="337" applyNumberFormat="0" applyProtection="0">
      <alignment horizontal="left" vertical="center" indent="1"/>
    </xf>
    <xf numFmtId="0" fontId="35" fillId="75" borderId="339" applyNumberFormat="0" applyProtection="0">
      <alignment horizontal="left" vertical="top" indent="1"/>
    </xf>
    <xf numFmtId="0" fontId="35" fillId="75" borderId="339" applyNumberFormat="0" applyProtection="0">
      <alignment horizontal="left" vertical="top" indent="1"/>
    </xf>
    <xf numFmtId="0" fontId="35" fillId="75" borderId="339" applyNumberFormat="0" applyProtection="0">
      <alignment horizontal="left" vertical="top" indent="1"/>
    </xf>
    <xf numFmtId="0" fontId="35" fillId="75" borderId="339" applyNumberFormat="0" applyProtection="0">
      <alignment horizontal="left" vertical="top" indent="1"/>
    </xf>
    <xf numFmtId="0" fontId="35" fillId="75" borderId="339" applyNumberFormat="0" applyProtection="0">
      <alignment horizontal="left" vertical="top" indent="1"/>
    </xf>
    <xf numFmtId="0" fontId="35" fillId="75" borderId="339" applyNumberFormat="0" applyProtection="0">
      <alignment horizontal="left" vertical="top" indent="1"/>
    </xf>
    <xf numFmtId="0" fontId="35" fillId="75" borderId="339" applyNumberFormat="0" applyProtection="0">
      <alignment horizontal="left" vertical="top" indent="1"/>
    </xf>
    <xf numFmtId="0" fontId="35" fillId="75" borderId="339" applyNumberFormat="0" applyProtection="0">
      <alignment horizontal="left" vertical="top" indent="1"/>
    </xf>
    <xf numFmtId="0" fontId="71" fillId="82" borderId="337" applyNumberFormat="0" applyProtection="0">
      <alignment horizontal="left" vertical="center" indent="1"/>
    </xf>
    <xf numFmtId="0" fontId="71" fillId="82" borderId="337" applyNumberFormat="0" applyProtection="0">
      <alignment horizontal="left" vertical="center" indent="1"/>
    </xf>
    <xf numFmtId="0" fontId="71" fillId="82" borderId="337" applyNumberFormat="0" applyProtection="0">
      <alignment horizontal="left" vertical="center" indent="1"/>
    </xf>
    <xf numFmtId="0" fontId="71" fillId="82" borderId="337" applyNumberFormat="0" applyProtection="0">
      <alignment horizontal="left" vertical="center" indent="1"/>
    </xf>
    <xf numFmtId="0" fontId="71" fillId="82" borderId="337" applyNumberFormat="0" applyProtection="0">
      <alignment horizontal="left" vertical="center" indent="1"/>
    </xf>
    <xf numFmtId="0" fontId="71" fillId="82" borderId="337" applyNumberFormat="0" applyProtection="0">
      <alignment horizontal="left" vertical="center" indent="1"/>
    </xf>
    <xf numFmtId="0" fontId="35" fillId="77" borderId="339" applyNumberFormat="0" applyProtection="0">
      <alignment horizontal="left" vertical="top" indent="1"/>
    </xf>
    <xf numFmtId="0" fontId="35" fillId="77" borderId="339" applyNumberFormat="0" applyProtection="0">
      <alignment horizontal="left" vertical="top" indent="1"/>
    </xf>
    <xf numFmtId="0" fontId="35" fillId="77" borderId="339" applyNumberFormat="0" applyProtection="0">
      <alignment horizontal="left" vertical="top" indent="1"/>
    </xf>
    <xf numFmtId="0" fontId="35" fillId="77" borderId="339" applyNumberFormat="0" applyProtection="0">
      <alignment horizontal="left" vertical="top" indent="1"/>
    </xf>
    <xf numFmtId="0" fontId="35" fillId="77" borderId="339" applyNumberFormat="0" applyProtection="0">
      <alignment horizontal="left" vertical="top" indent="1"/>
    </xf>
    <xf numFmtId="0" fontId="35" fillId="77" borderId="339" applyNumberFormat="0" applyProtection="0">
      <alignment horizontal="left" vertical="top" indent="1"/>
    </xf>
    <xf numFmtId="0" fontId="35" fillId="77" borderId="339" applyNumberFormat="0" applyProtection="0">
      <alignment horizontal="left" vertical="top" indent="1"/>
    </xf>
    <xf numFmtId="0" fontId="35" fillId="77" borderId="339" applyNumberFormat="0" applyProtection="0">
      <alignment horizontal="left" vertical="top" indent="1"/>
    </xf>
    <xf numFmtId="0" fontId="71" fillId="14" borderId="337" applyNumberFormat="0" applyProtection="0">
      <alignment horizontal="left" vertical="center" indent="1"/>
    </xf>
    <xf numFmtId="0" fontId="71" fillId="14" borderId="337" applyNumberFormat="0" applyProtection="0">
      <alignment horizontal="left" vertical="center" indent="1"/>
    </xf>
    <xf numFmtId="0" fontId="71" fillId="14" borderId="337" applyNumberFormat="0" applyProtection="0">
      <alignment horizontal="left" vertical="center" indent="1"/>
    </xf>
    <xf numFmtId="0" fontId="71" fillId="14" borderId="337" applyNumberFormat="0" applyProtection="0">
      <alignment horizontal="left" vertical="center" indent="1"/>
    </xf>
    <xf numFmtId="0" fontId="71" fillId="14" borderId="337" applyNumberFormat="0" applyProtection="0">
      <alignment horizontal="left" vertical="center" indent="1"/>
    </xf>
    <xf numFmtId="0" fontId="34" fillId="85" borderId="338" applyNumberFormat="0" applyProtection="0">
      <alignment horizontal="left" vertical="center" indent="1"/>
    </xf>
    <xf numFmtId="0" fontId="35" fillId="14" borderId="339" applyNumberFormat="0" applyProtection="0">
      <alignment horizontal="left" vertical="top" indent="1"/>
    </xf>
    <xf numFmtId="0" fontId="35" fillId="14" borderId="339" applyNumberFormat="0" applyProtection="0">
      <alignment horizontal="left" vertical="top" indent="1"/>
    </xf>
    <xf numFmtId="0" fontId="35" fillId="14" borderId="339" applyNumberFormat="0" applyProtection="0">
      <alignment horizontal="left" vertical="top" indent="1"/>
    </xf>
    <xf numFmtId="0" fontId="35" fillId="14" borderId="339" applyNumberFormat="0" applyProtection="0">
      <alignment horizontal="left" vertical="top" indent="1"/>
    </xf>
    <xf numFmtId="0" fontId="35" fillId="14" borderId="339" applyNumberFormat="0" applyProtection="0">
      <alignment horizontal="left" vertical="top" indent="1"/>
    </xf>
    <xf numFmtId="0" fontId="35" fillId="14" borderId="339" applyNumberFormat="0" applyProtection="0">
      <alignment horizontal="left" vertical="top" indent="1"/>
    </xf>
    <xf numFmtId="0" fontId="35" fillId="14" borderId="339" applyNumberFormat="0" applyProtection="0">
      <alignment horizontal="left" vertical="top" indent="1"/>
    </xf>
    <xf numFmtId="0" fontId="35" fillId="14" borderId="339" applyNumberFormat="0" applyProtection="0">
      <alignment horizontal="left" vertical="top" indent="1"/>
    </xf>
    <xf numFmtId="0" fontId="71" fillId="78" borderId="337" applyNumberFormat="0" applyProtection="0">
      <alignment horizontal="left" vertical="center" indent="1"/>
    </xf>
    <xf numFmtId="0" fontId="71" fillId="78" borderId="337" applyNumberFormat="0" applyProtection="0">
      <alignment horizontal="left" vertical="center" indent="1"/>
    </xf>
    <xf numFmtId="0" fontId="71" fillId="78" borderId="337" applyNumberFormat="0" applyProtection="0">
      <alignment horizontal="left" vertical="center" indent="1"/>
    </xf>
    <xf numFmtId="0" fontId="71" fillId="78" borderId="337" applyNumberFormat="0" applyProtection="0">
      <alignment horizontal="left" vertical="center" indent="1"/>
    </xf>
    <xf numFmtId="0" fontId="71" fillId="78" borderId="337" applyNumberFormat="0" applyProtection="0">
      <alignment horizontal="left" vertical="center" indent="1"/>
    </xf>
    <xf numFmtId="0" fontId="34" fillId="6" borderId="338" applyNumberFormat="0" applyProtection="0">
      <alignment horizontal="left" vertical="center" indent="1"/>
    </xf>
    <xf numFmtId="0" fontId="35" fillId="78" borderId="339" applyNumberFormat="0" applyProtection="0">
      <alignment horizontal="left" vertical="top" indent="1"/>
    </xf>
    <xf numFmtId="0" fontId="35" fillId="78" borderId="339" applyNumberFormat="0" applyProtection="0">
      <alignment horizontal="left" vertical="top" indent="1"/>
    </xf>
    <xf numFmtId="0" fontId="35" fillId="78" borderId="339" applyNumberFormat="0" applyProtection="0">
      <alignment horizontal="left" vertical="top" indent="1"/>
    </xf>
    <xf numFmtId="0" fontId="35" fillId="78" borderId="339" applyNumberFormat="0" applyProtection="0">
      <alignment horizontal="left" vertical="top" indent="1"/>
    </xf>
    <xf numFmtId="0" fontId="35" fillId="78" borderId="339" applyNumberFormat="0" applyProtection="0">
      <alignment horizontal="left" vertical="top" indent="1"/>
    </xf>
    <xf numFmtId="0" fontId="35" fillId="78" borderId="339" applyNumberFormat="0" applyProtection="0">
      <alignment horizontal="left" vertical="top" indent="1"/>
    </xf>
    <xf numFmtId="0" fontId="35" fillId="78" borderId="339" applyNumberFormat="0" applyProtection="0">
      <alignment horizontal="left" vertical="top" indent="1"/>
    </xf>
    <xf numFmtId="0" fontId="35" fillId="78" borderId="339" applyNumberFormat="0" applyProtection="0">
      <alignment horizontal="left" vertical="top" indent="1"/>
    </xf>
    <xf numFmtId="0" fontId="78" fillId="75" borderId="340" applyBorder="0"/>
    <xf numFmtId="4" fontId="50" fillId="87" borderId="338" applyNumberFormat="0" applyProtection="0">
      <alignment vertical="center"/>
    </xf>
    <xf numFmtId="4" fontId="79" fillId="59" borderId="339" applyNumberFormat="0" applyProtection="0">
      <alignment vertical="center"/>
    </xf>
    <xf numFmtId="4" fontId="79" fillId="59" borderId="339" applyNumberFormat="0" applyProtection="0">
      <alignment vertical="center"/>
    </xf>
    <xf numFmtId="4" fontId="79" fillId="59" borderId="339" applyNumberFormat="0" applyProtection="0">
      <alignment vertical="center"/>
    </xf>
    <xf numFmtId="4" fontId="79" fillId="59" borderId="339" applyNumberFormat="0" applyProtection="0">
      <alignment vertical="center"/>
    </xf>
    <xf numFmtId="4" fontId="79" fillId="59" borderId="339" applyNumberFormat="0" applyProtection="0">
      <alignment vertical="center"/>
    </xf>
    <xf numFmtId="4" fontId="72" fillId="87" borderId="338" applyNumberFormat="0" applyProtection="0">
      <alignment vertical="center"/>
    </xf>
    <xf numFmtId="4" fontId="50" fillId="87" borderId="338" applyNumberFormat="0" applyProtection="0">
      <alignment horizontal="left" vertical="center" indent="1"/>
    </xf>
    <xf numFmtId="4" fontId="79" fillId="50" borderId="339" applyNumberFormat="0" applyProtection="0">
      <alignment horizontal="left" vertical="center" indent="1"/>
    </xf>
    <xf numFmtId="4" fontId="79" fillId="50" borderId="339" applyNumberFormat="0" applyProtection="0">
      <alignment horizontal="left" vertical="center" indent="1"/>
    </xf>
    <xf numFmtId="4" fontId="79" fillId="50" borderId="339" applyNumberFormat="0" applyProtection="0">
      <alignment horizontal="left" vertical="center" indent="1"/>
    </xf>
    <xf numFmtId="4" fontId="79" fillId="50" borderId="339" applyNumberFormat="0" applyProtection="0">
      <alignment horizontal="left" vertical="center" indent="1"/>
    </xf>
    <xf numFmtId="4" fontId="79" fillId="50" borderId="339" applyNumberFormat="0" applyProtection="0">
      <alignment horizontal="left" vertical="center" indent="1"/>
    </xf>
    <xf numFmtId="4" fontId="50" fillId="87" borderId="338" applyNumberFormat="0" applyProtection="0">
      <alignment horizontal="left" vertical="center" indent="1"/>
    </xf>
    <xf numFmtId="0" fontId="79" fillId="59" borderId="339" applyNumberFormat="0" applyProtection="0">
      <alignment horizontal="left" vertical="top" indent="1"/>
    </xf>
    <xf numFmtId="0" fontId="79" fillId="59" borderId="339" applyNumberFormat="0" applyProtection="0">
      <alignment horizontal="left" vertical="top" indent="1"/>
    </xf>
    <xf numFmtId="0" fontId="79" fillId="59" borderId="339" applyNumberFormat="0" applyProtection="0">
      <alignment horizontal="left" vertical="top" indent="1"/>
    </xf>
    <xf numFmtId="0" fontId="79" fillId="59" borderId="339" applyNumberFormat="0" applyProtection="0">
      <alignment horizontal="left" vertical="top" indent="1"/>
    </xf>
    <xf numFmtId="0" fontId="79" fillId="59" borderId="339" applyNumberFormat="0" applyProtection="0">
      <alignment horizontal="left" vertical="top" indent="1"/>
    </xf>
    <xf numFmtId="4" fontId="50" fillId="74" borderId="338" applyNumberFormat="0" applyProtection="0">
      <alignment horizontal="right" vertical="center"/>
    </xf>
    <xf numFmtId="4" fontId="71" fillId="0" borderId="337" applyNumberFormat="0" applyProtection="0">
      <alignment horizontal="right" vertical="center"/>
    </xf>
    <xf numFmtId="4" fontId="71" fillId="0" borderId="337" applyNumberFormat="0" applyProtection="0">
      <alignment horizontal="right" vertical="center"/>
    </xf>
    <xf numFmtId="4" fontId="71" fillId="0" borderId="337" applyNumberFormat="0" applyProtection="0">
      <alignment horizontal="right" vertical="center"/>
    </xf>
    <xf numFmtId="4" fontId="71" fillId="0" borderId="337" applyNumberFormat="0" applyProtection="0">
      <alignment horizontal="right" vertical="center"/>
    </xf>
    <xf numFmtId="4" fontId="71" fillId="0" borderId="337" applyNumberFormat="0" applyProtection="0">
      <alignment horizontal="right" vertical="center"/>
    </xf>
    <xf numFmtId="4" fontId="72" fillId="74" borderId="338" applyNumberFormat="0" applyProtection="0">
      <alignment horizontal="right" vertical="center"/>
    </xf>
    <xf numFmtId="4" fontId="42" fillId="88" borderId="337" applyNumberFormat="0" applyProtection="0">
      <alignment horizontal="right" vertical="center"/>
    </xf>
    <xf numFmtId="4" fontId="42" fillId="88" borderId="337" applyNumberFormat="0" applyProtection="0">
      <alignment horizontal="right" vertical="center"/>
    </xf>
    <xf numFmtId="4" fontId="42" fillId="88" borderId="337" applyNumberFormat="0" applyProtection="0">
      <alignment horizontal="right" vertical="center"/>
    </xf>
    <xf numFmtId="4" fontId="42" fillId="88" borderId="337" applyNumberFormat="0" applyProtection="0">
      <alignment horizontal="right" vertical="center"/>
    </xf>
    <xf numFmtId="4" fontId="42" fillId="88" borderId="337" applyNumberFormat="0" applyProtection="0">
      <alignment horizontal="right" vertical="center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4" fontId="71" fillId="20" borderId="337" applyNumberFormat="0" applyProtection="0">
      <alignment horizontal="left" vertical="center" indent="1"/>
    </xf>
    <xf numFmtId="0" fontId="79" fillId="77" borderId="339" applyNumberFormat="0" applyProtection="0">
      <alignment horizontal="left" vertical="top" indent="1"/>
    </xf>
    <xf numFmtId="0" fontId="79" fillId="77" borderId="339" applyNumberFormat="0" applyProtection="0">
      <alignment horizontal="left" vertical="top" indent="1"/>
    </xf>
    <xf numFmtId="0" fontId="79" fillId="77" borderId="339" applyNumberFormat="0" applyProtection="0">
      <alignment horizontal="left" vertical="top" indent="1"/>
    </xf>
    <xf numFmtId="0" fontId="79" fillId="77" borderId="339" applyNumberFormat="0" applyProtection="0">
      <alignment horizontal="left" vertical="top" indent="1"/>
    </xf>
    <xf numFmtId="0" fontId="79" fillId="77" borderId="339" applyNumberFormat="0" applyProtection="0">
      <alignment horizontal="left" vertical="top" indent="1"/>
    </xf>
    <xf numFmtId="4" fontId="42" fillId="89" borderId="335" applyNumberFormat="0" applyProtection="0">
      <alignment horizontal="left" vertical="center" indent="1"/>
    </xf>
    <xf numFmtId="4" fontId="42" fillId="89" borderId="335" applyNumberFormat="0" applyProtection="0">
      <alignment horizontal="left" vertical="center" indent="1"/>
    </xf>
    <xf numFmtId="4" fontId="42" fillId="89" borderId="335" applyNumberFormat="0" applyProtection="0">
      <alignment horizontal="left" vertical="center" indent="1"/>
    </xf>
    <xf numFmtId="4" fontId="42" fillId="89" borderId="335" applyNumberFormat="0" applyProtection="0">
      <alignment horizontal="left" vertical="center" indent="1"/>
    </xf>
    <xf numFmtId="4" fontId="42" fillId="89" borderId="335" applyNumberFormat="0" applyProtection="0">
      <alignment horizontal="left" vertical="center" indent="1"/>
    </xf>
    <xf numFmtId="4" fontId="70" fillId="74" borderId="338" applyNumberFormat="0" applyProtection="0">
      <alignment horizontal="right" vertical="center"/>
    </xf>
    <xf numFmtId="4" fontId="42" fillId="86" borderId="337" applyNumberFormat="0" applyProtection="0">
      <alignment horizontal="right" vertical="center"/>
    </xf>
    <xf numFmtId="4" fontId="42" fillId="86" borderId="337" applyNumberFormat="0" applyProtection="0">
      <alignment horizontal="right" vertical="center"/>
    </xf>
    <xf numFmtId="4" fontId="42" fillId="86" borderId="337" applyNumberFormat="0" applyProtection="0">
      <alignment horizontal="right" vertical="center"/>
    </xf>
    <xf numFmtId="4" fontId="42" fillId="86" borderId="337" applyNumberFormat="0" applyProtection="0">
      <alignment horizontal="right" vertical="center"/>
    </xf>
    <xf numFmtId="4" fontId="42" fillId="86" borderId="337" applyNumberFormat="0" applyProtection="0">
      <alignment horizontal="right" vertical="center"/>
    </xf>
    <xf numFmtId="2" fontId="81" fillId="91" borderId="333" applyProtection="0"/>
    <xf numFmtId="2" fontId="81" fillId="91" borderId="333" applyProtection="0"/>
    <xf numFmtId="2" fontId="41" fillId="92" borderId="333" applyProtection="0"/>
    <xf numFmtId="2" fontId="41" fillId="93" borderId="333" applyProtection="0"/>
    <xf numFmtId="2" fontId="41" fillId="94" borderId="333" applyProtection="0"/>
    <xf numFmtId="2" fontId="41" fillId="94" borderId="333" applyProtection="0">
      <alignment horizontal="center"/>
    </xf>
    <xf numFmtId="2" fontId="41" fillId="93" borderId="333" applyProtection="0">
      <alignment horizontal="center"/>
    </xf>
    <xf numFmtId="0" fontId="42" fillId="0" borderId="335">
      <alignment horizontal="left" vertical="top" wrapText="1"/>
    </xf>
    <xf numFmtId="0" fontId="84" fillId="0" borderId="341" applyNumberFormat="0" applyFill="0" applyAlignment="0" applyProtection="0"/>
    <xf numFmtId="0" fontId="90" fillId="0" borderId="342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345" applyNumberFormat="0">
      <alignment readingOrder="1"/>
      <protection locked="0"/>
    </xf>
    <xf numFmtId="0" fontId="47" fillId="0" borderId="346">
      <alignment horizontal="left" vertical="top" wrapText="1"/>
    </xf>
    <xf numFmtId="49" fontId="33" fillId="0" borderId="343">
      <alignment horizontal="center" vertical="top" wrapText="1"/>
      <protection locked="0"/>
    </xf>
    <xf numFmtId="49" fontId="33" fillId="0" borderId="343">
      <alignment horizontal="center" vertical="top" wrapText="1"/>
      <protection locked="0"/>
    </xf>
    <xf numFmtId="49" fontId="42" fillId="10" borderId="343">
      <alignment horizontal="right" vertical="top"/>
      <protection locked="0"/>
    </xf>
    <xf numFmtId="49" fontId="42" fillId="10" borderId="343">
      <alignment horizontal="right" vertical="top"/>
      <protection locked="0"/>
    </xf>
    <xf numFmtId="0" fontId="42" fillId="10" borderId="343">
      <alignment horizontal="right" vertical="top"/>
      <protection locked="0"/>
    </xf>
    <xf numFmtId="0" fontId="42" fillId="10" borderId="343">
      <alignment horizontal="right" vertical="top"/>
      <protection locked="0"/>
    </xf>
    <xf numFmtId="49" fontId="42" fillId="0" borderId="343">
      <alignment horizontal="right" vertical="top"/>
      <protection locked="0"/>
    </xf>
    <xf numFmtId="49" fontId="42" fillId="0" borderId="343">
      <alignment horizontal="right" vertical="top"/>
      <protection locked="0"/>
    </xf>
    <xf numFmtId="0" fontId="42" fillId="0" borderId="343">
      <alignment horizontal="right" vertical="top"/>
      <protection locked="0"/>
    </xf>
    <xf numFmtId="0" fontId="42" fillId="0" borderId="343">
      <alignment horizontal="right" vertical="top"/>
      <protection locked="0"/>
    </xf>
    <xf numFmtId="49" fontId="42" fillId="49" borderId="343">
      <alignment horizontal="right" vertical="top"/>
      <protection locked="0"/>
    </xf>
    <xf numFmtId="49" fontId="42" fillId="49" borderId="343">
      <alignment horizontal="right" vertical="top"/>
      <protection locked="0"/>
    </xf>
    <xf numFmtId="0" fontId="42" fillId="49" borderId="343">
      <alignment horizontal="right" vertical="top"/>
      <protection locked="0"/>
    </xf>
    <xf numFmtId="0" fontId="42" fillId="49" borderId="343">
      <alignment horizontal="right" vertical="top"/>
      <protection locked="0"/>
    </xf>
    <xf numFmtId="0" fontId="47" fillId="0" borderId="346">
      <alignment horizontal="center" vertical="top" wrapText="1"/>
    </xf>
    <xf numFmtId="0" fontId="51" fillId="50" borderId="345" applyNumberFormat="0" applyAlignment="0" applyProtection="0"/>
    <xf numFmtId="0" fontId="64" fillId="13" borderId="345" applyNumberFormat="0" applyAlignment="0" applyProtection="0"/>
    <xf numFmtId="0" fontId="33" fillId="59" borderId="347" applyNumberFormat="0" applyFont="0" applyAlignment="0" applyProtection="0"/>
    <xf numFmtId="0" fontId="35" fillId="45" borderId="348" applyNumberFormat="0" applyFont="0" applyAlignment="0" applyProtection="0"/>
    <xf numFmtId="0" fontId="35" fillId="45" borderId="348" applyNumberFormat="0" applyFont="0" applyAlignment="0" applyProtection="0"/>
    <xf numFmtId="0" fontId="35" fillId="45" borderId="348" applyNumberFormat="0" applyFont="0" applyAlignment="0" applyProtection="0"/>
    <xf numFmtId="0" fontId="69" fillId="50" borderId="349" applyNumberFormat="0" applyAlignment="0" applyProtection="0"/>
    <xf numFmtId="4" fontId="50" fillId="60" borderId="349" applyNumberFormat="0" applyProtection="0">
      <alignment vertical="center"/>
    </xf>
    <xf numFmtId="4" fontId="71" fillId="57" borderId="348" applyNumberFormat="0" applyProtection="0">
      <alignment vertical="center"/>
    </xf>
    <xf numFmtId="4" fontId="71" fillId="57" borderId="348" applyNumberFormat="0" applyProtection="0">
      <alignment vertical="center"/>
    </xf>
    <xf numFmtId="4" fontId="71" fillId="57" borderId="348" applyNumberFormat="0" applyProtection="0">
      <alignment vertical="center"/>
    </xf>
    <xf numFmtId="4" fontId="71" fillId="57" borderId="348" applyNumberFormat="0" applyProtection="0">
      <alignment vertical="center"/>
    </xf>
    <xf numFmtId="4" fontId="71" fillId="57" borderId="348" applyNumberFormat="0" applyProtection="0">
      <alignment vertical="center"/>
    </xf>
    <xf numFmtId="4" fontId="72" fillId="60" borderId="349" applyNumberFormat="0" applyProtection="0">
      <alignment vertical="center"/>
    </xf>
    <xf numFmtId="4" fontId="42" fillId="60" borderId="348" applyNumberFormat="0" applyProtection="0">
      <alignment vertical="center"/>
    </xf>
    <xf numFmtId="4" fontId="42" fillId="60" borderId="348" applyNumberFormat="0" applyProtection="0">
      <alignment vertical="center"/>
    </xf>
    <xf numFmtId="4" fontId="42" fillId="60" borderId="348" applyNumberFormat="0" applyProtection="0">
      <alignment vertical="center"/>
    </xf>
    <xf numFmtId="4" fontId="42" fillId="60" borderId="348" applyNumberFormat="0" applyProtection="0">
      <alignment vertical="center"/>
    </xf>
    <xf numFmtId="4" fontId="42" fillId="60" borderId="348" applyNumberFormat="0" applyProtection="0">
      <alignment vertical="center"/>
    </xf>
    <xf numFmtId="4" fontId="50" fillId="60" borderId="349" applyNumberFormat="0" applyProtection="0">
      <alignment horizontal="left" vertical="center" indent="1"/>
    </xf>
    <xf numFmtId="4" fontId="71" fillId="60" borderId="348" applyNumberFormat="0" applyProtection="0">
      <alignment horizontal="left" vertical="center" indent="1"/>
    </xf>
    <xf numFmtId="4" fontId="71" fillId="60" borderId="348" applyNumberFormat="0" applyProtection="0">
      <alignment horizontal="left" vertical="center" indent="1"/>
    </xf>
    <xf numFmtId="4" fontId="71" fillId="60" borderId="348" applyNumberFormat="0" applyProtection="0">
      <alignment horizontal="left" vertical="center" indent="1"/>
    </xf>
    <xf numFmtId="4" fontId="71" fillId="60" borderId="348" applyNumberFormat="0" applyProtection="0">
      <alignment horizontal="left" vertical="center" indent="1"/>
    </xf>
    <xf numFmtId="4" fontId="71" fillId="60" borderId="348" applyNumberFormat="0" applyProtection="0">
      <alignment horizontal="left" vertical="center" indent="1"/>
    </xf>
    <xf numFmtId="4" fontId="50" fillId="60" borderId="349" applyNumberFormat="0" applyProtection="0">
      <alignment horizontal="left" vertical="center" indent="1"/>
    </xf>
    <xf numFmtId="0" fontId="42" fillId="57" borderId="350" applyNumberFormat="0" applyProtection="0">
      <alignment horizontal="left" vertical="top" indent="1"/>
    </xf>
    <xf numFmtId="0" fontId="42" fillId="57" borderId="350" applyNumberFormat="0" applyProtection="0">
      <alignment horizontal="left" vertical="top" indent="1"/>
    </xf>
    <xf numFmtId="0" fontId="42" fillId="57" borderId="350" applyNumberFormat="0" applyProtection="0">
      <alignment horizontal="left" vertical="top" indent="1"/>
    </xf>
    <xf numFmtId="0" fontId="42" fillId="57" borderId="350" applyNumberFormat="0" applyProtection="0">
      <alignment horizontal="left" vertical="top" indent="1"/>
    </xf>
    <xf numFmtId="0" fontId="42" fillId="57" borderId="350" applyNumberFormat="0" applyProtection="0">
      <alignment horizontal="left" vertical="top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50" fillId="61" borderId="349" applyNumberFormat="0" applyProtection="0">
      <alignment horizontal="right" vertical="center"/>
    </xf>
    <xf numFmtId="4" fontId="71" fillId="9" borderId="348" applyNumberFormat="0" applyProtection="0">
      <alignment horizontal="right" vertical="center"/>
    </xf>
    <xf numFmtId="4" fontId="71" fillId="9" borderId="348" applyNumberFormat="0" applyProtection="0">
      <alignment horizontal="right" vertical="center"/>
    </xf>
    <xf numFmtId="4" fontId="71" fillId="9" borderId="348" applyNumberFormat="0" applyProtection="0">
      <alignment horizontal="right" vertical="center"/>
    </xf>
    <xf numFmtId="4" fontId="71" fillId="9" borderId="348" applyNumberFormat="0" applyProtection="0">
      <alignment horizontal="right" vertical="center"/>
    </xf>
    <xf numFmtId="4" fontId="71" fillId="9" borderId="348" applyNumberFormat="0" applyProtection="0">
      <alignment horizontal="right" vertical="center"/>
    </xf>
    <xf numFmtId="4" fontId="50" fillId="62" borderId="349" applyNumberFormat="0" applyProtection="0">
      <alignment horizontal="right" vertical="center"/>
    </xf>
    <xf numFmtId="4" fontId="71" fillId="63" borderId="348" applyNumberFormat="0" applyProtection="0">
      <alignment horizontal="right" vertical="center"/>
    </xf>
    <xf numFmtId="4" fontId="71" fillId="63" borderId="348" applyNumberFormat="0" applyProtection="0">
      <alignment horizontal="right" vertical="center"/>
    </xf>
    <xf numFmtId="4" fontId="71" fillId="63" borderId="348" applyNumberFormat="0" applyProtection="0">
      <alignment horizontal="right" vertical="center"/>
    </xf>
    <xf numFmtId="4" fontId="71" fillId="63" borderId="348" applyNumberFormat="0" applyProtection="0">
      <alignment horizontal="right" vertical="center"/>
    </xf>
    <xf numFmtId="4" fontId="71" fillId="63" borderId="348" applyNumberFormat="0" applyProtection="0">
      <alignment horizontal="right" vertical="center"/>
    </xf>
    <xf numFmtId="4" fontId="50" fillId="64" borderId="349" applyNumberFormat="0" applyProtection="0">
      <alignment horizontal="right" vertical="center"/>
    </xf>
    <xf numFmtId="4" fontId="71" fillId="30" borderId="346" applyNumberFormat="0" applyProtection="0">
      <alignment horizontal="right" vertical="center"/>
    </xf>
    <xf numFmtId="4" fontId="71" fillId="30" borderId="346" applyNumberFormat="0" applyProtection="0">
      <alignment horizontal="right" vertical="center"/>
    </xf>
    <xf numFmtId="4" fontId="71" fillId="30" borderId="346" applyNumberFormat="0" applyProtection="0">
      <alignment horizontal="right" vertical="center"/>
    </xf>
    <xf numFmtId="4" fontId="71" fillId="30" borderId="346" applyNumberFormat="0" applyProtection="0">
      <alignment horizontal="right" vertical="center"/>
    </xf>
    <xf numFmtId="4" fontId="71" fillId="30" borderId="346" applyNumberFormat="0" applyProtection="0">
      <alignment horizontal="right" vertical="center"/>
    </xf>
    <xf numFmtId="4" fontId="50" fillId="65" borderId="349" applyNumberFormat="0" applyProtection="0">
      <alignment horizontal="right" vertical="center"/>
    </xf>
    <xf numFmtId="4" fontId="71" fillId="17" borderId="348" applyNumberFormat="0" applyProtection="0">
      <alignment horizontal="right" vertical="center"/>
    </xf>
    <xf numFmtId="4" fontId="71" fillId="17" borderId="348" applyNumberFormat="0" applyProtection="0">
      <alignment horizontal="right" vertical="center"/>
    </xf>
    <xf numFmtId="4" fontId="71" fillId="17" borderId="348" applyNumberFormat="0" applyProtection="0">
      <alignment horizontal="right" vertical="center"/>
    </xf>
    <xf numFmtId="4" fontId="71" fillId="17" borderId="348" applyNumberFormat="0" applyProtection="0">
      <alignment horizontal="right" vertical="center"/>
    </xf>
    <xf numFmtId="4" fontId="71" fillId="17" borderId="348" applyNumberFormat="0" applyProtection="0">
      <alignment horizontal="right" vertical="center"/>
    </xf>
    <xf numFmtId="4" fontId="50" fillId="66" borderId="349" applyNumberFormat="0" applyProtection="0">
      <alignment horizontal="right" vertical="center"/>
    </xf>
    <xf numFmtId="4" fontId="71" fillId="21" borderId="348" applyNumberFormat="0" applyProtection="0">
      <alignment horizontal="right" vertical="center"/>
    </xf>
    <xf numFmtId="4" fontId="71" fillId="21" borderId="348" applyNumberFormat="0" applyProtection="0">
      <alignment horizontal="right" vertical="center"/>
    </xf>
    <xf numFmtId="4" fontId="71" fillId="21" borderId="348" applyNumberFormat="0" applyProtection="0">
      <alignment horizontal="right" vertical="center"/>
    </xf>
    <xf numFmtId="4" fontId="71" fillId="21" borderId="348" applyNumberFormat="0" applyProtection="0">
      <alignment horizontal="right" vertical="center"/>
    </xf>
    <xf numFmtId="4" fontId="71" fillId="21" borderId="348" applyNumberFormat="0" applyProtection="0">
      <alignment horizontal="right" vertical="center"/>
    </xf>
    <xf numFmtId="4" fontId="50" fillId="67" borderId="349" applyNumberFormat="0" applyProtection="0">
      <alignment horizontal="right" vertical="center"/>
    </xf>
    <xf numFmtId="4" fontId="71" fillId="44" borderId="348" applyNumberFormat="0" applyProtection="0">
      <alignment horizontal="right" vertical="center"/>
    </xf>
    <xf numFmtId="4" fontId="71" fillId="44" borderId="348" applyNumberFormat="0" applyProtection="0">
      <alignment horizontal="right" vertical="center"/>
    </xf>
    <xf numFmtId="4" fontId="71" fillId="44" borderId="348" applyNumberFormat="0" applyProtection="0">
      <alignment horizontal="right" vertical="center"/>
    </xf>
    <xf numFmtId="4" fontId="71" fillId="44" borderId="348" applyNumberFormat="0" applyProtection="0">
      <alignment horizontal="right" vertical="center"/>
    </xf>
    <xf numFmtId="4" fontId="71" fillId="44" borderId="348" applyNumberFormat="0" applyProtection="0">
      <alignment horizontal="right" vertical="center"/>
    </xf>
    <xf numFmtId="4" fontId="50" fillId="68" borderId="349" applyNumberFormat="0" applyProtection="0">
      <alignment horizontal="right" vertical="center"/>
    </xf>
    <xf numFmtId="4" fontId="71" fillId="37" borderId="348" applyNumberFormat="0" applyProtection="0">
      <alignment horizontal="right" vertical="center"/>
    </xf>
    <xf numFmtId="4" fontId="71" fillId="37" borderId="348" applyNumberFormat="0" applyProtection="0">
      <alignment horizontal="right" vertical="center"/>
    </xf>
    <xf numFmtId="4" fontId="71" fillId="37" borderId="348" applyNumberFormat="0" applyProtection="0">
      <alignment horizontal="right" vertical="center"/>
    </xf>
    <xf numFmtId="4" fontId="71" fillId="37" borderId="348" applyNumberFormat="0" applyProtection="0">
      <alignment horizontal="right" vertical="center"/>
    </xf>
    <xf numFmtId="4" fontId="71" fillId="37" borderId="348" applyNumberFormat="0" applyProtection="0">
      <alignment horizontal="right" vertical="center"/>
    </xf>
    <xf numFmtId="4" fontId="50" fillId="69" borderId="349" applyNumberFormat="0" applyProtection="0">
      <alignment horizontal="right" vertical="center"/>
    </xf>
    <xf numFmtId="4" fontId="71" fillId="70" borderId="348" applyNumberFormat="0" applyProtection="0">
      <alignment horizontal="right" vertical="center"/>
    </xf>
    <xf numFmtId="4" fontId="71" fillId="70" borderId="348" applyNumberFormat="0" applyProtection="0">
      <alignment horizontal="right" vertical="center"/>
    </xf>
    <xf numFmtId="4" fontId="71" fillId="70" borderId="348" applyNumberFormat="0" applyProtection="0">
      <alignment horizontal="right" vertical="center"/>
    </xf>
    <xf numFmtId="4" fontId="71" fillId="70" borderId="348" applyNumberFormat="0" applyProtection="0">
      <alignment horizontal="right" vertical="center"/>
    </xf>
    <xf numFmtId="4" fontId="71" fillId="70" borderId="348" applyNumberFormat="0" applyProtection="0">
      <alignment horizontal="right" vertical="center"/>
    </xf>
    <xf numFmtId="4" fontId="50" fillId="71" borderId="349" applyNumberFormat="0" applyProtection="0">
      <alignment horizontal="right" vertical="center"/>
    </xf>
    <xf numFmtId="4" fontId="71" fillId="16" borderId="348" applyNumberFormat="0" applyProtection="0">
      <alignment horizontal="right" vertical="center"/>
    </xf>
    <xf numFmtId="4" fontId="71" fillId="16" borderId="348" applyNumberFormat="0" applyProtection="0">
      <alignment horizontal="right" vertical="center"/>
    </xf>
    <xf numFmtId="4" fontId="71" fillId="16" borderId="348" applyNumberFormat="0" applyProtection="0">
      <alignment horizontal="right" vertical="center"/>
    </xf>
    <xf numFmtId="4" fontId="71" fillId="16" borderId="348" applyNumberFormat="0" applyProtection="0">
      <alignment horizontal="right" vertical="center"/>
    </xf>
    <xf numFmtId="4" fontId="71" fillId="16" borderId="348" applyNumberFormat="0" applyProtection="0">
      <alignment horizontal="right" vertical="center"/>
    </xf>
    <xf numFmtId="4" fontId="74" fillId="72" borderId="349" applyNumberFormat="0" applyProtection="0">
      <alignment horizontal="left" vertical="center" indent="1"/>
    </xf>
    <xf numFmtId="4" fontId="71" fillId="73" borderId="346" applyNumberFormat="0" applyProtection="0">
      <alignment horizontal="left" vertical="center" indent="1"/>
    </xf>
    <xf numFmtId="4" fontId="71" fillId="73" borderId="346" applyNumberFormat="0" applyProtection="0">
      <alignment horizontal="left" vertical="center" indent="1"/>
    </xf>
    <xf numFmtId="4" fontId="71" fillId="73" borderId="346" applyNumberFormat="0" applyProtection="0">
      <alignment horizontal="left" vertical="center" indent="1"/>
    </xf>
    <xf numFmtId="4" fontId="71" fillId="73" borderId="346" applyNumberFormat="0" applyProtection="0">
      <alignment horizontal="left" vertical="center" indent="1"/>
    </xf>
    <xf numFmtId="4" fontId="71" fillId="73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53" fillId="75" borderId="346" applyNumberFormat="0" applyProtection="0">
      <alignment horizontal="left" vertical="center" indent="1"/>
    </xf>
    <xf numFmtId="4" fontId="71" fillId="77" borderId="348" applyNumberFormat="0" applyProtection="0">
      <alignment horizontal="right" vertical="center"/>
    </xf>
    <xf numFmtId="4" fontId="71" fillId="77" borderId="348" applyNumberFormat="0" applyProtection="0">
      <alignment horizontal="right" vertical="center"/>
    </xf>
    <xf numFmtId="4" fontId="71" fillId="77" borderId="348" applyNumberFormat="0" applyProtection="0">
      <alignment horizontal="right" vertical="center"/>
    </xf>
    <xf numFmtId="4" fontId="71" fillId="77" borderId="348" applyNumberFormat="0" applyProtection="0">
      <alignment horizontal="right" vertical="center"/>
    </xf>
    <xf numFmtId="4" fontId="71" fillId="77" borderId="348" applyNumberFormat="0" applyProtection="0">
      <alignment horizontal="right" vertical="center"/>
    </xf>
    <xf numFmtId="4" fontId="71" fillId="78" borderId="346" applyNumberFormat="0" applyProtection="0">
      <alignment horizontal="left" vertical="center" indent="1"/>
    </xf>
    <xf numFmtId="4" fontId="71" fillId="78" borderId="346" applyNumberFormat="0" applyProtection="0">
      <alignment horizontal="left" vertical="center" indent="1"/>
    </xf>
    <xf numFmtId="4" fontId="71" fillId="78" borderId="346" applyNumberFormat="0" applyProtection="0">
      <alignment horizontal="left" vertical="center" indent="1"/>
    </xf>
    <xf numFmtId="4" fontId="71" fillId="78" borderId="346" applyNumberFormat="0" applyProtection="0">
      <alignment horizontal="left" vertical="center" indent="1"/>
    </xf>
    <xf numFmtId="4" fontId="71" fillId="78" borderId="346" applyNumberFormat="0" applyProtection="0">
      <alignment horizontal="left" vertical="center" indent="1"/>
    </xf>
    <xf numFmtId="4" fontId="71" fillId="77" borderId="346" applyNumberFormat="0" applyProtection="0">
      <alignment horizontal="left" vertical="center" indent="1"/>
    </xf>
    <xf numFmtId="4" fontId="71" fillId="77" borderId="346" applyNumberFormat="0" applyProtection="0">
      <alignment horizontal="left" vertical="center" indent="1"/>
    </xf>
    <xf numFmtId="4" fontId="71" fillId="77" borderId="346" applyNumberFormat="0" applyProtection="0">
      <alignment horizontal="left" vertical="center" indent="1"/>
    </xf>
    <xf numFmtId="4" fontId="71" fillId="77" borderId="346" applyNumberFormat="0" applyProtection="0">
      <alignment horizontal="left" vertical="center" indent="1"/>
    </xf>
    <xf numFmtId="4" fontId="71" fillId="77" borderId="346" applyNumberFormat="0" applyProtection="0">
      <alignment horizontal="left" vertical="center" indent="1"/>
    </xf>
    <xf numFmtId="0" fontId="71" fillId="50" borderId="348" applyNumberFormat="0" applyProtection="0">
      <alignment horizontal="left" vertical="center" indent="1"/>
    </xf>
    <xf numFmtId="0" fontId="71" fillId="50" borderId="348" applyNumberFormat="0" applyProtection="0">
      <alignment horizontal="left" vertical="center" indent="1"/>
    </xf>
    <xf numFmtId="0" fontId="71" fillId="50" borderId="348" applyNumberFormat="0" applyProtection="0">
      <alignment horizontal="left" vertical="center" indent="1"/>
    </xf>
    <xf numFmtId="0" fontId="71" fillId="50" borderId="348" applyNumberFormat="0" applyProtection="0">
      <alignment horizontal="left" vertical="center" indent="1"/>
    </xf>
    <xf numFmtId="0" fontId="71" fillId="50" borderId="348" applyNumberFormat="0" applyProtection="0">
      <alignment horizontal="left" vertical="center" indent="1"/>
    </xf>
    <xf numFmtId="0" fontId="71" fillId="50" borderId="348" applyNumberFormat="0" applyProtection="0">
      <alignment horizontal="left" vertical="center" indent="1"/>
    </xf>
    <xf numFmtId="0" fontId="35" fillId="75" borderId="350" applyNumberFormat="0" applyProtection="0">
      <alignment horizontal="left" vertical="top" indent="1"/>
    </xf>
    <xf numFmtId="0" fontId="35" fillId="75" borderId="350" applyNumberFormat="0" applyProtection="0">
      <alignment horizontal="left" vertical="top" indent="1"/>
    </xf>
    <xf numFmtId="0" fontId="35" fillId="75" borderId="350" applyNumberFormat="0" applyProtection="0">
      <alignment horizontal="left" vertical="top" indent="1"/>
    </xf>
    <xf numFmtId="0" fontId="35" fillId="75" borderId="350" applyNumberFormat="0" applyProtection="0">
      <alignment horizontal="left" vertical="top" indent="1"/>
    </xf>
    <xf numFmtId="0" fontId="35" fillId="75" borderId="350" applyNumberFormat="0" applyProtection="0">
      <alignment horizontal="left" vertical="top" indent="1"/>
    </xf>
    <xf numFmtId="0" fontId="35" fillId="75" borderId="350" applyNumberFormat="0" applyProtection="0">
      <alignment horizontal="left" vertical="top" indent="1"/>
    </xf>
    <xf numFmtId="0" fontId="35" fillId="75" borderId="350" applyNumberFormat="0" applyProtection="0">
      <alignment horizontal="left" vertical="top" indent="1"/>
    </xf>
    <xf numFmtId="0" fontId="35" fillId="75" borderId="350" applyNumberFormat="0" applyProtection="0">
      <alignment horizontal="left" vertical="top" indent="1"/>
    </xf>
    <xf numFmtId="0" fontId="71" fillId="82" borderId="348" applyNumberFormat="0" applyProtection="0">
      <alignment horizontal="left" vertical="center" indent="1"/>
    </xf>
    <xf numFmtId="0" fontId="71" fillId="82" borderId="348" applyNumberFormat="0" applyProtection="0">
      <alignment horizontal="left" vertical="center" indent="1"/>
    </xf>
    <xf numFmtId="0" fontId="71" fillId="82" borderId="348" applyNumberFormat="0" applyProtection="0">
      <alignment horizontal="left" vertical="center" indent="1"/>
    </xf>
    <xf numFmtId="0" fontId="71" fillId="82" borderId="348" applyNumberFormat="0" applyProtection="0">
      <alignment horizontal="left" vertical="center" indent="1"/>
    </xf>
    <xf numFmtId="0" fontId="71" fillId="82" borderId="348" applyNumberFormat="0" applyProtection="0">
      <alignment horizontal="left" vertical="center" indent="1"/>
    </xf>
    <xf numFmtId="0" fontId="71" fillId="82" borderId="348" applyNumberFormat="0" applyProtection="0">
      <alignment horizontal="left" vertical="center" indent="1"/>
    </xf>
    <xf numFmtId="0" fontId="35" fillId="77" borderId="350" applyNumberFormat="0" applyProtection="0">
      <alignment horizontal="left" vertical="top" indent="1"/>
    </xf>
    <xf numFmtId="0" fontId="35" fillId="77" borderId="350" applyNumberFormat="0" applyProtection="0">
      <alignment horizontal="left" vertical="top" indent="1"/>
    </xf>
    <xf numFmtId="0" fontId="35" fillId="77" borderId="350" applyNumberFormat="0" applyProtection="0">
      <alignment horizontal="left" vertical="top" indent="1"/>
    </xf>
    <xf numFmtId="0" fontId="35" fillId="77" borderId="350" applyNumberFormat="0" applyProtection="0">
      <alignment horizontal="left" vertical="top" indent="1"/>
    </xf>
    <xf numFmtId="0" fontId="35" fillId="77" borderId="350" applyNumberFormat="0" applyProtection="0">
      <alignment horizontal="left" vertical="top" indent="1"/>
    </xf>
    <xf numFmtId="0" fontId="35" fillId="77" borderId="350" applyNumberFormat="0" applyProtection="0">
      <alignment horizontal="left" vertical="top" indent="1"/>
    </xf>
    <xf numFmtId="0" fontId="35" fillId="77" borderId="350" applyNumberFormat="0" applyProtection="0">
      <alignment horizontal="left" vertical="top" indent="1"/>
    </xf>
    <xf numFmtId="0" fontId="35" fillId="77" borderId="350" applyNumberFormat="0" applyProtection="0">
      <alignment horizontal="left" vertical="top" indent="1"/>
    </xf>
    <xf numFmtId="0" fontId="71" fillId="14" borderId="348" applyNumberFormat="0" applyProtection="0">
      <alignment horizontal="left" vertical="center" indent="1"/>
    </xf>
    <xf numFmtId="0" fontId="71" fillId="14" borderId="348" applyNumberFormat="0" applyProtection="0">
      <alignment horizontal="left" vertical="center" indent="1"/>
    </xf>
    <xf numFmtId="0" fontId="71" fillId="14" borderId="348" applyNumberFormat="0" applyProtection="0">
      <alignment horizontal="left" vertical="center" indent="1"/>
    </xf>
    <xf numFmtId="0" fontId="71" fillId="14" borderId="348" applyNumberFormat="0" applyProtection="0">
      <alignment horizontal="left" vertical="center" indent="1"/>
    </xf>
    <xf numFmtId="0" fontId="71" fillId="14" borderId="348" applyNumberFormat="0" applyProtection="0">
      <alignment horizontal="left" vertical="center" indent="1"/>
    </xf>
    <xf numFmtId="0" fontId="34" fillId="85" borderId="349" applyNumberFormat="0" applyProtection="0">
      <alignment horizontal="left" vertical="center" indent="1"/>
    </xf>
    <xf numFmtId="0" fontId="35" fillId="14" borderId="350" applyNumberFormat="0" applyProtection="0">
      <alignment horizontal="left" vertical="top" indent="1"/>
    </xf>
    <xf numFmtId="0" fontId="35" fillId="14" borderId="350" applyNumberFormat="0" applyProtection="0">
      <alignment horizontal="left" vertical="top" indent="1"/>
    </xf>
    <xf numFmtId="0" fontId="35" fillId="14" borderId="350" applyNumberFormat="0" applyProtection="0">
      <alignment horizontal="left" vertical="top" indent="1"/>
    </xf>
    <xf numFmtId="0" fontId="35" fillId="14" borderId="350" applyNumberFormat="0" applyProtection="0">
      <alignment horizontal="left" vertical="top" indent="1"/>
    </xf>
    <xf numFmtId="0" fontId="35" fillId="14" borderId="350" applyNumberFormat="0" applyProtection="0">
      <alignment horizontal="left" vertical="top" indent="1"/>
    </xf>
    <xf numFmtId="0" fontId="35" fillId="14" borderId="350" applyNumberFormat="0" applyProtection="0">
      <alignment horizontal="left" vertical="top" indent="1"/>
    </xf>
    <xf numFmtId="0" fontId="35" fillId="14" borderId="350" applyNumberFormat="0" applyProtection="0">
      <alignment horizontal="left" vertical="top" indent="1"/>
    </xf>
    <xf numFmtId="0" fontId="35" fillId="14" borderId="350" applyNumberFormat="0" applyProtection="0">
      <alignment horizontal="left" vertical="top" indent="1"/>
    </xf>
    <xf numFmtId="0" fontId="71" fillId="78" borderId="348" applyNumberFormat="0" applyProtection="0">
      <alignment horizontal="left" vertical="center" indent="1"/>
    </xf>
    <xf numFmtId="0" fontId="71" fillId="78" borderId="348" applyNumberFormat="0" applyProtection="0">
      <alignment horizontal="left" vertical="center" indent="1"/>
    </xf>
    <xf numFmtId="0" fontId="71" fillId="78" borderId="348" applyNumberFormat="0" applyProtection="0">
      <alignment horizontal="left" vertical="center" indent="1"/>
    </xf>
    <xf numFmtId="0" fontId="71" fillId="78" borderId="348" applyNumberFormat="0" applyProtection="0">
      <alignment horizontal="left" vertical="center" indent="1"/>
    </xf>
    <xf numFmtId="0" fontId="71" fillId="78" borderId="348" applyNumberFormat="0" applyProtection="0">
      <alignment horizontal="left" vertical="center" indent="1"/>
    </xf>
    <xf numFmtId="0" fontId="34" fillId="6" borderId="349" applyNumberFormat="0" applyProtection="0">
      <alignment horizontal="left" vertical="center" indent="1"/>
    </xf>
    <xf numFmtId="0" fontId="35" fillId="78" borderId="350" applyNumberFormat="0" applyProtection="0">
      <alignment horizontal="left" vertical="top" indent="1"/>
    </xf>
    <xf numFmtId="0" fontId="35" fillId="78" borderId="350" applyNumberFormat="0" applyProtection="0">
      <alignment horizontal="left" vertical="top" indent="1"/>
    </xf>
    <xf numFmtId="0" fontId="35" fillId="78" borderId="350" applyNumberFormat="0" applyProtection="0">
      <alignment horizontal="left" vertical="top" indent="1"/>
    </xf>
    <xf numFmtId="0" fontId="35" fillId="78" borderId="350" applyNumberFormat="0" applyProtection="0">
      <alignment horizontal="left" vertical="top" indent="1"/>
    </xf>
    <xf numFmtId="0" fontId="35" fillId="78" borderId="350" applyNumberFormat="0" applyProtection="0">
      <alignment horizontal="left" vertical="top" indent="1"/>
    </xf>
    <xf numFmtId="0" fontId="35" fillId="78" borderId="350" applyNumberFormat="0" applyProtection="0">
      <alignment horizontal="left" vertical="top" indent="1"/>
    </xf>
    <xf numFmtId="0" fontId="35" fillId="78" borderId="350" applyNumberFormat="0" applyProtection="0">
      <alignment horizontal="left" vertical="top" indent="1"/>
    </xf>
    <xf numFmtId="0" fontId="35" fillId="78" borderId="350" applyNumberFormat="0" applyProtection="0">
      <alignment horizontal="left" vertical="top" indent="1"/>
    </xf>
    <xf numFmtId="0" fontId="78" fillId="75" borderId="351" applyBorder="0"/>
    <xf numFmtId="4" fontId="50" fillId="87" borderId="349" applyNumberFormat="0" applyProtection="0">
      <alignment vertical="center"/>
    </xf>
    <xf numFmtId="4" fontId="79" fillId="59" borderId="350" applyNumberFormat="0" applyProtection="0">
      <alignment vertical="center"/>
    </xf>
    <xf numFmtId="4" fontId="79" fillId="59" borderId="350" applyNumberFormat="0" applyProtection="0">
      <alignment vertical="center"/>
    </xf>
    <xf numFmtId="4" fontId="79" fillId="59" borderId="350" applyNumberFormat="0" applyProtection="0">
      <alignment vertical="center"/>
    </xf>
    <xf numFmtId="4" fontId="79" fillId="59" borderId="350" applyNumberFormat="0" applyProtection="0">
      <alignment vertical="center"/>
    </xf>
    <xf numFmtId="4" fontId="79" fillId="59" borderId="350" applyNumberFormat="0" applyProtection="0">
      <alignment vertical="center"/>
    </xf>
    <xf numFmtId="4" fontId="72" fillId="87" borderId="349" applyNumberFormat="0" applyProtection="0">
      <alignment vertical="center"/>
    </xf>
    <xf numFmtId="4" fontId="50" fillId="87" borderId="349" applyNumberFormat="0" applyProtection="0">
      <alignment horizontal="left" vertical="center" indent="1"/>
    </xf>
    <xf numFmtId="4" fontId="79" fillId="50" borderId="350" applyNumberFormat="0" applyProtection="0">
      <alignment horizontal="left" vertical="center" indent="1"/>
    </xf>
    <xf numFmtId="4" fontId="79" fillId="50" borderId="350" applyNumberFormat="0" applyProtection="0">
      <alignment horizontal="left" vertical="center" indent="1"/>
    </xf>
    <xf numFmtId="4" fontId="79" fillId="50" borderId="350" applyNumberFormat="0" applyProtection="0">
      <alignment horizontal="left" vertical="center" indent="1"/>
    </xf>
    <xf numFmtId="4" fontId="79" fillId="50" borderId="350" applyNumberFormat="0" applyProtection="0">
      <alignment horizontal="left" vertical="center" indent="1"/>
    </xf>
    <xf numFmtId="4" fontId="79" fillId="50" borderId="350" applyNumberFormat="0" applyProtection="0">
      <alignment horizontal="left" vertical="center" indent="1"/>
    </xf>
    <xf numFmtId="4" fontId="50" fillId="87" borderId="349" applyNumberFormat="0" applyProtection="0">
      <alignment horizontal="left" vertical="center" indent="1"/>
    </xf>
    <xf numFmtId="0" fontId="79" fillId="59" borderId="350" applyNumberFormat="0" applyProtection="0">
      <alignment horizontal="left" vertical="top" indent="1"/>
    </xf>
    <xf numFmtId="0" fontId="79" fillId="59" borderId="350" applyNumberFormat="0" applyProtection="0">
      <alignment horizontal="left" vertical="top" indent="1"/>
    </xf>
    <xf numFmtId="0" fontId="79" fillId="59" borderId="350" applyNumberFormat="0" applyProtection="0">
      <alignment horizontal="left" vertical="top" indent="1"/>
    </xf>
    <xf numFmtId="0" fontId="79" fillId="59" borderId="350" applyNumberFormat="0" applyProtection="0">
      <alignment horizontal="left" vertical="top" indent="1"/>
    </xf>
    <xf numFmtId="0" fontId="79" fillId="59" borderId="350" applyNumberFormat="0" applyProtection="0">
      <alignment horizontal="left" vertical="top" indent="1"/>
    </xf>
    <xf numFmtId="4" fontId="50" fillId="74" borderId="349" applyNumberFormat="0" applyProtection="0">
      <alignment horizontal="right" vertical="center"/>
    </xf>
    <xf numFmtId="4" fontId="71" fillId="0" borderId="348" applyNumberFormat="0" applyProtection="0">
      <alignment horizontal="right" vertical="center"/>
    </xf>
    <xf numFmtId="4" fontId="71" fillId="0" borderId="348" applyNumberFormat="0" applyProtection="0">
      <alignment horizontal="right" vertical="center"/>
    </xf>
    <xf numFmtId="4" fontId="71" fillId="0" borderId="348" applyNumberFormat="0" applyProtection="0">
      <alignment horizontal="right" vertical="center"/>
    </xf>
    <xf numFmtId="4" fontId="71" fillId="0" borderId="348" applyNumberFormat="0" applyProtection="0">
      <alignment horizontal="right" vertical="center"/>
    </xf>
    <xf numFmtId="4" fontId="71" fillId="0" borderId="348" applyNumberFormat="0" applyProtection="0">
      <alignment horizontal="right" vertical="center"/>
    </xf>
    <xf numFmtId="4" fontId="72" fillId="74" borderId="349" applyNumberFormat="0" applyProtection="0">
      <alignment horizontal="right" vertical="center"/>
    </xf>
    <xf numFmtId="4" fontId="42" fillId="88" borderId="348" applyNumberFormat="0" applyProtection="0">
      <alignment horizontal="right" vertical="center"/>
    </xf>
    <xf numFmtId="4" fontId="42" fillId="88" borderId="348" applyNumberFormat="0" applyProtection="0">
      <alignment horizontal="right" vertical="center"/>
    </xf>
    <xf numFmtId="4" fontId="42" fillId="88" borderId="348" applyNumberFormat="0" applyProtection="0">
      <alignment horizontal="right" vertical="center"/>
    </xf>
    <xf numFmtId="4" fontId="42" fillId="88" borderId="348" applyNumberFormat="0" applyProtection="0">
      <alignment horizontal="right" vertical="center"/>
    </xf>
    <xf numFmtId="4" fontId="42" fillId="88" borderId="348" applyNumberFormat="0" applyProtection="0">
      <alignment horizontal="right" vertical="center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4" fontId="71" fillId="20" borderId="348" applyNumberFormat="0" applyProtection="0">
      <alignment horizontal="left" vertical="center" indent="1"/>
    </xf>
    <xf numFmtId="0" fontId="79" fillId="77" borderId="350" applyNumberFormat="0" applyProtection="0">
      <alignment horizontal="left" vertical="top" indent="1"/>
    </xf>
    <xf numFmtId="0" fontId="79" fillId="77" borderId="350" applyNumberFormat="0" applyProtection="0">
      <alignment horizontal="left" vertical="top" indent="1"/>
    </xf>
    <xf numFmtId="0" fontId="79" fillId="77" borderId="350" applyNumberFormat="0" applyProtection="0">
      <alignment horizontal="left" vertical="top" indent="1"/>
    </xf>
    <xf numFmtId="0" fontId="79" fillId="77" borderId="350" applyNumberFormat="0" applyProtection="0">
      <alignment horizontal="left" vertical="top" indent="1"/>
    </xf>
    <xf numFmtId="0" fontId="79" fillId="77" borderId="350" applyNumberFormat="0" applyProtection="0">
      <alignment horizontal="left" vertical="top" indent="1"/>
    </xf>
    <xf numFmtId="4" fontId="42" fillId="89" borderId="346" applyNumberFormat="0" applyProtection="0">
      <alignment horizontal="left" vertical="center" indent="1"/>
    </xf>
    <xf numFmtId="4" fontId="42" fillId="89" borderId="346" applyNumberFormat="0" applyProtection="0">
      <alignment horizontal="left" vertical="center" indent="1"/>
    </xf>
    <xf numFmtId="4" fontId="42" fillId="89" borderId="346" applyNumberFormat="0" applyProtection="0">
      <alignment horizontal="left" vertical="center" indent="1"/>
    </xf>
    <xf numFmtId="4" fontId="42" fillId="89" borderId="346" applyNumberFormat="0" applyProtection="0">
      <alignment horizontal="left" vertical="center" indent="1"/>
    </xf>
    <xf numFmtId="4" fontId="42" fillId="89" borderId="346" applyNumberFormat="0" applyProtection="0">
      <alignment horizontal="left" vertical="center" indent="1"/>
    </xf>
    <xf numFmtId="4" fontId="70" fillId="74" borderId="349" applyNumberFormat="0" applyProtection="0">
      <alignment horizontal="right" vertical="center"/>
    </xf>
    <xf numFmtId="4" fontId="42" fillId="86" borderId="348" applyNumberFormat="0" applyProtection="0">
      <alignment horizontal="right" vertical="center"/>
    </xf>
    <xf numFmtId="4" fontId="42" fillId="86" borderId="348" applyNumberFormat="0" applyProtection="0">
      <alignment horizontal="right" vertical="center"/>
    </xf>
    <xf numFmtId="4" fontId="42" fillId="86" borderId="348" applyNumberFormat="0" applyProtection="0">
      <alignment horizontal="right" vertical="center"/>
    </xf>
    <xf numFmtId="4" fontId="42" fillId="86" borderId="348" applyNumberFormat="0" applyProtection="0">
      <alignment horizontal="right" vertical="center"/>
    </xf>
    <xf numFmtId="4" fontId="42" fillId="86" borderId="348" applyNumberFormat="0" applyProtection="0">
      <alignment horizontal="right" vertical="center"/>
    </xf>
    <xf numFmtId="2" fontId="81" fillId="91" borderId="344" applyProtection="0"/>
    <xf numFmtId="2" fontId="81" fillId="91" borderId="344" applyProtection="0"/>
    <xf numFmtId="2" fontId="41" fillId="92" borderId="344" applyProtection="0"/>
    <xf numFmtId="2" fontId="41" fillId="93" borderId="344" applyProtection="0"/>
    <xf numFmtId="2" fontId="41" fillId="94" borderId="344" applyProtection="0"/>
    <xf numFmtId="2" fontId="41" fillId="94" borderId="344" applyProtection="0">
      <alignment horizontal="center"/>
    </xf>
    <xf numFmtId="2" fontId="41" fillId="93" borderId="344" applyProtection="0">
      <alignment horizontal="center"/>
    </xf>
    <xf numFmtId="0" fontId="42" fillId="0" borderId="346">
      <alignment horizontal="left" vertical="top" wrapText="1"/>
    </xf>
    <xf numFmtId="0" fontId="84" fillId="0" borderId="352" applyNumberFormat="0" applyFill="0" applyAlignment="0" applyProtection="0"/>
    <xf numFmtId="0" fontId="90" fillId="0" borderId="353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356" applyNumberFormat="0">
      <alignment readingOrder="1"/>
      <protection locked="0"/>
    </xf>
    <xf numFmtId="0" fontId="47" fillId="0" borderId="357">
      <alignment horizontal="left" vertical="top" wrapText="1"/>
    </xf>
    <xf numFmtId="49" fontId="33" fillId="0" borderId="354">
      <alignment horizontal="center" vertical="top" wrapText="1"/>
      <protection locked="0"/>
    </xf>
    <xf numFmtId="49" fontId="33" fillId="0" borderId="354">
      <alignment horizontal="center" vertical="top" wrapText="1"/>
      <protection locked="0"/>
    </xf>
    <xf numFmtId="49" fontId="42" fillId="10" borderId="354">
      <alignment horizontal="right" vertical="top"/>
      <protection locked="0"/>
    </xf>
    <xf numFmtId="49" fontId="42" fillId="10" borderId="354">
      <alignment horizontal="right" vertical="top"/>
      <protection locked="0"/>
    </xf>
    <xf numFmtId="0" fontId="42" fillId="10" borderId="354">
      <alignment horizontal="right" vertical="top"/>
      <protection locked="0"/>
    </xf>
    <xf numFmtId="0" fontId="42" fillId="10" borderId="354">
      <alignment horizontal="right" vertical="top"/>
      <protection locked="0"/>
    </xf>
    <xf numFmtId="49" fontId="42" fillId="0" borderId="354">
      <alignment horizontal="right" vertical="top"/>
      <protection locked="0"/>
    </xf>
    <xf numFmtId="49" fontId="42" fillId="0" borderId="354">
      <alignment horizontal="right" vertical="top"/>
      <protection locked="0"/>
    </xf>
    <xf numFmtId="0" fontId="42" fillId="0" borderId="354">
      <alignment horizontal="right" vertical="top"/>
      <protection locked="0"/>
    </xf>
    <xf numFmtId="0" fontId="42" fillId="0" borderId="354">
      <alignment horizontal="right" vertical="top"/>
      <protection locked="0"/>
    </xf>
    <xf numFmtId="49" fontId="42" fillId="49" borderId="354">
      <alignment horizontal="right" vertical="top"/>
      <protection locked="0"/>
    </xf>
    <xf numFmtId="49" fontId="42" fillId="49" borderId="354">
      <alignment horizontal="right" vertical="top"/>
      <protection locked="0"/>
    </xf>
    <xf numFmtId="0" fontId="42" fillId="49" borderId="354">
      <alignment horizontal="right" vertical="top"/>
      <protection locked="0"/>
    </xf>
    <xf numFmtId="0" fontId="42" fillId="49" borderId="354">
      <alignment horizontal="right" vertical="top"/>
      <protection locked="0"/>
    </xf>
    <xf numFmtId="0" fontId="47" fillId="0" borderId="357">
      <alignment horizontal="center" vertical="top" wrapText="1"/>
    </xf>
    <xf numFmtId="0" fontId="51" fillId="50" borderId="356" applyNumberFormat="0" applyAlignment="0" applyProtection="0"/>
    <xf numFmtId="0" fontId="64" fillId="13" borderId="356" applyNumberFormat="0" applyAlignment="0" applyProtection="0"/>
    <xf numFmtId="0" fontId="33" fillId="59" borderId="358" applyNumberFormat="0" applyFont="0" applyAlignment="0" applyProtection="0"/>
    <xf numFmtId="0" fontId="35" fillId="45" borderId="359" applyNumberFormat="0" applyFont="0" applyAlignment="0" applyProtection="0"/>
    <xf numFmtId="0" fontId="35" fillId="45" borderId="359" applyNumberFormat="0" applyFont="0" applyAlignment="0" applyProtection="0"/>
    <xf numFmtId="0" fontId="35" fillId="45" borderId="359" applyNumberFormat="0" applyFont="0" applyAlignment="0" applyProtection="0"/>
    <xf numFmtId="0" fontId="69" fillId="50" borderId="360" applyNumberFormat="0" applyAlignment="0" applyProtection="0"/>
    <xf numFmtId="4" fontId="50" fillId="60" borderId="360" applyNumberFormat="0" applyProtection="0">
      <alignment vertical="center"/>
    </xf>
    <xf numFmtId="4" fontId="71" fillId="57" borderId="359" applyNumberFormat="0" applyProtection="0">
      <alignment vertical="center"/>
    </xf>
    <xf numFmtId="4" fontId="71" fillId="57" borderId="359" applyNumberFormat="0" applyProtection="0">
      <alignment vertical="center"/>
    </xf>
    <xf numFmtId="4" fontId="71" fillId="57" borderId="359" applyNumberFormat="0" applyProtection="0">
      <alignment vertical="center"/>
    </xf>
    <xf numFmtId="4" fontId="71" fillId="57" borderId="359" applyNumberFormat="0" applyProtection="0">
      <alignment vertical="center"/>
    </xf>
    <xf numFmtId="4" fontId="71" fillId="57" borderId="359" applyNumberFormat="0" applyProtection="0">
      <alignment vertical="center"/>
    </xf>
    <xf numFmtId="4" fontId="72" fillId="60" borderId="360" applyNumberFormat="0" applyProtection="0">
      <alignment vertical="center"/>
    </xf>
    <xf numFmtId="4" fontId="42" fillId="60" borderId="359" applyNumberFormat="0" applyProtection="0">
      <alignment vertical="center"/>
    </xf>
    <xf numFmtId="4" fontId="42" fillId="60" borderId="359" applyNumberFormat="0" applyProtection="0">
      <alignment vertical="center"/>
    </xf>
    <xf numFmtId="4" fontId="42" fillId="60" borderId="359" applyNumberFormat="0" applyProtection="0">
      <alignment vertical="center"/>
    </xf>
    <xf numFmtId="4" fontId="42" fillId="60" borderId="359" applyNumberFormat="0" applyProtection="0">
      <alignment vertical="center"/>
    </xf>
    <xf numFmtId="4" fontId="42" fillId="60" borderId="359" applyNumberFormat="0" applyProtection="0">
      <alignment vertical="center"/>
    </xf>
    <xf numFmtId="4" fontId="50" fillId="60" borderId="360" applyNumberFormat="0" applyProtection="0">
      <alignment horizontal="left" vertical="center" indent="1"/>
    </xf>
    <xf numFmtId="4" fontId="71" fillId="60" borderId="359" applyNumberFormat="0" applyProtection="0">
      <alignment horizontal="left" vertical="center" indent="1"/>
    </xf>
    <xf numFmtId="4" fontId="71" fillId="60" borderId="359" applyNumberFormat="0" applyProtection="0">
      <alignment horizontal="left" vertical="center" indent="1"/>
    </xf>
    <xf numFmtId="4" fontId="71" fillId="60" borderId="359" applyNumberFormat="0" applyProtection="0">
      <alignment horizontal="left" vertical="center" indent="1"/>
    </xf>
    <xf numFmtId="4" fontId="71" fillId="60" borderId="359" applyNumberFormat="0" applyProtection="0">
      <alignment horizontal="left" vertical="center" indent="1"/>
    </xf>
    <xf numFmtId="4" fontId="71" fillId="60" borderId="359" applyNumberFormat="0" applyProtection="0">
      <alignment horizontal="left" vertical="center" indent="1"/>
    </xf>
    <xf numFmtId="4" fontId="50" fillId="60" borderId="360" applyNumberFormat="0" applyProtection="0">
      <alignment horizontal="left" vertical="center" indent="1"/>
    </xf>
    <xf numFmtId="0" fontId="42" fillId="57" borderId="361" applyNumberFormat="0" applyProtection="0">
      <alignment horizontal="left" vertical="top" indent="1"/>
    </xf>
    <xf numFmtId="0" fontId="42" fillId="57" borderId="361" applyNumberFormat="0" applyProtection="0">
      <alignment horizontal="left" vertical="top" indent="1"/>
    </xf>
    <xf numFmtId="0" fontId="42" fillId="57" borderId="361" applyNumberFormat="0" applyProtection="0">
      <alignment horizontal="left" vertical="top" indent="1"/>
    </xf>
    <xf numFmtId="0" fontId="42" fillId="57" borderId="361" applyNumberFormat="0" applyProtection="0">
      <alignment horizontal="left" vertical="top" indent="1"/>
    </xf>
    <xf numFmtId="0" fontId="42" fillId="57" borderId="361" applyNumberFormat="0" applyProtection="0">
      <alignment horizontal="left" vertical="top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50" fillId="61" borderId="360" applyNumberFormat="0" applyProtection="0">
      <alignment horizontal="right" vertical="center"/>
    </xf>
    <xf numFmtId="4" fontId="71" fillId="9" borderId="359" applyNumberFormat="0" applyProtection="0">
      <alignment horizontal="right" vertical="center"/>
    </xf>
    <xf numFmtId="4" fontId="71" fillId="9" borderId="359" applyNumberFormat="0" applyProtection="0">
      <alignment horizontal="right" vertical="center"/>
    </xf>
    <xf numFmtId="4" fontId="71" fillId="9" borderId="359" applyNumberFormat="0" applyProtection="0">
      <alignment horizontal="right" vertical="center"/>
    </xf>
    <xf numFmtId="4" fontId="71" fillId="9" borderId="359" applyNumberFormat="0" applyProtection="0">
      <alignment horizontal="right" vertical="center"/>
    </xf>
    <xf numFmtId="4" fontId="71" fillId="9" borderId="359" applyNumberFormat="0" applyProtection="0">
      <alignment horizontal="right" vertical="center"/>
    </xf>
    <xf numFmtId="4" fontId="50" fillId="62" borderId="360" applyNumberFormat="0" applyProtection="0">
      <alignment horizontal="right" vertical="center"/>
    </xf>
    <xf numFmtId="4" fontId="71" fillId="63" borderId="359" applyNumberFormat="0" applyProtection="0">
      <alignment horizontal="right" vertical="center"/>
    </xf>
    <xf numFmtId="4" fontId="71" fillId="63" borderId="359" applyNumberFormat="0" applyProtection="0">
      <alignment horizontal="right" vertical="center"/>
    </xf>
    <xf numFmtId="4" fontId="71" fillId="63" borderId="359" applyNumberFormat="0" applyProtection="0">
      <alignment horizontal="right" vertical="center"/>
    </xf>
    <xf numFmtId="4" fontId="71" fillId="63" borderId="359" applyNumberFormat="0" applyProtection="0">
      <alignment horizontal="right" vertical="center"/>
    </xf>
    <xf numFmtId="4" fontId="71" fillId="63" borderId="359" applyNumberFormat="0" applyProtection="0">
      <alignment horizontal="right" vertical="center"/>
    </xf>
    <xf numFmtId="4" fontId="50" fillId="64" borderId="360" applyNumberFormat="0" applyProtection="0">
      <alignment horizontal="right" vertical="center"/>
    </xf>
    <xf numFmtId="4" fontId="71" fillId="30" borderId="357" applyNumberFormat="0" applyProtection="0">
      <alignment horizontal="right" vertical="center"/>
    </xf>
    <xf numFmtId="4" fontId="71" fillId="30" borderId="357" applyNumberFormat="0" applyProtection="0">
      <alignment horizontal="right" vertical="center"/>
    </xf>
    <xf numFmtId="4" fontId="71" fillId="30" borderId="357" applyNumberFormat="0" applyProtection="0">
      <alignment horizontal="right" vertical="center"/>
    </xf>
    <xf numFmtId="4" fontId="71" fillId="30" borderId="357" applyNumberFormat="0" applyProtection="0">
      <alignment horizontal="right" vertical="center"/>
    </xf>
    <xf numFmtId="4" fontId="71" fillId="30" borderId="357" applyNumberFormat="0" applyProtection="0">
      <alignment horizontal="right" vertical="center"/>
    </xf>
    <xf numFmtId="4" fontId="50" fillId="65" borderId="360" applyNumberFormat="0" applyProtection="0">
      <alignment horizontal="right" vertical="center"/>
    </xf>
    <xf numFmtId="4" fontId="71" fillId="17" borderId="359" applyNumberFormat="0" applyProtection="0">
      <alignment horizontal="right" vertical="center"/>
    </xf>
    <xf numFmtId="4" fontId="71" fillId="17" borderId="359" applyNumberFormat="0" applyProtection="0">
      <alignment horizontal="right" vertical="center"/>
    </xf>
    <xf numFmtId="4" fontId="71" fillId="17" borderId="359" applyNumberFormat="0" applyProtection="0">
      <alignment horizontal="right" vertical="center"/>
    </xf>
    <xf numFmtId="4" fontId="71" fillId="17" borderId="359" applyNumberFormat="0" applyProtection="0">
      <alignment horizontal="right" vertical="center"/>
    </xf>
    <xf numFmtId="4" fontId="71" fillId="17" borderId="359" applyNumberFormat="0" applyProtection="0">
      <alignment horizontal="right" vertical="center"/>
    </xf>
    <xf numFmtId="4" fontId="50" fillId="66" borderId="360" applyNumberFormat="0" applyProtection="0">
      <alignment horizontal="right" vertical="center"/>
    </xf>
    <xf numFmtId="4" fontId="71" fillId="21" borderId="359" applyNumberFormat="0" applyProtection="0">
      <alignment horizontal="right" vertical="center"/>
    </xf>
    <xf numFmtId="4" fontId="71" fillId="21" borderId="359" applyNumberFormat="0" applyProtection="0">
      <alignment horizontal="right" vertical="center"/>
    </xf>
    <xf numFmtId="4" fontId="71" fillId="21" borderId="359" applyNumberFormat="0" applyProtection="0">
      <alignment horizontal="right" vertical="center"/>
    </xf>
    <xf numFmtId="4" fontId="71" fillId="21" borderId="359" applyNumberFormat="0" applyProtection="0">
      <alignment horizontal="right" vertical="center"/>
    </xf>
    <xf numFmtId="4" fontId="71" fillId="21" borderId="359" applyNumberFormat="0" applyProtection="0">
      <alignment horizontal="right" vertical="center"/>
    </xf>
    <xf numFmtId="4" fontId="50" fillId="67" borderId="360" applyNumberFormat="0" applyProtection="0">
      <alignment horizontal="right" vertical="center"/>
    </xf>
    <xf numFmtId="4" fontId="71" fillId="44" borderId="359" applyNumberFormat="0" applyProtection="0">
      <alignment horizontal="right" vertical="center"/>
    </xf>
    <xf numFmtId="4" fontId="71" fillId="44" borderId="359" applyNumberFormat="0" applyProtection="0">
      <alignment horizontal="right" vertical="center"/>
    </xf>
    <xf numFmtId="4" fontId="71" fillId="44" borderId="359" applyNumberFormat="0" applyProtection="0">
      <alignment horizontal="right" vertical="center"/>
    </xf>
    <xf numFmtId="4" fontId="71" fillId="44" borderId="359" applyNumberFormat="0" applyProtection="0">
      <alignment horizontal="right" vertical="center"/>
    </xf>
    <xf numFmtId="4" fontId="71" fillId="44" borderId="359" applyNumberFormat="0" applyProtection="0">
      <alignment horizontal="right" vertical="center"/>
    </xf>
    <xf numFmtId="4" fontId="50" fillId="68" borderId="360" applyNumberFormat="0" applyProtection="0">
      <alignment horizontal="right" vertical="center"/>
    </xf>
    <xf numFmtId="4" fontId="71" fillId="37" borderId="359" applyNumberFormat="0" applyProtection="0">
      <alignment horizontal="right" vertical="center"/>
    </xf>
    <xf numFmtId="4" fontId="71" fillId="37" borderId="359" applyNumberFormat="0" applyProtection="0">
      <alignment horizontal="right" vertical="center"/>
    </xf>
    <xf numFmtId="4" fontId="71" fillId="37" borderId="359" applyNumberFormat="0" applyProtection="0">
      <alignment horizontal="right" vertical="center"/>
    </xf>
    <xf numFmtId="4" fontId="71" fillId="37" borderId="359" applyNumberFormat="0" applyProtection="0">
      <alignment horizontal="right" vertical="center"/>
    </xf>
    <xf numFmtId="4" fontId="71" fillId="37" borderId="359" applyNumberFormat="0" applyProtection="0">
      <alignment horizontal="right" vertical="center"/>
    </xf>
    <xf numFmtId="4" fontId="50" fillId="69" borderId="360" applyNumberFormat="0" applyProtection="0">
      <alignment horizontal="right" vertical="center"/>
    </xf>
    <xf numFmtId="4" fontId="71" fillId="70" borderId="359" applyNumberFormat="0" applyProtection="0">
      <alignment horizontal="right" vertical="center"/>
    </xf>
    <xf numFmtId="4" fontId="71" fillId="70" borderId="359" applyNumberFormat="0" applyProtection="0">
      <alignment horizontal="right" vertical="center"/>
    </xf>
    <xf numFmtId="4" fontId="71" fillId="70" borderId="359" applyNumberFormat="0" applyProtection="0">
      <alignment horizontal="right" vertical="center"/>
    </xf>
    <xf numFmtId="4" fontId="71" fillId="70" borderId="359" applyNumberFormat="0" applyProtection="0">
      <alignment horizontal="right" vertical="center"/>
    </xf>
    <xf numFmtId="4" fontId="71" fillId="70" borderId="359" applyNumberFormat="0" applyProtection="0">
      <alignment horizontal="right" vertical="center"/>
    </xf>
    <xf numFmtId="4" fontId="50" fillId="71" borderId="360" applyNumberFormat="0" applyProtection="0">
      <alignment horizontal="right" vertical="center"/>
    </xf>
    <xf numFmtId="4" fontId="71" fillId="16" borderId="359" applyNumberFormat="0" applyProtection="0">
      <alignment horizontal="right" vertical="center"/>
    </xf>
    <xf numFmtId="4" fontId="71" fillId="16" borderId="359" applyNumberFormat="0" applyProtection="0">
      <alignment horizontal="right" vertical="center"/>
    </xf>
    <xf numFmtId="4" fontId="71" fillId="16" borderId="359" applyNumberFormat="0" applyProtection="0">
      <alignment horizontal="right" vertical="center"/>
    </xf>
    <xf numFmtId="4" fontId="71" fillId="16" borderId="359" applyNumberFormat="0" applyProtection="0">
      <alignment horizontal="right" vertical="center"/>
    </xf>
    <xf numFmtId="4" fontId="71" fillId="16" borderId="359" applyNumberFormat="0" applyProtection="0">
      <alignment horizontal="right" vertical="center"/>
    </xf>
    <xf numFmtId="4" fontId="74" fillId="72" borderId="360" applyNumberFormat="0" applyProtection="0">
      <alignment horizontal="left" vertical="center" indent="1"/>
    </xf>
    <xf numFmtId="4" fontId="71" fillId="73" borderId="357" applyNumberFormat="0" applyProtection="0">
      <alignment horizontal="left" vertical="center" indent="1"/>
    </xf>
    <xf numFmtId="4" fontId="71" fillId="73" borderId="357" applyNumberFormat="0" applyProtection="0">
      <alignment horizontal="left" vertical="center" indent="1"/>
    </xf>
    <xf numFmtId="4" fontId="71" fillId="73" borderId="357" applyNumberFormat="0" applyProtection="0">
      <alignment horizontal="left" vertical="center" indent="1"/>
    </xf>
    <xf numFmtId="4" fontId="71" fillId="73" borderId="357" applyNumberFormat="0" applyProtection="0">
      <alignment horizontal="left" vertical="center" indent="1"/>
    </xf>
    <xf numFmtId="4" fontId="71" fillId="73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53" fillId="75" borderId="357" applyNumberFormat="0" applyProtection="0">
      <alignment horizontal="left" vertical="center" indent="1"/>
    </xf>
    <xf numFmtId="4" fontId="71" fillId="77" borderId="359" applyNumberFormat="0" applyProtection="0">
      <alignment horizontal="right" vertical="center"/>
    </xf>
    <xf numFmtId="4" fontId="71" fillId="77" borderId="359" applyNumberFormat="0" applyProtection="0">
      <alignment horizontal="right" vertical="center"/>
    </xf>
    <xf numFmtId="4" fontId="71" fillId="77" borderId="359" applyNumberFormat="0" applyProtection="0">
      <alignment horizontal="right" vertical="center"/>
    </xf>
    <xf numFmtId="4" fontId="71" fillId="77" borderId="359" applyNumberFormat="0" applyProtection="0">
      <alignment horizontal="right" vertical="center"/>
    </xf>
    <xf numFmtId="4" fontId="71" fillId="77" borderId="359" applyNumberFormat="0" applyProtection="0">
      <alignment horizontal="right" vertical="center"/>
    </xf>
    <xf numFmtId="4" fontId="71" fillId="78" borderId="357" applyNumberFormat="0" applyProtection="0">
      <alignment horizontal="left" vertical="center" indent="1"/>
    </xf>
    <xf numFmtId="4" fontId="71" fillId="78" borderId="357" applyNumberFormat="0" applyProtection="0">
      <alignment horizontal="left" vertical="center" indent="1"/>
    </xf>
    <xf numFmtId="4" fontId="71" fillId="78" borderId="357" applyNumberFormat="0" applyProtection="0">
      <alignment horizontal="left" vertical="center" indent="1"/>
    </xf>
    <xf numFmtId="4" fontId="71" fillId="78" borderId="357" applyNumberFormat="0" applyProtection="0">
      <alignment horizontal="left" vertical="center" indent="1"/>
    </xf>
    <xf numFmtId="4" fontId="71" fillId="78" borderId="357" applyNumberFormat="0" applyProtection="0">
      <alignment horizontal="left" vertical="center" indent="1"/>
    </xf>
    <xf numFmtId="4" fontId="71" fillId="77" borderId="357" applyNumberFormat="0" applyProtection="0">
      <alignment horizontal="left" vertical="center" indent="1"/>
    </xf>
    <xf numFmtId="4" fontId="71" fillId="77" borderId="357" applyNumberFormat="0" applyProtection="0">
      <alignment horizontal="left" vertical="center" indent="1"/>
    </xf>
    <xf numFmtId="4" fontId="71" fillId="77" borderId="357" applyNumberFormat="0" applyProtection="0">
      <alignment horizontal="left" vertical="center" indent="1"/>
    </xf>
    <xf numFmtId="4" fontId="71" fillId="77" borderId="357" applyNumberFormat="0" applyProtection="0">
      <alignment horizontal="left" vertical="center" indent="1"/>
    </xf>
    <xf numFmtId="4" fontId="71" fillId="77" borderId="357" applyNumberFormat="0" applyProtection="0">
      <alignment horizontal="left" vertical="center" indent="1"/>
    </xf>
    <xf numFmtId="0" fontId="71" fillId="50" borderId="359" applyNumberFormat="0" applyProtection="0">
      <alignment horizontal="left" vertical="center" indent="1"/>
    </xf>
    <xf numFmtId="0" fontId="71" fillId="50" borderId="359" applyNumberFormat="0" applyProtection="0">
      <alignment horizontal="left" vertical="center" indent="1"/>
    </xf>
    <xf numFmtId="0" fontId="71" fillId="50" borderId="359" applyNumberFormat="0" applyProtection="0">
      <alignment horizontal="left" vertical="center" indent="1"/>
    </xf>
    <xf numFmtId="0" fontId="71" fillId="50" borderId="359" applyNumberFormat="0" applyProtection="0">
      <alignment horizontal="left" vertical="center" indent="1"/>
    </xf>
    <xf numFmtId="0" fontId="71" fillId="50" borderId="359" applyNumberFormat="0" applyProtection="0">
      <alignment horizontal="left" vertical="center" indent="1"/>
    </xf>
    <xf numFmtId="0" fontId="71" fillId="50" borderId="359" applyNumberFormat="0" applyProtection="0">
      <alignment horizontal="left" vertical="center" indent="1"/>
    </xf>
    <xf numFmtId="0" fontId="35" fillId="75" borderId="361" applyNumberFormat="0" applyProtection="0">
      <alignment horizontal="left" vertical="top" indent="1"/>
    </xf>
    <xf numFmtId="0" fontId="35" fillId="75" borderId="361" applyNumberFormat="0" applyProtection="0">
      <alignment horizontal="left" vertical="top" indent="1"/>
    </xf>
    <xf numFmtId="0" fontId="35" fillId="75" borderId="361" applyNumberFormat="0" applyProtection="0">
      <alignment horizontal="left" vertical="top" indent="1"/>
    </xf>
    <xf numFmtId="0" fontId="35" fillId="75" borderId="361" applyNumberFormat="0" applyProtection="0">
      <alignment horizontal="left" vertical="top" indent="1"/>
    </xf>
    <xf numFmtId="0" fontId="35" fillId="75" borderId="361" applyNumberFormat="0" applyProtection="0">
      <alignment horizontal="left" vertical="top" indent="1"/>
    </xf>
    <xf numFmtId="0" fontId="35" fillId="75" borderId="361" applyNumberFormat="0" applyProtection="0">
      <alignment horizontal="left" vertical="top" indent="1"/>
    </xf>
    <xf numFmtId="0" fontId="35" fillId="75" borderId="361" applyNumberFormat="0" applyProtection="0">
      <alignment horizontal="left" vertical="top" indent="1"/>
    </xf>
    <xf numFmtId="0" fontId="35" fillId="75" borderId="361" applyNumberFormat="0" applyProtection="0">
      <alignment horizontal="left" vertical="top" indent="1"/>
    </xf>
    <xf numFmtId="0" fontId="71" fillId="82" borderId="359" applyNumberFormat="0" applyProtection="0">
      <alignment horizontal="left" vertical="center" indent="1"/>
    </xf>
    <xf numFmtId="0" fontId="71" fillId="82" borderId="359" applyNumberFormat="0" applyProtection="0">
      <alignment horizontal="left" vertical="center" indent="1"/>
    </xf>
    <xf numFmtId="0" fontId="71" fillId="82" borderId="359" applyNumberFormat="0" applyProtection="0">
      <alignment horizontal="left" vertical="center" indent="1"/>
    </xf>
    <xf numFmtId="0" fontId="71" fillId="82" borderId="359" applyNumberFormat="0" applyProtection="0">
      <alignment horizontal="left" vertical="center" indent="1"/>
    </xf>
    <xf numFmtId="0" fontId="71" fillId="82" borderId="359" applyNumberFormat="0" applyProtection="0">
      <alignment horizontal="left" vertical="center" indent="1"/>
    </xf>
    <xf numFmtId="0" fontId="71" fillId="82" borderId="359" applyNumberFormat="0" applyProtection="0">
      <alignment horizontal="left" vertical="center" indent="1"/>
    </xf>
    <xf numFmtId="0" fontId="35" fillId="77" borderId="361" applyNumberFormat="0" applyProtection="0">
      <alignment horizontal="left" vertical="top" indent="1"/>
    </xf>
    <xf numFmtId="0" fontId="35" fillId="77" borderId="361" applyNumberFormat="0" applyProtection="0">
      <alignment horizontal="left" vertical="top" indent="1"/>
    </xf>
    <xf numFmtId="0" fontId="35" fillId="77" borderId="361" applyNumberFormat="0" applyProtection="0">
      <alignment horizontal="left" vertical="top" indent="1"/>
    </xf>
    <xf numFmtId="0" fontId="35" fillId="77" borderId="361" applyNumberFormat="0" applyProtection="0">
      <alignment horizontal="left" vertical="top" indent="1"/>
    </xf>
    <xf numFmtId="0" fontId="35" fillId="77" borderId="361" applyNumberFormat="0" applyProtection="0">
      <alignment horizontal="left" vertical="top" indent="1"/>
    </xf>
    <xf numFmtId="0" fontId="35" fillId="77" borderId="361" applyNumberFormat="0" applyProtection="0">
      <alignment horizontal="left" vertical="top" indent="1"/>
    </xf>
    <xf numFmtId="0" fontId="35" fillId="77" borderId="361" applyNumberFormat="0" applyProtection="0">
      <alignment horizontal="left" vertical="top" indent="1"/>
    </xf>
    <xf numFmtId="0" fontId="35" fillId="77" borderId="361" applyNumberFormat="0" applyProtection="0">
      <alignment horizontal="left" vertical="top" indent="1"/>
    </xf>
    <xf numFmtId="0" fontId="71" fillId="14" borderId="359" applyNumberFormat="0" applyProtection="0">
      <alignment horizontal="left" vertical="center" indent="1"/>
    </xf>
    <xf numFmtId="0" fontId="71" fillId="14" borderId="359" applyNumberFormat="0" applyProtection="0">
      <alignment horizontal="left" vertical="center" indent="1"/>
    </xf>
    <xf numFmtId="0" fontId="71" fillId="14" borderId="359" applyNumberFormat="0" applyProtection="0">
      <alignment horizontal="left" vertical="center" indent="1"/>
    </xf>
    <xf numFmtId="0" fontId="71" fillId="14" borderId="359" applyNumberFormat="0" applyProtection="0">
      <alignment horizontal="left" vertical="center" indent="1"/>
    </xf>
    <xf numFmtId="0" fontId="71" fillId="14" borderId="359" applyNumberFormat="0" applyProtection="0">
      <alignment horizontal="left" vertical="center" indent="1"/>
    </xf>
    <xf numFmtId="0" fontId="34" fillId="85" borderId="360" applyNumberFormat="0" applyProtection="0">
      <alignment horizontal="left" vertical="center" indent="1"/>
    </xf>
    <xf numFmtId="0" fontId="35" fillId="14" borderId="361" applyNumberFormat="0" applyProtection="0">
      <alignment horizontal="left" vertical="top" indent="1"/>
    </xf>
    <xf numFmtId="0" fontId="35" fillId="14" borderId="361" applyNumberFormat="0" applyProtection="0">
      <alignment horizontal="left" vertical="top" indent="1"/>
    </xf>
    <xf numFmtId="0" fontId="35" fillId="14" borderId="361" applyNumberFormat="0" applyProtection="0">
      <alignment horizontal="left" vertical="top" indent="1"/>
    </xf>
    <xf numFmtId="0" fontId="35" fillId="14" borderId="361" applyNumberFormat="0" applyProtection="0">
      <alignment horizontal="left" vertical="top" indent="1"/>
    </xf>
    <xf numFmtId="0" fontId="35" fillId="14" borderId="361" applyNumberFormat="0" applyProtection="0">
      <alignment horizontal="left" vertical="top" indent="1"/>
    </xf>
    <xf numFmtId="0" fontId="35" fillId="14" borderId="361" applyNumberFormat="0" applyProtection="0">
      <alignment horizontal="left" vertical="top" indent="1"/>
    </xf>
    <xf numFmtId="0" fontId="35" fillId="14" borderId="361" applyNumberFormat="0" applyProtection="0">
      <alignment horizontal="left" vertical="top" indent="1"/>
    </xf>
    <xf numFmtId="0" fontId="35" fillId="14" borderId="361" applyNumberFormat="0" applyProtection="0">
      <alignment horizontal="left" vertical="top" indent="1"/>
    </xf>
    <xf numFmtId="0" fontId="71" fillId="78" borderId="359" applyNumberFormat="0" applyProtection="0">
      <alignment horizontal="left" vertical="center" indent="1"/>
    </xf>
    <xf numFmtId="0" fontId="71" fillId="78" borderId="359" applyNumberFormat="0" applyProtection="0">
      <alignment horizontal="left" vertical="center" indent="1"/>
    </xf>
    <xf numFmtId="0" fontId="71" fillId="78" borderId="359" applyNumberFormat="0" applyProtection="0">
      <alignment horizontal="left" vertical="center" indent="1"/>
    </xf>
    <xf numFmtId="0" fontId="71" fillId="78" borderId="359" applyNumberFormat="0" applyProtection="0">
      <alignment horizontal="left" vertical="center" indent="1"/>
    </xf>
    <xf numFmtId="0" fontId="71" fillId="78" borderId="359" applyNumberFormat="0" applyProtection="0">
      <alignment horizontal="left" vertical="center" indent="1"/>
    </xf>
    <xf numFmtId="0" fontId="34" fillId="6" borderId="360" applyNumberFormat="0" applyProtection="0">
      <alignment horizontal="left" vertical="center" indent="1"/>
    </xf>
    <xf numFmtId="0" fontId="35" fillId="78" borderId="361" applyNumberFormat="0" applyProtection="0">
      <alignment horizontal="left" vertical="top" indent="1"/>
    </xf>
    <xf numFmtId="0" fontId="35" fillId="78" borderId="361" applyNumberFormat="0" applyProtection="0">
      <alignment horizontal="left" vertical="top" indent="1"/>
    </xf>
    <xf numFmtId="0" fontId="35" fillId="78" borderId="361" applyNumberFormat="0" applyProtection="0">
      <alignment horizontal="left" vertical="top" indent="1"/>
    </xf>
    <xf numFmtId="0" fontId="35" fillId="78" borderId="361" applyNumberFormat="0" applyProtection="0">
      <alignment horizontal="left" vertical="top" indent="1"/>
    </xf>
    <xf numFmtId="0" fontId="35" fillId="78" borderId="361" applyNumberFormat="0" applyProtection="0">
      <alignment horizontal="left" vertical="top" indent="1"/>
    </xf>
    <xf numFmtId="0" fontId="35" fillId="78" borderId="361" applyNumberFormat="0" applyProtection="0">
      <alignment horizontal="left" vertical="top" indent="1"/>
    </xf>
    <xf numFmtId="0" fontId="35" fillId="78" borderId="361" applyNumberFormat="0" applyProtection="0">
      <alignment horizontal="left" vertical="top" indent="1"/>
    </xf>
    <xf numFmtId="0" fontId="35" fillId="78" borderId="361" applyNumberFormat="0" applyProtection="0">
      <alignment horizontal="left" vertical="top" indent="1"/>
    </xf>
    <xf numFmtId="0" fontId="78" fillId="75" borderId="362" applyBorder="0"/>
    <xf numFmtId="4" fontId="50" fillId="87" borderId="360" applyNumberFormat="0" applyProtection="0">
      <alignment vertical="center"/>
    </xf>
    <xf numFmtId="4" fontId="79" fillId="59" borderId="361" applyNumberFormat="0" applyProtection="0">
      <alignment vertical="center"/>
    </xf>
    <xf numFmtId="4" fontId="79" fillId="59" borderId="361" applyNumberFormat="0" applyProtection="0">
      <alignment vertical="center"/>
    </xf>
    <xf numFmtId="4" fontId="79" fillId="59" borderId="361" applyNumberFormat="0" applyProtection="0">
      <alignment vertical="center"/>
    </xf>
    <xf numFmtId="4" fontId="79" fillId="59" borderId="361" applyNumberFormat="0" applyProtection="0">
      <alignment vertical="center"/>
    </xf>
    <xf numFmtId="4" fontId="79" fillId="59" borderId="361" applyNumberFormat="0" applyProtection="0">
      <alignment vertical="center"/>
    </xf>
    <xf numFmtId="4" fontId="72" fillId="87" borderId="360" applyNumberFormat="0" applyProtection="0">
      <alignment vertical="center"/>
    </xf>
    <xf numFmtId="4" fontId="50" fillId="87" borderId="360" applyNumberFormat="0" applyProtection="0">
      <alignment horizontal="left" vertical="center" indent="1"/>
    </xf>
    <xf numFmtId="4" fontId="79" fillId="50" borderId="361" applyNumberFormat="0" applyProtection="0">
      <alignment horizontal="left" vertical="center" indent="1"/>
    </xf>
    <xf numFmtId="4" fontId="79" fillId="50" borderId="361" applyNumberFormat="0" applyProtection="0">
      <alignment horizontal="left" vertical="center" indent="1"/>
    </xf>
    <xf numFmtId="4" fontId="79" fillId="50" borderId="361" applyNumberFormat="0" applyProtection="0">
      <alignment horizontal="left" vertical="center" indent="1"/>
    </xf>
    <xf numFmtId="4" fontId="79" fillId="50" borderId="361" applyNumberFormat="0" applyProtection="0">
      <alignment horizontal="left" vertical="center" indent="1"/>
    </xf>
    <xf numFmtId="4" fontId="79" fillId="50" borderId="361" applyNumberFormat="0" applyProtection="0">
      <alignment horizontal="left" vertical="center" indent="1"/>
    </xf>
    <xf numFmtId="4" fontId="50" fillId="87" borderId="360" applyNumberFormat="0" applyProtection="0">
      <alignment horizontal="left" vertical="center" indent="1"/>
    </xf>
    <xf numFmtId="0" fontId="79" fillId="59" borderId="361" applyNumberFormat="0" applyProtection="0">
      <alignment horizontal="left" vertical="top" indent="1"/>
    </xf>
    <xf numFmtId="0" fontId="79" fillId="59" borderId="361" applyNumberFormat="0" applyProtection="0">
      <alignment horizontal="left" vertical="top" indent="1"/>
    </xf>
    <xf numFmtId="0" fontId="79" fillId="59" borderId="361" applyNumberFormat="0" applyProtection="0">
      <alignment horizontal="left" vertical="top" indent="1"/>
    </xf>
    <xf numFmtId="0" fontId="79" fillId="59" borderId="361" applyNumberFormat="0" applyProtection="0">
      <alignment horizontal="left" vertical="top" indent="1"/>
    </xf>
    <xf numFmtId="0" fontId="79" fillId="59" borderId="361" applyNumberFormat="0" applyProtection="0">
      <alignment horizontal="left" vertical="top" indent="1"/>
    </xf>
    <xf numFmtId="4" fontId="50" fillId="74" borderId="360" applyNumberFormat="0" applyProtection="0">
      <alignment horizontal="right" vertical="center"/>
    </xf>
    <xf numFmtId="4" fontId="71" fillId="0" borderId="359" applyNumberFormat="0" applyProtection="0">
      <alignment horizontal="right" vertical="center"/>
    </xf>
    <xf numFmtId="4" fontId="71" fillId="0" borderId="359" applyNumberFormat="0" applyProtection="0">
      <alignment horizontal="right" vertical="center"/>
    </xf>
    <xf numFmtId="4" fontId="71" fillId="0" borderId="359" applyNumberFormat="0" applyProtection="0">
      <alignment horizontal="right" vertical="center"/>
    </xf>
    <xf numFmtId="4" fontId="71" fillId="0" borderId="359" applyNumberFormat="0" applyProtection="0">
      <alignment horizontal="right" vertical="center"/>
    </xf>
    <xf numFmtId="4" fontId="71" fillId="0" borderId="359" applyNumberFormat="0" applyProtection="0">
      <alignment horizontal="right" vertical="center"/>
    </xf>
    <xf numFmtId="4" fontId="72" fillId="74" borderId="360" applyNumberFormat="0" applyProtection="0">
      <alignment horizontal="right" vertical="center"/>
    </xf>
    <xf numFmtId="4" fontId="42" fillId="88" borderId="359" applyNumberFormat="0" applyProtection="0">
      <alignment horizontal="right" vertical="center"/>
    </xf>
    <xf numFmtId="4" fontId="42" fillId="88" borderId="359" applyNumberFormat="0" applyProtection="0">
      <alignment horizontal="right" vertical="center"/>
    </xf>
    <xf numFmtId="4" fontId="42" fillId="88" borderId="359" applyNumberFormat="0" applyProtection="0">
      <alignment horizontal="right" vertical="center"/>
    </xf>
    <xf numFmtId="4" fontId="42" fillId="88" borderId="359" applyNumberFormat="0" applyProtection="0">
      <alignment horizontal="right" vertical="center"/>
    </xf>
    <xf numFmtId="4" fontId="42" fillId="88" borderId="359" applyNumberFormat="0" applyProtection="0">
      <alignment horizontal="right" vertical="center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4" fontId="71" fillId="20" borderId="359" applyNumberFormat="0" applyProtection="0">
      <alignment horizontal="left" vertical="center" indent="1"/>
    </xf>
    <xf numFmtId="0" fontId="79" fillId="77" borderId="361" applyNumberFormat="0" applyProtection="0">
      <alignment horizontal="left" vertical="top" indent="1"/>
    </xf>
    <xf numFmtId="0" fontId="79" fillId="77" borderId="361" applyNumberFormat="0" applyProtection="0">
      <alignment horizontal="left" vertical="top" indent="1"/>
    </xf>
    <xf numFmtId="0" fontId="79" fillId="77" borderId="361" applyNumberFormat="0" applyProtection="0">
      <alignment horizontal="left" vertical="top" indent="1"/>
    </xf>
    <xf numFmtId="0" fontId="79" fillId="77" borderId="361" applyNumberFormat="0" applyProtection="0">
      <alignment horizontal="left" vertical="top" indent="1"/>
    </xf>
    <xf numFmtId="0" fontId="79" fillId="77" borderId="361" applyNumberFormat="0" applyProtection="0">
      <alignment horizontal="left" vertical="top" indent="1"/>
    </xf>
    <xf numFmtId="4" fontId="42" fillId="89" borderId="357" applyNumberFormat="0" applyProtection="0">
      <alignment horizontal="left" vertical="center" indent="1"/>
    </xf>
    <xf numFmtId="4" fontId="42" fillId="89" borderId="357" applyNumberFormat="0" applyProtection="0">
      <alignment horizontal="left" vertical="center" indent="1"/>
    </xf>
    <xf numFmtId="4" fontId="42" fillId="89" borderId="357" applyNumberFormat="0" applyProtection="0">
      <alignment horizontal="left" vertical="center" indent="1"/>
    </xf>
    <xf numFmtId="4" fontId="42" fillId="89" borderId="357" applyNumberFormat="0" applyProtection="0">
      <alignment horizontal="left" vertical="center" indent="1"/>
    </xf>
    <xf numFmtId="4" fontId="42" fillId="89" borderId="357" applyNumberFormat="0" applyProtection="0">
      <alignment horizontal="left" vertical="center" indent="1"/>
    </xf>
    <xf numFmtId="4" fontId="70" fillId="74" borderId="360" applyNumberFormat="0" applyProtection="0">
      <alignment horizontal="right" vertical="center"/>
    </xf>
    <xf numFmtId="4" fontId="42" fillId="86" borderId="359" applyNumberFormat="0" applyProtection="0">
      <alignment horizontal="right" vertical="center"/>
    </xf>
    <xf numFmtId="4" fontId="42" fillId="86" borderId="359" applyNumberFormat="0" applyProtection="0">
      <alignment horizontal="right" vertical="center"/>
    </xf>
    <xf numFmtId="4" fontId="42" fillId="86" borderId="359" applyNumberFormat="0" applyProtection="0">
      <alignment horizontal="right" vertical="center"/>
    </xf>
    <xf numFmtId="4" fontId="42" fillId="86" borderId="359" applyNumberFormat="0" applyProtection="0">
      <alignment horizontal="right" vertical="center"/>
    </xf>
    <xf numFmtId="4" fontId="42" fillId="86" borderId="359" applyNumberFormat="0" applyProtection="0">
      <alignment horizontal="right" vertical="center"/>
    </xf>
    <xf numFmtId="2" fontId="81" fillId="91" borderId="355" applyProtection="0"/>
    <xf numFmtId="2" fontId="81" fillId="91" borderId="355" applyProtection="0"/>
    <xf numFmtId="2" fontId="41" fillId="92" borderId="355" applyProtection="0"/>
    <xf numFmtId="2" fontId="41" fillId="93" borderId="355" applyProtection="0"/>
    <xf numFmtId="2" fontId="41" fillId="94" borderId="355" applyProtection="0"/>
    <xf numFmtId="2" fontId="41" fillId="94" borderId="355" applyProtection="0">
      <alignment horizontal="center"/>
    </xf>
    <xf numFmtId="2" fontId="41" fillId="93" borderId="355" applyProtection="0">
      <alignment horizontal="center"/>
    </xf>
    <xf numFmtId="0" fontId="42" fillId="0" borderId="357">
      <alignment horizontal="left" vertical="top" wrapText="1"/>
    </xf>
    <xf numFmtId="0" fontId="84" fillId="0" borderId="363" applyNumberFormat="0" applyFill="0" applyAlignment="0" applyProtection="0"/>
    <xf numFmtId="0" fontId="90" fillId="0" borderId="364"/>
    <xf numFmtId="0" fontId="41" fillId="6" borderId="367" applyNumberFormat="0">
      <alignment readingOrder="1"/>
      <protection locked="0"/>
    </xf>
    <xf numFmtId="0" fontId="47" fillId="0" borderId="368">
      <alignment horizontal="left" vertical="top" wrapText="1"/>
    </xf>
    <xf numFmtId="49" fontId="33" fillId="0" borderId="365">
      <alignment horizontal="center" vertical="top" wrapText="1"/>
      <protection locked="0"/>
    </xf>
    <xf numFmtId="49" fontId="33" fillId="0" borderId="365">
      <alignment horizontal="center" vertical="top" wrapText="1"/>
      <protection locked="0"/>
    </xf>
    <xf numFmtId="49" fontId="42" fillId="10" borderId="365">
      <alignment horizontal="right" vertical="top"/>
      <protection locked="0"/>
    </xf>
    <xf numFmtId="49" fontId="42" fillId="10" borderId="365">
      <alignment horizontal="right" vertical="top"/>
      <protection locked="0"/>
    </xf>
    <xf numFmtId="0" fontId="42" fillId="10" borderId="365">
      <alignment horizontal="right" vertical="top"/>
      <protection locked="0"/>
    </xf>
    <xf numFmtId="0" fontId="42" fillId="10" borderId="365">
      <alignment horizontal="right" vertical="top"/>
      <protection locked="0"/>
    </xf>
    <xf numFmtId="49" fontId="42" fillId="0" borderId="365">
      <alignment horizontal="right" vertical="top"/>
      <protection locked="0"/>
    </xf>
    <xf numFmtId="49" fontId="42" fillId="0" borderId="365">
      <alignment horizontal="right" vertical="top"/>
      <protection locked="0"/>
    </xf>
    <xf numFmtId="0" fontId="42" fillId="0" borderId="365">
      <alignment horizontal="right" vertical="top"/>
      <protection locked="0"/>
    </xf>
    <xf numFmtId="0" fontId="42" fillId="0" borderId="365">
      <alignment horizontal="right" vertical="top"/>
      <protection locked="0"/>
    </xf>
    <xf numFmtId="49" fontId="42" fillId="49" borderId="365">
      <alignment horizontal="right" vertical="top"/>
      <protection locked="0"/>
    </xf>
    <xf numFmtId="49" fontId="42" fillId="49" borderId="365">
      <alignment horizontal="right" vertical="top"/>
      <protection locked="0"/>
    </xf>
    <xf numFmtId="0" fontId="42" fillId="49" borderId="365">
      <alignment horizontal="right" vertical="top"/>
      <protection locked="0"/>
    </xf>
    <xf numFmtId="0" fontId="42" fillId="49" borderId="365">
      <alignment horizontal="right" vertical="top"/>
      <protection locked="0"/>
    </xf>
    <xf numFmtId="0" fontId="47" fillId="0" borderId="368">
      <alignment horizontal="center" vertical="top" wrapText="1"/>
    </xf>
    <xf numFmtId="0" fontId="51" fillId="50" borderId="367" applyNumberFormat="0" applyAlignment="0" applyProtection="0"/>
    <xf numFmtId="0" fontId="64" fillId="13" borderId="367" applyNumberFormat="0" applyAlignment="0" applyProtection="0"/>
    <xf numFmtId="0" fontId="33" fillId="59" borderId="369" applyNumberFormat="0" applyFont="0" applyAlignment="0" applyProtection="0"/>
    <xf numFmtId="0" fontId="35" fillId="45" borderId="370" applyNumberFormat="0" applyFont="0" applyAlignment="0" applyProtection="0"/>
    <xf numFmtId="0" fontId="35" fillId="45" borderId="370" applyNumberFormat="0" applyFont="0" applyAlignment="0" applyProtection="0"/>
    <xf numFmtId="0" fontId="35" fillId="45" borderId="370" applyNumberFormat="0" applyFont="0" applyAlignment="0" applyProtection="0"/>
    <xf numFmtId="0" fontId="69" fillId="50" borderId="371" applyNumberFormat="0" applyAlignment="0" applyProtection="0"/>
    <xf numFmtId="4" fontId="50" fillId="60" borderId="371" applyNumberFormat="0" applyProtection="0">
      <alignment vertical="center"/>
    </xf>
    <xf numFmtId="4" fontId="71" fillId="57" borderId="370" applyNumberFormat="0" applyProtection="0">
      <alignment vertical="center"/>
    </xf>
    <xf numFmtId="4" fontId="71" fillId="57" borderId="370" applyNumberFormat="0" applyProtection="0">
      <alignment vertical="center"/>
    </xf>
    <xf numFmtId="4" fontId="71" fillId="57" borderId="370" applyNumberFormat="0" applyProtection="0">
      <alignment vertical="center"/>
    </xf>
    <xf numFmtId="4" fontId="71" fillId="57" borderId="370" applyNumberFormat="0" applyProtection="0">
      <alignment vertical="center"/>
    </xf>
    <xf numFmtId="4" fontId="71" fillId="57" borderId="370" applyNumberFormat="0" applyProtection="0">
      <alignment vertical="center"/>
    </xf>
    <xf numFmtId="4" fontId="72" fillId="60" borderId="371" applyNumberFormat="0" applyProtection="0">
      <alignment vertical="center"/>
    </xf>
    <xf numFmtId="4" fontId="42" fillId="60" borderId="370" applyNumberFormat="0" applyProtection="0">
      <alignment vertical="center"/>
    </xf>
    <xf numFmtId="4" fontId="42" fillId="60" borderId="370" applyNumberFormat="0" applyProtection="0">
      <alignment vertical="center"/>
    </xf>
    <xf numFmtId="4" fontId="42" fillId="60" borderId="370" applyNumberFormat="0" applyProtection="0">
      <alignment vertical="center"/>
    </xf>
    <xf numFmtId="4" fontId="42" fillId="60" borderId="370" applyNumberFormat="0" applyProtection="0">
      <alignment vertical="center"/>
    </xf>
    <xf numFmtId="4" fontId="42" fillId="60" borderId="370" applyNumberFormat="0" applyProtection="0">
      <alignment vertical="center"/>
    </xf>
    <xf numFmtId="4" fontId="50" fillId="60" borderId="371" applyNumberFormat="0" applyProtection="0">
      <alignment horizontal="left" vertical="center" indent="1"/>
    </xf>
    <xf numFmtId="4" fontId="71" fillId="60" borderId="370" applyNumberFormat="0" applyProtection="0">
      <alignment horizontal="left" vertical="center" indent="1"/>
    </xf>
    <xf numFmtId="4" fontId="71" fillId="60" borderId="370" applyNumberFormat="0" applyProtection="0">
      <alignment horizontal="left" vertical="center" indent="1"/>
    </xf>
    <xf numFmtId="4" fontId="71" fillId="60" borderId="370" applyNumberFormat="0" applyProtection="0">
      <alignment horizontal="left" vertical="center" indent="1"/>
    </xf>
    <xf numFmtId="4" fontId="71" fillId="60" borderId="370" applyNumberFormat="0" applyProtection="0">
      <alignment horizontal="left" vertical="center" indent="1"/>
    </xf>
    <xf numFmtId="4" fontId="71" fillId="60" borderId="370" applyNumberFormat="0" applyProtection="0">
      <alignment horizontal="left" vertical="center" indent="1"/>
    </xf>
    <xf numFmtId="4" fontId="50" fillId="60" borderId="371" applyNumberFormat="0" applyProtection="0">
      <alignment horizontal="left" vertical="center" indent="1"/>
    </xf>
    <xf numFmtId="0" fontId="42" fillId="57" borderId="372" applyNumberFormat="0" applyProtection="0">
      <alignment horizontal="left" vertical="top" indent="1"/>
    </xf>
    <xf numFmtId="0" fontId="42" fillId="57" borderId="372" applyNumberFormat="0" applyProtection="0">
      <alignment horizontal="left" vertical="top" indent="1"/>
    </xf>
    <xf numFmtId="0" fontId="42" fillId="57" borderId="372" applyNumberFormat="0" applyProtection="0">
      <alignment horizontal="left" vertical="top" indent="1"/>
    </xf>
    <xf numFmtId="0" fontId="42" fillId="57" borderId="372" applyNumberFormat="0" applyProtection="0">
      <alignment horizontal="left" vertical="top" indent="1"/>
    </xf>
    <xf numFmtId="0" fontId="42" fillId="57" borderId="372" applyNumberFormat="0" applyProtection="0">
      <alignment horizontal="left" vertical="top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50" fillId="61" borderId="371" applyNumberFormat="0" applyProtection="0">
      <alignment horizontal="right" vertical="center"/>
    </xf>
    <xf numFmtId="4" fontId="71" fillId="9" borderId="370" applyNumberFormat="0" applyProtection="0">
      <alignment horizontal="right" vertical="center"/>
    </xf>
    <xf numFmtId="4" fontId="71" fillId="9" borderId="370" applyNumberFormat="0" applyProtection="0">
      <alignment horizontal="right" vertical="center"/>
    </xf>
    <xf numFmtId="4" fontId="71" fillId="9" borderId="370" applyNumberFormat="0" applyProtection="0">
      <alignment horizontal="right" vertical="center"/>
    </xf>
    <xf numFmtId="4" fontId="71" fillId="9" borderId="370" applyNumberFormat="0" applyProtection="0">
      <alignment horizontal="right" vertical="center"/>
    </xf>
    <xf numFmtId="4" fontId="71" fillId="9" borderId="370" applyNumberFormat="0" applyProtection="0">
      <alignment horizontal="right" vertical="center"/>
    </xf>
    <xf numFmtId="4" fontId="50" fillId="62" borderId="371" applyNumberFormat="0" applyProtection="0">
      <alignment horizontal="right" vertical="center"/>
    </xf>
    <xf numFmtId="4" fontId="71" fillId="63" borderId="370" applyNumberFormat="0" applyProtection="0">
      <alignment horizontal="right" vertical="center"/>
    </xf>
    <xf numFmtId="4" fontId="71" fillId="63" borderId="370" applyNumberFormat="0" applyProtection="0">
      <alignment horizontal="right" vertical="center"/>
    </xf>
    <xf numFmtId="4" fontId="71" fillId="63" borderId="370" applyNumberFormat="0" applyProtection="0">
      <alignment horizontal="right" vertical="center"/>
    </xf>
    <xf numFmtId="4" fontId="71" fillId="63" borderId="370" applyNumberFormat="0" applyProtection="0">
      <alignment horizontal="right" vertical="center"/>
    </xf>
    <xf numFmtId="4" fontId="71" fillId="63" borderId="370" applyNumberFormat="0" applyProtection="0">
      <alignment horizontal="right" vertical="center"/>
    </xf>
    <xf numFmtId="4" fontId="50" fillId="64" borderId="371" applyNumberFormat="0" applyProtection="0">
      <alignment horizontal="right" vertical="center"/>
    </xf>
    <xf numFmtId="4" fontId="71" fillId="30" borderId="368" applyNumberFormat="0" applyProtection="0">
      <alignment horizontal="right" vertical="center"/>
    </xf>
    <xf numFmtId="4" fontId="71" fillId="30" borderId="368" applyNumberFormat="0" applyProtection="0">
      <alignment horizontal="right" vertical="center"/>
    </xf>
    <xf numFmtId="4" fontId="71" fillId="30" borderId="368" applyNumberFormat="0" applyProtection="0">
      <alignment horizontal="right" vertical="center"/>
    </xf>
    <xf numFmtId="4" fontId="71" fillId="30" borderId="368" applyNumberFormat="0" applyProtection="0">
      <alignment horizontal="right" vertical="center"/>
    </xf>
    <xf numFmtId="4" fontId="71" fillId="30" borderId="368" applyNumberFormat="0" applyProtection="0">
      <alignment horizontal="right" vertical="center"/>
    </xf>
    <xf numFmtId="4" fontId="50" fillId="65" borderId="371" applyNumberFormat="0" applyProtection="0">
      <alignment horizontal="right" vertical="center"/>
    </xf>
    <xf numFmtId="4" fontId="71" fillId="17" borderId="370" applyNumberFormat="0" applyProtection="0">
      <alignment horizontal="right" vertical="center"/>
    </xf>
    <xf numFmtId="4" fontId="71" fillId="17" borderId="370" applyNumberFormat="0" applyProtection="0">
      <alignment horizontal="right" vertical="center"/>
    </xf>
    <xf numFmtId="4" fontId="71" fillId="17" borderId="370" applyNumberFormat="0" applyProtection="0">
      <alignment horizontal="right" vertical="center"/>
    </xf>
    <xf numFmtId="4" fontId="71" fillId="17" borderId="370" applyNumberFormat="0" applyProtection="0">
      <alignment horizontal="right" vertical="center"/>
    </xf>
    <xf numFmtId="4" fontId="71" fillId="17" borderId="370" applyNumberFormat="0" applyProtection="0">
      <alignment horizontal="right" vertical="center"/>
    </xf>
    <xf numFmtId="4" fontId="50" fillId="66" borderId="371" applyNumberFormat="0" applyProtection="0">
      <alignment horizontal="right" vertical="center"/>
    </xf>
    <xf numFmtId="4" fontId="71" fillId="21" borderId="370" applyNumberFormat="0" applyProtection="0">
      <alignment horizontal="right" vertical="center"/>
    </xf>
    <xf numFmtId="4" fontId="71" fillId="21" borderId="370" applyNumberFormat="0" applyProtection="0">
      <alignment horizontal="right" vertical="center"/>
    </xf>
    <xf numFmtId="4" fontId="71" fillId="21" borderId="370" applyNumberFormat="0" applyProtection="0">
      <alignment horizontal="right" vertical="center"/>
    </xf>
    <xf numFmtId="4" fontId="71" fillId="21" borderId="370" applyNumberFormat="0" applyProtection="0">
      <alignment horizontal="right" vertical="center"/>
    </xf>
    <xf numFmtId="4" fontId="71" fillId="21" borderId="370" applyNumberFormat="0" applyProtection="0">
      <alignment horizontal="right" vertical="center"/>
    </xf>
    <xf numFmtId="4" fontId="50" fillId="67" borderId="371" applyNumberFormat="0" applyProtection="0">
      <alignment horizontal="right" vertical="center"/>
    </xf>
    <xf numFmtId="4" fontId="71" fillId="44" borderId="370" applyNumberFormat="0" applyProtection="0">
      <alignment horizontal="right" vertical="center"/>
    </xf>
    <xf numFmtId="4" fontId="71" fillId="44" borderId="370" applyNumberFormat="0" applyProtection="0">
      <alignment horizontal="right" vertical="center"/>
    </xf>
    <xf numFmtId="4" fontId="71" fillId="44" borderId="370" applyNumberFormat="0" applyProtection="0">
      <alignment horizontal="right" vertical="center"/>
    </xf>
    <xf numFmtId="4" fontId="71" fillId="44" borderId="370" applyNumberFormat="0" applyProtection="0">
      <alignment horizontal="right" vertical="center"/>
    </xf>
    <xf numFmtId="4" fontId="71" fillId="44" borderId="370" applyNumberFormat="0" applyProtection="0">
      <alignment horizontal="right" vertical="center"/>
    </xf>
    <xf numFmtId="4" fontId="50" fillId="68" borderId="371" applyNumberFormat="0" applyProtection="0">
      <alignment horizontal="right" vertical="center"/>
    </xf>
    <xf numFmtId="4" fontId="71" fillId="37" borderId="370" applyNumberFormat="0" applyProtection="0">
      <alignment horizontal="right" vertical="center"/>
    </xf>
    <xf numFmtId="4" fontId="71" fillId="37" borderId="370" applyNumberFormat="0" applyProtection="0">
      <alignment horizontal="right" vertical="center"/>
    </xf>
    <xf numFmtId="4" fontId="71" fillId="37" borderId="370" applyNumberFormat="0" applyProtection="0">
      <alignment horizontal="right" vertical="center"/>
    </xf>
    <xf numFmtId="4" fontId="71" fillId="37" borderId="370" applyNumberFormat="0" applyProtection="0">
      <alignment horizontal="right" vertical="center"/>
    </xf>
    <xf numFmtId="4" fontId="71" fillId="37" borderId="370" applyNumberFormat="0" applyProtection="0">
      <alignment horizontal="right" vertical="center"/>
    </xf>
    <xf numFmtId="4" fontId="50" fillId="69" borderId="371" applyNumberFormat="0" applyProtection="0">
      <alignment horizontal="right" vertical="center"/>
    </xf>
    <xf numFmtId="4" fontId="71" fillId="70" borderId="370" applyNumberFormat="0" applyProtection="0">
      <alignment horizontal="right" vertical="center"/>
    </xf>
    <xf numFmtId="4" fontId="71" fillId="70" borderId="370" applyNumberFormat="0" applyProtection="0">
      <alignment horizontal="right" vertical="center"/>
    </xf>
    <xf numFmtId="4" fontId="71" fillId="70" borderId="370" applyNumberFormat="0" applyProtection="0">
      <alignment horizontal="right" vertical="center"/>
    </xf>
    <xf numFmtId="4" fontId="71" fillId="70" borderId="370" applyNumberFormat="0" applyProtection="0">
      <alignment horizontal="right" vertical="center"/>
    </xf>
    <xf numFmtId="4" fontId="71" fillId="70" borderId="370" applyNumberFormat="0" applyProtection="0">
      <alignment horizontal="right" vertical="center"/>
    </xf>
    <xf numFmtId="4" fontId="50" fillId="71" borderId="371" applyNumberFormat="0" applyProtection="0">
      <alignment horizontal="right" vertical="center"/>
    </xf>
    <xf numFmtId="4" fontId="71" fillId="16" borderId="370" applyNumberFormat="0" applyProtection="0">
      <alignment horizontal="right" vertical="center"/>
    </xf>
    <xf numFmtId="4" fontId="71" fillId="16" borderId="370" applyNumberFormat="0" applyProtection="0">
      <alignment horizontal="right" vertical="center"/>
    </xf>
    <xf numFmtId="4" fontId="71" fillId="16" borderId="370" applyNumberFormat="0" applyProtection="0">
      <alignment horizontal="right" vertical="center"/>
    </xf>
    <xf numFmtId="4" fontId="71" fillId="16" borderId="370" applyNumberFormat="0" applyProtection="0">
      <alignment horizontal="right" vertical="center"/>
    </xf>
    <xf numFmtId="4" fontId="71" fillId="16" borderId="370" applyNumberFormat="0" applyProtection="0">
      <alignment horizontal="right" vertical="center"/>
    </xf>
    <xf numFmtId="4" fontId="74" fillId="72" borderId="371" applyNumberFormat="0" applyProtection="0">
      <alignment horizontal="left" vertical="center" indent="1"/>
    </xf>
    <xf numFmtId="4" fontId="71" fillId="73" borderId="368" applyNumberFormat="0" applyProtection="0">
      <alignment horizontal="left" vertical="center" indent="1"/>
    </xf>
    <xf numFmtId="4" fontId="71" fillId="73" borderId="368" applyNumberFormat="0" applyProtection="0">
      <alignment horizontal="left" vertical="center" indent="1"/>
    </xf>
    <xf numFmtId="4" fontId="71" fillId="73" borderId="368" applyNumberFormat="0" applyProtection="0">
      <alignment horizontal="left" vertical="center" indent="1"/>
    </xf>
    <xf numFmtId="4" fontId="71" fillId="73" borderId="368" applyNumberFormat="0" applyProtection="0">
      <alignment horizontal="left" vertical="center" indent="1"/>
    </xf>
    <xf numFmtId="4" fontId="71" fillId="73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53" fillId="75" borderId="368" applyNumberFormat="0" applyProtection="0">
      <alignment horizontal="left" vertical="center" indent="1"/>
    </xf>
    <xf numFmtId="4" fontId="71" fillId="77" borderId="370" applyNumberFormat="0" applyProtection="0">
      <alignment horizontal="right" vertical="center"/>
    </xf>
    <xf numFmtId="4" fontId="71" fillId="77" borderId="370" applyNumberFormat="0" applyProtection="0">
      <alignment horizontal="right" vertical="center"/>
    </xf>
    <xf numFmtId="4" fontId="71" fillId="77" borderId="370" applyNumberFormat="0" applyProtection="0">
      <alignment horizontal="right" vertical="center"/>
    </xf>
    <xf numFmtId="4" fontId="71" fillId="77" borderId="370" applyNumberFormat="0" applyProtection="0">
      <alignment horizontal="right" vertical="center"/>
    </xf>
    <xf numFmtId="4" fontId="71" fillId="77" borderId="370" applyNumberFormat="0" applyProtection="0">
      <alignment horizontal="right" vertical="center"/>
    </xf>
    <xf numFmtId="4" fontId="71" fillId="78" borderId="368" applyNumberFormat="0" applyProtection="0">
      <alignment horizontal="left" vertical="center" indent="1"/>
    </xf>
    <xf numFmtId="4" fontId="71" fillId="78" borderId="368" applyNumberFormat="0" applyProtection="0">
      <alignment horizontal="left" vertical="center" indent="1"/>
    </xf>
    <xf numFmtId="4" fontId="71" fillId="78" borderId="368" applyNumberFormat="0" applyProtection="0">
      <alignment horizontal="left" vertical="center" indent="1"/>
    </xf>
    <xf numFmtId="4" fontId="71" fillId="78" borderId="368" applyNumberFormat="0" applyProtection="0">
      <alignment horizontal="left" vertical="center" indent="1"/>
    </xf>
    <xf numFmtId="4" fontId="71" fillId="78" borderId="368" applyNumberFormat="0" applyProtection="0">
      <alignment horizontal="left" vertical="center" indent="1"/>
    </xf>
    <xf numFmtId="4" fontId="71" fillId="77" borderId="368" applyNumberFormat="0" applyProtection="0">
      <alignment horizontal="left" vertical="center" indent="1"/>
    </xf>
    <xf numFmtId="4" fontId="71" fillId="77" borderId="368" applyNumberFormat="0" applyProtection="0">
      <alignment horizontal="left" vertical="center" indent="1"/>
    </xf>
    <xf numFmtId="4" fontId="71" fillId="77" borderId="368" applyNumberFormat="0" applyProtection="0">
      <alignment horizontal="left" vertical="center" indent="1"/>
    </xf>
    <xf numFmtId="4" fontId="71" fillId="77" borderId="368" applyNumberFormat="0" applyProtection="0">
      <alignment horizontal="left" vertical="center" indent="1"/>
    </xf>
    <xf numFmtId="4" fontId="71" fillId="77" borderId="368" applyNumberFormat="0" applyProtection="0">
      <alignment horizontal="left" vertical="center" indent="1"/>
    </xf>
    <xf numFmtId="0" fontId="71" fillId="50" borderId="370" applyNumberFormat="0" applyProtection="0">
      <alignment horizontal="left" vertical="center" indent="1"/>
    </xf>
    <xf numFmtId="0" fontId="71" fillId="50" borderId="370" applyNumberFormat="0" applyProtection="0">
      <alignment horizontal="left" vertical="center" indent="1"/>
    </xf>
    <xf numFmtId="0" fontId="71" fillId="50" borderId="370" applyNumberFormat="0" applyProtection="0">
      <alignment horizontal="left" vertical="center" indent="1"/>
    </xf>
    <xf numFmtId="0" fontId="71" fillId="50" borderId="370" applyNumberFormat="0" applyProtection="0">
      <alignment horizontal="left" vertical="center" indent="1"/>
    </xf>
    <xf numFmtId="0" fontId="71" fillId="50" borderId="370" applyNumberFormat="0" applyProtection="0">
      <alignment horizontal="left" vertical="center" indent="1"/>
    </xf>
    <xf numFmtId="0" fontId="71" fillId="50" borderId="370" applyNumberFormat="0" applyProtection="0">
      <alignment horizontal="left" vertical="center" indent="1"/>
    </xf>
    <xf numFmtId="0" fontId="35" fillId="75" borderId="372" applyNumberFormat="0" applyProtection="0">
      <alignment horizontal="left" vertical="top" indent="1"/>
    </xf>
    <xf numFmtId="0" fontId="35" fillId="75" borderId="372" applyNumberFormat="0" applyProtection="0">
      <alignment horizontal="left" vertical="top" indent="1"/>
    </xf>
    <xf numFmtId="0" fontId="35" fillId="75" borderId="372" applyNumberFormat="0" applyProtection="0">
      <alignment horizontal="left" vertical="top" indent="1"/>
    </xf>
    <xf numFmtId="0" fontId="35" fillId="75" borderId="372" applyNumberFormat="0" applyProtection="0">
      <alignment horizontal="left" vertical="top" indent="1"/>
    </xf>
    <xf numFmtId="0" fontId="35" fillId="75" borderId="372" applyNumberFormat="0" applyProtection="0">
      <alignment horizontal="left" vertical="top" indent="1"/>
    </xf>
    <xf numFmtId="0" fontId="35" fillId="75" borderId="372" applyNumberFormat="0" applyProtection="0">
      <alignment horizontal="left" vertical="top" indent="1"/>
    </xf>
    <xf numFmtId="0" fontId="35" fillId="75" borderId="372" applyNumberFormat="0" applyProtection="0">
      <alignment horizontal="left" vertical="top" indent="1"/>
    </xf>
    <xf numFmtId="0" fontId="35" fillId="75" borderId="372" applyNumberFormat="0" applyProtection="0">
      <alignment horizontal="left" vertical="top" indent="1"/>
    </xf>
    <xf numFmtId="0" fontId="71" fillId="82" borderId="370" applyNumberFormat="0" applyProtection="0">
      <alignment horizontal="left" vertical="center" indent="1"/>
    </xf>
    <xf numFmtId="0" fontId="71" fillId="82" borderId="370" applyNumberFormat="0" applyProtection="0">
      <alignment horizontal="left" vertical="center" indent="1"/>
    </xf>
    <xf numFmtId="0" fontId="71" fillId="82" borderId="370" applyNumberFormat="0" applyProtection="0">
      <alignment horizontal="left" vertical="center" indent="1"/>
    </xf>
    <xf numFmtId="0" fontId="71" fillId="82" borderId="370" applyNumberFormat="0" applyProtection="0">
      <alignment horizontal="left" vertical="center" indent="1"/>
    </xf>
    <xf numFmtId="0" fontId="71" fillId="82" borderId="370" applyNumberFormat="0" applyProtection="0">
      <alignment horizontal="left" vertical="center" indent="1"/>
    </xf>
    <xf numFmtId="0" fontId="71" fillId="82" borderId="370" applyNumberFormat="0" applyProtection="0">
      <alignment horizontal="left" vertical="center" indent="1"/>
    </xf>
    <xf numFmtId="0" fontId="35" fillId="77" borderId="372" applyNumberFormat="0" applyProtection="0">
      <alignment horizontal="left" vertical="top" indent="1"/>
    </xf>
    <xf numFmtId="0" fontId="35" fillId="77" borderId="372" applyNumberFormat="0" applyProtection="0">
      <alignment horizontal="left" vertical="top" indent="1"/>
    </xf>
    <xf numFmtId="0" fontId="35" fillId="77" borderId="372" applyNumberFormat="0" applyProtection="0">
      <alignment horizontal="left" vertical="top" indent="1"/>
    </xf>
    <xf numFmtId="0" fontId="35" fillId="77" borderId="372" applyNumberFormat="0" applyProtection="0">
      <alignment horizontal="left" vertical="top" indent="1"/>
    </xf>
    <xf numFmtId="0" fontId="35" fillId="77" borderId="372" applyNumberFormat="0" applyProtection="0">
      <alignment horizontal="left" vertical="top" indent="1"/>
    </xf>
    <xf numFmtId="0" fontId="35" fillId="77" borderId="372" applyNumberFormat="0" applyProtection="0">
      <alignment horizontal="left" vertical="top" indent="1"/>
    </xf>
    <xf numFmtId="0" fontId="35" fillId="77" borderId="372" applyNumberFormat="0" applyProtection="0">
      <alignment horizontal="left" vertical="top" indent="1"/>
    </xf>
    <xf numFmtId="0" fontId="35" fillId="77" borderId="372" applyNumberFormat="0" applyProtection="0">
      <alignment horizontal="left" vertical="top" indent="1"/>
    </xf>
    <xf numFmtId="0" fontId="71" fillId="14" borderId="370" applyNumberFormat="0" applyProtection="0">
      <alignment horizontal="left" vertical="center" indent="1"/>
    </xf>
    <xf numFmtId="0" fontId="71" fillId="14" borderId="370" applyNumberFormat="0" applyProtection="0">
      <alignment horizontal="left" vertical="center" indent="1"/>
    </xf>
    <xf numFmtId="0" fontId="71" fillId="14" borderId="370" applyNumberFormat="0" applyProtection="0">
      <alignment horizontal="left" vertical="center" indent="1"/>
    </xf>
    <xf numFmtId="0" fontId="71" fillId="14" borderId="370" applyNumberFormat="0" applyProtection="0">
      <alignment horizontal="left" vertical="center" indent="1"/>
    </xf>
    <xf numFmtId="0" fontId="71" fillId="14" borderId="370" applyNumberFormat="0" applyProtection="0">
      <alignment horizontal="left" vertical="center" indent="1"/>
    </xf>
    <xf numFmtId="0" fontId="34" fillId="85" borderId="371" applyNumberFormat="0" applyProtection="0">
      <alignment horizontal="left" vertical="center" indent="1"/>
    </xf>
    <xf numFmtId="0" fontId="35" fillId="14" borderId="372" applyNumberFormat="0" applyProtection="0">
      <alignment horizontal="left" vertical="top" indent="1"/>
    </xf>
    <xf numFmtId="0" fontId="35" fillId="14" borderId="372" applyNumberFormat="0" applyProtection="0">
      <alignment horizontal="left" vertical="top" indent="1"/>
    </xf>
    <xf numFmtId="0" fontId="35" fillId="14" borderId="372" applyNumberFormat="0" applyProtection="0">
      <alignment horizontal="left" vertical="top" indent="1"/>
    </xf>
    <xf numFmtId="0" fontId="35" fillId="14" borderId="372" applyNumberFormat="0" applyProtection="0">
      <alignment horizontal="left" vertical="top" indent="1"/>
    </xf>
    <xf numFmtId="0" fontId="35" fillId="14" borderId="372" applyNumberFormat="0" applyProtection="0">
      <alignment horizontal="left" vertical="top" indent="1"/>
    </xf>
    <xf numFmtId="0" fontId="35" fillId="14" borderId="372" applyNumberFormat="0" applyProtection="0">
      <alignment horizontal="left" vertical="top" indent="1"/>
    </xf>
    <xf numFmtId="0" fontId="35" fillId="14" borderId="372" applyNumberFormat="0" applyProtection="0">
      <alignment horizontal="left" vertical="top" indent="1"/>
    </xf>
    <xf numFmtId="0" fontId="35" fillId="14" borderId="372" applyNumberFormat="0" applyProtection="0">
      <alignment horizontal="left" vertical="top" indent="1"/>
    </xf>
    <xf numFmtId="0" fontId="71" fillId="78" borderId="370" applyNumberFormat="0" applyProtection="0">
      <alignment horizontal="left" vertical="center" indent="1"/>
    </xf>
    <xf numFmtId="0" fontId="71" fillId="78" borderId="370" applyNumberFormat="0" applyProtection="0">
      <alignment horizontal="left" vertical="center" indent="1"/>
    </xf>
    <xf numFmtId="0" fontId="71" fillId="78" borderId="370" applyNumberFormat="0" applyProtection="0">
      <alignment horizontal="left" vertical="center" indent="1"/>
    </xf>
    <xf numFmtId="0" fontId="71" fillId="78" borderId="370" applyNumberFormat="0" applyProtection="0">
      <alignment horizontal="left" vertical="center" indent="1"/>
    </xf>
    <xf numFmtId="0" fontId="71" fillId="78" borderId="370" applyNumberFormat="0" applyProtection="0">
      <alignment horizontal="left" vertical="center" indent="1"/>
    </xf>
    <xf numFmtId="0" fontId="34" fillId="6" borderId="371" applyNumberFormat="0" applyProtection="0">
      <alignment horizontal="left" vertical="center" indent="1"/>
    </xf>
    <xf numFmtId="0" fontId="35" fillId="78" borderId="372" applyNumberFormat="0" applyProtection="0">
      <alignment horizontal="left" vertical="top" indent="1"/>
    </xf>
    <xf numFmtId="0" fontId="35" fillId="78" borderId="372" applyNumberFormat="0" applyProtection="0">
      <alignment horizontal="left" vertical="top" indent="1"/>
    </xf>
    <xf numFmtId="0" fontId="35" fillId="78" borderId="372" applyNumberFormat="0" applyProtection="0">
      <alignment horizontal="left" vertical="top" indent="1"/>
    </xf>
    <xf numFmtId="0" fontId="35" fillId="78" borderId="372" applyNumberFormat="0" applyProtection="0">
      <alignment horizontal="left" vertical="top" indent="1"/>
    </xf>
    <xf numFmtId="0" fontId="35" fillId="78" borderId="372" applyNumberFormat="0" applyProtection="0">
      <alignment horizontal="left" vertical="top" indent="1"/>
    </xf>
    <xf numFmtId="0" fontId="35" fillId="78" borderId="372" applyNumberFormat="0" applyProtection="0">
      <alignment horizontal="left" vertical="top" indent="1"/>
    </xf>
    <xf numFmtId="0" fontId="35" fillId="78" borderId="372" applyNumberFormat="0" applyProtection="0">
      <alignment horizontal="left" vertical="top" indent="1"/>
    </xf>
    <xf numFmtId="0" fontId="35" fillId="78" borderId="372" applyNumberFormat="0" applyProtection="0">
      <alignment horizontal="left" vertical="top" indent="1"/>
    </xf>
    <xf numFmtId="0" fontId="78" fillId="75" borderId="373" applyBorder="0"/>
    <xf numFmtId="4" fontId="50" fillId="87" borderId="371" applyNumberFormat="0" applyProtection="0">
      <alignment vertical="center"/>
    </xf>
    <xf numFmtId="4" fontId="79" fillId="59" borderId="372" applyNumberFormat="0" applyProtection="0">
      <alignment vertical="center"/>
    </xf>
    <xf numFmtId="4" fontId="79" fillId="59" borderId="372" applyNumberFormat="0" applyProtection="0">
      <alignment vertical="center"/>
    </xf>
    <xf numFmtId="4" fontId="79" fillId="59" borderId="372" applyNumberFormat="0" applyProtection="0">
      <alignment vertical="center"/>
    </xf>
    <xf numFmtId="4" fontId="79" fillId="59" borderId="372" applyNumberFormat="0" applyProtection="0">
      <alignment vertical="center"/>
    </xf>
    <xf numFmtId="4" fontId="79" fillId="59" borderId="372" applyNumberFormat="0" applyProtection="0">
      <alignment vertical="center"/>
    </xf>
    <xf numFmtId="4" fontId="72" fillId="87" borderId="371" applyNumberFormat="0" applyProtection="0">
      <alignment vertical="center"/>
    </xf>
    <xf numFmtId="4" fontId="50" fillId="87" borderId="371" applyNumberFormat="0" applyProtection="0">
      <alignment horizontal="left" vertical="center" indent="1"/>
    </xf>
    <xf numFmtId="4" fontId="79" fillId="50" borderId="372" applyNumberFormat="0" applyProtection="0">
      <alignment horizontal="left" vertical="center" indent="1"/>
    </xf>
    <xf numFmtId="4" fontId="79" fillId="50" borderId="372" applyNumberFormat="0" applyProtection="0">
      <alignment horizontal="left" vertical="center" indent="1"/>
    </xf>
    <xf numFmtId="4" fontId="79" fillId="50" borderId="372" applyNumberFormat="0" applyProtection="0">
      <alignment horizontal="left" vertical="center" indent="1"/>
    </xf>
    <xf numFmtId="4" fontId="79" fillId="50" borderId="372" applyNumberFormat="0" applyProtection="0">
      <alignment horizontal="left" vertical="center" indent="1"/>
    </xf>
    <xf numFmtId="4" fontId="79" fillId="50" borderId="372" applyNumberFormat="0" applyProtection="0">
      <alignment horizontal="left" vertical="center" indent="1"/>
    </xf>
    <xf numFmtId="4" fontId="50" fillId="87" borderId="371" applyNumberFormat="0" applyProtection="0">
      <alignment horizontal="left" vertical="center" indent="1"/>
    </xf>
    <xf numFmtId="0" fontId="79" fillId="59" borderId="372" applyNumberFormat="0" applyProtection="0">
      <alignment horizontal="left" vertical="top" indent="1"/>
    </xf>
    <xf numFmtId="0" fontId="79" fillId="59" borderId="372" applyNumberFormat="0" applyProtection="0">
      <alignment horizontal="left" vertical="top" indent="1"/>
    </xf>
    <xf numFmtId="0" fontId="79" fillId="59" borderId="372" applyNumberFormat="0" applyProtection="0">
      <alignment horizontal="left" vertical="top" indent="1"/>
    </xf>
    <xf numFmtId="0" fontId="79" fillId="59" borderId="372" applyNumberFormat="0" applyProtection="0">
      <alignment horizontal="left" vertical="top" indent="1"/>
    </xf>
    <xf numFmtId="0" fontId="79" fillId="59" borderId="372" applyNumberFormat="0" applyProtection="0">
      <alignment horizontal="left" vertical="top" indent="1"/>
    </xf>
    <xf numFmtId="4" fontId="50" fillId="74" borderId="371" applyNumberFormat="0" applyProtection="0">
      <alignment horizontal="right" vertical="center"/>
    </xf>
    <xf numFmtId="4" fontId="71" fillId="0" borderId="370" applyNumberFormat="0" applyProtection="0">
      <alignment horizontal="right" vertical="center"/>
    </xf>
    <xf numFmtId="4" fontId="71" fillId="0" borderId="370" applyNumberFormat="0" applyProtection="0">
      <alignment horizontal="right" vertical="center"/>
    </xf>
    <xf numFmtId="4" fontId="71" fillId="0" borderId="370" applyNumberFormat="0" applyProtection="0">
      <alignment horizontal="right" vertical="center"/>
    </xf>
    <xf numFmtId="4" fontId="71" fillId="0" borderId="370" applyNumberFormat="0" applyProtection="0">
      <alignment horizontal="right" vertical="center"/>
    </xf>
    <xf numFmtId="4" fontId="71" fillId="0" borderId="370" applyNumberFormat="0" applyProtection="0">
      <alignment horizontal="right" vertical="center"/>
    </xf>
    <xf numFmtId="4" fontId="72" fillId="74" borderId="371" applyNumberFormat="0" applyProtection="0">
      <alignment horizontal="right" vertical="center"/>
    </xf>
    <xf numFmtId="4" fontId="42" fillId="88" borderId="370" applyNumberFormat="0" applyProtection="0">
      <alignment horizontal="right" vertical="center"/>
    </xf>
    <xf numFmtId="4" fontId="42" fillId="88" borderId="370" applyNumberFormat="0" applyProtection="0">
      <alignment horizontal="right" vertical="center"/>
    </xf>
    <xf numFmtId="4" fontId="42" fillId="88" borderId="370" applyNumberFormat="0" applyProtection="0">
      <alignment horizontal="right" vertical="center"/>
    </xf>
    <xf numFmtId="4" fontId="42" fillId="88" borderId="370" applyNumberFormat="0" applyProtection="0">
      <alignment horizontal="right" vertical="center"/>
    </xf>
    <xf numFmtId="4" fontId="42" fillId="88" borderId="370" applyNumberFormat="0" applyProtection="0">
      <alignment horizontal="right" vertical="center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4" fontId="71" fillId="20" borderId="370" applyNumberFormat="0" applyProtection="0">
      <alignment horizontal="left" vertical="center" indent="1"/>
    </xf>
    <xf numFmtId="0" fontId="79" fillId="77" borderId="372" applyNumberFormat="0" applyProtection="0">
      <alignment horizontal="left" vertical="top" indent="1"/>
    </xf>
    <xf numFmtId="0" fontId="79" fillId="77" borderId="372" applyNumberFormat="0" applyProtection="0">
      <alignment horizontal="left" vertical="top" indent="1"/>
    </xf>
    <xf numFmtId="0" fontId="79" fillId="77" borderId="372" applyNumberFormat="0" applyProtection="0">
      <alignment horizontal="left" vertical="top" indent="1"/>
    </xf>
    <xf numFmtId="0" fontId="79" fillId="77" borderId="372" applyNumberFormat="0" applyProtection="0">
      <alignment horizontal="left" vertical="top" indent="1"/>
    </xf>
    <xf numFmtId="0" fontId="79" fillId="77" borderId="372" applyNumberFormat="0" applyProtection="0">
      <alignment horizontal="left" vertical="top" indent="1"/>
    </xf>
    <xf numFmtId="4" fontId="42" fillId="89" borderId="368" applyNumberFormat="0" applyProtection="0">
      <alignment horizontal="left" vertical="center" indent="1"/>
    </xf>
    <xf numFmtId="4" fontId="42" fillId="89" borderId="368" applyNumberFormat="0" applyProtection="0">
      <alignment horizontal="left" vertical="center" indent="1"/>
    </xf>
    <xf numFmtId="4" fontId="42" fillId="89" borderId="368" applyNumberFormat="0" applyProtection="0">
      <alignment horizontal="left" vertical="center" indent="1"/>
    </xf>
    <xf numFmtId="4" fontId="42" fillId="89" borderId="368" applyNumberFormat="0" applyProtection="0">
      <alignment horizontal="left" vertical="center" indent="1"/>
    </xf>
    <xf numFmtId="4" fontId="42" fillId="89" borderId="368" applyNumberFormat="0" applyProtection="0">
      <alignment horizontal="left" vertical="center" indent="1"/>
    </xf>
    <xf numFmtId="4" fontId="70" fillId="74" borderId="371" applyNumberFormat="0" applyProtection="0">
      <alignment horizontal="right" vertical="center"/>
    </xf>
    <xf numFmtId="4" fontId="42" fillId="86" borderId="370" applyNumberFormat="0" applyProtection="0">
      <alignment horizontal="right" vertical="center"/>
    </xf>
    <xf numFmtId="4" fontId="42" fillId="86" borderId="370" applyNumberFormat="0" applyProtection="0">
      <alignment horizontal="right" vertical="center"/>
    </xf>
    <xf numFmtId="4" fontId="42" fillId="86" borderId="370" applyNumberFormat="0" applyProtection="0">
      <alignment horizontal="right" vertical="center"/>
    </xf>
    <xf numFmtId="4" fontId="42" fillId="86" borderId="370" applyNumberFormat="0" applyProtection="0">
      <alignment horizontal="right" vertical="center"/>
    </xf>
    <xf numFmtId="4" fontId="42" fillId="86" borderId="370" applyNumberFormat="0" applyProtection="0">
      <alignment horizontal="right" vertical="center"/>
    </xf>
    <xf numFmtId="2" fontId="81" fillId="91" borderId="366" applyProtection="0"/>
    <xf numFmtId="2" fontId="81" fillId="91" borderId="366" applyProtection="0"/>
    <xf numFmtId="2" fontId="41" fillId="92" borderId="366" applyProtection="0"/>
    <xf numFmtId="2" fontId="41" fillId="93" borderId="366" applyProtection="0"/>
    <xf numFmtId="2" fontId="41" fillId="94" borderId="366" applyProtection="0"/>
    <xf numFmtId="2" fontId="41" fillId="94" borderId="366" applyProtection="0">
      <alignment horizontal="center"/>
    </xf>
    <xf numFmtId="2" fontId="41" fillId="93" borderId="366" applyProtection="0">
      <alignment horizontal="center"/>
    </xf>
    <xf numFmtId="0" fontId="42" fillId="0" borderId="368">
      <alignment horizontal="left" vertical="top" wrapText="1"/>
    </xf>
    <xf numFmtId="0" fontId="84" fillId="0" borderId="374" applyNumberFormat="0" applyFill="0" applyAlignment="0" applyProtection="0"/>
    <xf numFmtId="0" fontId="90" fillId="0" borderId="375"/>
    <xf numFmtId="0" fontId="94" fillId="0" borderId="0"/>
    <xf numFmtId="0" fontId="36" fillId="0" borderId="0"/>
    <xf numFmtId="0" fontId="95" fillId="0" borderId="0"/>
    <xf numFmtId="0" fontId="36" fillId="0" borderId="0"/>
    <xf numFmtId="0" fontId="94" fillId="0" borderId="0"/>
    <xf numFmtId="0" fontId="94" fillId="0" borderId="0"/>
    <xf numFmtId="0" fontId="1" fillId="0" borderId="0"/>
    <xf numFmtId="0" fontId="3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3" fillId="0" borderId="0"/>
    <xf numFmtId="0" fontId="1" fillId="0" borderId="0"/>
    <xf numFmtId="0" fontId="41" fillId="6" borderId="378" applyNumberFormat="0">
      <alignment readingOrder="1"/>
      <protection locked="0"/>
    </xf>
    <xf numFmtId="0" fontId="47" fillId="0" borderId="379">
      <alignment horizontal="left" vertical="top" wrapText="1"/>
    </xf>
    <xf numFmtId="49" fontId="33" fillId="0" borderId="376">
      <alignment horizontal="center" vertical="top" wrapText="1"/>
      <protection locked="0"/>
    </xf>
    <xf numFmtId="49" fontId="33" fillId="0" borderId="376">
      <alignment horizontal="center" vertical="top" wrapText="1"/>
      <protection locked="0"/>
    </xf>
    <xf numFmtId="49" fontId="42" fillId="10" borderId="376">
      <alignment horizontal="right" vertical="top"/>
      <protection locked="0"/>
    </xf>
    <xf numFmtId="49" fontId="42" fillId="10" borderId="376">
      <alignment horizontal="right" vertical="top"/>
      <protection locked="0"/>
    </xf>
    <xf numFmtId="0" fontId="42" fillId="10" borderId="376">
      <alignment horizontal="right" vertical="top"/>
      <protection locked="0"/>
    </xf>
    <xf numFmtId="0" fontId="42" fillId="10" borderId="376">
      <alignment horizontal="right" vertical="top"/>
      <protection locked="0"/>
    </xf>
    <xf numFmtId="49" fontId="42" fillId="0" borderId="376">
      <alignment horizontal="right" vertical="top"/>
      <protection locked="0"/>
    </xf>
    <xf numFmtId="49" fontId="42" fillId="0" borderId="376">
      <alignment horizontal="right" vertical="top"/>
      <protection locked="0"/>
    </xf>
    <xf numFmtId="0" fontId="42" fillId="0" borderId="376">
      <alignment horizontal="right" vertical="top"/>
      <protection locked="0"/>
    </xf>
    <xf numFmtId="0" fontId="42" fillId="0" borderId="376">
      <alignment horizontal="right" vertical="top"/>
      <protection locked="0"/>
    </xf>
    <xf numFmtId="49" fontId="42" fillId="49" borderId="376">
      <alignment horizontal="right" vertical="top"/>
      <protection locked="0"/>
    </xf>
    <xf numFmtId="49" fontId="42" fillId="49" borderId="376">
      <alignment horizontal="right" vertical="top"/>
      <protection locked="0"/>
    </xf>
    <xf numFmtId="0" fontId="42" fillId="49" borderId="376">
      <alignment horizontal="right" vertical="top"/>
      <protection locked="0"/>
    </xf>
    <xf numFmtId="0" fontId="42" fillId="49" borderId="376">
      <alignment horizontal="right" vertical="top"/>
      <protection locked="0"/>
    </xf>
    <xf numFmtId="0" fontId="47" fillId="0" borderId="379">
      <alignment horizontal="center" vertical="top" wrapText="1"/>
    </xf>
    <xf numFmtId="0" fontId="51" fillId="50" borderId="378" applyNumberFormat="0" applyAlignment="0" applyProtection="0"/>
    <xf numFmtId="0" fontId="64" fillId="13" borderId="378" applyNumberFormat="0" applyAlignment="0" applyProtection="0"/>
    <xf numFmtId="0" fontId="33" fillId="59" borderId="380" applyNumberFormat="0" applyFont="0" applyAlignment="0" applyProtection="0"/>
    <xf numFmtId="0" fontId="35" fillId="45" borderId="381" applyNumberFormat="0" applyFont="0" applyAlignment="0" applyProtection="0"/>
    <xf numFmtId="0" fontId="35" fillId="45" borderId="381" applyNumberFormat="0" applyFont="0" applyAlignment="0" applyProtection="0"/>
    <xf numFmtId="0" fontId="35" fillId="45" borderId="381" applyNumberFormat="0" applyFont="0" applyAlignment="0" applyProtection="0"/>
    <xf numFmtId="0" fontId="69" fillId="50" borderId="382" applyNumberFormat="0" applyAlignment="0" applyProtection="0"/>
    <xf numFmtId="4" fontId="50" fillId="60" borderId="382" applyNumberFormat="0" applyProtection="0">
      <alignment vertical="center"/>
    </xf>
    <xf numFmtId="4" fontId="71" fillId="57" borderId="381" applyNumberFormat="0" applyProtection="0">
      <alignment vertical="center"/>
    </xf>
    <xf numFmtId="4" fontId="71" fillId="57" borderId="381" applyNumberFormat="0" applyProtection="0">
      <alignment vertical="center"/>
    </xf>
    <xf numFmtId="4" fontId="71" fillId="57" borderId="381" applyNumberFormat="0" applyProtection="0">
      <alignment vertical="center"/>
    </xf>
    <xf numFmtId="4" fontId="71" fillId="57" borderId="381" applyNumberFormat="0" applyProtection="0">
      <alignment vertical="center"/>
    </xf>
    <xf numFmtId="4" fontId="71" fillId="57" borderId="381" applyNumberFormat="0" applyProtection="0">
      <alignment vertical="center"/>
    </xf>
    <xf numFmtId="4" fontId="72" fillId="60" borderId="382" applyNumberFormat="0" applyProtection="0">
      <alignment vertical="center"/>
    </xf>
    <xf numFmtId="4" fontId="42" fillId="60" borderId="381" applyNumberFormat="0" applyProtection="0">
      <alignment vertical="center"/>
    </xf>
    <xf numFmtId="4" fontId="42" fillId="60" borderId="381" applyNumberFormat="0" applyProtection="0">
      <alignment vertical="center"/>
    </xf>
    <xf numFmtId="4" fontId="42" fillId="60" borderId="381" applyNumberFormat="0" applyProtection="0">
      <alignment vertical="center"/>
    </xf>
    <xf numFmtId="4" fontId="42" fillId="60" borderId="381" applyNumberFormat="0" applyProtection="0">
      <alignment vertical="center"/>
    </xf>
    <xf numFmtId="4" fontId="42" fillId="60" borderId="381" applyNumberFormat="0" applyProtection="0">
      <alignment vertical="center"/>
    </xf>
    <xf numFmtId="4" fontId="50" fillId="60" borderId="382" applyNumberFormat="0" applyProtection="0">
      <alignment horizontal="left" vertical="center" indent="1"/>
    </xf>
    <xf numFmtId="4" fontId="71" fillId="60" borderId="381" applyNumberFormat="0" applyProtection="0">
      <alignment horizontal="left" vertical="center" indent="1"/>
    </xf>
    <xf numFmtId="4" fontId="71" fillId="60" borderId="381" applyNumberFormat="0" applyProtection="0">
      <alignment horizontal="left" vertical="center" indent="1"/>
    </xf>
    <xf numFmtId="4" fontId="71" fillId="60" borderId="381" applyNumberFormat="0" applyProtection="0">
      <alignment horizontal="left" vertical="center" indent="1"/>
    </xf>
    <xf numFmtId="4" fontId="71" fillId="60" borderId="381" applyNumberFormat="0" applyProtection="0">
      <alignment horizontal="left" vertical="center" indent="1"/>
    </xf>
    <xf numFmtId="4" fontId="71" fillId="60" borderId="381" applyNumberFormat="0" applyProtection="0">
      <alignment horizontal="left" vertical="center" indent="1"/>
    </xf>
    <xf numFmtId="4" fontId="50" fillId="60" borderId="382" applyNumberFormat="0" applyProtection="0">
      <alignment horizontal="left" vertical="center" indent="1"/>
    </xf>
    <xf numFmtId="0" fontId="42" fillId="57" borderId="383" applyNumberFormat="0" applyProtection="0">
      <alignment horizontal="left" vertical="top" indent="1"/>
    </xf>
    <xf numFmtId="0" fontId="42" fillId="57" borderId="383" applyNumberFormat="0" applyProtection="0">
      <alignment horizontal="left" vertical="top" indent="1"/>
    </xf>
    <xf numFmtId="0" fontId="42" fillId="57" borderId="383" applyNumberFormat="0" applyProtection="0">
      <alignment horizontal="left" vertical="top" indent="1"/>
    </xf>
    <xf numFmtId="0" fontId="42" fillId="57" borderId="383" applyNumberFormat="0" applyProtection="0">
      <alignment horizontal="left" vertical="top" indent="1"/>
    </xf>
    <xf numFmtId="0" fontId="42" fillId="57" borderId="383" applyNumberFormat="0" applyProtection="0">
      <alignment horizontal="left" vertical="top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50" fillId="61" borderId="382" applyNumberFormat="0" applyProtection="0">
      <alignment horizontal="right" vertical="center"/>
    </xf>
    <xf numFmtId="4" fontId="71" fillId="9" borderId="381" applyNumberFormat="0" applyProtection="0">
      <alignment horizontal="right" vertical="center"/>
    </xf>
    <xf numFmtId="4" fontId="71" fillId="9" borderId="381" applyNumberFormat="0" applyProtection="0">
      <alignment horizontal="right" vertical="center"/>
    </xf>
    <xf numFmtId="4" fontId="71" fillId="9" borderId="381" applyNumberFormat="0" applyProtection="0">
      <alignment horizontal="right" vertical="center"/>
    </xf>
    <xf numFmtId="4" fontId="71" fillId="9" borderId="381" applyNumberFormat="0" applyProtection="0">
      <alignment horizontal="right" vertical="center"/>
    </xf>
    <xf numFmtId="4" fontId="71" fillId="9" borderId="381" applyNumberFormat="0" applyProtection="0">
      <alignment horizontal="right" vertical="center"/>
    </xf>
    <xf numFmtId="4" fontId="50" fillId="62" borderId="382" applyNumberFormat="0" applyProtection="0">
      <alignment horizontal="right" vertical="center"/>
    </xf>
    <xf numFmtId="4" fontId="71" fillId="63" borderId="381" applyNumberFormat="0" applyProtection="0">
      <alignment horizontal="right" vertical="center"/>
    </xf>
    <xf numFmtId="4" fontId="71" fillId="63" borderId="381" applyNumberFormat="0" applyProtection="0">
      <alignment horizontal="right" vertical="center"/>
    </xf>
    <xf numFmtId="4" fontId="71" fillId="63" borderId="381" applyNumberFormat="0" applyProtection="0">
      <alignment horizontal="right" vertical="center"/>
    </xf>
    <xf numFmtId="4" fontId="71" fillId="63" borderId="381" applyNumberFormat="0" applyProtection="0">
      <alignment horizontal="right" vertical="center"/>
    </xf>
    <xf numFmtId="4" fontId="71" fillId="63" borderId="381" applyNumberFormat="0" applyProtection="0">
      <alignment horizontal="right" vertical="center"/>
    </xf>
    <xf numFmtId="4" fontId="50" fillId="64" borderId="382" applyNumberFormat="0" applyProtection="0">
      <alignment horizontal="right" vertical="center"/>
    </xf>
    <xf numFmtId="4" fontId="71" fillId="30" borderId="379" applyNumberFormat="0" applyProtection="0">
      <alignment horizontal="right" vertical="center"/>
    </xf>
    <xf numFmtId="4" fontId="71" fillId="30" borderId="379" applyNumberFormat="0" applyProtection="0">
      <alignment horizontal="right" vertical="center"/>
    </xf>
    <xf numFmtId="4" fontId="71" fillId="30" borderId="379" applyNumberFormat="0" applyProtection="0">
      <alignment horizontal="right" vertical="center"/>
    </xf>
    <xf numFmtId="4" fontId="71" fillId="30" borderId="379" applyNumberFormat="0" applyProtection="0">
      <alignment horizontal="right" vertical="center"/>
    </xf>
    <xf numFmtId="4" fontId="71" fillId="30" borderId="379" applyNumberFormat="0" applyProtection="0">
      <alignment horizontal="right" vertical="center"/>
    </xf>
    <xf numFmtId="4" fontId="50" fillId="65" borderId="382" applyNumberFormat="0" applyProtection="0">
      <alignment horizontal="right" vertical="center"/>
    </xf>
    <xf numFmtId="4" fontId="71" fillId="17" borderId="381" applyNumberFormat="0" applyProtection="0">
      <alignment horizontal="right" vertical="center"/>
    </xf>
    <xf numFmtId="4" fontId="71" fillId="17" borderId="381" applyNumberFormat="0" applyProtection="0">
      <alignment horizontal="right" vertical="center"/>
    </xf>
    <xf numFmtId="4" fontId="71" fillId="17" borderId="381" applyNumberFormat="0" applyProtection="0">
      <alignment horizontal="right" vertical="center"/>
    </xf>
    <xf numFmtId="4" fontId="71" fillId="17" borderId="381" applyNumberFormat="0" applyProtection="0">
      <alignment horizontal="right" vertical="center"/>
    </xf>
    <xf numFmtId="4" fontId="71" fillId="17" borderId="381" applyNumberFormat="0" applyProtection="0">
      <alignment horizontal="right" vertical="center"/>
    </xf>
    <xf numFmtId="4" fontId="50" fillId="66" borderId="382" applyNumberFormat="0" applyProtection="0">
      <alignment horizontal="right" vertical="center"/>
    </xf>
    <xf numFmtId="4" fontId="71" fillId="21" borderId="381" applyNumberFormat="0" applyProtection="0">
      <alignment horizontal="right" vertical="center"/>
    </xf>
    <xf numFmtId="4" fontId="71" fillId="21" borderId="381" applyNumberFormat="0" applyProtection="0">
      <alignment horizontal="right" vertical="center"/>
    </xf>
    <xf numFmtId="4" fontId="71" fillId="21" borderId="381" applyNumberFormat="0" applyProtection="0">
      <alignment horizontal="right" vertical="center"/>
    </xf>
    <xf numFmtId="4" fontId="71" fillId="21" borderId="381" applyNumberFormat="0" applyProtection="0">
      <alignment horizontal="right" vertical="center"/>
    </xf>
    <xf numFmtId="4" fontId="71" fillId="21" borderId="381" applyNumberFormat="0" applyProtection="0">
      <alignment horizontal="right" vertical="center"/>
    </xf>
    <xf numFmtId="4" fontId="50" fillId="67" borderId="382" applyNumberFormat="0" applyProtection="0">
      <alignment horizontal="right" vertical="center"/>
    </xf>
    <xf numFmtId="4" fontId="71" fillId="44" borderId="381" applyNumberFormat="0" applyProtection="0">
      <alignment horizontal="right" vertical="center"/>
    </xf>
    <xf numFmtId="4" fontId="71" fillId="44" borderId="381" applyNumberFormat="0" applyProtection="0">
      <alignment horizontal="right" vertical="center"/>
    </xf>
    <xf numFmtId="4" fontId="71" fillId="44" borderId="381" applyNumberFormat="0" applyProtection="0">
      <alignment horizontal="right" vertical="center"/>
    </xf>
    <xf numFmtId="4" fontId="71" fillId="44" borderId="381" applyNumberFormat="0" applyProtection="0">
      <alignment horizontal="right" vertical="center"/>
    </xf>
    <xf numFmtId="4" fontId="71" fillId="44" borderId="381" applyNumberFormat="0" applyProtection="0">
      <alignment horizontal="right" vertical="center"/>
    </xf>
    <xf numFmtId="4" fontId="50" fillId="68" borderId="382" applyNumberFormat="0" applyProtection="0">
      <alignment horizontal="right" vertical="center"/>
    </xf>
    <xf numFmtId="4" fontId="71" fillId="37" borderId="381" applyNumberFormat="0" applyProtection="0">
      <alignment horizontal="right" vertical="center"/>
    </xf>
    <xf numFmtId="4" fontId="71" fillId="37" borderId="381" applyNumberFormat="0" applyProtection="0">
      <alignment horizontal="right" vertical="center"/>
    </xf>
    <xf numFmtId="4" fontId="71" fillId="37" borderId="381" applyNumberFormat="0" applyProtection="0">
      <alignment horizontal="right" vertical="center"/>
    </xf>
    <xf numFmtId="4" fontId="71" fillId="37" borderId="381" applyNumberFormat="0" applyProtection="0">
      <alignment horizontal="right" vertical="center"/>
    </xf>
    <xf numFmtId="4" fontId="71" fillId="37" borderId="381" applyNumberFormat="0" applyProtection="0">
      <alignment horizontal="right" vertical="center"/>
    </xf>
    <xf numFmtId="4" fontId="50" fillId="69" borderId="382" applyNumberFormat="0" applyProtection="0">
      <alignment horizontal="right" vertical="center"/>
    </xf>
    <xf numFmtId="4" fontId="71" fillId="70" borderId="381" applyNumberFormat="0" applyProtection="0">
      <alignment horizontal="right" vertical="center"/>
    </xf>
    <xf numFmtId="4" fontId="71" fillId="70" borderId="381" applyNumberFormat="0" applyProtection="0">
      <alignment horizontal="right" vertical="center"/>
    </xf>
    <xf numFmtId="4" fontId="71" fillId="70" borderId="381" applyNumberFormat="0" applyProtection="0">
      <alignment horizontal="right" vertical="center"/>
    </xf>
    <xf numFmtId="4" fontId="71" fillId="70" borderId="381" applyNumberFormat="0" applyProtection="0">
      <alignment horizontal="right" vertical="center"/>
    </xf>
    <xf numFmtId="4" fontId="71" fillId="70" borderId="381" applyNumberFormat="0" applyProtection="0">
      <alignment horizontal="right" vertical="center"/>
    </xf>
    <xf numFmtId="4" fontId="50" fillId="71" borderId="382" applyNumberFormat="0" applyProtection="0">
      <alignment horizontal="right" vertical="center"/>
    </xf>
    <xf numFmtId="4" fontId="71" fillId="16" borderId="381" applyNumberFormat="0" applyProtection="0">
      <alignment horizontal="right" vertical="center"/>
    </xf>
    <xf numFmtId="4" fontId="71" fillId="16" borderId="381" applyNumberFormat="0" applyProtection="0">
      <alignment horizontal="right" vertical="center"/>
    </xf>
    <xf numFmtId="4" fontId="71" fillId="16" borderId="381" applyNumberFormat="0" applyProtection="0">
      <alignment horizontal="right" vertical="center"/>
    </xf>
    <xf numFmtId="4" fontId="71" fillId="16" borderId="381" applyNumberFormat="0" applyProtection="0">
      <alignment horizontal="right" vertical="center"/>
    </xf>
    <xf numFmtId="4" fontId="71" fillId="16" borderId="381" applyNumberFormat="0" applyProtection="0">
      <alignment horizontal="right" vertical="center"/>
    </xf>
    <xf numFmtId="4" fontId="74" fillId="72" borderId="382" applyNumberFormat="0" applyProtection="0">
      <alignment horizontal="left" vertical="center" indent="1"/>
    </xf>
    <xf numFmtId="4" fontId="71" fillId="73" borderId="379" applyNumberFormat="0" applyProtection="0">
      <alignment horizontal="left" vertical="center" indent="1"/>
    </xf>
    <xf numFmtId="4" fontId="71" fillId="73" borderId="379" applyNumberFormat="0" applyProtection="0">
      <alignment horizontal="left" vertical="center" indent="1"/>
    </xf>
    <xf numFmtId="4" fontId="71" fillId="73" borderId="379" applyNumberFormat="0" applyProtection="0">
      <alignment horizontal="left" vertical="center" indent="1"/>
    </xf>
    <xf numFmtId="4" fontId="71" fillId="73" borderId="379" applyNumberFormat="0" applyProtection="0">
      <alignment horizontal="left" vertical="center" indent="1"/>
    </xf>
    <xf numFmtId="4" fontId="71" fillId="73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53" fillId="75" borderId="379" applyNumberFormat="0" applyProtection="0">
      <alignment horizontal="left" vertical="center" indent="1"/>
    </xf>
    <xf numFmtId="4" fontId="71" fillId="77" borderId="381" applyNumberFormat="0" applyProtection="0">
      <alignment horizontal="right" vertical="center"/>
    </xf>
    <xf numFmtId="4" fontId="71" fillId="77" borderId="381" applyNumberFormat="0" applyProtection="0">
      <alignment horizontal="right" vertical="center"/>
    </xf>
    <xf numFmtId="4" fontId="71" fillId="77" borderId="381" applyNumberFormat="0" applyProtection="0">
      <alignment horizontal="right" vertical="center"/>
    </xf>
    <xf numFmtId="4" fontId="71" fillId="77" borderId="381" applyNumberFormat="0" applyProtection="0">
      <alignment horizontal="right" vertical="center"/>
    </xf>
    <xf numFmtId="4" fontId="71" fillId="77" borderId="381" applyNumberFormat="0" applyProtection="0">
      <alignment horizontal="right" vertical="center"/>
    </xf>
    <xf numFmtId="4" fontId="71" fillId="78" borderId="379" applyNumberFormat="0" applyProtection="0">
      <alignment horizontal="left" vertical="center" indent="1"/>
    </xf>
    <xf numFmtId="4" fontId="71" fillId="78" borderId="379" applyNumberFormat="0" applyProtection="0">
      <alignment horizontal="left" vertical="center" indent="1"/>
    </xf>
    <xf numFmtId="4" fontId="71" fillId="78" borderId="379" applyNumberFormat="0" applyProtection="0">
      <alignment horizontal="left" vertical="center" indent="1"/>
    </xf>
    <xf numFmtId="4" fontId="71" fillId="78" borderId="379" applyNumberFormat="0" applyProtection="0">
      <alignment horizontal="left" vertical="center" indent="1"/>
    </xf>
    <xf numFmtId="4" fontId="71" fillId="78" borderId="379" applyNumberFormat="0" applyProtection="0">
      <alignment horizontal="left" vertical="center" indent="1"/>
    </xf>
    <xf numFmtId="4" fontId="71" fillId="77" borderId="379" applyNumberFormat="0" applyProtection="0">
      <alignment horizontal="left" vertical="center" indent="1"/>
    </xf>
    <xf numFmtId="4" fontId="71" fillId="77" borderId="379" applyNumberFormat="0" applyProtection="0">
      <alignment horizontal="left" vertical="center" indent="1"/>
    </xf>
    <xf numFmtId="4" fontId="71" fillId="77" borderId="379" applyNumberFormat="0" applyProtection="0">
      <alignment horizontal="left" vertical="center" indent="1"/>
    </xf>
    <xf numFmtId="4" fontId="71" fillId="77" borderId="379" applyNumberFormat="0" applyProtection="0">
      <alignment horizontal="left" vertical="center" indent="1"/>
    </xf>
    <xf numFmtId="4" fontId="71" fillId="77" borderId="379" applyNumberFormat="0" applyProtection="0">
      <alignment horizontal="left" vertical="center" indent="1"/>
    </xf>
    <xf numFmtId="0" fontId="71" fillId="50" borderId="381" applyNumberFormat="0" applyProtection="0">
      <alignment horizontal="left" vertical="center" indent="1"/>
    </xf>
    <xf numFmtId="0" fontId="71" fillId="50" borderId="381" applyNumberFormat="0" applyProtection="0">
      <alignment horizontal="left" vertical="center" indent="1"/>
    </xf>
    <xf numFmtId="0" fontId="71" fillId="50" borderId="381" applyNumberFormat="0" applyProtection="0">
      <alignment horizontal="left" vertical="center" indent="1"/>
    </xf>
    <xf numFmtId="0" fontId="71" fillId="50" borderId="381" applyNumberFormat="0" applyProtection="0">
      <alignment horizontal="left" vertical="center" indent="1"/>
    </xf>
    <xf numFmtId="0" fontId="71" fillId="50" borderId="381" applyNumberFormat="0" applyProtection="0">
      <alignment horizontal="left" vertical="center" indent="1"/>
    </xf>
    <xf numFmtId="0" fontId="71" fillId="50" borderId="381" applyNumberFormat="0" applyProtection="0">
      <alignment horizontal="left" vertical="center" indent="1"/>
    </xf>
    <xf numFmtId="0" fontId="35" fillId="75" borderId="383" applyNumberFormat="0" applyProtection="0">
      <alignment horizontal="left" vertical="top" indent="1"/>
    </xf>
    <xf numFmtId="0" fontId="35" fillId="75" borderId="383" applyNumberFormat="0" applyProtection="0">
      <alignment horizontal="left" vertical="top" indent="1"/>
    </xf>
    <xf numFmtId="0" fontId="35" fillId="75" borderId="383" applyNumberFormat="0" applyProtection="0">
      <alignment horizontal="left" vertical="top" indent="1"/>
    </xf>
    <xf numFmtId="0" fontId="35" fillId="75" borderId="383" applyNumberFormat="0" applyProtection="0">
      <alignment horizontal="left" vertical="top" indent="1"/>
    </xf>
    <xf numFmtId="0" fontId="35" fillId="75" borderId="383" applyNumberFormat="0" applyProtection="0">
      <alignment horizontal="left" vertical="top" indent="1"/>
    </xf>
    <xf numFmtId="0" fontId="35" fillId="75" borderId="383" applyNumberFormat="0" applyProtection="0">
      <alignment horizontal="left" vertical="top" indent="1"/>
    </xf>
    <xf numFmtId="0" fontId="35" fillId="75" borderId="383" applyNumberFormat="0" applyProtection="0">
      <alignment horizontal="left" vertical="top" indent="1"/>
    </xf>
    <xf numFmtId="0" fontId="35" fillId="75" borderId="383" applyNumberFormat="0" applyProtection="0">
      <alignment horizontal="left" vertical="top" indent="1"/>
    </xf>
    <xf numFmtId="0" fontId="71" fillId="82" borderId="381" applyNumberFormat="0" applyProtection="0">
      <alignment horizontal="left" vertical="center" indent="1"/>
    </xf>
    <xf numFmtId="0" fontId="71" fillId="82" borderId="381" applyNumberFormat="0" applyProtection="0">
      <alignment horizontal="left" vertical="center" indent="1"/>
    </xf>
    <xf numFmtId="0" fontId="71" fillId="82" borderId="381" applyNumberFormat="0" applyProtection="0">
      <alignment horizontal="left" vertical="center" indent="1"/>
    </xf>
    <xf numFmtId="0" fontId="71" fillId="82" borderId="381" applyNumberFormat="0" applyProtection="0">
      <alignment horizontal="left" vertical="center" indent="1"/>
    </xf>
    <xf numFmtId="0" fontId="71" fillId="82" borderId="381" applyNumberFormat="0" applyProtection="0">
      <alignment horizontal="left" vertical="center" indent="1"/>
    </xf>
    <xf numFmtId="0" fontId="71" fillId="82" borderId="381" applyNumberFormat="0" applyProtection="0">
      <alignment horizontal="left" vertical="center" indent="1"/>
    </xf>
    <xf numFmtId="0" fontId="35" fillId="77" borderId="383" applyNumberFormat="0" applyProtection="0">
      <alignment horizontal="left" vertical="top" indent="1"/>
    </xf>
    <xf numFmtId="0" fontId="35" fillId="77" borderId="383" applyNumberFormat="0" applyProtection="0">
      <alignment horizontal="left" vertical="top" indent="1"/>
    </xf>
    <xf numFmtId="0" fontId="35" fillId="77" borderId="383" applyNumberFormat="0" applyProtection="0">
      <alignment horizontal="left" vertical="top" indent="1"/>
    </xf>
    <xf numFmtId="0" fontId="35" fillId="77" borderId="383" applyNumberFormat="0" applyProtection="0">
      <alignment horizontal="left" vertical="top" indent="1"/>
    </xf>
    <xf numFmtId="0" fontId="35" fillId="77" borderId="383" applyNumberFormat="0" applyProtection="0">
      <alignment horizontal="left" vertical="top" indent="1"/>
    </xf>
    <xf numFmtId="0" fontId="35" fillId="77" borderId="383" applyNumberFormat="0" applyProtection="0">
      <alignment horizontal="left" vertical="top" indent="1"/>
    </xf>
    <xf numFmtId="0" fontId="35" fillId="77" borderId="383" applyNumberFormat="0" applyProtection="0">
      <alignment horizontal="left" vertical="top" indent="1"/>
    </xf>
    <xf numFmtId="0" fontId="35" fillId="77" borderId="383" applyNumberFormat="0" applyProtection="0">
      <alignment horizontal="left" vertical="top" indent="1"/>
    </xf>
    <xf numFmtId="0" fontId="71" fillId="14" borderId="381" applyNumberFormat="0" applyProtection="0">
      <alignment horizontal="left" vertical="center" indent="1"/>
    </xf>
    <xf numFmtId="0" fontId="71" fillId="14" borderId="381" applyNumberFormat="0" applyProtection="0">
      <alignment horizontal="left" vertical="center" indent="1"/>
    </xf>
    <xf numFmtId="0" fontId="71" fillId="14" borderId="381" applyNumberFormat="0" applyProtection="0">
      <alignment horizontal="left" vertical="center" indent="1"/>
    </xf>
    <xf numFmtId="0" fontId="71" fillId="14" borderId="381" applyNumberFormat="0" applyProtection="0">
      <alignment horizontal="left" vertical="center" indent="1"/>
    </xf>
    <xf numFmtId="0" fontId="71" fillId="14" borderId="381" applyNumberFormat="0" applyProtection="0">
      <alignment horizontal="left" vertical="center" indent="1"/>
    </xf>
    <xf numFmtId="0" fontId="34" fillId="85" borderId="382" applyNumberFormat="0" applyProtection="0">
      <alignment horizontal="left" vertical="center" indent="1"/>
    </xf>
    <xf numFmtId="0" fontId="35" fillId="14" borderId="383" applyNumberFormat="0" applyProtection="0">
      <alignment horizontal="left" vertical="top" indent="1"/>
    </xf>
    <xf numFmtId="0" fontId="35" fillId="14" borderId="383" applyNumberFormat="0" applyProtection="0">
      <alignment horizontal="left" vertical="top" indent="1"/>
    </xf>
    <xf numFmtId="0" fontId="35" fillId="14" borderId="383" applyNumberFormat="0" applyProtection="0">
      <alignment horizontal="left" vertical="top" indent="1"/>
    </xf>
    <xf numFmtId="0" fontId="35" fillId="14" borderId="383" applyNumberFormat="0" applyProtection="0">
      <alignment horizontal="left" vertical="top" indent="1"/>
    </xf>
    <xf numFmtId="0" fontId="35" fillId="14" borderId="383" applyNumberFormat="0" applyProtection="0">
      <alignment horizontal="left" vertical="top" indent="1"/>
    </xf>
    <xf numFmtId="0" fontId="35" fillId="14" borderId="383" applyNumberFormat="0" applyProtection="0">
      <alignment horizontal="left" vertical="top" indent="1"/>
    </xf>
    <xf numFmtId="0" fontId="35" fillId="14" borderId="383" applyNumberFormat="0" applyProtection="0">
      <alignment horizontal="left" vertical="top" indent="1"/>
    </xf>
    <xf numFmtId="0" fontId="35" fillId="14" borderId="383" applyNumberFormat="0" applyProtection="0">
      <alignment horizontal="left" vertical="top" indent="1"/>
    </xf>
    <xf numFmtId="0" fontId="71" fillId="78" borderId="381" applyNumberFormat="0" applyProtection="0">
      <alignment horizontal="left" vertical="center" indent="1"/>
    </xf>
    <xf numFmtId="0" fontId="71" fillId="78" borderId="381" applyNumberFormat="0" applyProtection="0">
      <alignment horizontal="left" vertical="center" indent="1"/>
    </xf>
    <xf numFmtId="0" fontId="71" fillId="78" borderId="381" applyNumberFormat="0" applyProtection="0">
      <alignment horizontal="left" vertical="center" indent="1"/>
    </xf>
    <xf numFmtId="0" fontId="71" fillId="78" borderId="381" applyNumberFormat="0" applyProtection="0">
      <alignment horizontal="left" vertical="center" indent="1"/>
    </xf>
    <xf numFmtId="0" fontId="71" fillId="78" borderId="381" applyNumberFormat="0" applyProtection="0">
      <alignment horizontal="left" vertical="center" indent="1"/>
    </xf>
    <xf numFmtId="0" fontId="34" fillId="6" borderId="382" applyNumberFormat="0" applyProtection="0">
      <alignment horizontal="left" vertical="center" indent="1"/>
    </xf>
    <xf numFmtId="0" fontId="35" fillId="78" borderId="383" applyNumberFormat="0" applyProtection="0">
      <alignment horizontal="left" vertical="top" indent="1"/>
    </xf>
    <xf numFmtId="0" fontId="35" fillId="78" borderId="383" applyNumberFormat="0" applyProtection="0">
      <alignment horizontal="left" vertical="top" indent="1"/>
    </xf>
    <xf numFmtId="0" fontId="35" fillId="78" borderId="383" applyNumberFormat="0" applyProtection="0">
      <alignment horizontal="left" vertical="top" indent="1"/>
    </xf>
    <xf numFmtId="0" fontId="35" fillId="78" borderId="383" applyNumberFormat="0" applyProtection="0">
      <alignment horizontal="left" vertical="top" indent="1"/>
    </xf>
    <xf numFmtId="0" fontId="35" fillId="78" borderId="383" applyNumberFormat="0" applyProtection="0">
      <alignment horizontal="left" vertical="top" indent="1"/>
    </xf>
    <xf numFmtId="0" fontId="35" fillId="78" borderId="383" applyNumberFormat="0" applyProtection="0">
      <alignment horizontal="left" vertical="top" indent="1"/>
    </xf>
    <xf numFmtId="0" fontId="35" fillId="78" borderId="383" applyNumberFormat="0" applyProtection="0">
      <alignment horizontal="left" vertical="top" indent="1"/>
    </xf>
    <xf numFmtId="0" fontId="35" fillId="78" borderId="383" applyNumberFormat="0" applyProtection="0">
      <alignment horizontal="left" vertical="top" indent="1"/>
    </xf>
    <xf numFmtId="0" fontId="78" fillId="75" borderId="384" applyBorder="0"/>
    <xf numFmtId="4" fontId="50" fillId="87" borderId="382" applyNumberFormat="0" applyProtection="0">
      <alignment vertical="center"/>
    </xf>
    <xf numFmtId="4" fontId="79" fillId="59" borderId="383" applyNumberFormat="0" applyProtection="0">
      <alignment vertical="center"/>
    </xf>
    <xf numFmtId="4" fontId="79" fillId="59" borderId="383" applyNumberFormat="0" applyProtection="0">
      <alignment vertical="center"/>
    </xf>
    <xf numFmtId="4" fontId="79" fillId="59" borderId="383" applyNumberFormat="0" applyProtection="0">
      <alignment vertical="center"/>
    </xf>
    <xf numFmtId="4" fontId="79" fillId="59" borderId="383" applyNumberFormat="0" applyProtection="0">
      <alignment vertical="center"/>
    </xf>
    <xf numFmtId="4" fontId="79" fillId="59" borderId="383" applyNumberFormat="0" applyProtection="0">
      <alignment vertical="center"/>
    </xf>
    <xf numFmtId="4" fontId="72" fillId="87" borderId="382" applyNumberFormat="0" applyProtection="0">
      <alignment vertical="center"/>
    </xf>
    <xf numFmtId="4" fontId="50" fillId="87" borderId="382" applyNumberFormat="0" applyProtection="0">
      <alignment horizontal="left" vertical="center" indent="1"/>
    </xf>
    <xf numFmtId="4" fontId="79" fillId="50" borderId="383" applyNumberFormat="0" applyProtection="0">
      <alignment horizontal="left" vertical="center" indent="1"/>
    </xf>
    <xf numFmtId="4" fontId="79" fillId="50" borderId="383" applyNumberFormat="0" applyProtection="0">
      <alignment horizontal="left" vertical="center" indent="1"/>
    </xf>
    <xf numFmtId="4" fontId="79" fillId="50" borderId="383" applyNumberFormat="0" applyProtection="0">
      <alignment horizontal="left" vertical="center" indent="1"/>
    </xf>
    <xf numFmtId="4" fontId="79" fillId="50" borderId="383" applyNumberFormat="0" applyProtection="0">
      <alignment horizontal="left" vertical="center" indent="1"/>
    </xf>
    <xf numFmtId="4" fontId="79" fillId="50" borderId="383" applyNumberFormat="0" applyProtection="0">
      <alignment horizontal="left" vertical="center" indent="1"/>
    </xf>
    <xf numFmtId="4" fontId="50" fillId="87" borderId="382" applyNumberFormat="0" applyProtection="0">
      <alignment horizontal="left" vertical="center" indent="1"/>
    </xf>
    <xf numFmtId="0" fontId="79" fillId="59" borderId="383" applyNumberFormat="0" applyProtection="0">
      <alignment horizontal="left" vertical="top" indent="1"/>
    </xf>
    <xf numFmtId="0" fontId="79" fillId="59" borderId="383" applyNumberFormat="0" applyProtection="0">
      <alignment horizontal="left" vertical="top" indent="1"/>
    </xf>
    <xf numFmtId="0" fontId="79" fillId="59" borderId="383" applyNumberFormat="0" applyProtection="0">
      <alignment horizontal="left" vertical="top" indent="1"/>
    </xf>
    <xf numFmtId="0" fontId="79" fillId="59" borderId="383" applyNumberFormat="0" applyProtection="0">
      <alignment horizontal="left" vertical="top" indent="1"/>
    </xf>
    <xf numFmtId="0" fontId="79" fillId="59" borderId="383" applyNumberFormat="0" applyProtection="0">
      <alignment horizontal="left" vertical="top" indent="1"/>
    </xf>
    <xf numFmtId="4" fontId="50" fillId="74" borderId="382" applyNumberFormat="0" applyProtection="0">
      <alignment horizontal="right" vertical="center"/>
    </xf>
    <xf numFmtId="4" fontId="71" fillId="0" borderId="381" applyNumberFormat="0" applyProtection="0">
      <alignment horizontal="right" vertical="center"/>
    </xf>
    <xf numFmtId="4" fontId="71" fillId="0" borderId="381" applyNumberFormat="0" applyProtection="0">
      <alignment horizontal="right" vertical="center"/>
    </xf>
    <xf numFmtId="4" fontId="71" fillId="0" borderId="381" applyNumberFormat="0" applyProtection="0">
      <alignment horizontal="right" vertical="center"/>
    </xf>
    <xf numFmtId="4" fontId="71" fillId="0" borderId="381" applyNumberFormat="0" applyProtection="0">
      <alignment horizontal="right" vertical="center"/>
    </xf>
    <xf numFmtId="4" fontId="71" fillId="0" borderId="381" applyNumberFormat="0" applyProtection="0">
      <alignment horizontal="right" vertical="center"/>
    </xf>
    <xf numFmtId="4" fontId="72" fillId="74" borderId="382" applyNumberFormat="0" applyProtection="0">
      <alignment horizontal="right" vertical="center"/>
    </xf>
    <xf numFmtId="4" fontId="42" fillId="88" borderId="381" applyNumberFormat="0" applyProtection="0">
      <alignment horizontal="right" vertical="center"/>
    </xf>
    <xf numFmtId="4" fontId="42" fillId="88" borderId="381" applyNumberFormat="0" applyProtection="0">
      <alignment horizontal="right" vertical="center"/>
    </xf>
    <xf numFmtId="4" fontId="42" fillId="88" borderId="381" applyNumberFormat="0" applyProtection="0">
      <alignment horizontal="right" vertical="center"/>
    </xf>
    <xf numFmtId="4" fontId="42" fillId="88" borderId="381" applyNumberFormat="0" applyProtection="0">
      <alignment horizontal="right" vertical="center"/>
    </xf>
    <xf numFmtId="4" fontId="42" fillId="88" borderId="381" applyNumberFormat="0" applyProtection="0">
      <alignment horizontal="right" vertical="center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4" fontId="71" fillId="20" borderId="381" applyNumberFormat="0" applyProtection="0">
      <alignment horizontal="left" vertical="center" indent="1"/>
    </xf>
    <xf numFmtId="0" fontId="79" fillId="77" borderId="383" applyNumberFormat="0" applyProtection="0">
      <alignment horizontal="left" vertical="top" indent="1"/>
    </xf>
    <xf numFmtId="0" fontId="79" fillId="77" borderId="383" applyNumberFormat="0" applyProtection="0">
      <alignment horizontal="left" vertical="top" indent="1"/>
    </xf>
    <xf numFmtId="0" fontId="79" fillId="77" borderId="383" applyNumberFormat="0" applyProtection="0">
      <alignment horizontal="left" vertical="top" indent="1"/>
    </xf>
    <xf numFmtId="0" fontId="79" fillId="77" borderId="383" applyNumberFormat="0" applyProtection="0">
      <alignment horizontal="left" vertical="top" indent="1"/>
    </xf>
    <xf numFmtId="0" fontId="79" fillId="77" borderId="383" applyNumberFormat="0" applyProtection="0">
      <alignment horizontal="left" vertical="top" indent="1"/>
    </xf>
    <xf numFmtId="4" fontId="42" fillId="89" borderId="379" applyNumberFormat="0" applyProtection="0">
      <alignment horizontal="left" vertical="center" indent="1"/>
    </xf>
    <xf numFmtId="4" fontId="42" fillId="89" borderId="379" applyNumberFormat="0" applyProtection="0">
      <alignment horizontal="left" vertical="center" indent="1"/>
    </xf>
    <xf numFmtId="4" fontId="42" fillId="89" borderId="379" applyNumberFormat="0" applyProtection="0">
      <alignment horizontal="left" vertical="center" indent="1"/>
    </xf>
    <xf numFmtId="4" fontId="42" fillId="89" borderId="379" applyNumberFormat="0" applyProtection="0">
      <alignment horizontal="left" vertical="center" indent="1"/>
    </xf>
    <xf numFmtId="4" fontId="42" fillId="89" borderId="379" applyNumberFormat="0" applyProtection="0">
      <alignment horizontal="left" vertical="center" indent="1"/>
    </xf>
    <xf numFmtId="4" fontId="70" fillId="74" borderId="382" applyNumberFormat="0" applyProtection="0">
      <alignment horizontal="right" vertical="center"/>
    </xf>
    <xf numFmtId="4" fontId="42" fillId="86" borderId="381" applyNumberFormat="0" applyProtection="0">
      <alignment horizontal="right" vertical="center"/>
    </xf>
    <xf numFmtId="4" fontId="42" fillId="86" borderId="381" applyNumberFormat="0" applyProtection="0">
      <alignment horizontal="right" vertical="center"/>
    </xf>
    <xf numFmtId="4" fontId="42" fillId="86" borderId="381" applyNumberFormat="0" applyProtection="0">
      <alignment horizontal="right" vertical="center"/>
    </xf>
    <xf numFmtId="4" fontId="42" fillId="86" borderId="381" applyNumberFormat="0" applyProtection="0">
      <alignment horizontal="right" vertical="center"/>
    </xf>
    <xf numFmtId="4" fontId="42" fillId="86" borderId="381" applyNumberFormat="0" applyProtection="0">
      <alignment horizontal="right" vertical="center"/>
    </xf>
    <xf numFmtId="2" fontId="81" fillId="91" borderId="377" applyProtection="0"/>
    <xf numFmtId="2" fontId="81" fillId="91" borderId="377" applyProtection="0"/>
    <xf numFmtId="2" fontId="41" fillId="92" borderId="377" applyProtection="0"/>
    <xf numFmtId="2" fontId="41" fillId="93" borderId="377" applyProtection="0"/>
    <xf numFmtId="2" fontId="41" fillId="94" borderId="377" applyProtection="0"/>
    <xf numFmtId="2" fontId="41" fillId="94" borderId="377" applyProtection="0">
      <alignment horizontal="center"/>
    </xf>
    <xf numFmtId="2" fontId="41" fillId="93" borderId="377" applyProtection="0">
      <alignment horizontal="center"/>
    </xf>
    <xf numFmtId="0" fontId="42" fillId="0" borderId="379">
      <alignment horizontal="left" vertical="top" wrapText="1"/>
    </xf>
    <xf numFmtId="0" fontId="84" fillId="0" borderId="385" applyNumberFormat="0" applyFill="0" applyAlignment="0" applyProtection="0"/>
    <xf numFmtId="0" fontId="90" fillId="0" borderId="386"/>
    <xf numFmtId="0" fontId="36" fillId="0" borderId="0"/>
    <xf numFmtId="0" fontId="94" fillId="0" borderId="0"/>
    <xf numFmtId="0" fontId="36" fillId="0" borderId="0"/>
    <xf numFmtId="0" fontId="94" fillId="0" borderId="0"/>
    <xf numFmtId="0" fontId="94" fillId="0" borderId="0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389" applyNumberFormat="0">
      <alignment readingOrder="1"/>
      <protection locked="0"/>
    </xf>
    <xf numFmtId="0" fontId="47" fillId="0" borderId="390">
      <alignment horizontal="left" vertical="top" wrapText="1"/>
    </xf>
    <xf numFmtId="49" fontId="33" fillId="0" borderId="387">
      <alignment horizontal="center" vertical="top" wrapText="1"/>
      <protection locked="0"/>
    </xf>
    <xf numFmtId="49" fontId="33" fillId="0" borderId="387">
      <alignment horizontal="center" vertical="top" wrapText="1"/>
      <protection locked="0"/>
    </xf>
    <xf numFmtId="49" fontId="42" fillId="10" borderId="387">
      <alignment horizontal="right" vertical="top"/>
      <protection locked="0"/>
    </xf>
    <xf numFmtId="49" fontId="42" fillId="10" borderId="387">
      <alignment horizontal="right" vertical="top"/>
      <protection locked="0"/>
    </xf>
    <xf numFmtId="0" fontId="42" fillId="10" borderId="387">
      <alignment horizontal="right" vertical="top"/>
      <protection locked="0"/>
    </xf>
    <xf numFmtId="0" fontId="42" fillId="10" borderId="387">
      <alignment horizontal="right" vertical="top"/>
      <protection locked="0"/>
    </xf>
    <xf numFmtId="49" fontId="42" fillId="0" borderId="387">
      <alignment horizontal="right" vertical="top"/>
      <protection locked="0"/>
    </xf>
    <xf numFmtId="49" fontId="42" fillId="0" borderId="387">
      <alignment horizontal="right" vertical="top"/>
      <protection locked="0"/>
    </xf>
    <xf numFmtId="0" fontId="42" fillId="0" borderId="387">
      <alignment horizontal="right" vertical="top"/>
      <protection locked="0"/>
    </xf>
    <xf numFmtId="0" fontId="42" fillId="0" borderId="387">
      <alignment horizontal="right" vertical="top"/>
      <protection locked="0"/>
    </xf>
    <xf numFmtId="49" fontId="42" fillId="49" borderId="387">
      <alignment horizontal="right" vertical="top"/>
      <protection locked="0"/>
    </xf>
    <xf numFmtId="49" fontId="42" fillId="49" borderId="387">
      <alignment horizontal="right" vertical="top"/>
      <protection locked="0"/>
    </xf>
    <xf numFmtId="0" fontId="42" fillId="49" borderId="387">
      <alignment horizontal="right" vertical="top"/>
      <protection locked="0"/>
    </xf>
    <xf numFmtId="0" fontId="42" fillId="49" borderId="387">
      <alignment horizontal="right" vertical="top"/>
      <protection locked="0"/>
    </xf>
    <xf numFmtId="0" fontId="47" fillId="0" borderId="390">
      <alignment horizontal="center" vertical="top" wrapText="1"/>
    </xf>
    <xf numFmtId="0" fontId="51" fillId="50" borderId="389" applyNumberFormat="0" applyAlignment="0" applyProtection="0"/>
    <xf numFmtId="0" fontId="64" fillId="13" borderId="389" applyNumberFormat="0" applyAlignment="0" applyProtection="0"/>
    <xf numFmtId="0" fontId="33" fillId="59" borderId="391" applyNumberFormat="0" applyFont="0" applyAlignment="0" applyProtection="0"/>
    <xf numFmtId="0" fontId="35" fillId="45" borderId="392" applyNumberFormat="0" applyFont="0" applyAlignment="0" applyProtection="0"/>
    <xf numFmtId="0" fontId="35" fillId="45" borderId="392" applyNumberFormat="0" applyFont="0" applyAlignment="0" applyProtection="0"/>
    <xf numFmtId="0" fontId="35" fillId="45" borderId="392" applyNumberFormat="0" applyFont="0" applyAlignment="0" applyProtection="0"/>
    <xf numFmtId="0" fontId="69" fillId="50" borderId="393" applyNumberFormat="0" applyAlignment="0" applyProtection="0"/>
    <xf numFmtId="4" fontId="50" fillId="60" borderId="393" applyNumberFormat="0" applyProtection="0">
      <alignment vertical="center"/>
    </xf>
    <xf numFmtId="4" fontId="71" fillId="57" borderId="392" applyNumberFormat="0" applyProtection="0">
      <alignment vertical="center"/>
    </xf>
    <xf numFmtId="4" fontId="71" fillId="57" borderId="392" applyNumberFormat="0" applyProtection="0">
      <alignment vertical="center"/>
    </xf>
    <xf numFmtId="4" fontId="71" fillId="57" borderId="392" applyNumberFormat="0" applyProtection="0">
      <alignment vertical="center"/>
    </xf>
    <xf numFmtId="4" fontId="71" fillId="57" borderId="392" applyNumberFormat="0" applyProtection="0">
      <alignment vertical="center"/>
    </xf>
    <xf numFmtId="4" fontId="71" fillId="57" borderId="392" applyNumberFormat="0" applyProtection="0">
      <alignment vertical="center"/>
    </xf>
    <xf numFmtId="4" fontId="72" fillId="60" borderId="393" applyNumberFormat="0" applyProtection="0">
      <alignment vertical="center"/>
    </xf>
    <xf numFmtId="4" fontId="42" fillId="60" borderId="392" applyNumberFormat="0" applyProtection="0">
      <alignment vertical="center"/>
    </xf>
    <xf numFmtId="4" fontId="42" fillId="60" borderId="392" applyNumberFormat="0" applyProtection="0">
      <alignment vertical="center"/>
    </xf>
    <xf numFmtId="4" fontId="42" fillId="60" borderId="392" applyNumberFormat="0" applyProtection="0">
      <alignment vertical="center"/>
    </xf>
    <xf numFmtId="4" fontId="42" fillId="60" borderId="392" applyNumberFormat="0" applyProtection="0">
      <alignment vertical="center"/>
    </xf>
    <xf numFmtId="4" fontId="42" fillId="60" borderId="392" applyNumberFormat="0" applyProtection="0">
      <alignment vertical="center"/>
    </xf>
    <xf numFmtId="4" fontId="50" fillId="60" borderId="393" applyNumberFormat="0" applyProtection="0">
      <alignment horizontal="left" vertical="center" indent="1"/>
    </xf>
    <xf numFmtId="4" fontId="71" fillId="60" borderId="392" applyNumberFormat="0" applyProtection="0">
      <alignment horizontal="left" vertical="center" indent="1"/>
    </xf>
    <xf numFmtId="4" fontId="71" fillId="60" borderId="392" applyNumberFormat="0" applyProtection="0">
      <alignment horizontal="left" vertical="center" indent="1"/>
    </xf>
    <xf numFmtId="4" fontId="71" fillId="60" borderId="392" applyNumberFormat="0" applyProtection="0">
      <alignment horizontal="left" vertical="center" indent="1"/>
    </xf>
    <xf numFmtId="4" fontId="71" fillId="60" borderId="392" applyNumberFormat="0" applyProtection="0">
      <alignment horizontal="left" vertical="center" indent="1"/>
    </xf>
    <xf numFmtId="4" fontId="71" fillId="60" borderId="392" applyNumberFormat="0" applyProtection="0">
      <alignment horizontal="left" vertical="center" indent="1"/>
    </xf>
    <xf numFmtId="4" fontId="50" fillId="60" borderId="393" applyNumberFormat="0" applyProtection="0">
      <alignment horizontal="left" vertical="center" indent="1"/>
    </xf>
    <xf numFmtId="0" fontId="42" fillId="57" borderId="394" applyNumberFormat="0" applyProtection="0">
      <alignment horizontal="left" vertical="top" indent="1"/>
    </xf>
    <xf numFmtId="0" fontId="42" fillId="57" borderId="394" applyNumberFormat="0" applyProtection="0">
      <alignment horizontal="left" vertical="top" indent="1"/>
    </xf>
    <xf numFmtId="0" fontId="42" fillId="57" borderId="394" applyNumberFormat="0" applyProtection="0">
      <alignment horizontal="left" vertical="top" indent="1"/>
    </xf>
    <xf numFmtId="0" fontId="42" fillId="57" borderId="394" applyNumberFormat="0" applyProtection="0">
      <alignment horizontal="left" vertical="top" indent="1"/>
    </xf>
    <xf numFmtId="0" fontId="42" fillId="57" borderId="394" applyNumberFormat="0" applyProtection="0">
      <alignment horizontal="left" vertical="top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50" fillId="61" borderId="393" applyNumberFormat="0" applyProtection="0">
      <alignment horizontal="right" vertical="center"/>
    </xf>
    <xf numFmtId="4" fontId="71" fillId="9" borderId="392" applyNumberFormat="0" applyProtection="0">
      <alignment horizontal="right" vertical="center"/>
    </xf>
    <xf numFmtId="4" fontId="71" fillId="9" borderId="392" applyNumberFormat="0" applyProtection="0">
      <alignment horizontal="right" vertical="center"/>
    </xf>
    <xf numFmtId="4" fontId="71" fillId="9" borderId="392" applyNumberFormat="0" applyProtection="0">
      <alignment horizontal="right" vertical="center"/>
    </xf>
    <xf numFmtId="4" fontId="71" fillId="9" borderId="392" applyNumberFormat="0" applyProtection="0">
      <alignment horizontal="right" vertical="center"/>
    </xf>
    <xf numFmtId="4" fontId="71" fillId="9" borderId="392" applyNumberFormat="0" applyProtection="0">
      <alignment horizontal="right" vertical="center"/>
    </xf>
    <xf numFmtId="4" fontId="50" fillId="62" borderId="393" applyNumberFormat="0" applyProtection="0">
      <alignment horizontal="right" vertical="center"/>
    </xf>
    <xf numFmtId="4" fontId="71" fillId="63" borderId="392" applyNumberFormat="0" applyProtection="0">
      <alignment horizontal="right" vertical="center"/>
    </xf>
    <xf numFmtId="4" fontId="71" fillId="63" borderId="392" applyNumberFormat="0" applyProtection="0">
      <alignment horizontal="right" vertical="center"/>
    </xf>
    <xf numFmtId="4" fontId="71" fillId="63" borderId="392" applyNumberFormat="0" applyProtection="0">
      <alignment horizontal="right" vertical="center"/>
    </xf>
    <xf numFmtId="4" fontId="71" fillId="63" borderId="392" applyNumberFormat="0" applyProtection="0">
      <alignment horizontal="right" vertical="center"/>
    </xf>
    <xf numFmtId="4" fontId="71" fillId="63" borderId="392" applyNumberFormat="0" applyProtection="0">
      <alignment horizontal="right" vertical="center"/>
    </xf>
    <xf numFmtId="4" fontId="50" fillId="64" borderId="393" applyNumberFormat="0" applyProtection="0">
      <alignment horizontal="right" vertical="center"/>
    </xf>
    <xf numFmtId="4" fontId="71" fillId="30" borderId="390" applyNumberFormat="0" applyProtection="0">
      <alignment horizontal="right" vertical="center"/>
    </xf>
    <xf numFmtId="4" fontId="71" fillId="30" borderId="390" applyNumberFormat="0" applyProtection="0">
      <alignment horizontal="right" vertical="center"/>
    </xf>
    <xf numFmtId="4" fontId="71" fillId="30" borderId="390" applyNumberFormat="0" applyProtection="0">
      <alignment horizontal="right" vertical="center"/>
    </xf>
    <xf numFmtId="4" fontId="71" fillId="30" borderId="390" applyNumberFormat="0" applyProtection="0">
      <alignment horizontal="right" vertical="center"/>
    </xf>
    <xf numFmtId="4" fontId="71" fillId="30" borderId="390" applyNumberFormat="0" applyProtection="0">
      <alignment horizontal="right" vertical="center"/>
    </xf>
    <xf numFmtId="4" fontId="50" fillId="65" borderId="393" applyNumberFormat="0" applyProtection="0">
      <alignment horizontal="right" vertical="center"/>
    </xf>
    <xf numFmtId="4" fontId="71" fillId="17" borderId="392" applyNumberFormat="0" applyProtection="0">
      <alignment horizontal="right" vertical="center"/>
    </xf>
    <xf numFmtId="4" fontId="71" fillId="17" borderId="392" applyNumberFormat="0" applyProtection="0">
      <alignment horizontal="right" vertical="center"/>
    </xf>
    <xf numFmtId="4" fontId="71" fillId="17" borderId="392" applyNumberFormat="0" applyProtection="0">
      <alignment horizontal="right" vertical="center"/>
    </xf>
    <xf numFmtId="4" fontId="71" fillId="17" borderId="392" applyNumberFormat="0" applyProtection="0">
      <alignment horizontal="right" vertical="center"/>
    </xf>
    <xf numFmtId="4" fontId="71" fillId="17" borderId="392" applyNumberFormat="0" applyProtection="0">
      <alignment horizontal="right" vertical="center"/>
    </xf>
    <xf numFmtId="4" fontId="50" fillId="66" borderId="393" applyNumberFormat="0" applyProtection="0">
      <alignment horizontal="right" vertical="center"/>
    </xf>
    <xf numFmtId="4" fontId="71" fillId="21" borderId="392" applyNumberFormat="0" applyProtection="0">
      <alignment horizontal="right" vertical="center"/>
    </xf>
    <xf numFmtId="4" fontId="71" fillId="21" borderId="392" applyNumberFormat="0" applyProtection="0">
      <alignment horizontal="right" vertical="center"/>
    </xf>
    <xf numFmtId="4" fontId="71" fillId="21" borderId="392" applyNumberFormat="0" applyProtection="0">
      <alignment horizontal="right" vertical="center"/>
    </xf>
    <xf numFmtId="4" fontId="71" fillId="21" borderId="392" applyNumberFormat="0" applyProtection="0">
      <alignment horizontal="right" vertical="center"/>
    </xf>
    <xf numFmtId="4" fontId="71" fillId="21" borderId="392" applyNumberFormat="0" applyProtection="0">
      <alignment horizontal="right" vertical="center"/>
    </xf>
    <xf numFmtId="4" fontId="50" fillId="67" borderId="393" applyNumberFormat="0" applyProtection="0">
      <alignment horizontal="right" vertical="center"/>
    </xf>
    <xf numFmtId="4" fontId="71" fillId="44" borderId="392" applyNumberFormat="0" applyProtection="0">
      <alignment horizontal="right" vertical="center"/>
    </xf>
    <xf numFmtId="4" fontId="71" fillId="44" borderId="392" applyNumberFormat="0" applyProtection="0">
      <alignment horizontal="right" vertical="center"/>
    </xf>
    <xf numFmtId="4" fontId="71" fillId="44" borderId="392" applyNumberFormat="0" applyProtection="0">
      <alignment horizontal="right" vertical="center"/>
    </xf>
    <xf numFmtId="4" fontId="71" fillId="44" borderId="392" applyNumberFormat="0" applyProtection="0">
      <alignment horizontal="right" vertical="center"/>
    </xf>
    <xf numFmtId="4" fontId="71" fillId="44" borderId="392" applyNumberFormat="0" applyProtection="0">
      <alignment horizontal="right" vertical="center"/>
    </xf>
    <xf numFmtId="4" fontId="50" fillId="68" borderId="393" applyNumberFormat="0" applyProtection="0">
      <alignment horizontal="right" vertical="center"/>
    </xf>
    <xf numFmtId="4" fontId="71" fillId="37" borderId="392" applyNumberFormat="0" applyProtection="0">
      <alignment horizontal="right" vertical="center"/>
    </xf>
    <xf numFmtId="4" fontId="71" fillId="37" borderId="392" applyNumberFormat="0" applyProtection="0">
      <alignment horizontal="right" vertical="center"/>
    </xf>
    <xf numFmtId="4" fontId="71" fillId="37" borderId="392" applyNumberFormat="0" applyProtection="0">
      <alignment horizontal="right" vertical="center"/>
    </xf>
    <xf numFmtId="4" fontId="71" fillId="37" borderId="392" applyNumberFormat="0" applyProtection="0">
      <alignment horizontal="right" vertical="center"/>
    </xf>
    <xf numFmtId="4" fontId="71" fillId="37" borderId="392" applyNumberFormat="0" applyProtection="0">
      <alignment horizontal="right" vertical="center"/>
    </xf>
    <xf numFmtId="4" fontId="50" fillId="69" borderId="393" applyNumberFormat="0" applyProtection="0">
      <alignment horizontal="right" vertical="center"/>
    </xf>
    <xf numFmtId="4" fontId="71" fillId="70" borderId="392" applyNumberFormat="0" applyProtection="0">
      <alignment horizontal="right" vertical="center"/>
    </xf>
    <xf numFmtId="4" fontId="71" fillId="70" borderId="392" applyNumberFormat="0" applyProtection="0">
      <alignment horizontal="right" vertical="center"/>
    </xf>
    <xf numFmtId="4" fontId="71" fillId="70" borderId="392" applyNumberFormat="0" applyProtection="0">
      <alignment horizontal="right" vertical="center"/>
    </xf>
    <xf numFmtId="4" fontId="71" fillId="70" borderId="392" applyNumberFormat="0" applyProtection="0">
      <alignment horizontal="right" vertical="center"/>
    </xf>
    <xf numFmtId="4" fontId="71" fillId="70" borderId="392" applyNumberFormat="0" applyProtection="0">
      <alignment horizontal="right" vertical="center"/>
    </xf>
    <xf numFmtId="4" fontId="50" fillId="71" borderId="393" applyNumberFormat="0" applyProtection="0">
      <alignment horizontal="right" vertical="center"/>
    </xf>
    <xf numFmtId="4" fontId="71" fillId="16" borderId="392" applyNumberFormat="0" applyProtection="0">
      <alignment horizontal="right" vertical="center"/>
    </xf>
    <xf numFmtId="4" fontId="71" fillId="16" borderId="392" applyNumberFormat="0" applyProtection="0">
      <alignment horizontal="right" vertical="center"/>
    </xf>
    <xf numFmtId="4" fontId="71" fillId="16" borderId="392" applyNumberFormat="0" applyProtection="0">
      <alignment horizontal="right" vertical="center"/>
    </xf>
    <xf numFmtId="4" fontId="71" fillId="16" borderId="392" applyNumberFormat="0" applyProtection="0">
      <alignment horizontal="right" vertical="center"/>
    </xf>
    <xf numFmtId="4" fontId="71" fillId="16" borderId="392" applyNumberFormat="0" applyProtection="0">
      <alignment horizontal="right" vertical="center"/>
    </xf>
    <xf numFmtId="4" fontId="74" fillId="72" borderId="393" applyNumberFormat="0" applyProtection="0">
      <alignment horizontal="left" vertical="center" indent="1"/>
    </xf>
    <xf numFmtId="4" fontId="71" fillId="73" borderId="390" applyNumberFormat="0" applyProtection="0">
      <alignment horizontal="left" vertical="center" indent="1"/>
    </xf>
    <xf numFmtId="4" fontId="71" fillId="73" borderId="390" applyNumberFormat="0" applyProtection="0">
      <alignment horizontal="left" vertical="center" indent="1"/>
    </xf>
    <xf numFmtId="4" fontId="71" fillId="73" borderId="390" applyNumberFormat="0" applyProtection="0">
      <alignment horizontal="left" vertical="center" indent="1"/>
    </xf>
    <xf numFmtId="4" fontId="71" fillId="73" borderId="390" applyNumberFormat="0" applyProtection="0">
      <alignment horizontal="left" vertical="center" indent="1"/>
    </xf>
    <xf numFmtId="4" fontId="71" fillId="73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53" fillId="75" borderId="390" applyNumberFormat="0" applyProtection="0">
      <alignment horizontal="left" vertical="center" indent="1"/>
    </xf>
    <xf numFmtId="4" fontId="71" fillId="77" borderId="392" applyNumberFormat="0" applyProtection="0">
      <alignment horizontal="right" vertical="center"/>
    </xf>
    <xf numFmtId="4" fontId="71" fillId="77" borderId="392" applyNumberFormat="0" applyProtection="0">
      <alignment horizontal="right" vertical="center"/>
    </xf>
    <xf numFmtId="4" fontId="71" fillId="77" borderId="392" applyNumberFormat="0" applyProtection="0">
      <alignment horizontal="right" vertical="center"/>
    </xf>
    <xf numFmtId="4" fontId="71" fillId="77" borderId="392" applyNumberFormat="0" applyProtection="0">
      <alignment horizontal="right" vertical="center"/>
    </xf>
    <xf numFmtId="4" fontId="71" fillId="77" borderId="392" applyNumberFormat="0" applyProtection="0">
      <alignment horizontal="right" vertical="center"/>
    </xf>
    <xf numFmtId="4" fontId="71" fillId="78" borderId="390" applyNumberFormat="0" applyProtection="0">
      <alignment horizontal="left" vertical="center" indent="1"/>
    </xf>
    <xf numFmtId="4" fontId="71" fillId="78" borderId="390" applyNumberFormat="0" applyProtection="0">
      <alignment horizontal="left" vertical="center" indent="1"/>
    </xf>
    <xf numFmtId="4" fontId="71" fillId="78" borderId="390" applyNumberFormat="0" applyProtection="0">
      <alignment horizontal="left" vertical="center" indent="1"/>
    </xf>
    <xf numFmtId="4" fontId="71" fillId="78" borderId="390" applyNumberFormat="0" applyProtection="0">
      <alignment horizontal="left" vertical="center" indent="1"/>
    </xf>
    <xf numFmtId="4" fontId="71" fillId="78" borderId="390" applyNumberFormat="0" applyProtection="0">
      <alignment horizontal="left" vertical="center" indent="1"/>
    </xf>
    <xf numFmtId="4" fontId="71" fillId="77" borderId="390" applyNumberFormat="0" applyProtection="0">
      <alignment horizontal="left" vertical="center" indent="1"/>
    </xf>
    <xf numFmtId="4" fontId="71" fillId="77" borderId="390" applyNumberFormat="0" applyProtection="0">
      <alignment horizontal="left" vertical="center" indent="1"/>
    </xf>
    <xf numFmtId="4" fontId="71" fillId="77" borderId="390" applyNumberFormat="0" applyProtection="0">
      <alignment horizontal="left" vertical="center" indent="1"/>
    </xf>
    <xf numFmtId="4" fontId="71" fillId="77" borderId="390" applyNumberFormat="0" applyProtection="0">
      <alignment horizontal="left" vertical="center" indent="1"/>
    </xf>
    <xf numFmtId="4" fontId="71" fillId="77" borderId="390" applyNumberFormat="0" applyProtection="0">
      <alignment horizontal="left" vertical="center" indent="1"/>
    </xf>
    <xf numFmtId="0" fontId="71" fillId="50" borderId="392" applyNumberFormat="0" applyProtection="0">
      <alignment horizontal="left" vertical="center" indent="1"/>
    </xf>
    <xf numFmtId="0" fontId="71" fillId="50" borderId="392" applyNumberFormat="0" applyProtection="0">
      <alignment horizontal="left" vertical="center" indent="1"/>
    </xf>
    <xf numFmtId="0" fontId="71" fillId="50" borderId="392" applyNumberFormat="0" applyProtection="0">
      <alignment horizontal="left" vertical="center" indent="1"/>
    </xf>
    <xf numFmtId="0" fontId="71" fillId="50" borderId="392" applyNumberFormat="0" applyProtection="0">
      <alignment horizontal="left" vertical="center" indent="1"/>
    </xf>
    <xf numFmtId="0" fontId="71" fillId="50" borderId="392" applyNumberFormat="0" applyProtection="0">
      <alignment horizontal="left" vertical="center" indent="1"/>
    </xf>
    <xf numFmtId="0" fontId="71" fillId="50" borderId="392" applyNumberFormat="0" applyProtection="0">
      <alignment horizontal="left" vertical="center" indent="1"/>
    </xf>
    <xf numFmtId="0" fontId="35" fillId="75" borderId="394" applyNumberFormat="0" applyProtection="0">
      <alignment horizontal="left" vertical="top" indent="1"/>
    </xf>
    <xf numFmtId="0" fontId="35" fillId="75" borderId="394" applyNumberFormat="0" applyProtection="0">
      <alignment horizontal="left" vertical="top" indent="1"/>
    </xf>
    <xf numFmtId="0" fontId="35" fillId="75" borderId="394" applyNumberFormat="0" applyProtection="0">
      <alignment horizontal="left" vertical="top" indent="1"/>
    </xf>
    <xf numFmtId="0" fontId="35" fillId="75" borderId="394" applyNumberFormat="0" applyProtection="0">
      <alignment horizontal="left" vertical="top" indent="1"/>
    </xf>
    <xf numFmtId="0" fontId="35" fillId="75" borderId="394" applyNumberFormat="0" applyProtection="0">
      <alignment horizontal="left" vertical="top" indent="1"/>
    </xf>
    <xf numFmtId="0" fontId="35" fillId="75" borderId="394" applyNumberFormat="0" applyProtection="0">
      <alignment horizontal="left" vertical="top" indent="1"/>
    </xf>
    <xf numFmtId="0" fontId="35" fillId="75" borderId="394" applyNumberFormat="0" applyProtection="0">
      <alignment horizontal="left" vertical="top" indent="1"/>
    </xf>
    <xf numFmtId="0" fontId="35" fillId="75" borderId="394" applyNumberFormat="0" applyProtection="0">
      <alignment horizontal="left" vertical="top" indent="1"/>
    </xf>
    <xf numFmtId="0" fontId="71" fillId="82" borderId="392" applyNumberFormat="0" applyProtection="0">
      <alignment horizontal="left" vertical="center" indent="1"/>
    </xf>
    <xf numFmtId="0" fontId="71" fillId="82" borderId="392" applyNumberFormat="0" applyProtection="0">
      <alignment horizontal="left" vertical="center" indent="1"/>
    </xf>
    <xf numFmtId="0" fontId="71" fillId="82" borderId="392" applyNumberFormat="0" applyProtection="0">
      <alignment horizontal="left" vertical="center" indent="1"/>
    </xf>
    <xf numFmtId="0" fontId="71" fillId="82" borderId="392" applyNumberFormat="0" applyProtection="0">
      <alignment horizontal="left" vertical="center" indent="1"/>
    </xf>
    <xf numFmtId="0" fontId="71" fillId="82" borderId="392" applyNumberFormat="0" applyProtection="0">
      <alignment horizontal="left" vertical="center" indent="1"/>
    </xf>
    <xf numFmtId="0" fontId="71" fillId="82" borderId="392" applyNumberFormat="0" applyProtection="0">
      <alignment horizontal="left" vertical="center" indent="1"/>
    </xf>
    <xf numFmtId="0" fontId="35" fillId="77" borderId="394" applyNumberFormat="0" applyProtection="0">
      <alignment horizontal="left" vertical="top" indent="1"/>
    </xf>
    <xf numFmtId="0" fontId="35" fillId="77" borderId="394" applyNumberFormat="0" applyProtection="0">
      <alignment horizontal="left" vertical="top" indent="1"/>
    </xf>
    <xf numFmtId="0" fontId="35" fillId="77" borderId="394" applyNumberFormat="0" applyProtection="0">
      <alignment horizontal="left" vertical="top" indent="1"/>
    </xf>
    <xf numFmtId="0" fontId="35" fillId="77" borderId="394" applyNumberFormat="0" applyProtection="0">
      <alignment horizontal="left" vertical="top" indent="1"/>
    </xf>
    <xf numFmtId="0" fontId="35" fillId="77" borderId="394" applyNumberFormat="0" applyProtection="0">
      <alignment horizontal="left" vertical="top" indent="1"/>
    </xf>
    <xf numFmtId="0" fontId="35" fillId="77" borderId="394" applyNumberFormat="0" applyProtection="0">
      <alignment horizontal="left" vertical="top" indent="1"/>
    </xf>
    <xf numFmtId="0" fontId="35" fillId="77" borderId="394" applyNumberFormat="0" applyProtection="0">
      <alignment horizontal="left" vertical="top" indent="1"/>
    </xf>
    <xf numFmtId="0" fontId="35" fillId="77" borderId="394" applyNumberFormat="0" applyProtection="0">
      <alignment horizontal="left" vertical="top" indent="1"/>
    </xf>
    <xf numFmtId="0" fontId="71" fillId="14" borderId="392" applyNumberFormat="0" applyProtection="0">
      <alignment horizontal="left" vertical="center" indent="1"/>
    </xf>
    <xf numFmtId="0" fontId="71" fillId="14" borderId="392" applyNumberFormat="0" applyProtection="0">
      <alignment horizontal="left" vertical="center" indent="1"/>
    </xf>
    <xf numFmtId="0" fontId="71" fillId="14" borderId="392" applyNumberFormat="0" applyProtection="0">
      <alignment horizontal="left" vertical="center" indent="1"/>
    </xf>
    <xf numFmtId="0" fontId="71" fillId="14" borderId="392" applyNumberFormat="0" applyProtection="0">
      <alignment horizontal="left" vertical="center" indent="1"/>
    </xf>
    <xf numFmtId="0" fontId="71" fillId="14" borderId="392" applyNumberFormat="0" applyProtection="0">
      <alignment horizontal="left" vertical="center" indent="1"/>
    </xf>
    <xf numFmtId="0" fontId="34" fillId="85" borderId="393" applyNumberFormat="0" applyProtection="0">
      <alignment horizontal="left" vertical="center" indent="1"/>
    </xf>
    <xf numFmtId="0" fontId="35" fillId="14" borderId="394" applyNumberFormat="0" applyProtection="0">
      <alignment horizontal="left" vertical="top" indent="1"/>
    </xf>
    <xf numFmtId="0" fontId="35" fillId="14" borderId="394" applyNumberFormat="0" applyProtection="0">
      <alignment horizontal="left" vertical="top" indent="1"/>
    </xf>
    <xf numFmtId="0" fontId="35" fillId="14" borderId="394" applyNumberFormat="0" applyProtection="0">
      <alignment horizontal="left" vertical="top" indent="1"/>
    </xf>
    <xf numFmtId="0" fontId="35" fillId="14" borderId="394" applyNumberFormat="0" applyProtection="0">
      <alignment horizontal="left" vertical="top" indent="1"/>
    </xf>
    <xf numFmtId="0" fontId="35" fillId="14" borderId="394" applyNumberFormat="0" applyProtection="0">
      <alignment horizontal="left" vertical="top" indent="1"/>
    </xf>
    <xf numFmtId="0" fontId="35" fillId="14" borderId="394" applyNumberFormat="0" applyProtection="0">
      <alignment horizontal="left" vertical="top" indent="1"/>
    </xf>
    <xf numFmtId="0" fontId="35" fillId="14" borderId="394" applyNumberFormat="0" applyProtection="0">
      <alignment horizontal="left" vertical="top" indent="1"/>
    </xf>
    <xf numFmtId="0" fontId="35" fillId="14" borderId="394" applyNumberFormat="0" applyProtection="0">
      <alignment horizontal="left" vertical="top" indent="1"/>
    </xf>
    <xf numFmtId="0" fontId="71" fillId="78" borderId="392" applyNumberFormat="0" applyProtection="0">
      <alignment horizontal="left" vertical="center" indent="1"/>
    </xf>
    <xf numFmtId="0" fontId="71" fillId="78" borderId="392" applyNumberFormat="0" applyProtection="0">
      <alignment horizontal="left" vertical="center" indent="1"/>
    </xf>
    <xf numFmtId="0" fontId="71" fillId="78" borderId="392" applyNumberFormat="0" applyProtection="0">
      <alignment horizontal="left" vertical="center" indent="1"/>
    </xf>
    <xf numFmtId="0" fontId="71" fillId="78" borderId="392" applyNumberFormat="0" applyProtection="0">
      <alignment horizontal="left" vertical="center" indent="1"/>
    </xf>
    <xf numFmtId="0" fontId="71" fillId="78" borderId="392" applyNumberFormat="0" applyProtection="0">
      <alignment horizontal="left" vertical="center" indent="1"/>
    </xf>
    <xf numFmtId="0" fontId="34" fillId="6" borderId="393" applyNumberFormat="0" applyProtection="0">
      <alignment horizontal="left" vertical="center" indent="1"/>
    </xf>
    <xf numFmtId="0" fontId="35" fillId="78" borderId="394" applyNumberFormat="0" applyProtection="0">
      <alignment horizontal="left" vertical="top" indent="1"/>
    </xf>
    <xf numFmtId="0" fontId="35" fillId="78" borderId="394" applyNumberFormat="0" applyProtection="0">
      <alignment horizontal="left" vertical="top" indent="1"/>
    </xf>
    <xf numFmtId="0" fontId="35" fillId="78" borderId="394" applyNumberFormat="0" applyProtection="0">
      <alignment horizontal="left" vertical="top" indent="1"/>
    </xf>
    <xf numFmtId="0" fontId="35" fillId="78" borderId="394" applyNumberFormat="0" applyProtection="0">
      <alignment horizontal="left" vertical="top" indent="1"/>
    </xf>
    <xf numFmtId="0" fontId="35" fillId="78" borderId="394" applyNumberFormat="0" applyProtection="0">
      <alignment horizontal="left" vertical="top" indent="1"/>
    </xf>
    <xf numFmtId="0" fontId="35" fillId="78" borderId="394" applyNumberFormat="0" applyProtection="0">
      <alignment horizontal="left" vertical="top" indent="1"/>
    </xf>
    <xf numFmtId="0" fontId="35" fillId="78" borderId="394" applyNumberFormat="0" applyProtection="0">
      <alignment horizontal="left" vertical="top" indent="1"/>
    </xf>
    <xf numFmtId="0" fontId="35" fillId="78" borderId="394" applyNumberFormat="0" applyProtection="0">
      <alignment horizontal="left" vertical="top" indent="1"/>
    </xf>
    <xf numFmtId="0" fontId="78" fillId="75" borderId="395" applyBorder="0"/>
    <xf numFmtId="4" fontId="50" fillId="87" borderId="393" applyNumberFormat="0" applyProtection="0">
      <alignment vertical="center"/>
    </xf>
    <xf numFmtId="4" fontId="79" fillId="59" borderId="394" applyNumberFormat="0" applyProtection="0">
      <alignment vertical="center"/>
    </xf>
    <xf numFmtId="4" fontId="79" fillId="59" borderId="394" applyNumberFormat="0" applyProtection="0">
      <alignment vertical="center"/>
    </xf>
    <xf numFmtId="4" fontId="79" fillId="59" borderId="394" applyNumberFormat="0" applyProtection="0">
      <alignment vertical="center"/>
    </xf>
    <xf numFmtId="4" fontId="79" fillId="59" borderId="394" applyNumberFormat="0" applyProtection="0">
      <alignment vertical="center"/>
    </xf>
    <xf numFmtId="4" fontId="79" fillId="59" borderId="394" applyNumberFormat="0" applyProtection="0">
      <alignment vertical="center"/>
    </xf>
    <xf numFmtId="4" fontId="72" fillId="87" borderId="393" applyNumberFormat="0" applyProtection="0">
      <alignment vertical="center"/>
    </xf>
    <xf numFmtId="4" fontId="50" fillId="87" borderId="393" applyNumberFormat="0" applyProtection="0">
      <alignment horizontal="left" vertical="center" indent="1"/>
    </xf>
    <xf numFmtId="4" fontId="79" fillId="50" borderId="394" applyNumberFormat="0" applyProtection="0">
      <alignment horizontal="left" vertical="center" indent="1"/>
    </xf>
    <xf numFmtId="4" fontId="79" fillId="50" borderId="394" applyNumberFormat="0" applyProtection="0">
      <alignment horizontal="left" vertical="center" indent="1"/>
    </xf>
    <xf numFmtId="4" fontId="79" fillId="50" borderId="394" applyNumberFormat="0" applyProtection="0">
      <alignment horizontal="left" vertical="center" indent="1"/>
    </xf>
    <xf numFmtId="4" fontId="79" fillId="50" borderId="394" applyNumberFormat="0" applyProtection="0">
      <alignment horizontal="left" vertical="center" indent="1"/>
    </xf>
    <xf numFmtId="4" fontId="79" fillId="50" borderId="394" applyNumberFormat="0" applyProtection="0">
      <alignment horizontal="left" vertical="center" indent="1"/>
    </xf>
    <xf numFmtId="4" fontId="50" fillId="87" borderId="393" applyNumberFormat="0" applyProtection="0">
      <alignment horizontal="left" vertical="center" indent="1"/>
    </xf>
    <xf numFmtId="0" fontId="79" fillId="59" borderId="394" applyNumberFormat="0" applyProtection="0">
      <alignment horizontal="left" vertical="top" indent="1"/>
    </xf>
    <xf numFmtId="0" fontId="79" fillId="59" borderId="394" applyNumberFormat="0" applyProtection="0">
      <alignment horizontal="left" vertical="top" indent="1"/>
    </xf>
    <xf numFmtId="0" fontId="79" fillId="59" borderId="394" applyNumberFormat="0" applyProtection="0">
      <alignment horizontal="left" vertical="top" indent="1"/>
    </xf>
    <xf numFmtId="0" fontId="79" fillId="59" borderId="394" applyNumberFormat="0" applyProtection="0">
      <alignment horizontal="left" vertical="top" indent="1"/>
    </xf>
    <xf numFmtId="0" fontId="79" fillId="59" borderId="394" applyNumberFormat="0" applyProtection="0">
      <alignment horizontal="left" vertical="top" indent="1"/>
    </xf>
    <xf numFmtId="4" fontId="50" fillId="74" borderId="393" applyNumberFormat="0" applyProtection="0">
      <alignment horizontal="right" vertical="center"/>
    </xf>
    <xf numFmtId="4" fontId="71" fillId="0" borderId="392" applyNumberFormat="0" applyProtection="0">
      <alignment horizontal="right" vertical="center"/>
    </xf>
    <xf numFmtId="4" fontId="71" fillId="0" borderId="392" applyNumberFormat="0" applyProtection="0">
      <alignment horizontal="right" vertical="center"/>
    </xf>
    <xf numFmtId="4" fontId="71" fillId="0" borderId="392" applyNumberFormat="0" applyProtection="0">
      <alignment horizontal="right" vertical="center"/>
    </xf>
    <xf numFmtId="4" fontId="71" fillId="0" borderId="392" applyNumberFormat="0" applyProtection="0">
      <alignment horizontal="right" vertical="center"/>
    </xf>
    <xf numFmtId="4" fontId="71" fillId="0" borderId="392" applyNumberFormat="0" applyProtection="0">
      <alignment horizontal="right" vertical="center"/>
    </xf>
    <xf numFmtId="4" fontId="72" fillId="74" borderId="393" applyNumberFormat="0" applyProtection="0">
      <alignment horizontal="right" vertical="center"/>
    </xf>
    <xf numFmtId="4" fontId="42" fillId="88" borderId="392" applyNumberFormat="0" applyProtection="0">
      <alignment horizontal="right" vertical="center"/>
    </xf>
    <xf numFmtId="4" fontId="42" fillId="88" borderId="392" applyNumberFormat="0" applyProtection="0">
      <alignment horizontal="right" vertical="center"/>
    </xf>
    <xf numFmtId="4" fontId="42" fillId="88" borderId="392" applyNumberFormat="0" applyProtection="0">
      <alignment horizontal="right" vertical="center"/>
    </xf>
    <xf numFmtId="4" fontId="42" fillId="88" borderId="392" applyNumberFormat="0" applyProtection="0">
      <alignment horizontal="right" vertical="center"/>
    </xf>
    <xf numFmtId="4" fontId="42" fillId="88" borderId="392" applyNumberFormat="0" applyProtection="0">
      <alignment horizontal="right" vertical="center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4" fontId="71" fillId="20" borderId="392" applyNumberFormat="0" applyProtection="0">
      <alignment horizontal="left" vertical="center" indent="1"/>
    </xf>
    <xf numFmtId="0" fontId="79" fillId="77" borderId="394" applyNumberFormat="0" applyProtection="0">
      <alignment horizontal="left" vertical="top" indent="1"/>
    </xf>
    <xf numFmtId="0" fontId="79" fillId="77" borderId="394" applyNumberFormat="0" applyProtection="0">
      <alignment horizontal="left" vertical="top" indent="1"/>
    </xf>
    <xf numFmtId="0" fontId="79" fillId="77" borderId="394" applyNumberFormat="0" applyProtection="0">
      <alignment horizontal="left" vertical="top" indent="1"/>
    </xf>
    <xf numFmtId="0" fontId="79" fillId="77" borderId="394" applyNumberFormat="0" applyProtection="0">
      <alignment horizontal="left" vertical="top" indent="1"/>
    </xf>
    <xf numFmtId="0" fontId="79" fillId="77" borderId="394" applyNumberFormat="0" applyProtection="0">
      <alignment horizontal="left" vertical="top" indent="1"/>
    </xf>
    <xf numFmtId="4" fontId="42" fillId="89" borderId="390" applyNumberFormat="0" applyProtection="0">
      <alignment horizontal="left" vertical="center" indent="1"/>
    </xf>
    <xf numFmtId="4" fontId="42" fillId="89" borderId="390" applyNumberFormat="0" applyProtection="0">
      <alignment horizontal="left" vertical="center" indent="1"/>
    </xf>
    <xf numFmtId="4" fontId="42" fillId="89" borderId="390" applyNumberFormat="0" applyProtection="0">
      <alignment horizontal="left" vertical="center" indent="1"/>
    </xf>
    <xf numFmtId="4" fontId="42" fillId="89" borderId="390" applyNumberFormat="0" applyProtection="0">
      <alignment horizontal="left" vertical="center" indent="1"/>
    </xf>
    <xf numFmtId="4" fontId="42" fillId="89" borderId="390" applyNumberFormat="0" applyProtection="0">
      <alignment horizontal="left" vertical="center" indent="1"/>
    </xf>
    <xf numFmtId="4" fontId="70" fillId="74" borderId="393" applyNumberFormat="0" applyProtection="0">
      <alignment horizontal="right" vertical="center"/>
    </xf>
    <xf numFmtId="4" fontId="42" fillId="86" borderId="392" applyNumberFormat="0" applyProtection="0">
      <alignment horizontal="right" vertical="center"/>
    </xf>
    <xf numFmtId="4" fontId="42" fillId="86" borderId="392" applyNumberFormat="0" applyProtection="0">
      <alignment horizontal="right" vertical="center"/>
    </xf>
    <xf numFmtId="4" fontId="42" fillId="86" borderId="392" applyNumberFormat="0" applyProtection="0">
      <alignment horizontal="right" vertical="center"/>
    </xf>
    <xf numFmtId="4" fontId="42" fillId="86" borderId="392" applyNumberFormat="0" applyProtection="0">
      <alignment horizontal="right" vertical="center"/>
    </xf>
    <xf numFmtId="4" fontId="42" fillId="86" borderId="392" applyNumberFormat="0" applyProtection="0">
      <alignment horizontal="right" vertical="center"/>
    </xf>
    <xf numFmtId="2" fontId="81" fillId="91" borderId="388" applyProtection="0"/>
    <xf numFmtId="2" fontId="81" fillId="91" borderId="388" applyProtection="0"/>
    <xf numFmtId="2" fontId="41" fillId="92" borderId="388" applyProtection="0"/>
    <xf numFmtId="2" fontId="41" fillId="93" borderId="388" applyProtection="0"/>
    <xf numFmtId="2" fontId="41" fillId="94" borderId="388" applyProtection="0"/>
    <xf numFmtId="2" fontId="41" fillId="94" borderId="388" applyProtection="0">
      <alignment horizontal="center"/>
    </xf>
    <xf numFmtId="2" fontId="41" fillId="93" borderId="388" applyProtection="0">
      <alignment horizontal="center"/>
    </xf>
    <xf numFmtId="0" fontId="42" fillId="0" borderId="390">
      <alignment horizontal="left" vertical="top" wrapText="1"/>
    </xf>
    <xf numFmtId="0" fontId="84" fillId="0" borderId="396" applyNumberFormat="0" applyFill="0" applyAlignment="0" applyProtection="0"/>
    <xf numFmtId="0" fontId="90" fillId="0" borderId="397"/>
    <xf numFmtId="0" fontId="41" fillId="6" borderId="400" applyNumberFormat="0">
      <alignment readingOrder="1"/>
      <protection locked="0"/>
    </xf>
    <xf numFmtId="0" fontId="47" fillId="0" borderId="401">
      <alignment horizontal="left" vertical="top" wrapText="1"/>
    </xf>
    <xf numFmtId="49" fontId="33" fillId="0" borderId="398">
      <alignment horizontal="center" vertical="top" wrapText="1"/>
      <protection locked="0"/>
    </xf>
    <xf numFmtId="49" fontId="33" fillId="0" borderId="398">
      <alignment horizontal="center" vertical="top" wrapText="1"/>
      <protection locked="0"/>
    </xf>
    <xf numFmtId="49" fontId="42" fillId="10" borderId="398">
      <alignment horizontal="right" vertical="top"/>
      <protection locked="0"/>
    </xf>
    <xf numFmtId="49" fontId="42" fillId="10" borderId="398">
      <alignment horizontal="right" vertical="top"/>
      <protection locked="0"/>
    </xf>
    <xf numFmtId="0" fontId="42" fillId="10" borderId="398">
      <alignment horizontal="right" vertical="top"/>
      <protection locked="0"/>
    </xf>
    <xf numFmtId="0" fontId="42" fillId="10" borderId="398">
      <alignment horizontal="right" vertical="top"/>
      <protection locked="0"/>
    </xf>
    <xf numFmtId="49" fontId="42" fillId="0" borderId="398">
      <alignment horizontal="right" vertical="top"/>
      <protection locked="0"/>
    </xf>
    <xf numFmtId="49" fontId="42" fillId="0" borderId="398">
      <alignment horizontal="right" vertical="top"/>
      <protection locked="0"/>
    </xf>
    <xf numFmtId="0" fontId="42" fillId="0" borderId="398">
      <alignment horizontal="right" vertical="top"/>
      <protection locked="0"/>
    </xf>
    <xf numFmtId="0" fontId="42" fillId="0" borderId="398">
      <alignment horizontal="right" vertical="top"/>
      <protection locked="0"/>
    </xf>
    <xf numFmtId="49" fontId="42" fillId="49" borderId="398">
      <alignment horizontal="right" vertical="top"/>
      <protection locked="0"/>
    </xf>
    <xf numFmtId="49" fontId="42" fillId="49" borderId="398">
      <alignment horizontal="right" vertical="top"/>
      <protection locked="0"/>
    </xf>
    <xf numFmtId="0" fontId="42" fillId="49" borderId="398">
      <alignment horizontal="right" vertical="top"/>
      <protection locked="0"/>
    </xf>
    <xf numFmtId="0" fontId="42" fillId="49" borderId="398">
      <alignment horizontal="right" vertical="top"/>
      <protection locked="0"/>
    </xf>
    <xf numFmtId="0" fontId="47" fillId="0" borderId="401">
      <alignment horizontal="center" vertical="top" wrapText="1"/>
    </xf>
    <xf numFmtId="0" fontId="51" fillId="50" borderId="400" applyNumberFormat="0" applyAlignment="0" applyProtection="0"/>
    <xf numFmtId="0" fontId="64" fillId="13" borderId="400" applyNumberFormat="0" applyAlignment="0" applyProtection="0"/>
    <xf numFmtId="0" fontId="33" fillId="59" borderId="402" applyNumberFormat="0" applyFont="0" applyAlignment="0" applyProtection="0"/>
    <xf numFmtId="0" fontId="35" fillId="45" borderId="403" applyNumberFormat="0" applyFont="0" applyAlignment="0" applyProtection="0"/>
    <xf numFmtId="0" fontId="35" fillId="45" borderId="403" applyNumberFormat="0" applyFont="0" applyAlignment="0" applyProtection="0"/>
    <xf numFmtId="0" fontId="35" fillId="45" borderId="403" applyNumberFormat="0" applyFont="0" applyAlignment="0" applyProtection="0"/>
    <xf numFmtId="0" fontId="69" fillId="50" borderId="404" applyNumberFormat="0" applyAlignment="0" applyProtection="0"/>
    <xf numFmtId="4" fontId="50" fillId="60" borderId="404" applyNumberFormat="0" applyProtection="0">
      <alignment vertical="center"/>
    </xf>
    <xf numFmtId="4" fontId="71" fillId="57" borderId="403" applyNumberFormat="0" applyProtection="0">
      <alignment vertical="center"/>
    </xf>
    <xf numFmtId="4" fontId="71" fillId="57" borderId="403" applyNumberFormat="0" applyProtection="0">
      <alignment vertical="center"/>
    </xf>
    <xf numFmtId="4" fontId="71" fillId="57" borderId="403" applyNumberFormat="0" applyProtection="0">
      <alignment vertical="center"/>
    </xf>
    <xf numFmtId="4" fontId="71" fillId="57" borderId="403" applyNumberFormat="0" applyProtection="0">
      <alignment vertical="center"/>
    </xf>
    <xf numFmtId="4" fontId="71" fillId="57" borderId="403" applyNumberFormat="0" applyProtection="0">
      <alignment vertical="center"/>
    </xf>
    <xf numFmtId="4" fontId="72" fillId="60" borderId="404" applyNumberFormat="0" applyProtection="0">
      <alignment vertical="center"/>
    </xf>
    <xf numFmtId="4" fontId="42" fillId="60" borderId="403" applyNumberFormat="0" applyProtection="0">
      <alignment vertical="center"/>
    </xf>
    <xf numFmtId="4" fontId="42" fillId="60" borderId="403" applyNumberFormat="0" applyProtection="0">
      <alignment vertical="center"/>
    </xf>
    <xf numFmtId="4" fontId="42" fillId="60" borderId="403" applyNumberFormat="0" applyProtection="0">
      <alignment vertical="center"/>
    </xf>
    <xf numFmtId="4" fontId="42" fillId="60" borderId="403" applyNumberFormat="0" applyProtection="0">
      <alignment vertical="center"/>
    </xf>
    <xf numFmtId="4" fontId="42" fillId="60" borderId="403" applyNumberFormat="0" applyProtection="0">
      <alignment vertical="center"/>
    </xf>
    <xf numFmtId="4" fontId="50" fillId="60" borderId="404" applyNumberFormat="0" applyProtection="0">
      <alignment horizontal="left" vertical="center" indent="1"/>
    </xf>
    <xf numFmtId="4" fontId="71" fillId="60" borderId="403" applyNumberFormat="0" applyProtection="0">
      <alignment horizontal="left" vertical="center" indent="1"/>
    </xf>
    <xf numFmtId="4" fontId="71" fillId="60" borderId="403" applyNumberFormat="0" applyProtection="0">
      <alignment horizontal="left" vertical="center" indent="1"/>
    </xf>
    <xf numFmtId="4" fontId="71" fillId="60" borderId="403" applyNumberFormat="0" applyProtection="0">
      <alignment horizontal="left" vertical="center" indent="1"/>
    </xf>
    <xf numFmtId="4" fontId="71" fillId="60" borderId="403" applyNumberFormat="0" applyProtection="0">
      <alignment horizontal="left" vertical="center" indent="1"/>
    </xf>
    <xf numFmtId="4" fontId="71" fillId="60" borderId="403" applyNumberFormat="0" applyProtection="0">
      <alignment horizontal="left" vertical="center" indent="1"/>
    </xf>
    <xf numFmtId="4" fontId="50" fillId="60" borderId="404" applyNumberFormat="0" applyProtection="0">
      <alignment horizontal="left" vertical="center" indent="1"/>
    </xf>
    <xf numFmtId="0" fontId="42" fillId="57" borderId="405" applyNumberFormat="0" applyProtection="0">
      <alignment horizontal="left" vertical="top" indent="1"/>
    </xf>
    <xf numFmtId="0" fontId="42" fillId="57" borderId="405" applyNumberFormat="0" applyProtection="0">
      <alignment horizontal="left" vertical="top" indent="1"/>
    </xf>
    <xf numFmtId="0" fontId="42" fillId="57" borderId="405" applyNumberFormat="0" applyProtection="0">
      <alignment horizontal="left" vertical="top" indent="1"/>
    </xf>
    <xf numFmtId="0" fontId="42" fillId="57" borderId="405" applyNumberFormat="0" applyProtection="0">
      <alignment horizontal="left" vertical="top" indent="1"/>
    </xf>
    <xf numFmtId="0" fontId="42" fillId="57" borderId="405" applyNumberFormat="0" applyProtection="0">
      <alignment horizontal="left" vertical="top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50" fillId="61" borderId="404" applyNumberFormat="0" applyProtection="0">
      <alignment horizontal="right" vertical="center"/>
    </xf>
    <xf numFmtId="4" fontId="71" fillId="9" borderId="403" applyNumberFormat="0" applyProtection="0">
      <alignment horizontal="right" vertical="center"/>
    </xf>
    <xf numFmtId="4" fontId="71" fillId="9" borderId="403" applyNumberFormat="0" applyProtection="0">
      <alignment horizontal="right" vertical="center"/>
    </xf>
    <xf numFmtId="4" fontId="71" fillId="9" borderId="403" applyNumberFormat="0" applyProtection="0">
      <alignment horizontal="right" vertical="center"/>
    </xf>
    <xf numFmtId="4" fontId="71" fillId="9" borderId="403" applyNumberFormat="0" applyProtection="0">
      <alignment horizontal="right" vertical="center"/>
    </xf>
    <xf numFmtId="4" fontId="71" fillId="9" borderId="403" applyNumberFormat="0" applyProtection="0">
      <alignment horizontal="right" vertical="center"/>
    </xf>
    <xf numFmtId="4" fontId="50" fillId="62" borderId="404" applyNumberFormat="0" applyProtection="0">
      <alignment horizontal="right" vertical="center"/>
    </xf>
    <xf numFmtId="4" fontId="71" fillId="63" borderId="403" applyNumberFormat="0" applyProtection="0">
      <alignment horizontal="right" vertical="center"/>
    </xf>
    <xf numFmtId="4" fontId="71" fillId="63" borderId="403" applyNumberFormat="0" applyProtection="0">
      <alignment horizontal="right" vertical="center"/>
    </xf>
    <xf numFmtId="4" fontId="71" fillId="63" borderId="403" applyNumberFormat="0" applyProtection="0">
      <alignment horizontal="right" vertical="center"/>
    </xf>
    <xf numFmtId="4" fontId="71" fillId="63" borderId="403" applyNumberFormat="0" applyProtection="0">
      <alignment horizontal="right" vertical="center"/>
    </xf>
    <xf numFmtId="4" fontId="71" fillId="63" borderId="403" applyNumberFormat="0" applyProtection="0">
      <alignment horizontal="right" vertical="center"/>
    </xf>
    <xf numFmtId="4" fontId="50" fillId="64" borderId="404" applyNumberFormat="0" applyProtection="0">
      <alignment horizontal="right" vertical="center"/>
    </xf>
    <xf numFmtId="4" fontId="71" fillId="30" borderId="401" applyNumberFormat="0" applyProtection="0">
      <alignment horizontal="right" vertical="center"/>
    </xf>
    <xf numFmtId="4" fontId="71" fillId="30" borderId="401" applyNumberFormat="0" applyProtection="0">
      <alignment horizontal="right" vertical="center"/>
    </xf>
    <xf numFmtId="4" fontId="71" fillId="30" borderId="401" applyNumberFormat="0" applyProtection="0">
      <alignment horizontal="right" vertical="center"/>
    </xf>
    <xf numFmtId="4" fontId="71" fillId="30" borderId="401" applyNumberFormat="0" applyProtection="0">
      <alignment horizontal="right" vertical="center"/>
    </xf>
    <xf numFmtId="4" fontId="71" fillId="30" borderId="401" applyNumberFormat="0" applyProtection="0">
      <alignment horizontal="right" vertical="center"/>
    </xf>
    <xf numFmtId="4" fontId="50" fillId="65" borderId="404" applyNumberFormat="0" applyProtection="0">
      <alignment horizontal="right" vertical="center"/>
    </xf>
    <xf numFmtId="4" fontId="71" fillId="17" borderId="403" applyNumberFormat="0" applyProtection="0">
      <alignment horizontal="right" vertical="center"/>
    </xf>
    <xf numFmtId="4" fontId="71" fillId="17" borderId="403" applyNumberFormat="0" applyProtection="0">
      <alignment horizontal="right" vertical="center"/>
    </xf>
    <xf numFmtId="4" fontId="71" fillId="17" borderId="403" applyNumberFormat="0" applyProtection="0">
      <alignment horizontal="right" vertical="center"/>
    </xf>
    <xf numFmtId="4" fontId="71" fillId="17" borderId="403" applyNumberFormat="0" applyProtection="0">
      <alignment horizontal="right" vertical="center"/>
    </xf>
    <xf numFmtId="4" fontId="71" fillId="17" borderId="403" applyNumberFormat="0" applyProtection="0">
      <alignment horizontal="right" vertical="center"/>
    </xf>
    <xf numFmtId="4" fontId="50" fillId="66" borderId="404" applyNumberFormat="0" applyProtection="0">
      <alignment horizontal="right" vertical="center"/>
    </xf>
    <xf numFmtId="4" fontId="71" fillId="21" borderId="403" applyNumberFormat="0" applyProtection="0">
      <alignment horizontal="right" vertical="center"/>
    </xf>
    <xf numFmtId="4" fontId="71" fillId="21" borderId="403" applyNumberFormat="0" applyProtection="0">
      <alignment horizontal="right" vertical="center"/>
    </xf>
    <xf numFmtId="4" fontId="71" fillId="21" borderId="403" applyNumberFormat="0" applyProtection="0">
      <alignment horizontal="right" vertical="center"/>
    </xf>
    <xf numFmtId="4" fontId="71" fillId="21" borderId="403" applyNumberFormat="0" applyProtection="0">
      <alignment horizontal="right" vertical="center"/>
    </xf>
    <xf numFmtId="4" fontId="71" fillId="21" borderId="403" applyNumberFormat="0" applyProtection="0">
      <alignment horizontal="right" vertical="center"/>
    </xf>
    <xf numFmtId="4" fontId="50" fillId="67" borderId="404" applyNumberFormat="0" applyProtection="0">
      <alignment horizontal="right" vertical="center"/>
    </xf>
    <xf numFmtId="4" fontId="71" fillId="44" borderId="403" applyNumberFormat="0" applyProtection="0">
      <alignment horizontal="right" vertical="center"/>
    </xf>
    <xf numFmtId="4" fontId="71" fillId="44" borderId="403" applyNumberFormat="0" applyProtection="0">
      <alignment horizontal="right" vertical="center"/>
    </xf>
    <xf numFmtId="4" fontId="71" fillId="44" borderId="403" applyNumberFormat="0" applyProtection="0">
      <alignment horizontal="right" vertical="center"/>
    </xf>
    <xf numFmtId="4" fontId="71" fillId="44" borderId="403" applyNumberFormat="0" applyProtection="0">
      <alignment horizontal="right" vertical="center"/>
    </xf>
    <xf numFmtId="4" fontId="71" fillId="44" borderId="403" applyNumberFormat="0" applyProtection="0">
      <alignment horizontal="right" vertical="center"/>
    </xf>
    <xf numFmtId="4" fontId="50" fillId="68" borderId="404" applyNumberFormat="0" applyProtection="0">
      <alignment horizontal="right" vertical="center"/>
    </xf>
    <xf numFmtId="4" fontId="71" fillId="37" borderId="403" applyNumberFormat="0" applyProtection="0">
      <alignment horizontal="right" vertical="center"/>
    </xf>
    <xf numFmtId="4" fontId="71" fillId="37" borderId="403" applyNumberFormat="0" applyProtection="0">
      <alignment horizontal="right" vertical="center"/>
    </xf>
    <xf numFmtId="4" fontId="71" fillId="37" borderId="403" applyNumberFormat="0" applyProtection="0">
      <alignment horizontal="right" vertical="center"/>
    </xf>
    <xf numFmtId="4" fontId="71" fillId="37" borderId="403" applyNumberFormat="0" applyProtection="0">
      <alignment horizontal="right" vertical="center"/>
    </xf>
    <xf numFmtId="4" fontId="71" fillId="37" borderId="403" applyNumberFormat="0" applyProtection="0">
      <alignment horizontal="right" vertical="center"/>
    </xf>
    <xf numFmtId="4" fontId="50" fillId="69" borderId="404" applyNumberFormat="0" applyProtection="0">
      <alignment horizontal="right" vertical="center"/>
    </xf>
    <xf numFmtId="4" fontId="71" fillId="70" borderId="403" applyNumberFormat="0" applyProtection="0">
      <alignment horizontal="right" vertical="center"/>
    </xf>
    <xf numFmtId="4" fontId="71" fillId="70" borderId="403" applyNumberFormat="0" applyProtection="0">
      <alignment horizontal="right" vertical="center"/>
    </xf>
    <xf numFmtId="4" fontId="71" fillId="70" borderId="403" applyNumberFormat="0" applyProtection="0">
      <alignment horizontal="right" vertical="center"/>
    </xf>
    <xf numFmtId="4" fontId="71" fillId="70" borderId="403" applyNumberFormat="0" applyProtection="0">
      <alignment horizontal="right" vertical="center"/>
    </xf>
    <xf numFmtId="4" fontId="71" fillId="70" borderId="403" applyNumberFormat="0" applyProtection="0">
      <alignment horizontal="right" vertical="center"/>
    </xf>
    <xf numFmtId="4" fontId="50" fillId="71" borderId="404" applyNumberFormat="0" applyProtection="0">
      <alignment horizontal="right" vertical="center"/>
    </xf>
    <xf numFmtId="4" fontId="71" fillId="16" borderId="403" applyNumberFormat="0" applyProtection="0">
      <alignment horizontal="right" vertical="center"/>
    </xf>
    <xf numFmtId="4" fontId="71" fillId="16" borderId="403" applyNumberFormat="0" applyProtection="0">
      <alignment horizontal="right" vertical="center"/>
    </xf>
    <xf numFmtId="4" fontId="71" fillId="16" borderId="403" applyNumberFormat="0" applyProtection="0">
      <alignment horizontal="right" vertical="center"/>
    </xf>
    <xf numFmtId="4" fontId="71" fillId="16" borderId="403" applyNumberFormat="0" applyProtection="0">
      <alignment horizontal="right" vertical="center"/>
    </xf>
    <xf numFmtId="4" fontId="71" fillId="16" borderId="403" applyNumberFormat="0" applyProtection="0">
      <alignment horizontal="right" vertical="center"/>
    </xf>
    <xf numFmtId="4" fontId="74" fillId="72" borderId="404" applyNumberFormat="0" applyProtection="0">
      <alignment horizontal="left" vertical="center" indent="1"/>
    </xf>
    <xf numFmtId="4" fontId="71" fillId="73" borderId="401" applyNumberFormat="0" applyProtection="0">
      <alignment horizontal="left" vertical="center" indent="1"/>
    </xf>
    <xf numFmtId="4" fontId="71" fillId="73" borderId="401" applyNumberFormat="0" applyProtection="0">
      <alignment horizontal="left" vertical="center" indent="1"/>
    </xf>
    <xf numFmtId="4" fontId="71" fillId="73" borderId="401" applyNumberFormat="0" applyProtection="0">
      <alignment horizontal="left" vertical="center" indent="1"/>
    </xf>
    <xf numFmtId="4" fontId="71" fillId="73" borderId="401" applyNumberFormat="0" applyProtection="0">
      <alignment horizontal="left" vertical="center" indent="1"/>
    </xf>
    <xf numFmtId="4" fontId="71" fillId="73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53" fillId="75" borderId="401" applyNumberFormat="0" applyProtection="0">
      <alignment horizontal="left" vertical="center" indent="1"/>
    </xf>
    <xf numFmtId="4" fontId="71" fillId="77" borderId="403" applyNumberFormat="0" applyProtection="0">
      <alignment horizontal="right" vertical="center"/>
    </xf>
    <xf numFmtId="4" fontId="71" fillId="77" borderId="403" applyNumberFormat="0" applyProtection="0">
      <alignment horizontal="right" vertical="center"/>
    </xf>
    <xf numFmtId="4" fontId="71" fillId="77" borderId="403" applyNumberFormat="0" applyProtection="0">
      <alignment horizontal="right" vertical="center"/>
    </xf>
    <xf numFmtId="4" fontId="71" fillId="77" borderId="403" applyNumberFormat="0" applyProtection="0">
      <alignment horizontal="right" vertical="center"/>
    </xf>
    <xf numFmtId="4" fontId="71" fillId="77" borderId="403" applyNumberFormat="0" applyProtection="0">
      <alignment horizontal="right" vertical="center"/>
    </xf>
    <xf numFmtId="4" fontId="71" fillId="78" borderId="401" applyNumberFormat="0" applyProtection="0">
      <alignment horizontal="left" vertical="center" indent="1"/>
    </xf>
    <xf numFmtId="4" fontId="71" fillId="78" borderId="401" applyNumberFormat="0" applyProtection="0">
      <alignment horizontal="left" vertical="center" indent="1"/>
    </xf>
    <xf numFmtId="4" fontId="71" fillId="78" borderId="401" applyNumberFormat="0" applyProtection="0">
      <alignment horizontal="left" vertical="center" indent="1"/>
    </xf>
    <xf numFmtId="4" fontId="71" fillId="78" borderId="401" applyNumberFormat="0" applyProtection="0">
      <alignment horizontal="left" vertical="center" indent="1"/>
    </xf>
    <xf numFmtId="4" fontId="71" fillId="78" borderId="401" applyNumberFormat="0" applyProtection="0">
      <alignment horizontal="left" vertical="center" indent="1"/>
    </xf>
    <xf numFmtId="4" fontId="71" fillId="77" borderId="401" applyNumberFormat="0" applyProtection="0">
      <alignment horizontal="left" vertical="center" indent="1"/>
    </xf>
    <xf numFmtId="4" fontId="71" fillId="77" borderId="401" applyNumberFormat="0" applyProtection="0">
      <alignment horizontal="left" vertical="center" indent="1"/>
    </xf>
    <xf numFmtId="4" fontId="71" fillId="77" borderId="401" applyNumberFormat="0" applyProtection="0">
      <alignment horizontal="left" vertical="center" indent="1"/>
    </xf>
    <xf numFmtId="4" fontId="71" fillId="77" borderId="401" applyNumberFormat="0" applyProtection="0">
      <alignment horizontal="left" vertical="center" indent="1"/>
    </xf>
    <xf numFmtId="4" fontId="71" fillId="77" borderId="401" applyNumberFormat="0" applyProtection="0">
      <alignment horizontal="left" vertical="center" indent="1"/>
    </xf>
    <xf numFmtId="0" fontId="71" fillId="50" borderId="403" applyNumberFormat="0" applyProtection="0">
      <alignment horizontal="left" vertical="center" indent="1"/>
    </xf>
    <xf numFmtId="0" fontId="71" fillId="50" borderId="403" applyNumberFormat="0" applyProtection="0">
      <alignment horizontal="left" vertical="center" indent="1"/>
    </xf>
    <xf numFmtId="0" fontId="71" fillId="50" borderId="403" applyNumberFormat="0" applyProtection="0">
      <alignment horizontal="left" vertical="center" indent="1"/>
    </xf>
    <xf numFmtId="0" fontId="71" fillId="50" borderId="403" applyNumberFormat="0" applyProtection="0">
      <alignment horizontal="left" vertical="center" indent="1"/>
    </xf>
    <xf numFmtId="0" fontId="71" fillId="50" borderId="403" applyNumberFormat="0" applyProtection="0">
      <alignment horizontal="left" vertical="center" indent="1"/>
    </xf>
    <xf numFmtId="0" fontId="71" fillId="50" borderId="403" applyNumberFormat="0" applyProtection="0">
      <alignment horizontal="left" vertical="center" indent="1"/>
    </xf>
    <xf numFmtId="0" fontId="35" fillId="75" borderId="405" applyNumberFormat="0" applyProtection="0">
      <alignment horizontal="left" vertical="top" indent="1"/>
    </xf>
    <xf numFmtId="0" fontId="35" fillId="75" borderId="405" applyNumberFormat="0" applyProtection="0">
      <alignment horizontal="left" vertical="top" indent="1"/>
    </xf>
    <xf numFmtId="0" fontId="35" fillId="75" borderId="405" applyNumberFormat="0" applyProtection="0">
      <alignment horizontal="left" vertical="top" indent="1"/>
    </xf>
    <xf numFmtId="0" fontId="35" fillId="75" borderId="405" applyNumberFormat="0" applyProtection="0">
      <alignment horizontal="left" vertical="top" indent="1"/>
    </xf>
    <xf numFmtId="0" fontId="35" fillId="75" borderId="405" applyNumberFormat="0" applyProtection="0">
      <alignment horizontal="left" vertical="top" indent="1"/>
    </xf>
    <xf numFmtId="0" fontId="35" fillId="75" borderId="405" applyNumberFormat="0" applyProtection="0">
      <alignment horizontal="left" vertical="top" indent="1"/>
    </xf>
    <xf numFmtId="0" fontId="35" fillId="75" borderId="405" applyNumberFormat="0" applyProtection="0">
      <alignment horizontal="left" vertical="top" indent="1"/>
    </xf>
    <xf numFmtId="0" fontId="35" fillId="75" borderId="405" applyNumberFormat="0" applyProtection="0">
      <alignment horizontal="left" vertical="top" indent="1"/>
    </xf>
    <xf numFmtId="0" fontId="71" fillId="82" borderId="403" applyNumberFormat="0" applyProtection="0">
      <alignment horizontal="left" vertical="center" indent="1"/>
    </xf>
    <xf numFmtId="0" fontId="71" fillId="82" borderId="403" applyNumberFormat="0" applyProtection="0">
      <alignment horizontal="left" vertical="center" indent="1"/>
    </xf>
    <xf numFmtId="0" fontId="71" fillId="82" borderId="403" applyNumberFormat="0" applyProtection="0">
      <alignment horizontal="left" vertical="center" indent="1"/>
    </xf>
    <xf numFmtId="0" fontId="71" fillId="82" borderId="403" applyNumberFormat="0" applyProtection="0">
      <alignment horizontal="left" vertical="center" indent="1"/>
    </xf>
    <xf numFmtId="0" fontId="71" fillId="82" borderId="403" applyNumberFormat="0" applyProtection="0">
      <alignment horizontal="left" vertical="center" indent="1"/>
    </xf>
    <xf numFmtId="0" fontId="71" fillId="82" borderId="403" applyNumberFormat="0" applyProtection="0">
      <alignment horizontal="left" vertical="center" indent="1"/>
    </xf>
    <xf numFmtId="0" fontId="35" fillId="77" borderId="405" applyNumberFormat="0" applyProtection="0">
      <alignment horizontal="left" vertical="top" indent="1"/>
    </xf>
    <xf numFmtId="0" fontId="35" fillId="77" borderId="405" applyNumberFormat="0" applyProtection="0">
      <alignment horizontal="left" vertical="top" indent="1"/>
    </xf>
    <xf numFmtId="0" fontId="35" fillId="77" borderId="405" applyNumberFormat="0" applyProtection="0">
      <alignment horizontal="left" vertical="top" indent="1"/>
    </xf>
    <xf numFmtId="0" fontId="35" fillId="77" borderId="405" applyNumberFormat="0" applyProtection="0">
      <alignment horizontal="left" vertical="top" indent="1"/>
    </xf>
    <xf numFmtId="0" fontId="35" fillId="77" borderId="405" applyNumberFormat="0" applyProtection="0">
      <alignment horizontal="left" vertical="top" indent="1"/>
    </xf>
    <xf numFmtId="0" fontId="35" fillId="77" borderId="405" applyNumberFormat="0" applyProtection="0">
      <alignment horizontal="left" vertical="top" indent="1"/>
    </xf>
    <xf numFmtId="0" fontId="35" fillId="77" borderId="405" applyNumberFormat="0" applyProtection="0">
      <alignment horizontal="left" vertical="top" indent="1"/>
    </xf>
    <xf numFmtId="0" fontId="35" fillId="77" borderId="405" applyNumberFormat="0" applyProtection="0">
      <alignment horizontal="left" vertical="top" indent="1"/>
    </xf>
    <xf numFmtId="0" fontId="71" fillId="14" borderId="403" applyNumberFormat="0" applyProtection="0">
      <alignment horizontal="left" vertical="center" indent="1"/>
    </xf>
    <xf numFmtId="0" fontId="71" fillId="14" borderId="403" applyNumberFormat="0" applyProtection="0">
      <alignment horizontal="left" vertical="center" indent="1"/>
    </xf>
    <xf numFmtId="0" fontId="71" fillId="14" borderId="403" applyNumberFormat="0" applyProtection="0">
      <alignment horizontal="left" vertical="center" indent="1"/>
    </xf>
    <xf numFmtId="0" fontId="71" fillId="14" borderId="403" applyNumberFormat="0" applyProtection="0">
      <alignment horizontal="left" vertical="center" indent="1"/>
    </xf>
    <xf numFmtId="0" fontId="71" fillId="14" borderId="403" applyNumberFormat="0" applyProtection="0">
      <alignment horizontal="left" vertical="center" indent="1"/>
    </xf>
    <xf numFmtId="0" fontId="34" fillId="85" borderId="404" applyNumberFormat="0" applyProtection="0">
      <alignment horizontal="left" vertical="center" indent="1"/>
    </xf>
    <xf numFmtId="0" fontId="35" fillId="14" borderId="405" applyNumberFormat="0" applyProtection="0">
      <alignment horizontal="left" vertical="top" indent="1"/>
    </xf>
    <xf numFmtId="0" fontId="35" fillId="14" borderId="405" applyNumberFormat="0" applyProtection="0">
      <alignment horizontal="left" vertical="top" indent="1"/>
    </xf>
    <xf numFmtId="0" fontId="35" fillId="14" borderId="405" applyNumberFormat="0" applyProtection="0">
      <alignment horizontal="left" vertical="top" indent="1"/>
    </xf>
    <xf numFmtId="0" fontId="35" fillId="14" borderId="405" applyNumberFormat="0" applyProtection="0">
      <alignment horizontal="left" vertical="top" indent="1"/>
    </xf>
    <xf numFmtId="0" fontId="35" fillId="14" borderId="405" applyNumberFormat="0" applyProtection="0">
      <alignment horizontal="left" vertical="top" indent="1"/>
    </xf>
    <xf numFmtId="0" fontId="35" fillId="14" borderId="405" applyNumberFormat="0" applyProtection="0">
      <alignment horizontal="left" vertical="top" indent="1"/>
    </xf>
    <xf numFmtId="0" fontId="35" fillId="14" borderId="405" applyNumberFormat="0" applyProtection="0">
      <alignment horizontal="left" vertical="top" indent="1"/>
    </xf>
    <xf numFmtId="0" fontId="35" fillId="14" borderId="405" applyNumberFormat="0" applyProtection="0">
      <alignment horizontal="left" vertical="top" indent="1"/>
    </xf>
    <xf numFmtId="0" fontId="71" fillId="78" borderId="403" applyNumberFormat="0" applyProtection="0">
      <alignment horizontal="left" vertical="center" indent="1"/>
    </xf>
    <xf numFmtId="0" fontId="71" fillId="78" borderId="403" applyNumberFormat="0" applyProtection="0">
      <alignment horizontal="left" vertical="center" indent="1"/>
    </xf>
    <xf numFmtId="0" fontId="71" fillId="78" borderId="403" applyNumberFormat="0" applyProtection="0">
      <alignment horizontal="left" vertical="center" indent="1"/>
    </xf>
    <xf numFmtId="0" fontId="71" fillId="78" borderId="403" applyNumberFormat="0" applyProtection="0">
      <alignment horizontal="left" vertical="center" indent="1"/>
    </xf>
    <xf numFmtId="0" fontId="71" fillId="78" borderId="403" applyNumberFormat="0" applyProtection="0">
      <alignment horizontal="left" vertical="center" indent="1"/>
    </xf>
    <xf numFmtId="0" fontId="34" fillId="6" borderId="404" applyNumberFormat="0" applyProtection="0">
      <alignment horizontal="left" vertical="center" indent="1"/>
    </xf>
    <xf numFmtId="0" fontId="35" fillId="78" borderId="405" applyNumberFormat="0" applyProtection="0">
      <alignment horizontal="left" vertical="top" indent="1"/>
    </xf>
    <xf numFmtId="0" fontId="35" fillId="78" borderId="405" applyNumberFormat="0" applyProtection="0">
      <alignment horizontal="left" vertical="top" indent="1"/>
    </xf>
    <xf numFmtId="0" fontId="35" fillId="78" borderId="405" applyNumberFormat="0" applyProtection="0">
      <alignment horizontal="left" vertical="top" indent="1"/>
    </xf>
    <xf numFmtId="0" fontId="35" fillId="78" borderId="405" applyNumberFormat="0" applyProtection="0">
      <alignment horizontal="left" vertical="top" indent="1"/>
    </xf>
    <xf numFmtId="0" fontId="35" fillId="78" borderId="405" applyNumberFormat="0" applyProtection="0">
      <alignment horizontal="left" vertical="top" indent="1"/>
    </xf>
    <xf numFmtId="0" fontId="35" fillId="78" borderId="405" applyNumberFormat="0" applyProtection="0">
      <alignment horizontal="left" vertical="top" indent="1"/>
    </xf>
    <xf numFmtId="0" fontId="35" fillId="78" borderId="405" applyNumberFormat="0" applyProtection="0">
      <alignment horizontal="left" vertical="top" indent="1"/>
    </xf>
    <xf numFmtId="0" fontId="35" fillId="78" borderId="405" applyNumberFormat="0" applyProtection="0">
      <alignment horizontal="left" vertical="top" indent="1"/>
    </xf>
    <xf numFmtId="0" fontId="78" fillId="75" borderId="406" applyBorder="0"/>
    <xf numFmtId="4" fontId="50" fillId="87" borderId="404" applyNumberFormat="0" applyProtection="0">
      <alignment vertical="center"/>
    </xf>
    <xf numFmtId="4" fontId="79" fillId="59" borderId="405" applyNumberFormat="0" applyProtection="0">
      <alignment vertical="center"/>
    </xf>
    <xf numFmtId="4" fontId="79" fillId="59" borderId="405" applyNumberFormat="0" applyProtection="0">
      <alignment vertical="center"/>
    </xf>
    <xf numFmtId="4" fontId="79" fillId="59" borderId="405" applyNumberFormat="0" applyProtection="0">
      <alignment vertical="center"/>
    </xf>
    <xf numFmtId="4" fontId="79" fillId="59" borderId="405" applyNumberFormat="0" applyProtection="0">
      <alignment vertical="center"/>
    </xf>
    <xf numFmtId="4" fontId="79" fillId="59" borderId="405" applyNumberFormat="0" applyProtection="0">
      <alignment vertical="center"/>
    </xf>
    <xf numFmtId="4" fontId="72" fillId="87" borderId="404" applyNumberFormat="0" applyProtection="0">
      <alignment vertical="center"/>
    </xf>
    <xf numFmtId="4" fontId="50" fillId="87" borderId="404" applyNumberFormat="0" applyProtection="0">
      <alignment horizontal="left" vertical="center" indent="1"/>
    </xf>
    <xf numFmtId="4" fontId="79" fillId="50" borderId="405" applyNumberFormat="0" applyProtection="0">
      <alignment horizontal="left" vertical="center" indent="1"/>
    </xf>
    <xf numFmtId="4" fontId="79" fillId="50" borderId="405" applyNumberFormat="0" applyProtection="0">
      <alignment horizontal="left" vertical="center" indent="1"/>
    </xf>
    <xf numFmtId="4" fontId="79" fillId="50" borderId="405" applyNumberFormat="0" applyProtection="0">
      <alignment horizontal="left" vertical="center" indent="1"/>
    </xf>
    <xf numFmtId="4" fontId="79" fillId="50" borderId="405" applyNumberFormat="0" applyProtection="0">
      <alignment horizontal="left" vertical="center" indent="1"/>
    </xf>
    <xf numFmtId="4" fontId="79" fillId="50" borderId="405" applyNumberFormat="0" applyProtection="0">
      <alignment horizontal="left" vertical="center" indent="1"/>
    </xf>
    <xf numFmtId="4" fontId="50" fillId="87" borderId="404" applyNumberFormat="0" applyProtection="0">
      <alignment horizontal="left" vertical="center" indent="1"/>
    </xf>
    <xf numFmtId="0" fontId="79" fillId="59" borderId="405" applyNumberFormat="0" applyProtection="0">
      <alignment horizontal="left" vertical="top" indent="1"/>
    </xf>
    <xf numFmtId="0" fontId="79" fillId="59" borderId="405" applyNumberFormat="0" applyProtection="0">
      <alignment horizontal="left" vertical="top" indent="1"/>
    </xf>
    <xf numFmtId="0" fontId="79" fillId="59" borderId="405" applyNumberFormat="0" applyProtection="0">
      <alignment horizontal="left" vertical="top" indent="1"/>
    </xf>
    <xf numFmtId="0" fontId="79" fillId="59" borderId="405" applyNumberFormat="0" applyProtection="0">
      <alignment horizontal="left" vertical="top" indent="1"/>
    </xf>
    <xf numFmtId="0" fontId="79" fillId="59" borderId="405" applyNumberFormat="0" applyProtection="0">
      <alignment horizontal="left" vertical="top" indent="1"/>
    </xf>
    <xf numFmtId="4" fontId="50" fillId="74" borderId="404" applyNumberFormat="0" applyProtection="0">
      <alignment horizontal="right" vertical="center"/>
    </xf>
    <xf numFmtId="4" fontId="71" fillId="0" borderId="403" applyNumberFormat="0" applyProtection="0">
      <alignment horizontal="right" vertical="center"/>
    </xf>
    <xf numFmtId="4" fontId="71" fillId="0" borderId="403" applyNumberFormat="0" applyProtection="0">
      <alignment horizontal="right" vertical="center"/>
    </xf>
    <xf numFmtId="4" fontId="71" fillId="0" borderId="403" applyNumberFormat="0" applyProtection="0">
      <alignment horizontal="right" vertical="center"/>
    </xf>
    <xf numFmtId="4" fontId="71" fillId="0" borderId="403" applyNumberFormat="0" applyProtection="0">
      <alignment horizontal="right" vertical="center"/>
    </xf>
    <xf numFmtId="4" fontId="71" fillId="0" borderId="403" applyNumberFormat="0" applyProtection="0">
      <alignment horizontal="right" vertical="center"/>
    </xf>
    <xf numFmtId="4" fontId="72" fillId="74" borderId="404" applyNumberFormat="0" applyProtection="0">
      <alignment horizontal="right" vertical="center"/>
    </xf>
    <xf numFmtId="4" fontId="42" fillId="88" borderId="403" applyNumberFormat="0" applyProtection="0">
      <alignment horizontal="right" vertical="center"/>
    </xf>
    <xf numFmtId="4" fontId="42" fillId="88" borderId="403" applyNumberFormat="0" applyProtection="0">
      <alignment horizontal="right" vertical="center"/>
    </xf>
    <xf numFmtId="4" fontId="42" fillId="88" borderId="403" applyNumberFormat="0" applyProtection="0">
      <alignment horizontal="right" vertical="center"/>
    </xf>
    <xf numFmtId="4" fontId="42" fillId="88" borderId="403" applyNumberFormat="0" applyProtection="0">
      <alignment horizontal="right" vertical="center"/>
    </xf>
    <xf numFmtId="4" fontId="42" fillId="88" borderId="403" applyNumberFormat="0" applyProtection="0">
      <alignment horizontal="right" vertical="center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4" fontId="71" fillId="20" borderId="403" applyNumberFormat="0" applyProtection="0">
      <alignment horizontal="left" vertical="center" indent="1"/>
    </xf>
    <xf numFmtId="0" fontId="79" fillId="77" borderId="405" applyNumberFormat="0" applyProtection="0">
      <alignment horizontal="left" vertical="top" indent="1"/>
    </xf>
    <xf numFmtId="0" fontId="79" fillId="77" borderId="405" applyNumberFormat="0" applyProtection="0">
      <alignment horizontal="left" vertical="top" indent="1"/>
    </xf>
    <xf numFmtId="0" fontId="79" fillId="77" borderId="405" applyNumberFormat="0" applyProtection="0">
      <alignment horizontal="left" vertical="top" indent="1"/>
    </xf>
    <xf numFmtId="0" fontId="79" fillId="77" borderId="405" applyNumberFormat="0" applyProtection="0">
      <alignment horizontal="left" vertical="top" indent="1"/>
    </xf>
    <xf numFmtId="0" fontId="79" fillId="77" borderId="405" applyNumberFormat="0" applyProtection="0">
      <alignment horizontal="left" vertical="top" indent="1"/>
    </xf>
    <xf numFmtId="4" fontId="42" fillId="89" borderId="401" applyNumberFormat="0" applyProtection="0">
      <alignment horizontal="left" vertical="center" indent="1"/>
    </xf>
    <xf numFmtId="4" fontId="42" fillId="89" borderId="401" applyNumberFormat="0" applyProtection="0">
      <alignment horizontal="left" vertical="center" indent="1"/>
    </xf>
    <xf numFmtId="4" fontId="42" fillId="89" borderId="401" applyNumberFormat="0" applyProtection="0">
      <alignment horizontal="left" vertical="center" indent="1"/>
    </xf>
    <xf numFmtId="4" fontId="42" fillId="89" borderId="401" applyNumberFormat="0" applyProtection="0">
      <alignment horizontal="left" vertical="center" indent="1"/>
    </xf>
    <xf numFmtId="4" fontId="42" fillId="89" borderId="401" applyNumberFormat="0" applyProtection="0">
      <alignment horizontal="left" vertical="center" indent="1"/>
    </xf>
    <xf numFmtId="4" fontId="70" fillId="74" borderId="404" applyNumberFormat="0" applyProtection="0">
      <alignment horizontal="right" vertical="center"/>
    </xf>
    <xf numFmtId="4" fontId="42" fillId="86" borderId="403" applyNumberFormat="0" applyProtection="0">
      <alignment horizontal="right" vertical="center"/>
    </xf>
    <xf numFmtId="4" fontId="42" fillId="86" borderId="403" applyNumberFormat="0" applyProtection="0">
      <alignment horizontal="right" vertical="center"/>
    </xf>
    <xf numFmtId="4" fontId="42" fillId="86" borderId="403" applyNumberFormat="0" applyProtection="0">
      <alignment horizontal="right" vertical="center"/>
    </xf>
    <xf numFmtId="4" fontId="42" fillId="86" borderId="403" applyNumberFormat="0" applyProtection="0">
      <alignment horizontal="right" vertical="center"/>
    </xf>
    <xf numFmtId="4" fontId="42" fillId="86" borderId="403" applyNumberFormat="0" applyProtection="0">
      <alignment horizontal="right" vertical="center"/>
    </xf>
    <xf numFmtId="2" fontId="81" fillId="91" borderId="399" applyProtection="0"/>
    <xf numFmtId="2" fontId="81" fillId="91" borderId="399" applyProtection="0"/>
    <xf numFmtId="2" fontId="41" fillId="92" borderId="399" applyProtection="0"/>
    <xf numFmtId="2" fontId="41" fillId="93" borderId="399" applyProtection="0"/>
    <xf numFmtId="2" fontId="41" fillId="94" borderId="399" applyProtection="0"/>
    <xf numFmtId="2" fontId="41" fillId="94" borderId="399" applyProtection="0">
      <alignment horizontal="center"/>
    </xf>
    <xf numFmtId="2" fontId="41" fillId="93" borderId="399" applyProtection="0">
      <alignment horizontal="center"/>
    </xf>
    <xf numFmtId="0" fontId="42" fillId="0" borderId="401">
      <alignment horizontal="left" vertical="top" wrapText="1"/>
    </xf>
    <xf numFmtId="0" fontId="84" fillId="0" borderId="407" applyNumberFormat="0" applyFill="0" applyAlignment="0" applyProtection="0"/>
    <xf numFmtId="0" fontId="90" fillId="0" borderId="408"/>
    <xf numFmtId="0" fontId="94" fillId="0" borderId="0"/>
    <xf numFmtId="0" fontId="33" fillId="0" borderId="0"/>
    <xf numFmtId="0" fontId="41" fillId="6" borderId="411" applyNumberFormat="0">
      <alignment readingOrder="1"/>
      <protection locked="0"/>
    </xf>
    <xf numFmtId="0" fontId="47" fillId="0" borderId="412">
      <alignment horizontal="left" vertical="top" wrapText="1"/>
    </xf>
    <xf numFmtId="49" fontId="33" fillId="0" borderId="409">
      <alignment horizontal="center" vertical="top" wrapText="1"/>
      <protection locked="0"/>
    </xf>
    <xf numFmtId="49" fontId="33" fillId="0" borderId="409">
      <alignment horizontal="center" vertical="top" wrapText="1"/>
      <protection locked="0"/>
    </xf>
    <xf numFmtId="49" fontId="42" fillId="10" borderId="409">
      <alignment horizontal="right" vertical="top"/>
      <protection locked="0"/>
    </xf>
    <xf numFmtId="49" fontId="42" fillId="10" borderId="409">
      <alignment horizontal="right" vertical="top"/>
      <protection locked="0"/>
    </xf>
    <xf numFmtId="0" fontId="42" fillId="10" borderId="409">
      <alignment horizontal="right" vertical="top"/>
      <protection locked="0"/>
    </xf>
    <xf numFmtId="0" fontId="42" fillId="10" borderId="409">
      <alignment horizontal="right" vertical="top"/>
      <protection locked="0"/>
    </xf>
    <xf numFmtId="49" fontId="42" fillId="0" borderId="409">
      <alignment horizontal="right" vertical="top"/>
      <protection locked="0"/>
    </xf>
    <xf numFmtId="49" fontId="42" fillId="0" borderId="409">
      <alignment horizontal="right" vertical="top"/>
      <protection locked="0"/>
    </xf>
    <xf numFmtId="0" fontId="42" fillId="0" borderId="409">
      <alignment horizontal="right" vertical="top"/>
      <protection locked="0"/>
    </xf>
    <xf numFmtId="0" fontId="42" fillId="0" borderId="409">
      <alignment horizontal="right" vertical="top"/>
      <protection locked="0"/>
    </xf>
    <xf numFmtId="49" fontId="42" fillId="49" borderId="409">
      <alignment horizontal="right" vertical="top"/>
      <protection locked="0"/>
    </xf>
    <xf numFmtId="49" fontId="42" fillId="49" borderId="409">
      <alignment horizontal="right" vertical="top"/>
      <protection locked="0"/>
    </xf>
    <xf numFmtId="0" fontId="42" fillId="49" borderId="409">
      <alignment horizontal="right" vertical="top"/>
      <protection locked="0"/>
    </xf>
    <xf numFmtId="0" fontId="42" fillId="49" borderId="409">
      <alignment horizontal="right" vertical="top"/>
      <protection locked="0"/>
    </xf>
    <xf numFmtId="0" fontId="47" fillId="0" borderId="412">
      <alignment horizontal="center" vertical="top" wrapText="1"/>
    </xf>
    <xf numFmtId="0" fontId="51" fillId="50" borderId="411" applyNumberFormat="0" applyAlignment="0" applyProtection="0"/>
    <xf numFmtId="0" fontId="64" fillId="13" borderId="411" applyNumberFormat="0" applyAlignment="0" applyProtection="0"/>
    <xf numFmtId="0" fontId="33" fillId="59" borderId="413" applyNumberFormat="0" applyFont="0" applyAlignment="0" applyProtection="0"/>
    <xf numFmtId="0" fontId="35" fillId="45" borderId="414" applyNumberFormat="0" applyFont="0" applyAlignment="0" applyProtection="0"/>
    <xf numFmtId="0" fontId="35" fillId="45" borderId="414" applyNumberFormat="0" applyFont="0" applyAlignment="0" applyProtection="0"/>
    <xf numFmtId="0" fontId="35" fillId="45" borderId="414" applyNumberFormat="0" applyFont="0" applyAlignment="0" applyProtection="0"/>
    <xf numFmtId="0" fontId="69" fillId="50" borderId="415" applyNumberFormat="0" applyAlignment="0" applyProtection="0"/>
    <xf numFmtId="4" fontId="50" fillId="60" borderId="415" applyNumberFormat="0" applyProtection="0">
      <alignment vertical="center"/>
    </xf>
    <xf numFmtId="4" fontId="71" fillId="57" borderId="414" applyNumberFormat="0" applyProtection="0">
      <alignment vertical="center"/>
    </xf>
    <xf numFmtId="4" fontId="71" fillId="57" borderId="414" applyNumberFormat="0" applyProtection="0">
      <alignment vertical="center"/>
    </xf>
    <xf numFmtId="4" fontId="71" fillId="57" borderId="414" applyNumberFormat="0" applyProtection="0">
      <alignment vertical="center"/>
    </xf>
    <xf numFmtId="4" fontId="71" fillId="57" borderId="414" applyNumberFormat="0" applyProtection="0">
      <alignment vertical="center"/>
    </xf>
    <xf numFmtId="4" fontId="71" fillId="57" borderId="414" applyNumberFormat="0" applyProtection="0">
      <alignment vertical="center"/>
    </xf>
    <xf numFmtId="4" fontId="72" fillId="60" borderId="415" applyNumberFormat="0" applyProtection="0">
      <alignment vertical="center"/>
    </xf>
    <xf numFmtId="4" fontId="42" fillId="60" borderId="414" applyNumberFormat="0" applyProtection="0">
      <alignment vertical="center"/>
    </xf>
    <xf numFmtId="4" fontId="42" fillId="60" borderId="414" applyNumberFormat="0" applyProtection="0">
      <alignment vertical="center"/>
    </xf>
    <xf numFmtId="4" fontId="42" fillId="60" borderId="414" applyNumberFormat="0" applyProtection="0">
      <alignment vertical="center"/>
    </xf>
    <xf numFmtId="4" fontId="42" fillId="60" borderId="414" applyNumberFormat="0" applyProtection="0">
      <alignment vertical="center"/>
    </xf>
    <xf numFmtId="4" fontId="42" fillId="60" borderId="414" applyNumberFormat="0" applyProtection="0">
      <alignment vertical="center"/>
    </xf>
    <xf numFmtId="4" fontId="50" fillId="60" borderId="415" applyNumberFormat="0" applyProtection="0">
      <alignment horizontal="left" vertical="center" indent="1"/>
    </xf>
    <xf numFmtId="4" fontId="71" fillId="60" borderId="414" applyNumberFormat="0" applyProtection="0">
      <alignment horizontal="left" vertical="center" indent="1"/>
    </xf>
    <xf numFmtId="4" fontId="71" fillId="60" borderId="414" applyNumberFormat="0" applyProtection="0">
      <alignment horizontal="left" vertical="center" indent="1"/>
    </xf>
    <xf numFmtId="4" fontId="71" fillId="60" borderId="414" applyNumberFormat="0" applyProtection="0">
      <alignment horizontal="left" vertical="center" indent="1"/>
    </xf>
    <xf numFmtId="4" fontId="71" fillId="60" borderId="414" applyNumberFormat="0" applyProtection="0">
      <alignment horizontal="left" vertical="center" indent="1"/>
    </xf>
    <xf numFmtId="4" fontId="71" fillId="60" borderId="414" applyNumberFormat="0" applyProtection="0">
      <alignment horizontal="left" vertical="center" indent="1"/>
    </xf>
    <xf numFmtId="4" fontId="50" fillId="60" borderId="415" applyNumberFormat="0" applyProtection="0">
      <alignment horizontal="left" vertical="center" indent="1"/>
    </xf>
    <xf numFmtId="0" fontId="42" fillId="57" borderId="416" applyNumberFormat="0" applyProtection="0">
      <alignment horizontal="left" vertical="top" indent="1"/>
    </xf>
    <xf numFmtId="0" fontId="42" fillId="57" borderId="416" applyNumberFormat="0" applyProtection="0">
      <alignment horizontal="left" vertical="top" indent="1"/>
    </xf>
    <xf numFmtId="0" fontId="42" fillId="57" borderId="416" applyNumberFormat="0" applyProtection="0">
      <alignment horizontal="left" vertical="top" indent="1"/>
    </xf>
    <xf numFmtId="0" fontId="42" fillId="57" borderId="416" applyNumberFormat="0" applyProtection="0">
      <alignment horizontal="left" vertical="top" indent="1"/>
    </xf>
    <xf numFmtId="0" fontId="42" fillId="57" borderId="416" applyNumberFormat="0" applyProtection="0">
      <alignment horizontal="left" vertical="top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50" fillId="61" borderId="415" applyNumberFormat="0" applyProtection="0">
      <alignment horizontal="right" vertical="center"/>
    </xf>
    <xf numFmtId="4" fontId="71" fillId="9" borderId="414" applyNumberFormat="0" applyProtection="0">
      <alignment horizontal="right" vertical="center"/>
    </xf>
    <xf numFmtId="4" fontId="71" fillId="9" borderId="414" applyNumberFormat="0" applyProtection="0">
      <alignment horizontal="right" vertical="center"/>
    </xf>
    <xf numFmtId="4" fontId="71" fillId="9" borderId="414" applyNumberFormat="0" applyProtection="0">
      <alignment horizontal="right" vertical="center"/>
    </xf>
    <xf numFmtId="4" fontId="71" fillId="9" borderId="414" applyNumberFormat="0" applyProtection="0">
      <alignment horizontal="right" vertical="center"/>
    </xf>
    <xf numFmtId="4" fontId="71" fillId="9" borderId="414" applyNumberFormat="0" applyProtection="0">
      <alignment horizontal="right" vertical="center"/>
    </xf>
    <xf numFmtId="4" fontId="50" fillId="62" borderId="415" applyNumberFormat="0" applyProtection="0">
      <alignment horizontal="right" vertical="center"/>
    </xf>
    <xf numFmtId="4" fontId="71" fillId="63" borderId="414" applyNumberFormat="0" applyProtection="0">
      <alignment horizontal="right" vertical="center"/>
    </xf>
    <xf numFmtId="4" fontId="71" fillId="63" borderId="414" applyNumberFormat="0" applyProtection="0">
      <alignment horizontal="right" vertical="center"/>
    </xf>
    <xf numFmtId="4" fontId="71" fillId="63" borderId="414" applyNumberFormat="0" applyProtection="0">
      <alignment horizontal="right" vertical="center"/>
    </xf>
    <xf numFmtId="4" fontId="71" fillId="63" borderId="414" applyNumberFormat="0" applyProtection="0">
      <alignment horizontal="right" vertical="center"/>
    </xf>
    <xf numFmtId="4" fontId="71" fillId="63" borderId="414" applyNumberFormat="0" applyProtection="0">
      <alignment horizontal="right" vertical="center"/>
    </xf>
    <xf numFmtId="4" fontId="50" fillId="64" borderId="415" applyNumberFormat="0" applyProtection="0">
      <alignment horizontal="right" vertical="center"/>
    </xf>
    <xf numFmtId="4" fontId="71" fillId="30" borderId="412" applyNumberFormat="0" applyProtection="0">
      <alignment horizontal="right" vertical="center"/>
    </xf>
    <xf numFmtId="4" fontId="71" fillId="30" borderId="412" applyNumberFormat="0" applyProtection="0">
      <alignment horizontal="right" vertical="center"/>
    </xf>
    <xf numFmtId="4" fontId="71" fillId="30" borderId="412" applyNumberFormat="0" applyProtection="0">
      <alignment horizontal="right" vertical="center"/>
    </xf>
    <xf numFmtId="4" fontId="71" fillId="30" borderId="412" applyNumberFormat="0" applyProtection="0">
      <alignment horizontal="right" vertical="center"/>
    </xf>
    <xf numFmtId="4" fontId="71" fillId="30" borderId="412" applyNumberFormat="0" applyProtection="0">
      <alignment horizontal="right" vertical="center"/>
    </xf>
    <xf numFmtId="4" fontId="50" fillId="65" borderId="415" applyNumberFormat="0" applyProtection="0">
      <alignment horizontal="right" vertical="center"/>
    </xf>
    <xf numFmtId="4" fontId="71" fillId="17" borderId="414" applyNumberFormat="0" applyProtection="0">
      <alignment horizontal="right" vertical="center"/>
    </xf>
    <xf numFmtId="4" fontId="71" fillId="17" borderId="414" applyNumberFormat="0" applyProtection="0">
      <alignment horizontal="right" vertical="center"/>
    </xf>
    <xf numFmtId="4" fontId="71" fillId="17" borderId="414" applyNumberFormat="0" applyProtection="0">
      <alignment horizontal="right" vertical="center"/>
    </xf>
    <xf numFmtId="4" fontId="71" fillId="17" borderId="414" applyNumberFormat="0" applyProtection="0">
      <alignment horizontal="right" vertical="center"/>
    </xf>
    <xf numFmtId="4" fontId="71" fillId="17" borderId="414" applyNumberFormat="0" applyProtection="0">
      <alignment horizontal="right" vertical="center"/>
    </xf>
    <xf numFmtId="4" fontId="50" fillId="66" borderId="415" applyNumberFormat="0" applyProtection="0">
      <alignment horizontal="right" vertical="center"/>
    </xf>
    <xf numFmtId="4" fontId="71" fillId="21" borderId="414" applyNumberFormat="0" applyProtection="0">
      <alignment horizontal="right" vertical="center"/>
    </xf>
    <xf numFmtId="4" fontId="71" fillId="21" borderId="414" applyNumberFormat="0" applyProtection="0">
      <alignment horizontal="right" vertical="center"/>
    </xf>
    <xf numFmtId="4" fontId="71" fillId="21" borderId="414" applyNumberFormat="0" applyProtection="0">
      <alignment horizontal="right" vertical="center"/>
    </xf>
    <xf numFmtId="4" fontId="71" fillId="21" borderId="414" applyNumberFormat="0" applyProtection="0">
      <alignment horizontal="right" vertical="center"/>
    </xf>
    <xf numFmtId="4" fontId="71" fillId="21" borderId="414" applyNumberFormat="0" applyProtection="0">
      <alignment horizontal="right" vertical="center"/>
    </xf>
    <xf numFmtId="4" fontId="50" fillId="67" borderId="415" applyNumberFormat="0" applyProtection="0">
      <alignment horizontal="right" vertical="center"/>
    </xf>
    <xf numFmtId="4" fontId="71" fillId="44" borderId="414" applyNumberFormat="0" applyProtection="0">
      <alignment horizontal="right" vertical="center"/>
    </xf>
    <xf numFmtId="4" fontId="71" fillId="44" borderId="414" applyNumberFormat="0" applyProtection="0">
      <alignment horizontal="right" vertical="center"/>
    </xf>
    <xf numFmtId="4" fontId="71" fillId="44" borderId="414" applyNumberFormat="0" applyProtection="0">
      <alignment horizontal="right" vertical="center"/>
    </xf>
    <xf numFmtId="4" fontId="71" fillId="44" borderId="414" applyNumberFormat="0" applyProtection="0">
      <alignment horizontal="right" vertical="center"/>
    </xf>
    <xf numFmtId="4" fontId="71" fillId="44" borderId="414" applyNumberFormat="0" applyProtection="0">
      <alignment horizontal="right" vertical="center"/>
    </xf>
    <xf numFmtId="4" fontId="50" fillId="68" borderId="415" applyNumberFormat="0" applyProtection="0">
      <alignment horizontal="right" vertical="center"/>
    </xf>
    <xf numFmtId="4" fontId="71" fillId="37" borderId="414" applyNumberFormat="0" applyProtection="0">
      <alignment horizontal="right" vertical="center"/>
    </xf>
    <xf numFmtId="4" fontId="71" fillId="37" borderId="414" applyNumberFormat="0" applyProtection="0">
      <alignment horizontal="right" vertical="center"/>
    </xf>
    <xf numFmtId="4" fontId="71" fillId="37" borderId="414" applyNumberFormat="0" applyProtection="0">
      <alignment horizontal="right" vertical="center"/>
    </xf>
    <xf numFmtId="4" fontId="71" fillId="37" borderId="414" applyNumberFormat="0" applyProtection="0">
      <alignment horizontal="right" vertical="center"/>
    </xf>
    <xf numFmtId="4" fontId="71" fillId="37" borderId="414" applyNumberFormat="0" applyProtection="0">
      <alignment horizontal="right" vertical="center"/>
    </xf>
    <xf numFmtId="4" fontId="50" fillId="69" borderId="415" applyNumberFormat="0" applyProtection="0">
      <alignment horizontal="right" vertical="center"/>
    </xf>
    <xf numFmtId="4" fontId="71" fillId="70" borderId="414" applyNumberFormat="0" applyProtection="0">
      <alignment horizontal="right" vertical="center"/>
    </xf>
    <xf numFmtId="4" fontId="71" fillId="70" borderId="414" applyNumberFormat="0" applyProtection="0">
      <alignment horizontal="right" vertical="center"/>
    </xf>
    <xf numFmtId="4" fontId="71" fillId="70" borderId="414" applyNumberFormat="0" applyProtection="0">
      <alignment horizontal="right" vertical="center"/>
    </xf>
    <xf numFmtId="4" fontId="71" fillId="70" borderId="414" applyNumberFormat="0" applyProtection="0">
      <alignment horizontal="right" vertical="center"/>
    </xf>
    <xf numFmtId="4" fontId="71" fillId="70" borderId="414" applyNumberFormat="0" applyProtection="0">
      <alignment horizontal="right" vertical="center"/>
    </xf>
    <xf numFmtId="4" fontId="50" fillId="71" borderId="415" applyNumberFormat="0" applyProtection="0">
      <alignment horizontal="right" vertical="center"/>
    </xf>
    <xf numFmtId="4" fontId="71" fillId="16" borderId="414" applyNumberFormat="0" applyProtection="0">
      <alignment horizontal="right" vertical="center"/>
    </xf>
    <xf numFmtId="4" fontId="71" fillId="16" borderId="414" applyNumberFormat="0" applyProtection="0">
      <alignment horizontal="right" vertical="center"/>
    </xf>
    <xf numFmtId="4" fontId="71" fillId="16" borderId="414" applyNumberFormat="0" applyProtection="0">
      <alignment horizontal="right" vertical="center"/>
    </xf>
    <xf numFmtId="4" fontId="71" fillId="16" borderId="414" applyNumberFormat="0" applyProtection="0">
      <alignment horizontal="right" vertical="center"/>
    </xf>
    <xf numFmtId="4" fontId="71" fillId="16" borderId="414" applyNumberFormat="0" applyProtection="0">
      <alignment horizontal="right" vertical="center"/>
    </xf>
    <xf numFmtId="4" fontId="74" fillId="72" borderId="415" applyNumberFormat="0" applyProtection="0">
      <alignment horizontal="left" vertical="center" indent="1"/>
    </xf>
    <xf numFmtId="4" fontId="71" fillId="73" borderId="412" applyNumberFormat="0" applyProtection="0">
      <alignment horizontal="left" vertical="center" indent="1"/>
    </xf>
    <xf numFmtId="4" fontId="71" fillId="73" borderId="412" applyNumberFormat="0" applyProtection="0">
      <alignment horizontal="left" vertical="center" indent="1"/>
    </xf>
    <xf numFmtId="4" fontId="71" fillId="73" borderId="412" applyNumberFormat="0" applyProtection="0">
      <alignment horizontal="left" vertical="center" indent="1"/>
    </xf>
    <xf numFmtId="4" fontId="71" fillId="73" borderId="412" applyNumberFormat="0" applyProtection="0">
      <alignment horizontal="left" vertical="center" indent="1"/>
    </xf>
    <xf numFmtId="4" fontId="71" fillId="73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53" fillId="75" borderId="412" applyNumberFormat="0" applyProtection="0">
      <alignment horizontal="left" vertical="center" indent="1"/>
    </xf>
    <xf numFmtId="4" fontId="71" fillId="77" borderId="414" applyNumberFormat="0" applyProtection="0">
      <alignment horizontal="right" vertical="center"/>
    </xf>
    <xf numFmtId="4" fontId="71" fillId="77" borderId="414" applyNumberFormat="0" applyProtection="0">
      <alignment horizontal="right" vertical="center"/>
    </xf>
    <xf numFmtId="4" fontId="71" fillId="77" borderId="414" applyNumberFormat="0" applyProtection="0">
      <alignment horizontal="right" vertical="center"/>
    </xf>
    <xf numFmtId="4" fontId="71" fillId="77" borderId="414" applyNumberFormat="0" applyProtection="0">
      <alignment horizontal="right" vertical="center"/>
    </xf>
    <xf numFmtId="4" fontId="71" fillId="77" borderId="414" applyNumberFormat="0" applyProtection="0">
      <alignment horizontal="right" vertical="center"/>
    </xf>
    <xf numFmtId="4" fontId="71" fillId="78" borderId="412" applyNumberFormat="0" applyProtection="0">
      <alignment horizontal="left" vertical="center" indent="1"/>
    </xf>
    <xf numFmtId="4" fontId="71" fillId="78" borderId="412" applyNumberFormat="0" applyProtection="0">
      <alignment horizontal="left" vertical="center" indent="1"/>
    </xf>
    <xf numFmtId="4" fontId="71" fillId="78" borderId="412" applyNumberFormat="0" applyProtection="0">
      <alignment horizontal="left" vertical="center" indent="1"/>
    </xf>
    <xf numFmtId="4" fontId="71" fillId="78" borderId="412" applyNumberFormat="0" applyProtection="0">
      <alignment horizontal="left" vertical="center" indent="1"/>
    </xf>
    <xf numFmtId="4" fontId="71" fillId="78" borderId="412" applyNumberFormat="0" applyProtection="0">
      <alignment horizontal="left" vertical="center" indent="1"/>
    </xf>
    <xf numFmtId="4" fontId="71" fillId="77" borderId="412" applyNumberFormat="0" applyProtection="0">
      <alignment horizontal="left" vertical="center" indent="1"/>
    </xf>
    <xf numFmtId="4" fontId="71" fillId="77" borderId="412" applyNumberFormat="0" applyProtection="0">
      <alignment horizontal="left" vertical="center" indent="1"/>
    </xf>
    <xf numFmtId="4" fontId="71" fillId="77" borderId="412" applyNumberFormat="0" applyProtection="0">
      <alignment horizontal="left" vertical="center" indent="1"/>
    </xf>
    <xf numFmtId="4" fontId="71" fillId="77" borderId="412" applyNumberFormat="0" applyProtection="0">
      <alignment horizontal="left" vertical="center" indent="1"/>
    </xf>
    <xf numFmtId="4" fontId="71" fillId="77" borderId="412" applyNumberFormat="0" applyProtection="0">
      <alignment horizontal="left" vertical="center" indent="1"/>
    </xf>
    <xf numFmtId="0" fontId="71" fillId="50" borderId="414" applyNumberFormat="0" applyProtection="0">
      <alignment horizontal="left" vertical="center" indent="1"/>
    </xf>
    <xf numFmtId="0" fontId="71" fillId="50" borderId="414" applyNumberFormat="0" applyProtection="0">
      <alignment horizontal="left" vertical="center" indent="1"/>
    </xf>
    <xf numFmtId="0" fontId="71" fillId="50" borderId="414" applyNumberFormat="0" applyProtection="0">
      <alignment horizontal="left" vertical="center" indent="1"/>
    </xf>
    <xf numFmtId="0" fontId="71" fillId="50" borderId="414" applyNumberFormat="0" applyProtection="0">
      <alignment horizontal="left" vertical="center" indent="1"/>
    </xf>
    <xf numFmtId="0" fontId="71" fillId="50" borderId="414" applyNumberFormat="0" applyProtection="0">
      <alignment horizontal="left" vertical="center" indent="1"/>
    </xf>
    <xf numFmtId="0" fontId="71" fillId="50" borderId="414" applyNumberFormat="0" applyProtection="0">
      <alignment horizontal="left" vertical="center" indent="1"/>
    </xf>
    <xf numFmtId="0" fontId="35" fillId="75" borderId="416" applyNumberFormat="0" applyProtection="0">
      <alignment horizontal="left" vertical="top" indent="1"/>
    </xf>
    <xf numFmtId="0" fontId="35" fillId="75" borderId="416" applyNumberFormat="0" applyProtection="0">
      <alignment horizontal="left" vertical="top" indent="1"/>
    </xf>
    <xf numFmtId="0" fontId="35" fillId="75" borderId="416" applyNumberFormat="0" applyProtection="0">
      <alignment horizontal="left" vertical="top" indent="1"/>
    </xf>
    <xf numFmtId="0" fontId="35" fillId="75" borderId="416" applyNumberFormat="0" applyProtection="0">
      <alignment horizontal="left" vertical="top" indent="1"/>
    </xf>
    <xf numFmtId="0" fontId="35" fillId="75" borderId="416" applyNumberFormat="0" applyProtection="0">
      <alignment horizontal="left" vertical="top" indent="1"/>
    </xf>
    <xf numFmtId="0" fontId="35" fillId="75" borderId="416" applyNumberFormat="0" applyProtection="0">
      <alignment horizontal="left" vertical="top" indent="1"/>
    </xf>
    <xf numFmtId="0" fontId="35" fillId="75" borderId="416" applyNumberFormat="0" applyProtection="0">
      <alignment horizontal="left" vertical="top" indent="1"/>
    </xf>
    <xf numFmtId="0" fontId="35" fillId="75" borderId="416" applyNumberFormat="0" applyProtection="0">
      <alignment horizontal="left" vertical="top" indent="1"/>
    </xf>
    <xf numFmtId="0" fontId="71" fillId="82" borderId="414" applyNumberFormat="0" applyProtection="0">
      <alignment horizontal="left" vertical="center" indent="1"/>
    </xf>
    <xf numFmtId="0" fontId="71" fillId="82" borderId="414" applyNumberFormat="0" applyProtection="0">
      <alignment horizontal="left" vertical="center" indent="1"/>
    </xf>
    <xf numFmtId="0" fontId="71" fillId="82" borderId="414" applyNumberFormat="0" applyProtection="0">
      <alignment horizontal="left" vertical="center" indent="1"/>
    </xf>
    <xf numFmtId="0" fontId="71" fillId="82" borderId="414" applyNumberFormat="0" applyProtection="0">
      <alignment horizontal="left" vertical="center" indent="1"/>
    </xf>
    <xf numFmtId="0" fontId="71" fillId="82" borderId="414" applyNumberFormat="0" applyProtection="0">
      <alignment horizontal="left" vertical="center" indent="1"/>
    </xf>
    <xf numFmtId="0" fontId="71" fillId="82" borderId="414" applyNumberFormat="0" applyProtection="0">
      <alignment horizontal="left" vertical="center" indent="1"/>
    </xf>
    <xf numFmtId="0" fontId="35" fillId="77" borderId="416" applyNumberFormat="0" applyProtection="0">
      <alignment horizontal="left" vertical="top" indent="1"/>
    </xf>
    <xf numFmtId="0" fontId="35" fillId="77" borderId="416" applyNumberFormat="0" applyProtection="0">
      <alignment horizontal="left" vertical="top" indent="1"/>
    </xf>
    <xf numFmtId="0" fontId="35" fillId="77" borderId="416" applyNumberFormat="0" applyProtection="0">
      <alignment horizontal="left" vertical="top" indent="1"/>
    </xf>
    <xf numFmtId="0" fontId="35" fillId="77" borderId="416" applyNumberFormat="0" applyProtection="0">
      <alignment horizontal="left" vertical="top" indent="1"/>
    </xf>
    <xf numFmtId="0" fontId="35" fillId="77" borderId="416" applyNumberFormat="0" applyProtection="0">
      <alignment horizontal="left" vertical="top" indent="1"/>
    </xf>
    <xf numFmtId="0" fontId="35" fillId="77" borderId="416" applyNumberFormat="0" applyProtection="0">
      <alignment horizontal="left" vertical="top" indent="1"/>
    </xf>
    <xf numFmtId="0" fontId="35" fillId="77" borderId="416" applyNumberFormat="0" applyProtection="0">
      <alignment horizontal="left" vertical="top" indent="1"/>
    </xf>
    <xf numFmtId="0" fontId="35" fillId="77" borderId="416" applyNumberFormat="0" applyProtection="0">
      <alignment horizontal="left" vertical="top" indent="1"/>
    </xf>
    <xf numFmtId="0" fontId="71" fillId="14" borderId="414" applyNumberFormat="0" applyProtection="0">
      <alignment horizontal="left" vertical="center" indent="1"/>
    </xf>
    <xf numFmtId="0" fontId="71" fillId="14" borderId="414" applyNumberFormat="0" applyProtection="0">
      <alignment horizontal="left" vertical="center" indent="1"/>
    </xf>
    <xf numFmtId="0" fontId="71" fillId="14" borderId="414" applyNumberFormat="0" applyProtection="0">
      <alignment horizontal="left" vertical="center" indent="1"/>
    </xf>
    <xf numFmtId="0" fontId="71" fillId="14" borderId="414" applyNumberFormat="0" applyProtection="0">
      <alignment horizontal="left" vertical="center" indent="1"/>
    </xf>
    <xf numFmtId="0" fontId="71" fillId="14" borderId="414" applyNumberFormat="0" applyProtection="0">
      <alignment horizontal="left" vertical="center" indent="1"/>
    </xf>
    <xf numFmtId="0" fontId="34" fillId="85" borderId="415" applyNumberFormat="0" applyProtection="0">
      <alignment horizontal="left" vertical="center" indent="1"/>
    </xf>
    <xf numFmtId="0" fontId="35" fillId="14" borderId="416" applyNumberFormat="0" applyProtection="0">
      <alignment horizontal="left" vertical="top" indent="1"/>
    </xf>
    <xf numFmtId="0" fontId="35" fillId="14" borderId="416" applyNumberFormat="0" applyProtection="0">
      <alignment horizontal="left" vertical="top" indent="1"/>
    </xf>
    <xf numFmtId="0" fontId="35" fillId="14" borderId="416" applyNumberFormat="0" applyProtection="0">
      <alignment horizontal="left" vertical="top" indent="1"/>
    </xf>
    <xf numFmtId="0" fontId="35" fillId="14" borderId="416" applyNumberFormat="0" applyProtection="0">
      <alignment horizontal="left" vertical="top" indent="1"/>
    </xf>
    <xf numFmtId="0" fontId="35" fillId="14" borderId="416" applyNumberFormat="0" applyProtection="0">
      <alignment horizontal="left" vertical="top" indent="1"/>
    </xf>
    <xf numFmtId="0" fontId="35" fillId="14" borderId="416" applyNumberFormat="0" applyProtection="0">
      <alignment horizontal="left" vertical="top" indent="1"/>
    </xf>
    <xf numFmtId="0" fontId="35" fillId="14" borderId="416" applyNumberFormat="0" applyProtection="0">
      <alignment horizontal="left" vertical="top" indent="1"/>
    </xf>
    <xf numFmtId="0" fontId="35" fillId="14" borderId="416" applyNumberFormat="0" applyProtection="0">
      <alignment horizontal="left" vertical="top" indent="1"/>
    </xf>
    <xf numFmtId="0" fontId="71" fillId="78" borderId="414" applyNumberFormat="0" applyProtection="0">
      <alignment horizontal="left" vertical="center" indent="1"/>
    </xf>
    <xf numFmtId="0" fontId="71" fillId="78" borderId="414" applyNumberFormat="0" applyProtection="0">
      <alignment horizontal="left" vertical="center" indent="1"/>
    </xf>
    <xf numFmtId="0" fontId="71" fillId="78" borderId="414" applyNumberFormat="0" applyProtection="0">
      <alignment horizontal="left" vertical="center" indent="1"/>
    </xf>
    <xf numFmtId="0" fontId="71" fillId="78" borderId="414" applyNumberFormat="0" applyProtection="0">
      <alignment horizontal="left" vertical="center" indent="1"/>
    </xf>
    <xf numFmtId="0" fontId="71" fillId="78" borderId="414" applyNumberFormat="0" applyProtection="0">
      <alignment horizontal="left" vertical="center" indent="1"/>
    </xf>
    <xf numFmtId="0" fontId="34" fillId="6" borderId="415" applyNumberFormat="0" applyProtection="0">
      <alignment horizontal="left" vertical="center" indent="1"/>
    </xf>
    <xf numFmtId="0" fontId="35" fillId="78" borderId="416" applyNumberFormat="0" applyProtection="0">
      <alignment horizontal="left" vertical="top" indent="1"/>
    </xf>
    <xf numFmtId="0" fontId="35" fillId="78" borderId="416" applyNumberFormat="0" applyProtection="0">
      <alignment horizontal="left" vertical="top" indent="1"/>
    </xf>
    <xf numFmtId="0" fontId="35" fillId="78" borderId="416" applyNumberFormat="0" applyProtection="0">
      <alignment horizontal="left" vertical="top" indent="1"/>
    </xf>
    <xf numFmtId="0" fontId="35" fillId="78" borderId="416" applyNumberFormat="0" applyProtection="0">
      <alignment horizontal="left" vertical="top" indent="1"/>
    </xf>
    <xf numFmtId="0" fontId="35" fillId="78" borderId="416" applyNumberFormat="0" applyProtection="0">
      <alignment horizontal="left" vertical="top" indent="1"/>
    </xf>
    <xf numFmtId="0" fontId="35" fillId="78" borderId="416" applyNumberFormat="0" applyProtection="0">
      <alignment horizontal="left" vertical="top" indent="1"/>
    </xf>
    <xf numFmtId="0" fontId="35" fillId="78" borderId="416" applyNumberFormat="0" applyProtection="0">
      <alignment horizontal="left" vertical="top" indent="1"/>
    </xf>
    <xf numFmtId="0" fontId="35" fillId="78" borderId="416" applyNumberFormat="0" applyProtection="0">
      <alignment horizontal="left" vertical="top" indent="1"/>
    </xf>
    <xf numFmtId="0" fontId="78" fillId="75" borderId="417" applyBorder="0"/>
    <xf numFmtId="4" fontId="50" fillId="87" borderId="415" applyNumberFormat="0" applyProtection="0">
      <alignment vertical="center"/>
    </xf>
    <xf numFmtId="4" fontId="79" fillId="59" borderId="416" applyNumberFormat="0" applyProtection="0">
      <alignment vertical="center"/>
    </xf>
    <xf numFmtId="4" fontId="79" fillId="59" borderId="416" applyNumberFormat="0" applyProtection="0">
      <alignment vertical="center"/>
    </xf>
    <xf numFmtId="4" fontId="79" fillId="59" borderId="416" applyNumberFormat="0" applyProtection="0">
      <alignment vertical="center"/>
    </xf>
    <xf numFmtId="4" fontId="79" fillId="59" borderId="416" applyNumberFormat="0" applyProtection="0">
      <alignment vertical="center"/>
    </xf>
    <xf numFmtId="4" fontId="79" fillId="59" borderId="416" applyNumberFormat="0" applyProtection="0">
      <alignment vertical="center"/>
    </xf>
    <xf numFmtId="4" fontId="72" fillId="87" borderId="415" applyNumberFormat="0" applyProtection="0">
      <alignment vertical="center"/>
    </xf>
    <xf numFmtId="4" fontId="50" fillId="87" borderId="415" applyNumberFormat="0" applyProtection="0">
      <alignment horizontal="left" vertical="center" indent="1"/>
    </xf>
    <xf numFmtId="4" fontId="79" fillId="50" borderId="416" applyNumberFormat="0" applyProtection="0">
      <alignment horizontal="left" vertical="center" indent="1"/>
    </xf>
    <xf numFmtId="4" fontId="79" fillId="50" borderId="416" applyNumberFormat="0" applyProtection="0">
      <alignment horizontal="left" vertical="center" indent="1"/>
    </xf>
    <xf numFmtId="4" fontId="79" fillId="50" borderId="416" applyNumberFormat="0" applyProtection="0">
      <alignment horizontal="left" vertical="center" indent="1"/>
    </xf>
    <xf numFmtId="4" fontId="79" fillId="50" borderId="416" applyNumberFormat="0" applyProtection="0">
      <alignment horizontal="left" vertical="center" indent="1"/>
    </xf>
    <xf numFmtId="4" fontId="79" fillId="50" borderId="416" applyNumberFormat="0" applyProtection="0">
      <alignment horizontal="left" vertical="center" indent="1"/>
    </xf>
    <xf numFmtId="4" fontId="50" fillId="87" borderId="415" applyNumberFormat="0" applyProtection="0">
      <alignment horizontal="left" vertical="center" indent="1"/>
    </xf>
    <xf numFmtId="0" fontId="79" fillId="59" borderId="416" applyNumberFormat="0" applyProtection="0">
      <alignment horizontal="left" vertical="top" indent="1"/>
    </xf>
    <xf numFmtId="0" fontId="79" fillId="59" borderId="416" applyNumberFormat="0" applyProtection="0">
      <alignment horizontal="left" vertical="top" indent="1"/>
    </xf>
    <xf numFmtId="0" fontId="79" fillId="59" borderId="416" applyNumberFormat="0" applyProtection="0">
      <alignment horizontal="left" vertical="top" indent="1"/>
    </xf>
    <xf numFmtId="0" fontId="79" fillId="59" borderId="416" applyNumberFormat="0" applyProtection="0">
      <alignment horizontal="left" vertical="top" indent="1"/>
    </xf>
    <xf numFmtId="0" fontId="79" fillId="59" borderId="416" applyNumberFormat="0" applyProtection="0">
      <alignment horizontal="left" vertical="top" indent="1"/>
    </xf>
    <xf numFmtId="4" fontId="50" fillId="74" borderId="415" applyNumberFormat="0" applyProtection="0">
      <alignment horizontal="right" vertical="center"/>
    </xf>
    <xf numFmtId="4" fontId="71" fillId="0" borderId="414" applyNumberFormat="0" applyProtection="0">
      <alignment horizontal="right" vertical="center"/>
    </xf>
    <xf numFmtId="4" fontId="71" fillId="0" borderId="414" applyNumberFormat="0" applyProtection="0">
      <alignment horizontal="right" vertical="center"/>
    </xf>
    <xf numFmtId="4" fontId="71" fillId="0" borderId="414" applyNumberFormat="0" applyProtection="0">
      <alignment horizontal="right" vertical="center"/>
    </xf>
    <xf numFmtId="4" fontId="71" fillId="0" borderId="414" applyNumberFormat="0" applyProtection="0">
      <alignment horizontal="right" vertical="center"/>
    </xf>
    <xf numFmtId="4" fontId="71" fillId="0" borderId="414" applyNumberFormat="0" applyProtection="0">
      <alignment horizontal="right" vertical="center"/>
    </xf>
    <xf numFmtId="4" fontId="72" fillId="74" borderId="415" applyNumberFormat="0" applyProtection="0">
      <alignment horizontal="right" vertical="center"/>
    </xf>
    <xf numFmtId="4" fontId="42" fillId="88" borderId="414" applyNumberFormat="0" applyProtection="0">
      <alignment horizontal="right" vertical="center"/>
    </xf>
    <xf numFmtId="4" fontId="42" fillId="88" borderId="414" applyNumberFormat="0" applyProtection="0">
      <alignment horizontal="right" vertical="center"/>
    </xf>
    <xf numFmtId="4" fontId="42" fillId="88" borderId="414" applyNumberFormat="0" applyProtection="0">
      <alignment horizontal="right" vertical="center"/>
    </xf>
    <xf numFmtId="4" fontId="42" fillId="88" borderId="414" applyNumberFormat="0" applyProtection="0">
      <alignment horizontal="right" vertical="center"/>
    </xf>
    <xf numFmtId="4" fontId="42" fillId="88" borderId="414" applyNumberFormat="0" applyProtection="0">
      <alignment horizontal="right" vertical="center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4" fontId="71" fillId="20" borderId="414" applyNumberFormat="0" applyProtection="0">
      <alignment horizontal="left" vertical="center" indent="1"/>
    </xf>
    <xf numFmtId="0" fontId="79" fillId="77" borderId="416" applyNumberFormat="0" applyProtection="0">
      <alignment horizontal="left" vertical="top" indent="1"/>
    </xf>
    <xf numFmtId="0" fontId="79" fillId="77" borderId="416" applyNumberFormat="0" applyProtection="0">
      <alignment horizontal="left" vertical="top" indent="1"/>
    </xf>
    <xf numFmtId="0" fontId="79" fillId="77" borderId="416" applyNumberFormat="0" applyProtection="0">
      <alignment horizontal="left" vertical="top" indent="1"/>
    </xf>
    <xf numFmtId="0" fontId="79" fillId="77" borderId="416" applyNumberFormat="0" applyProtection="0">
      <alignment horizontal="left" vertical="top" indent="1"/>
    </xf>
    <xf numFmtId="0" fontId="79" fillId="77" borderId="416" applyNumberFormat="0" applyProtection="0">
      <alignment horizontal="left" vertical="top" indent="1"/>
    </xf>
    <xf numFmtId="4" fontId="42" fillId="89" borderId="412" applyNumberFormat="0" applyProtection="0">
      <alignment horizontal="left" vertical="center" indent="1"/>
    </xf>
    <xf numFmtId="4" fontId="42" fillId="89" borderId="412" applyNumberFormat="0" applyProtection="0">
      <alignment horizontal="left" vertical="center" indent="1"/>
    </xf>
    <xf numFmtId="4" fontId="42" fillId="89" borderId="412" applyNumberFormat="0" applyProtection="0">
      <alignment horizontal="left" vertical="center" indent="1"/>
    </xf>
    <xf numFmtId="4" fontId="42" fillId="89" borderId="412" applyNumberFormat="0" applyProtection="0">
      <alignment horizontal="left" vertical="center" indent="1"/>
    </xf>
    <xf numFmtId="4" fontId="42" fillId="89" borderId="412" applyNumberFormat="0" applyProtection="0">
      <alignment horizontal="left" vertical="center" indent="1"/>
    </xf>
    <xf numFmtId="4" fontId="70" fillId="74" borderId="415" applyNumberFormat="0" applyProtection="0">
      <alignment horizontal="right" vertical="center"/>
    </xf>
    <xf numFmtId="4" fontId="42" fillId="86" borderId="414" applyNumberFormat="0" applyProtection="0">
      <alignment horizontal="right" vertical="center"/>
    </xf>
    <xf numFmtId="4" fontId="42" fillId="86" borderId="414" applyNumberFormat="0" applyProtection="0">
      <alignment horizontal="right" vertical="center"/>
    </xf>
    <xf numFmtId="4" fontId="42" fillId="86" borderId="414" applyNumberFormat="0" applyProtection="0">
      <alignment horizontal="right" vertical="center"/>
    </xf>
    <xf numFmtId="4" fontId="42" fillId="86" borderId="414" applyNumberFormat="0" applyProtection="0">
      <alignment horizontal="right" vertical="center"/>
    </xf>
    <xf numFmtId="4" fontId="42" fillId="86" borderId="414" applyNumberFormat="0" applyProtection="0">
      <alignment horizontal="right" vertical="center"/>
    </xf>
    <xf numFmtId="2" fontId="81" fillId="91" borderId="410" applyProtection="0"/>
    <xf numFmtId="2" fontId="81" fillId="91" borderId="410" applyProtection="0"/>
    <xf numFmtId="2" fontId="41" fillId="92" borderId="410" applyProtection="0"/>
    <xf numFmtId="2" fontId="41" fillId="93" borderId="410" applyProtection="0"/>
    <xf numFmtId="2" fontId="41" fillId="94" borderId="410" applyProtection="0"/>
    <xf numFmtId="2" fontId="41" fillId="94" borderId="410" applyProtection="0">
      <alignment horizontal="center"/>
    </xf>
    <xf numFmtId="2" fontId="41" fillId="93" borderId="410" applyProtection="0">
      <alignment horizontal="center"/>
    </xf>
    <xf numFmtId="0" fontId="42" fillId="0" borderId="412">
      <alignment horizontal="left" vertical="top" wrapText="1"/>
    </xf>
    <xf numFmtId="0" fontId="84" fillId="0" borderId="418" applyNumberFormat="0" applyFill="0" applyAlignment="0" applyProtection="0"/>
    <xf numFmtId="0" fontId="90" fillId="0" borderId="419"/>
    <xf numFmtId="0" fontId="41" fillId="6" borderId="422" applyNumberFormat="0">
      <alignment readingOrder="1"/>
      <protection locked="0"/>
    </xf>
    <xf numFmtId="0" fontId="47" fillId="0" borderId="423">
      <alignment horizontal="left" vertical="top" wrapText="1"/>
    </xf>
    <xf numFmtId="49" fontId="33" fillId="0" borderId="420">
      <alignment horizontal="center" vertical="top" wrapText="1"/>
      <protection locked="0"/>
    </xf>
    <xf numFmtId="49" fontId="33" fillId="0" borderId="420">
      <alignment horizontal="center" vertical="top" wrapText="1"/>
      <protection locked="0"/>
    </xf>
    <xf numFmtId="49" fontId="42" fillId="10" borderId="420">
      <alignment horizontal="right" vertical="top"/>
      <protection locked="0"/>
    </xf>
    <xf numFmtId="49" fontId="42" fillId="10" borderId="420">
      <alignment horizontal="right" vertical="top"/>
      <protection locked="0"/>
    </xf>
    <xf numFmtId="0" fontId="42" fillId="10" borderId="420">
      <alignment horizontal="right" vertical="top"/>
      <protection locked="0"/>
    </xf>
    <xf numFmtId="0" fontId="42" fillId="10" borderId="420">
      <alignment horizontal="right" vertical="top"/>
      <protection locked="0"/>
    </xf>
    <xf numFmtId="49" fontId="42" fillId="0" borderId="420">
      <alignment horizontal="right" vertical="top"/>
      <protection locked="0"/>
    </xf>
    <xf numFmtId="49" fontId="42" fillId="0" borderId="420">
      <alignment horizontal="right" vertical="top"/>
      <protection locked="0"/>
    </xf>
    <xf numFmtId="0" fontId="42" fillId="0" borderId="420">
      <alignment horizontal="right" vertical="top"/>
      <protection locked="0"/>
    </xf>
    <xf numFmtId="0" fontId="42" fillId="0" borderId="420">
      <alignment horizontal="right" vertical="top"/>
      <protection locked="0"/>
    </xf>
    <xf numFmtId="49" fontId="42" fillId="49" borderId="420">
      <alignment horizontal="right" vertical="top"/>
      <protection locked="0"/>
    </xf>
    <xf numFmtId="49" fontId="42" fillId="49" borderId="420">
      <alignment horizontal="right" vertical="top"/>
      <protection locked="0"/>
    </xf>
    <xf numFmtId="0" fontId="42" fillId="49" borderId="420">
      <alignment horizontal="right" vertical="top"/>
      <protection locked="0"/>
    </xf>
    <xf numFmtId="0" fontId="42" fillId="49" borderId="420">
      <alignment horizontal="right" vertical="top"/>
      <protection locked="0"/>
    </xf>
    <xf numFmtId="0" fontId="47" fillId="0" borderId="423">
      <alignment horizontal="center" vertical="top" wrapText="1"/>
    </xf>
    <xf numFmtId="0" fontId="51" fillId="50" borderId="422" applyNumberFormat="0" applyAlignment="0" applyProtection="0"/>
    <xf numFmtId="0" fontId="64" fillId="13" borderId="422" applyNumberFormat="0" applyAlignment="0" applyProtection="0"/>
    <xf numFmtId="0" fontId="33" fillId="59" borderId="424" applyNumberFormat="0" applyFont="0" applyAlignment="0" applyProtection="0"/>
    <xf numFmtId="0" fontId="35" fillId="45" borderId="425" applyNumberFormat="0" applyFont="0" applyAlignment="0" applyProtection="0"/>
    <xf numFmtId="0" fontId="35" fillId="45" borderId="425" applyNumberFormat="0" applyFont="0" applyAlignment="0" applyProtection="0"/>
    <xf numFmtId="0" fontId="35" fillId="45" borderId="425" applyNumberFormat="0" applyFont="0" applyAlignment="0" applyProtection="0"/>
    <xf numFmtId="0" fontId="69" fillId="50" borderId="426" applyNumberFormat="0" applyAlignment="0" applyProtection="0"/>
    <xf numFmtId="4" fontId="50" fillId="60" borderId="426" applyNumberFormat="0" applyProtection="0">
      <alignment vertical="center"/>
    </xf>
    <xf numFmtId="4" fontId="71" fillId="57" borderId="425" applyNumberFormat="0" applyProtection="0">
      <alignment vertical="center"/>
    </xf>
    <xf numFmtId="4" fontId="71" fillId="57" borderId="425" applyNumberFormat="0" applyProtection="0">
      <alignment vertical="center"/>
    </xf>
    <xf numFmtId="4" fontId="71" fillId="57" borderId="425" applyNumberFormat="0" applyProtection="0">
      <alignment vertical="center"/>
    </xf>
    <xf numFmtId="4" fontId="71" fillId="57" borderId="425" applyNumberFormat="0" applyProtection="0">
      <alignment vertical="center"/>
    </xf>
    <xf numFmtId="4" fontId="71" fillId="57" borderId="425" applyNumberFormat="0" applyProtection="0">
      <alignment vertical="center"/>
    </xf>
    <xf numFmtId="4" fontId="72" fillId="60" borderId="426" applyNumberFormat="0" applyProtection="0">
      <alignment vertical="center"/>
    </xf>
    <xf numFmtId="4" fontId="42" fillId="60" borderId="425" applyNumberFormat="0" applyProtection="0">
      <alignment vertical="center"/>
    </xf>
    <xf numFmtId="4" fontId="42" fillId="60" borderId="425" applyNumberFormat="0" applyProtection="0">
      <alignment vertical="center"/>
    </xf>
    <xf numFmtId="4" fontId="42" fillId="60" borderId="425" applyNumberFormat="0" applyProtection="0">
      <alignment vertical="center"/>
    </xf>
    <xf numFmtId="4" fontId="42" fillId="60" borderId="425" applyNumberFormat="0" applyProtection="0">
      <alignment vertical="center"/>
    </xf>
    <xf numFmtId="4" fontId="42" fillId="60" borderId="425" applyNumberFormat="0" applyProtection="0">
      <alignment vertical="center"/>
    </xf>
    <xf numFmtId="4" fontId="50" fillId="60" borderId="426" applyNumberFormat="0" applyProtection="0">
      <alignment horizontal="left" vertical="center" indent="1"/>
    </xf>
    <xf numFmtId="4" fontId="71" fillId="60" borderId="425" applyNumberFormat="0" applyProtection="0">
      <alignment horizontal="left" vertical="center" indent="1"/>
    </xf>
    <xf numFmtId="4" fontId="71" fillId="60" borderId="425" applyNumberFormat="0" applyProtection="0">
      <alignment horizontal="left" vertical="center" indent="1"/>
    </xf>
    <xf numFmtId="4" fontId="71" fillId="60" borderId="425" applyNumberFormat="0" applyProtection="0">
      <alignment horizontal="left" vertical="center" indent="1"/>
    </xf>
    <xf numFmtId="4" fontId="71" fillId="60" borderId="425" applyNumberFormat="0" applyProtection="0">
      <alignment horizontal="left" vertical="center" indent="1"/>
    </xf>
    <xf numFmtId="4" fontId="71" fillId="60" borderId="425" applyNumberFormat="0" applyProtection="0">
      <alignment horizontal="left" vertical="center" indent="1"/>
    </xf>
    <xf numFmtId="4" fontId="50" fillId="60" borderId="426" applyNumberFormat="0" applyProtection="0">
      <alignment horizontal="left" vertical="center" indent="1"/>
    </xf>
    <xf numFmtId="0" fontId="42" fillId="57" borderId="427" applyNumberFormat="0" applyProtection="0">
      <alignment horizontal="left" vertical="top" indent="1"/>
    </xf>
    <xf numFmtId="0" fontId="42" fillId="57" borderId="427" applyNumberFormat="0" applyProtection="0">
      <alignment horizontal="left" vertical="top" indent="1"/>
    </xf>
    <xf numFmtId="0" fontId="42" fillId="57" borderId="427" applyNumberFormat="0" applyProtection="0">
      <alignment horizontal="left" vertical="top" indent="1"/>
    </xf>
    <xf numFmtId="0" fontId="42" fillId="57" borderId="427" applyNumberFormat="0" applyProtection="0">
      <alignment horizontal="left" vertical="top" indent="1"/>
    </xf>
    <xf numFmtId="0" fontId="42" fillId="57" borderId="427" applyNumberFormat="0" applyProtection="0">
      <alignment horizontal="left" vertical="top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50" fillId="61" borderId="426" applyNumberFormat="0" applyProtection="0">
      <alignment horizontal="right" vertical="center"/>
    </xf>
    <xf numFmtId="4" fontId="71" fillId="9" borderId="425" applyNumberFormat="0" applyProtection="0">
      <alignment horizontal="right" vertical="center"/>
    </xf>
    <xf numFmtId="4" fontId="71" fillId="9" borderId="425" applyNumberFormat="0" applyProtection="0">
      <alignment horizontal="right" vertical="center"/>
    </xf>
    <xf numFmtId="4" fontId="71" fillId="9" borderId="425" applyNumberFormat="0" applyProtection="0">
      <alignment horizontal="right" vertical="center"/>
    </xf>
    <xf numFmtId="4" fontId="71" fillId="9" borderId="425" applyNumberFormat="0" applyProtection="0">
      <alignment horizontal="right" vertical="center"/>
    </xf>
    <xf numFmtId="4" fontId="71" fillId="9" borderId="425" applyNumberFormat="0" applyProtection="0">
      <alignment horizontal="right" vertical="center"/>
    </xf>
    <xf numFmtId="4" fontId="50" fillId="62" borderId="426" applyNumberFormat="0" applyProtection="0">
      <alignment horizontal="right" vertical="center"/>
    </xf>
    <xf numFmtId="4" fontId="71" fillId="63" borderId="425" applyNumberFormat="0" applyProtection="0">
      <alignment horizontal="right" vertical="center"/>
    </xf>
    <xf numFmtId="4" fontId="71" fillId="63" borderId="425" applyNumberFormat="0" applyProtection="0">
      <alignment horizontal="right" vertical="center"/>
    </xf>
    <xf numFmtId="4" fontId="71" fillId="63" borderId="425" applyNumberFormat="0" applyProtection="0">
      <alignment horizontal="right" vertical="center"/>
    </xf>
    <xf numFmtId="4" fontId="71" fillId="63" borderId="425" applyNumberFormat="0" applyProtection="0">
      <alignment horizontal="right" vertical="center"/>
    </xf>
    <xf numFmtId="4" fontId="71" fillId="63" borderId="425" applyNumberFormat="0" applyProtection="0">
      <alignment horizontal="right" vertical="center"/>
    </xf>
    <xf numFmtId="4" fontId="50" fillId="64" borderId="426" applyNumberFormat="0" applyProtection="0">
      <alignment horizontal="right" vertical="center"/>
    </xf>
    <xf numFmtId="4" fontId="71" fillId="30" borderId="423" applyNumberFormat="0" applyProtection="0">
      <alignment horizontal="right" vertical="center"/>
    </xf>
    <xf numFmtId="4" fontId="71" fillId="30" borderId="423" applyNumberFormat="0" applyProtection="0">
      <alignment horizontal="right" vertical="center"/>
    </xf>
    <xf numFmtId="4" fontId="71" fillId="30" borderId="423" applyNumberFormat="0" applyProtection="0">
      <alignment horizontal="right" vertical="center"/>
    </xf>
    <xf numFmtId="4" fontId="71" fillId="30" borderId="423" applyNumberFormat="0" applyProtection="0">
      <alignment horizontal="right" vertical="center"/>
    </xf>
    <xf numFmtId="4" fontId="71" fillId="30" borderId="423" applyNumberFormat="0" applyProtection="0">
      <alignment horizontal="right" vertical="center"/>
    </xf>
    <xf numFmtId="4" fontId="50" fillId="65" borderId="426" applyNumberFormat="0" applyProtection="0">
      <alignment horizontal="right" vertical="center"/>
    </xf>
    <xf numFmtId="4" fontId="71" fillId="17" borderId="425" applyNumberFormat="0" applyProtection="0">
      <alignment horizontal="right" vertical="center"/>
    </xf>
    <xf numFmtId="4" fontId="71" fillId="17" borderId="425" applyNumberFormat="0" applyProtection="0">
      <alignment horizontal="right" vertical="center"/>
    </xf>
    <xf numFmtId="4" fontId="71" fillId="17" borderId="425" applyNumberFormat="0" applyProtection="0">
      <alignment horizontal="right" vertical="center"/>
    </xf>
    <xf numFmtId="4" fontId="71" fillId="17" borderId="425" applyNumberFormat="0" applyProtection="0">
      <alignment horizontal="right" vertical="center"/>
    </xf>
    <xf numFmtId="4" fontId="71" fillId="17" borderId="425" applyNumberFormat="0" applyProtection="0">
      <alignment horizontal="right" vertical="center"/>
    </xf>
    <xf numFmtId="4" fontId="50" fillId="66" borderId="426" applyNumberFormat="0" applyProtection="0">
      <alignment horizontal="right" vertical="center"/>
    </xf>
    <xf numFmtId="4" fontId="71" fillId="21" borderId="425" applyNumberFormat="0" applyProtection="0">
      <alignment horizontal="right" vertical="center"/>
    </xf>
    <xf numFmtId="4" fontId="71" fillId="21" borderId="425" applyNumberFormat="0" applyProtection="0">
      <alignment horizontal="right" vertical="center"/>
    </xf>
    <xf numFmtId="4" fontId="71" fillId="21" borderId="425" applyNumberFormat="0" applyProtection="0">
      <alignment horizontal="right" vertical="center"/>
    </xf>
    <xf numFmtId="4" fontId="71" fillId="21" borderId="425" applyNumberFormat="0" applyProtection="0">
      <alignment horizontal="right" vertical="center"/>
    </xf>
    <xf numFmtId="4" fontId="71" fillId="21" borderId="425" applyNumberFormat="0" applyProtection="0">
      <alignment horizontal="right" vertical="center"/>
    </xf>
    <xf numFmtId="4" fontId="50" fillId="67" borderId="426" applyNumberFormat="0" applyProtection="0">
      <alignment horizontal="right" vertical="center"/>
    </xf>
    <xf numFmtId="4" fontId="71" fillId="44" borderId="425" applyNumberFormat="0" applyProtection="0">
      <alignment horizontal="right" vertical="center"/>
    </xf>
    <xf numFmtId="4" fontId="71" fillId="44" borderId="425" applyNumberFormat="0" applyProtection="0">
      <alignment horizontal="right" vertical="center"/>
    </xf>
    <xf numFmtId="4" fontId="71" fillId="44" borderId="425" applyNumberFormat="0" applyProtection="0">
      <alignment horizontal="right" vertical="center"/>
    </xf>
    <xf numFmtId="4" fontId="71" fillId="44" borderId="425" applyNumberFormat="0" applyProtection="0">
      <alignment horizontal="right" vertical="center"/>
    </xf>
    <xf numFmtId="4" fontId="71" fillId="44" borderId="425" applyNumberFormat="0" applyProtection="0">
      <alignment horizontal="right" vertical="center"/>
    </xf>
    <xf numFmtId="4" fontId="50" fillId="68" borderId="426" applyNumberFormat="0" applyProtection="0">
      <alignment horizontal="right" vertical="center"/>
    </xf>
    <xf numFmtId="4" fontId="71" fillId="37" borderId="425" applyNumberFormat="0" applyProtection="0">
      <alignment horizontal="right" vertical="center"/>
    </xf>
    <xf numFmtId="4" fontId="71" fillId="37" borderId="425" applyNumberFormat="0" applyProtection="0">
      <alignment horizontal="right" vertical="center"/>
    </xf>
    <xf numFmtId="4" fontId="71" fillId="37" borderId="425" applyNumberFormat="0" applyProtection="0">
      <alignment horizontal="right" vertical="center"/>
    </xf>
    <xf numFmtId="4" fontId="71" fillId="37" borderId="425" applyNumberFormat="0" applyProtection="0">
      <alignment horizontal="right" vertical="center"/>
    </xf>
    <xf numFmtId="4" fontId="71" fillId="37" borderId="425" applyNumberFormat="0" applyProtection="0">
      <alignment horizontal="right" vertical="center"/>
    </xf>
    <xf numFmtId="4" fontId="50" fillId="69" borderId="426" applyNumberFormat="0" applyProtection="0">
      <alignment horizontal="right" vertical="center"/>
    </xf>
    <xf numFmtId="4" fontId="71" fillId="70" borderId="425" applyNumberFormat="0" applyProtection="0">
      <alignment horizontal="right" vertical="center"/>
    </xf>
    <xf numFmtId="4" fontId="71" fillId="70" borderId="425" applyNumberFormat="0" applyProtection="0">
      <alignment horizontal="right" vertical="center"/>
    </xf>
    <xf numFmtId="4" fontId="71" fillId="70" borderId="425" applyNumberFormat="0" applyProtection="0">
      <alignment horizontal="right" vertical="center"/>
    </xf>
    <xf numFmtId="4" fontId="71" fillId="70" borderId="425" applyNumberFormat="0" applyProtection="0">
      <alignment horizontal="right" vertical="center"/>
    </xf>
    <xf numFmtId="4" fontId="71" fillId="70" borderId="425" applyNumberFormat="0" applyProtection="0">
      <alignment horizontal="right" vertical="center"/>
    </xf>
    <xf numFmtId="4" fontId="50" fillId="71" borderId="426" applyNumberFormat="0" applyProtection="0">
      <alignment horizontal="right" vertical="center"/>
    </xf>
    <xf numFmtId="4" fontId="71" fillId="16" borderId="425" applyNumberFormat="0" applyProtection="0">
      <alignment horizontal="right" vertical="center"/>
    </xf>
    <xf numFmtId="4" fontId="71" fillId="16" borderId="425" applyNumberFormat="0" applyProtection="0">
      <alignment horizontal="right" vertical="center"/>
    </xf>
    <xf numFmtId="4" fontId="71" fillId="16" borderId="425" applyNumberFormat="0" applyProtection="0">
      <alignment horizontal="right" vertical="center"/>
    </xf>
    <xf numFmtId="4" fontId="71" fillId="16" borderId="425" applyNumberFormat="0" applyProtection="0">
      <alignment horizontal="right" vertical="center"/>
    </xf>
    <xf numFmtId="4" fontId="71" fillId="16" borderId="425" applyNumberFormat="0" applyProtection="0">
      <alignment horizontal="right" vertical="center"/>
    </xf>
    <xf numFmtId="4" fontId="74" fillId="72" borderId="426" applyNumberFormat="0" applyProtection="0">
      <alignment horizontal="left" vertical="center" indent="1"/>
    </xf>
    <xf numFmtId="4" fontId="71" fillId="73" borderId="423" applyNumberFormat="0" applyProtection="0">
      <alignment horizontal="left" vertical="center" indent="1"/>
    </xf>
    <xf numFmtId="4" fontId="71" fillId="73" borderId="423" applyNumberFormat="0" applyProtection="0">
      <alignment horizontal="left" vertical="center" indent="1"/>
    </xf>
    <xf numFmtId="4" fontId="71" fillId="73" borderId="423" applyNumberFormat="0" applyProtection="0">
      <alignment horizontal="left" vertical="center" indent="1"/>
    </xf>
    <xf numFmtId="4" fontId="71" fillId="73" borderId="423" applyNumberFormat="0" applyProtection="0">
      <alignment horizontal="left" vertical="center" indent="1"/>
    </xf>
    <xf numFmtId="4" fontId="71" fillId="73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53" fillId="75" borderId="423" applyNumberFormat="0" applyProtection="0">
      <alignment horizontal="left" vertical="center" indent="1"/>
    </xf>
    <xf numFmtId="4" fontId="71" fillId="77" borderId="425" applyNumberFormat="0" applyProtection="0">
      <alignment horizontal="right" vertical="center"/>
    </xf>
    <xf numFmtId="4" fontId="71" fillId="77" borderId="425" applyNumberFormat="0" applyProtection="0">
      <alignment horizontal="right" vertical="center"/>
    </xf>
    <xf numFmtId="4" fontId="71" fillId="77" borderId="425" applyNumberFormat="0" applyProtection="0">
      <alignment horizontal="right" vertical="center"/>
    </xf>
    <xf numFmtId="4" fontId="71" fillId="77" borderId="425" applyNumberFormat="0" applyProtection="0">
      <alignment horizontal="right" vertical="center"/>
    </xf>
    <xf numFmtId="4" fontId="71" fillId="77" borderId="425" applyNumberFormat="0" applyProtection="0">
      <alignment horizontal="right" vertical="center"/>
    </xf>
    <xf numFmtId="4" fontId="71" fillId="78" borderId="423" applyNumberFormat="0" applyProtection="0">
      <alignment horizontal="left" vertical="center" indent="1"/>
    </xf>
    <xf numFmtId="4" fontId="71" fillId="78" borderId="423" applyNumberFormat="0" applyProtection="0">
      <alignment horizontal="left" vertical="center" indent="1"/>
    </xf>
    <xf numFmtId="4" fontId="71" fillId="78" borderId="423" applyNumberFormat="0" applyProtection="0">
      <alignment horizontal="left" vertical="center" indent="1"/>
    </xf>
    <xf numFmtId="4" fontId="71" fillId="78" borderId="423" applyNumberFormat="0" applyProtection="0">
      <alignment horizontal="left" vertical="center" indent="1"/>
    </xf>
    <xf numFmtId="4" fontId="71" fillId="78" borderId="423" applyNumberFormat="0" applyProtection="0">
      <alignment horizontal="left" vertical="center" indent="1"/>
    </xf>
    <xf numFmtId="4" fontId="71" fillId="77" borderId="423" applyNumberFormat="0" applyProtection="0">
      <alignment horizontal="left" vertical="center" indent="1"/>
    </xf>
    <xf numFmtId="4" fontId="71" fillId="77" borderId="423" applyNumberFormat="0" applyProtection="0">
      <alignment horizontal="left" vertical="center" indent="1"/>
    </xf>
    <xf numFmtId="4" fontId="71" fillId="77" borderId="423" applyNumberFormat="0" applyProtection="0">
      <alignment horizontal="left" vertical="center" indent="1"/>
    </xf>
    <xf numFmtId="4" fontId="71" fillId="77" borderId="423" applyNumberFormat="0" applyProtection="0">
      <alignment horizontal="left" vertical="center" indent="1"/>
    </xf>
    <xf numFmtId="4" fontId="71" fillId="77" borderId="423" applyNumberFormat="0" applyProtection="0">
      <alignment horizontal="left" vertical="center" indent="1"/>
    </xf>
    <xf numFmtId="0" fontId="71" fillId="50" borderId="425" applyNumberFormat="0" applyProtection="0">
      <alignment horizontal="left" vertical="center" indent="1"/>
    </xf>
    <xf numFmtId="0" fontId="71" fillId="50" borderId="425" applyNumberFormat="0" applyProtection="0">
      <alignment horizontal="left" vertical="center" indent="1"/>
    </xf>
    <xf numFmtId="0" fontId="71" fillId="50" borderId="425" applyNumberFormat="0" applyProtection="0">
      <alignment horizontal="left" vertical="center" indent="1"/>
    </xf>
    <xf numFmtId="0" fontId="71" fillId="50" borderId="425" applyNumberFormat="0" applyProtection="0">
      <alignment horizontal="left" vertical="center" indent="1"/>
    </xf>
    <xf numFmtId="0" fontId="71" fillId="50" borderId="425" applyNumberFormat="0" applyProtection="0">
      <alignment horizontal="left" vertical="center" indent="1"/>
    </xf>
    <xf numFmtId="0" fontId="71" fillId="50" borderId="425" applyNumberFormat="0" applyProtection="0">
      <alignment horizontal="left" vertical="center" indent="1"/>
    </xf>
    <xf numFmtId="0" fontId="35" fillId="75" borderId="427" applyNumberFormat="0" applyProtection="0">
      <alignment horizontal="left" vertical="top" indent="1"/>
    </xf>
    <xf numFmtId="0" fontId="35" fillId="75" borderId="427" applyNumberFormat="0" applyProtection="0">
      <alignment horizontal="left" vertical="top" indent="1"/>
    </xf>
    <xf numFmtId="0" fontId="35" fillId="75" borderId="427" applyNumberFormat="0" applyProtection="0">
      <alignment horizontal="left" vertical="top" indent="1"/>
    </xf>
    <xf numFmtId="0" fontId="35" fillId="75" borderId="427" applyNumberFormat="0" applyProtection="0">
      <alignment horizontal="left" vertical="top" indent="1"/>
    </xf>
    <xf numFmtId="0" fontId="35" fillId="75" borderId="427" applyNumberFormat="0" applyProtection="0">
      <alignment horizontal="left" vertical="top" indent="1"/>
    </xf>
    <xf numFmtId="0" fontId="35" fillId="75" borderId="427" applyNumberFormat="0" applyProtection="0">
      <alignment horizontal="left" vertical="top" indent="1"/>
    </xf>
    <xf numFmtId="0" fontId="35" fillId="75" borderId="427" applyNumberFormat="0" applyProtection="0">
      <alignment horizontal="left" vertical="top" indent="1"/>
    </xf>
    <xf numFmtId="0" fontId="35" fillId="75" borderId="427" applyNumberFormat="0" applyProtection="0">
      <alignment horizontal="left" vertical="top" indent="1"/>
    </xf>
    <xf numFmtId="0" fontId="71" fillId="82" borderId="425" applyNumberFormat="0" applyProtection="0">
      <alignment horizontal="left" vertical="center" indent="1"/>
    </xf>
    <xf numFmtId="0" fontId="71" fillId="82" borderId="425" applyNumberFormat="0" applyProtection="0">
      <alignment horizontal="left" vertical="center" indent="1"/>
    </xf>
    <xf numFmtId="0" fontId="71" fillId="82" borderId="425" applyNumberFormat="0" applyProtection="0">
      <alignment horizontal="left" vertical="center" indent="1"/>
    </xf>
    <xf numFmtId="0" fontId="71" fillId="82" borderId="425" applyNumberFormat="0" applyProtection="0">
      <alignment horizontal="left" vertical="center" indent="1"/>
    </xf>
    <xf numFmtId="0" fontId="71" fillId="82" borderId="425" applyNumberFormat="0" applyProtection="0">
      <alignment horizontal="left" vertical="center" indent="1"/>
    </xf>
    <xf numFmtId="0" fontId="71" fillId="82" borderId="425" applyNumberFormat="0" applyProtection="0">
      <alignment horizontal="left" vertical="center" indent="1"/>
    </xf>
    <xf numFmtId="0" fontId="35" fillId="77" borderId="427" applyNumberFormat="0" applyProtection="0">
      <alignment horizontal="left" vertical="top" indent="1"/>
    </xf>
    <xf numFmtId="0" fontId="35" fillId="77" borderId="427" applyNumberFormat="0" applyProtection="0">
      <alignment horizontal="left" vertical="top" indent="1"/>
    </xf>
    <xf numFmtId="0" fontId="35" fillId="77" borderId="427" applyNumberFormat="0" applyProtection="0">
      <alignment horizontal="left" vertical="top" indent="1"/>
    </xf>
    <xf numFmtId="0" fontId="35" fillId="77" borderId="427" applyNumberFormat="0" applyProtection="0">
      <alignment horizontal="left" vertical="top" indent="1"/>
    </xf>
    <xf numFmtId="0" fontId="35" fillId="77" borderId="427" applyNumberFormat="0" applyProtection="0">
      <alignment horizontal="left" vertical="top" indent="1"/>
    </xf>
    <xf numFmtId="0" fontId="35" fillId="77" borderId="427" applyNumberFormat="0" applyProtection="0">
      <alignment horizontal="left" vertical="top" indent="1"/>
    </xf>
    <xf numFmtId="0" fontId="35" fillId="77" borderId="427" applyNumberFormat="0" applyProtection="0">
      <alignment horizontal="left" vertical="top" indent="1"/>
    </xf>
    <xf numFmtId="0" fontId="35" fillId="77" borderId="427" applyNumberFormat="0" applyProtection="0">
      <alignment horizontal="left" vertical="top" indent="1"/>
    </xf>
    <xf numFmtId="0" fontId="71" fillId="14" borderId="425" applyNumberFormat="0" applyProtection="0">
      <alignment horizontal="left" vertical="center" indent="1"/>
    </xf>
    <xf numFmtId="0" fontId="71" fillId="14" borderId="425" applyNumberFormat="0" applyProtection="0">
      <alignment horizontal="left" vertical="center" indent="1"/>
    </xf>
    <xf numFmtId="0" fontId="71" fillId="14" borderId="425" applyNumberFormat="0" applyProtection="0">
      <alignment horizontal="left" vertical="center" indent="1"/>
    </xf>
    <xf numFmtId="0" fontId="71" fillId="14" borderId="425" applyNumberFormat="0" applyProtection="0">
      <alignment horizontal="left" vertical="center" indent="1"/>
    </xf>
    <xf numFmtId="0" fontId="71" fillId="14" borderId="425" applyNumberFormat="0" applyProtection="0">
      <alignment horizontal="left" vertical="center" indent="1"/>
    </xf>
    <xf numFmtId="0" fontId="34" fillId="85" borderId="426" applyNumberFormat="0" applyProtection="0">
      <alignment horizontal="left" vertical="center" indent="1"/>
    </xf>
    <xf numFmtId="0" fontId="35" fillId="14" borderId="427" applyNumberFormat="0" applyProtection="0">
      <alignment horizontal="left" vertical="top" indent="1"/>
    </xf>
    <xf numFmtId="0" fontId="35" fillId="14" borderId="427" applyNumberFormat="0" applyProtection="0">
      <alignment horizontal="left" vertical="top" indent="1"/>
    </xf>
    <xf numFmtId="0" fontId="35" fillId="14" borderId="427" applyNumberFormat="0" applyProtection="0">
      <alignment horizontal="left" vertical="top" indent="1"/>
    </xf>
    <xf numFmtId="0" fontId="35" fillId="14" borderId="427" applyNumberFormat="0" applyProtection="0">
      <alignment horizontal="left" vertical="top" indent="1"/>
    </xf>
    <xf numFmtId="0" fontId="35" fillId="14" borderId="427" applyNumberFormat="0" applyProtection="0">
      <alignment horizontal="left" vertical="top" indent="1"/>
    </xf>
    <xf numFmtId="0" fontId="35" fillId="14" borderId="427" applyNumberFormat="0" applyProtection="0">
      <alignment horizontal="left" vertical="top" indent="1"/>
    </xf>
    <xf numFmtId="0" fontId="35" fillId="14" borderId="427" applyNumberFormat="0" applyProtection="0">
      <alignment horizontal="left" vertical="top" indent="1"/>
    </xf>
    <xf numFmtId="0" fontId="35" fillId="14" borderId="427" applyNumberFormat="0" applyProtection="0">
      <alignment horizontal="left" vertical="top" indent="1"/>
    </xf>
    <xf numFmtId="0" fontId="71" fillId="78" borderId="425" applyNumberFormat="0" applyProtection="0">
      <alignment horizontal="left" vertical="center" indent="1"/>
    </xf>
    <xf numFmtId="0" fontId="71" fillId="78" borderId="425" applyNumberFormat="0" applyProtection="0">
      <alignment horizontal="left" vertical="center" indent="1"/>
    </xf>
    <xf numFmtId="0" fontId="71" fillId="78" borderId="425" applyNumberFormat="0" applyProtection="0">
      <alignment horizontal="left" vertical="center" indent="1"/>
    </xf>
    <xf numFmtId="0" fontId="71" fillId="78" borderId="425" applyNumberFormat="0" applyProtection="0">
      <alignment horizontal="left" vertical="center" indent="1"/>
    </xf>
    <xf numFmtId="0" fontId="71" fillId="78" borderId="425" applyNumberFormat="0" applyProtection="0">
      <alignment horizontal="left" vertical="center" indent="1"/>
    </xf>
    <xf numFmtId="0" fontId="34" fillId="6" borderId="426" applyNumberFormat="0" applyProtection="0">
      <alignment horizontal="left" vertical="center" indent="1"/>
    </xf>
    <xf numFmtId="0" fontId="35" fillId="78" borderId="427" applyNumberFormat="0" applyProtection="0">
      <alignment horizontal="left" vertical="top" indent="1"/>
    </xf>
    <xf numFmtId="0" fontId="35" fillId="78" borderId="427" applyNumberFormat="0" applyProtection="0">
      <alignment horizontal="left" vertical="top" indent="1"/>
    </xf>
    <xf numFmtId="0" fontId="35" fillId="78" borderId="427" applyNumberFormat="0" applyProtection="0">
      <alignment horizontal="left" vertical="top" indent="1"/>
    </xf>
    <xf numFmtId="0" fontId="35" fillId="78" borderId="427" applyNumberFormat="0" applyProtection="0">
      <alignment horizontal="left" vertical="top" indent="1"/>
    </xf>
    <xf numFmtId="0" fontId="35" fillId="78" borderId="427" applyNumberFormat="0" applyProtection="0">
      <alignment horizontal="left" vertical="top" indent="1"/>
    </xf>
    <xf numFmtId="0" fontId="35" fillId="78" borderId="427" applyNumberFormat="0" applyProtection="0">
      <alignment horizontal="left" vertical="top" indent="1"/>
    </xf>
    <xf numFmtId="0" fontId="35" fillId="78" borderId="427" applyNumberFormat="0" applyProtection="0">
      <alignment horizontal="left" vertical="top" indent="1"/>
    </xf>
    <xf numFmtId="0" fontId="35" fillId="78" borderId="427" applyNumberFormat="0" applyProtection="0">
      <alignment horizontal="left" vertical="top" indent="1"/>
    </xf>
    <xf numFmtId="0" fontId="78" fillId="75" borderId="428" applyBorder="0"/>
    <xf numFmtId="4" fontId="50" fillId="87" borderId="426" applyNumberFormat="0" applyProtection="0">
      <alignment vertical="center"/>
    </xf>
    <xf numFmtId="4" fontId="79" fillId="59" borderId="427" applyNumberFormat="0" applyProtection="0">
      <alignment vertical="center"/>
    </xf>
    <xf numFmtId="4" fontId="79" fillId="59" borderId="427" applyNumberFormat="0" applyProtection="0">
      <alignment vertical="center"/>
    </xf>
    <xf numFmtId="4" fontId="79" fillId="59" borderId="427" applyNumberFormat="0" applyProtection="0">
      <alignment vertical="center"/>
    </xf>
    <xf numFmtId="4" fontId="79" fillId="59" borderId="427" applyNumberFormat="0" applyProtection="0">
      <alignment vertical="center"/>
    </xf>
    <xf numFmtId="4" fontId="79" fillId="59" borderId="427" applyNumberFormat="0" applyProtection="0">
      <alignment vertical="center"/>
    </xf>
    <xf numFmtId="4" fontId="72" fillId="87" borderId="426" applyNumberFormat="0" applyProtection="0">
      <alignment vertical="center"/>
    </xf>
    <xf numFmtId="4" fontId="50" fillId="87" borderId="426" applyNumberFormat="0" applyProtection="0">
      <alignment horizontal="left" vertical="center" indent="1"/>
    </xf>
    <xf numFmtId="4" fontId="79" fillId="50" borderId="427" applyNumberFormat="0" applyProtection="0">
      <alignment horizontal="left" vertical="center" indent="1"/>
    </xf>
    <xf numFmtId="4" fontId="79" fillId="50" borderId="427" applyNumberFormat="0" applyProtection="0">
      <alignment horizontal="left" vertical="center" indent="1"/>
    </xf>
    <xf numFmtId="4" fontId="79" fillId="50" borderId="427" applyNumberFormat="0" applyProtection="0">
      <alignment horizontal="left" vertical="center" indent="1"/>
    </xf>
    <xf numFmtId="4" fontId="79" fillId="50" borderId="427" applyNumberFormat="0" applyProtection="0">
      <alignment horizontal="left" vertical="center" indent="1"/>
    </xf>
    <xf numFmtId="4" fontId="79" fillId="50" borderId="427" applyNumberFormat="0" applyProtection="0">
      <alignment horizontal="left" vertical="center" indent="1"/>
    </xf>
    <xf numFmtId="4" fontId="50" fillId="87" borderId="426" applyNumberFormat="0" applyProtection="0">
      <alignment horizontal="left" vertical="center" indent="1"/>
    </xf>
    <xf numFmtId="0" fontId="79" fillId="59" borderId="427" applyNumberFormat="0" applyProtection="0">
      <alignment horizontal="left" vertical="top" indent="1"/>
    </xf>
    <xf numFmtId="0" fontId="79" fillId="59" borderId="427" applyNumberFormat="0" applyProtection="0">
      <alignment horizontal="left" vertical="top" indent="1"/>
    </xf>
    <xf numFmtId="0" fontId="79" fillId="59" borderId="427" applyNumberFormat="0" applyProtection="0">
      <alignment horizontal="left" vertical="top" indent="1"/>
    </xf>
    <xf numFmtId="0" fontId="79" fillId="59" borderId="427" applyNumberFormat="0" applyProtection="0">
      <alignment horizontal="left" vertical="top" indent="1"/>
    </xf>
    <xf numFmtId="0" fontId="79" fillId="59" borderId="427" applyNumberFormat="0" applyProtection="0">
      <alignment horizontal="left" vertical="top" indent="1"/>
    </xf>
    <xf numFmtId="4" fontId="50" fillId="74" borderId="426" applyNumberFormat="0" applyProtection="0">
      <alignment horizontal="right" vertical="center"/>
    </xf>
    <xf numFmtId="4" fontId="71" fillId="0" borderId="425" applyNumberFormat="0" applyProtection="0">
      <alignment horizontal="right" vertical="center"/>
    </xf>
    <xf numFmtId="4" fontId="71" fillId="0" borderId="425" applyNumberFormat="0" applyProtection="0">
      <alignment horizontal="right" vertical="center"/>
    </xf>
    <xf numFmtId="4" fontId="71" fillId="0" borderId="425" applyNumberFormat="0" applyProtection="0">
      <alignment horizontal="right" vertical="center"/>
    </xf>
    <xf numFmtId="4" fontId="71" fillId="0" borderId="425" applyNumberFormat="0" applyProtection="0">
      <alignment horizontal="right" vertical="center"/>
    </xf>
    <xf numFmtId="4" fontId="71" fillId="0" borderId="425" applyNumberFormat="0" applyProtection="0">
      <alignment horizontal="right" vertical="center"/>
    </xf>
    <xf numFmtId="4" fontId="72" fillId="74" borderId="426" applyNumberFormat="0" applyProtection="0">
      <alignment horizontal="right" vertical="center"/>
    </xf>
    <xf numFmtId="4" fontId="42" fillId="88" borderId="425" applyNumberFormat="0" applyProtection="0">
      <alignment horizontal="right" vertical="center"/>
    </xf>
    <xf numFmtId="4" fontId="42" fillId="88" borderId="425" applyNumberFormat="0" applyProtection="0">
      <alignment horizontal="right" vertical="center"/>
    </xf>
    <xf numFmtId="4" fontId="42" fillId="88" borderId="425" applyNumberFormat="0" applyProtection="0">
      <alignment horizontal="right" vertical="center"/>
    </xf>
    <xf numFmtId="4" fontId="42" fillId="88" borderId="425" applyNumberFormat="0" applyProtection="0">
      <alignment horizontal="right" vertical="center"/>
    </xf>
    <xf numFmtId="4" fontId="42" fillId="88" borderId="425" applyNumberFormat="0" applyProtection="0">
      <alignment horizontal="right" vertical="center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4" fontId="71" fillId="20" borderId="425" applyNumberFormat="0" applyProtection="0">
      <alignment horizontal="left" vertical="center" indent="1"/>
    </xf>
    <xf numFmtId="0" fontId="79" fillId="77" borderId="427" applyNumberFormat="0" applyProtection="0">
      <alignment horizontal="left" vertical="top" indent="1"/>
    </xf>
    <xf numFmtId="0" fontId="79" fillId="77" borderId="427" applyNumberFormat="0" applyProtection="0">
      <alignment horizontal="left" vertical="top" indent="1"/>
    </xf>
    <xf numFmtId="0" fontId="79" fillId="77" borderId="427" applyNumberFormat="0" applyProtection="0">
      <alignment horizontal="left" vertical="top" indent="1"/>
    </xf>
    <xf numFmtId="0" fontId="79" fillId="77" borderId="427" applyNumberFormat="0" applyProtection="0">
      <alignment horizontal="left" vertical="top" indent="1"/>
    </xf>
    <xf numFmtId="0" fontId="79" fillId="77" borderId="427" applyNumberFormat="0" applyProtection="0">
      <alignment horizontal="left" vertical="top" indent="1"/>
    </xf>
    <xf numFmtId="4" fontId="42" fillId="89" borderId="423" applyNumberFormat="0" applyProtection="0">
      <alignment horizontal="left" vertical="center" indent="1"/>
    </xf>
    <xf numFmtId="4" fontId="42" fillId="89" borderId="423" applyNumberFormat="0" applyProtection="0">
      <alignment horizontal="left" vertical="center" indent="1"/>
    </xf>
    <xf numFmtId="4" fontId="42" fillId="89" borderId="423" applyNumberFormat="0" applyProtection="0">
      <alignment horizontal="left" vertical="center" indent="1"/>
    </xf>
    <xf numFmtId="4" fontId="42" fillId="89" borderId="423" applyNumberFormat="0" applyProtection="0">
      <alignment horizontal="left" vertical="center" indent="1"/>
    </xf>
    <xf numFmtId="4" fontId="42" fillId="89" borderId="423" applyNumberFormat="0" applyProtection="0">
      <alignment horizontal="left" vertical="center" indent="1"/>
    </xf>
    <xf numFmtId="4" fontId="70" fillId="74" borderId="426" applyNumberFormat="0" applyProtection="0">
      <alignment horizontal="right" vertical="center"/>
    </xf>
    <xf numFmtId="4" fontId="42" fillId="86" borderId="425" applyNumberFormat="0" applyProtection="0">
      <alignment horizontal="right" vertical="center"/>
    </xf>
    <xf numFmtId="4" fontId="42" fillId="86" borderId="425" applyNumberFormat="0" applyProtection="0">
      <alignment horizontal="right" vertical="center"/>
    </xf>
    <xf numFmtId="4" fontId="42" fillId="86" borderId="425" applyNumberFormat="0" applyProtection="0">
      <alignment horizontal="right" vertical="center"/>
    </xf>
    <xf numFmtId="4" fontId="42" fillId="86" borderId="425" applyNumberFormat="0" applyProtection="0">
      <alignment horizontal="right" vertical="center"/>
    </xf>
    <xf numFmtId="4" fontId="42" fillId="86" borderId="425" applyNumberFormat="0" applyProtection="0">
      <alignment horizontal="right" vertical="center"/>
    </xf>
    <xf numFmtId="2" fontId="81" fillId="91" borderId="421" applyProtection="0"/>
    <xf numFmtId="2" fontId="81" fillId="91" borderId="421" applyProtection="0"/>
    <xf numFmtId="2" fontId="41" fillId="92" borderId="421" applyProtection="0"/>
    <xf numFmtId="2" fontId="41" fillId="93" borderId="421" applyProtection="0"/>
    <xf numFmtId="2" fontId="41" fillId="94" borderId="421" applyProtection="0"/>
    <xf numFmtId="2" fontId="41" fillId="94" borderId="421" applyProtection="0">
      <alignment horizontal="center"/>
    </xf>
    <xf numFmtId="2" fontId="41" fillId="93" borderId="421" applyProtection="0">
      <alignment horizontal="center"/>
    </xf>
    <xf numFmtId="0" fontId="42" fillId="0" borderId="423">
      <alignment horizontal="left" vertical="top" wrapText="1"/>
    </xf>
    <xf numFmtId="0" fontId="84" fillId="0" borderId="429" applyNumberFormat="0" applyFill="0" applyAlignment="0" applyProtection="0"/>
    <xf numFmtId="0" fontId="90" fillId="0" borderId="430"/>
    <xf numFmtId="0" fontId="1" fillId="0" borderId="0"/>
    <xf numFmtId="0" fontId="33" fillId="0" borderId="0"/>
    <xf numFmtId="0" fontId="1" fillId="0" borderId="0"/>
    <xf numFmtId="165" fontId="34" fillId="0" borderId="0" applyFont="0" applyFill="0" applyBorder="0" applyAlignment="0" applyProtection="0"/>
    <xf numFmtId="0" fontId="41" fillId="6" borderId="433" applyNumberFormat="0">
      <alignment readingOrder="1"/>
      <protection locked="0"/>
    </xf>
    <xf numFmtId="0" fontId="47" fillId="0" borderId="434">
      <alignment horizontal="left" vertical="top" wrapText="1"/>
    </xf>
    <xf numFmtId="49" fontId="33" fillId="0" borderId="431">
      <alignment horizontal="center" vertical="top" wrapText="1"/>
      <protection locked="0"/>
    </xf>
    <xf numFmtId="49" fontId="33" fillId="0" borderId="431">
      <alignment horizontal="center" vertical="top" wrapText="1"/>
      <protection locked="0"/>
    </xf>
    <xf numFmtId="49" fontId="42" fillId="10" borderId="431">
      <alignment horizontal="right" vertical="top"/>
      <protection locked="0"/>
    </xf>
    <xf numFmtId="49" fontId="42" fillId="10" borderId="431">
      <alignment horizontal="right" vertical="top"/>
      <protection locked="0"/>
    </xf>
    <xf numFmtId="0" fontId="42" fillId="10" borderId="431">
      <alignment horizontal="right" vertical="top"/>
      <protection locked="0"/>
    </xf>
    <xf numFmtId="0" fontId="42" fillId="10" borderId="431">
      <alignment horizontal="right" vertical="top"/>
      <protection locked="0"/>
    </xf>
    <xf numFmtId="49" fontId="42" fillId="0" borderId="431">
      <alignment horizontal="right" vertical="top"/>
      <protection locked="0"/>
    </xf>
    <xf numFmtId="49" fontId="42" fillId="0" borderId="431">
      <alignment horizontal="right" vertical="top"/>
      <protection locked="0"/>
    </xf>
    <xf numFmtId="0" fontId="42" fillId="0" borderId="431">
      <alignment horizontal="right" vertical="top"/>
      <protection locked="0"/>
    </xf>
    <xf numFmtId="0" fontId="42" fillId="0" borderId="431">
      <alignment horizontal="right" vertical="top"/>
      <protection locked="0"/>
    </xf>
    <xf numFmtId="49" fontId="42" fillId="49" borderId="431">
      <alignment horizontal="right" vertical="top"/>
      <protection locked="0"/>
    </xf>
    <xf numFmtId="49" fontId="42" fillId="49" borderId="431">
      <alignment horizontal="right" vertical="top"/>
      <protection locked="0"/>
    </xf>
    <xf numFmtId="0" fontId="42" fillId="49" borderId="431">
      <alignment horizontal="right" vertical="top"/>
      <protection locked="0"/>
    </xf>
    <xf numFmtId="0" fontId="42" fillId="49" borderId="431">
      <alignment horizontal="right" vertical="top"/>
      <protection locked="0"/>
    </xf>
    <xf numFmtId="0" fontId="47" fillId="0" borderId="434">
      <alignment horizontal="center" vertical="top" wrapText="1"/>
    </xf>
    <xf numFmtId="0" fontId="51" fillId="50" borderId="433" applyNumberFormat="0" applyAlignment="0" applyProtection="0"/>
    <xf numFmtId="0" fontId="64" fillId="13" borderId="433" applyNumberFormat="0" applyAlignment="0" applyProtection="0"/>
    <xf numFmtId="0" fontId="33" fillId="59" borderId="435" applyNumberFormat="0" applyFont="0" applyAlignment="0" applyProtection="0"/>
    <xf numFmtId="0" fontId="35" fillId="45" borderId="436" applyNumberFormat="0" applyFont="0" applyAlignment="0" applyProtection="0"/>
    <xf numFmtId="0" fontId="35" fillId="45" borderId="436" applyNumberFormat="0" applyFont="0" applyAlignment="0" applyProtection="0"/>
    <xf numFmtId="0" fontId="35" fillId="45" borderId="436" applyNumberFormat="0" applyFont="0" applyAlignment="0" applyProtection="0"/>
    <xf numFmtId="0" fontId="69" fillId="50" borderId="437" applyNumberFormat="0" applyAlignment="0" applyProtection="0"/>
    <xf numFmtId="4" fontId="50" fillId="60" borderId="437" applyNumberFormat="0" applyProtection="0">
      <alignment vertical="center"/>
    </xf>
    <xf numFmtId="4" fontId="71" fillId="57" borderId="436" applyNumberFormat="0" applyProtection="0">
      <alignment vertical="center"/>
    </xf>
    <xf numFmtId="4" fontId="71" fillId="57" borderId="436" applyNumberFormat="0" applyProtection="0">
      <alignment vertical="center"/>
    </xf>
    <xf numFmtId="4" fontId="71" fillId="57" borderId="436" applyNumberFormat="0" applyProtection="0">
      <alignment vertical="center"/>
    </xf>
    <xf numFmtId="4" fontId="71" fillId="57" borderId="436" applyNumberFormat="0" applyProtection="0">
      <alignment vertical="center"/>
    </xf>
    <xf numFmtId="4" fontId="71" fillId="57" borderId="436" applyNumberFormat="0" applyProtection="0">
      <alignment vertical="center"/>
    </xf>
    <xf numFmtId="4" fontId="72" fillId="60" borderId="437" applyNumberFormat="0" applyProtection="0">
      <alignment vertical="center"/>
    </xf>
    <xf numFmtId="4" fontId="42" fillId="60" borderId="436" applyNumberFormat="0" applyProtection="0">
      <alignment vertical="center"/>
    </xf>
    <xf numFmtId="4" fontId="42" fillId="60" borderId="436" applyNumberFormat="0" applyProtection="0">
      <alignment vertical="center"/>
    </xf>
    <xf numFmtId="4" fontId="42" fillId="60" borderId="436" applyNumberFormat="0" applyProtection="0">
      <alignment vertical="center"/>
    </xf>
    <xf numFmtId="4" fontId="42" fillId="60" borderId="436" applyNumberFormat="0" applyProtection="0">
      <alignment vertical="center"/>
    </xf>
    <xf numFmtId="4" fontId="42" fillId="60" borderId="436" applyNumberFormat="0" applyProtection="0">
      <alignment vertical="center"/>
    </xf>
    <xf numFmtId="4" fontId="50" fillId="60" borderId="437" applyNumberFormat="0" applyProtection="0">
      <alignment horizontal="left" vertical="center" indent="1"/>
    </xf>
    <xf numFmtId="4" fontId="71" fillId="60" borderId="436" applyNumberFormat="0" applyProtection="0">
      <alignment horizontal="left" vertical="center" indent="1"/>
    </xf>
    <xf numFmtId="4" fontId="71" fillId="60" borderId="436" applyNumberFormat="0" applyProtection="0">
      <alignment horizontal="left" vertical="center" indent="1"/>
    </xf>
    <xf numFmtId="4" fontId="71" fillId="60" borderId="436" applyNumberFormat="0" applyProtection="0">
      <alignment horizontal="left" vertical="center" indent="1"/>
    </xf>
    <xf numFmtId="4" fontId="71" fillId="60" borderId="436" applyNumberFormat="0" applyProtection="0">
      <alignment horizontal="left" vertical="center" indent="1"/>
    </xf>
    <xf numFmtId="4" fontId="71" fillId="60" borderId="436" applyNumberFormat="0" applyProtection="0">
      <alignment horizontal="left" vertical="center" indent="1"/>
    </xf>
    <xf numFmtId="4" fontId="50" fillId="60" borderId="437" applyNumberFormat="0" applyProtection="0">
      <alignment horizontal="left" vertical="center" indent="1"/>
    </xf>
    <xf numFmtId="0" fontId="42" fillId="57" borderId="438" applyNumberFormat="0" applyProtection="0">
      <alignment horizontal="left" vertical="top" indent="1"/>
    </xf>
    <xf numFmtId="0" fontId="42" fillId="57" borderId="438" applyNumberFormat="0" applyProtection="0">
      <alignment horizontal="left" vertical="top" indent="1"/>
    </xf>
    <xf numFmtId="0" fontId="42" fillId="57" borderId="438" applyNumberFormat="0" applyProtection="0">
      <alignment horizontal="left" vertical="top" indent="1"/>
    </xf>
    <xf numFmtId="0" fontId="42" fillId="57" borderId="438" applyNumberFormat="0" applyProtection="0">
      <alignment horizontal="left" vertical="top" indent="1"/>
    </xf>
    <xf numFmtId="0" fontId="42" fillId="57" borderId="438" applyNumberFormat="0" applyProtection="0">
      <alignment horizontal="left" vertical="top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50" fillId="61" borderId="437" applyNumberFormat="0" applyProtection="0">
      <alignment horizontal="right" vertical="center"/>
    </xf>
    <xf numFmtId="4" fontId="71" fillId="9" borderId="436" applyNumberFormat="0" applyProtection="0">
      <alignment horizontal="right" vertical="center"/>
    </xf>
    <xf numFmtId="4" fontId="71" fillId="9" borderId="436" applyNumberFormat="0" applyProtection="0">
      <alignment horizontal="right" vertical="center"/>
    </xf>
    <xf numFmtId="4" fontId="71" fillId="9" borderId="436" applyNumberFormat="0" applyProtection="0">
      <alignment horizontal="right" vertical="center"/>
    </xf>
    <xf numFmtId="4" fontId="71" fillId="9" borderId="436" applyNumberFormat="0" applyProtection="0">
      <alignment horizontal="right" vertical="center"/>
    </xf>
    <xf numFmtId="4" fontId="71" fillId="9" borderId="436" applyNumberFormat="0" applyProtection="0">
      <alignment horizontal="right" vertical="center"/>
    </xf>
    <xf numFmtId="4" fontId="50" fillId="62" borderId="437" applyNumberFormat="0" applyProtection="0">
      <alignment horizontal="right" vertical="center"/>
    </xf>
    <xf numFmtId="4" fontId="71" fillId="63" borderId="436" applyNumberFormat="0" applyProtection="0">
      <alignment horizontal="right" vertical="center"/>
    </xf>
    <xf numFmtId="4" fontId="71" fillId="63" borderId="436" applyNumberFormat="0" applyProtection="0">
      <alignment horizontal="right" vertical="center"/>
    </xf>
    <xf numFmtId="4" fontId="71" fillId="63" borderId="436" applyNumberFormat="0" applyProtection="0">
      <alignment horizontal="right" vertical="center"/>
    </xf>
    <xf numFmtId="4" fontId="71" fillId="63" borderId="436" applyNumberFormat="0" applyProtection="0">
      <alignment horizontal="right" vertical="center"/>
    </xf>
    <xf numFmtId="4" fontId="71" fillId="63" borderId="436" applyNumberFormat="0" applyProtection="0">
      <alignment horizontal="right" vertical="center"/>
    </xf>
    <xf numFmtId="4" fontId="50" fillId="64" borderId="437" applyNumberFormat="0" applyProtection="0">
      <alignment horizontal="right" vertical="center"/>
    </xf>
    <xf numFmtId="4" fontId="71" fillId="30" borderId="434" applyNumberFormat="0" applyProtection="0">
      <alignment horizontal="right" vertical="center"/>
    </xf>
    <xf numFmtId="4" fontId="71" fillId="30" borderId="434" applyNumberFormat="0" applyProtection="0">
      <alignment horizontal="right" vertical="center"/>
    </xf>
    <xf numFmtId="4" fontId="71" fillId="30" borderId="434" applyNumberFormat="0" applyProtection="0">
      <alignment horizontal="right" vertical="center"/>
    </xf>
    <xf numFmtId="4" fontId="71" fillId="30" borderId="434" applyNumberFormat="0" applyProtection="0">
      <alignment horizontal="right" vertical="center"/>
    </xf>
    <xf numFmtId="4" fontId="71" fillId="30" borderId="434" applyNumberFormat="0" applyProtection="0">
      <alignment horizontal="right" vertical="center"/>
    </xf>
    <xf numFmtId="4" fontId="50" fillId="65" borderId="437" applyNumberFormat="0" applyProtection="0">
      <alignment horizontal="right" vertical="center"/>
    </xf>
    <xf numFmtId="4" fontId="71" fillId="17" borderId="436" applyNumberFormat="0" applyProtection="0">
      <alignment horizontal="right" vertical="center"/>
    </xf>
    <xf numFmtId="4" fontId="71" fillId="17" borderId="436" applyNumberFormat="0" applyProtection="0">
      <alignment horizontal="right" vertical="center"/>
    </xf>
    <xf numFmtId="4" fontId="71" fillId="17" borderId="436" applyNumberFormat="0" applyProtection="0">
      <alignment horizontal="right" vertical="center"/>
    </xf>
    <xf numFmtId="4" fontId="71" fillId="17" borderId="436" applyNumberFormat="0" applyProtection="0">
      <alignment horizontal="right" vertical="center"/>
    </xf>
    <xf numFmtId="4" fontId="71" fillId="17" borderId="436" applyNumberFormat="0" applyProtection="0">
      <alignment horizontal="right" vertical="center"/>
    </xf>
    <xf numFmtId="4" fontId="50" fillId="66" borderId="437" applyNumberFormat="0" applyProtection="0">
      <alignment horizontal="right" vertical="center"/>
    </xf>
    <xf numFmtId="4" fontId="71" fillId="21" borderId="436" applyNumberFormat="0" applyProtection="0">
      <alignment horizontal="right" vertical="center"/>
    </xf>
    <xf numFmtId="4" fontId="71" fillId="21" borderId="436" applyNumberFormat="0" applyProtection="0">
      <alignment horizontal="right" vertical="center"/>
    </xf>
    <xf numFmtId="4" fontId="71" fillId="21" borderId="436" applyNumberFormat="0" applyProtection="0">
      <alignment horizontal="right" vertical="center"/>
    </xf>
    <xf numFmtId="4" fontId="71" fillId="21" borderId="436" applyNumberFormat="0" applyProtection="0">
      <alignment horizontal="right" vertical="center"/>
    </xf>
    <xf numFmtId="4" fontId="71" fillId="21" borderId="436" applyNumberFormat="0" applyProtection="0">
      <alignment horizontal="right" vertical="center"/>
    </xf>
    <xf numFmtId="4" fontId="50" fillId="67" borderId="437" applyNumberFormat="0" applyProtection="0">
      <alignment horizontal="right" vertical="center"/>
    </xf>
    <xf numFmtId="4" fontId="71" fillId="44" borderId="436" applyNumberFormat="0" applyProtection="0">
      <alignment horizontal="right" vertical="center"/>
    </xf>
    <xf numFmtId="4" fontId="71" fillId="44" borderId="436" applyNumberFormat="0" applyProtection="0">
      <alignment horizontal="right" vertical="center"/>
    </xf>
    <xf numFmtId="4" fontId="71" fillId="44" borderId="436" applyNumberFormat="0" applyProtection="0">
      <alignment horizontal="right" vertical="center"/>
    </xf>
    <xf numFmtId="4" fontId="71" fillId="44" borderId="436" applyNumberFormat="0" applyProtection="0">
      <alignment horizontal="right" vertical="center"/>
    </xf>
    <xf numFmtId="4" fontId="71" fillId="44" borderId="436" applyNumberFormat="0" applyProtection="0">
      <alignment horizontal="right" vertical="center"/>
    </xf>
    <xf numFmtId="4" fontId="50" fillId="68" borderId="437" applyNumberFormat="0" applyProtection="0">
      <alignment horizontal="right" vertical="center"/>
    </xf>
    <xf numFmtId="4" fontId="71" fillId="37" borderId="436" applyNumberFormat="0" applyProtection="0">
      <alignment horizontal="right" vertical="center"/>
    </xf>
    <xf numFmtId="4" fontId="71" fillId="37" borderId="436" applyNumberFormat="0" applyProtection="0">
      <alignment horizontal="right" vertical="center"/>
    </xf>
    <xf numFmtId="4" fontId="71" fillId="37" borderId="436" applyNumberFormat="0" applyProtection="0">
      <alignment horizontal="right" vertical="center"/>
    </xf>
    <xf numFmtId="4" fontId="71" fillId="37" borderId="436" applyNumberFormat="0" applyProtection="0">
      <alignment horizontal="right" vertical="center"/>
    </xf>
    <xf numFmtId="4" fontId="71" fillId="37" borderId="436" applyNumberFormat="0" applyProtection="0">
      <alignment horizontal="right" vertical="center"/>
    </xf>
    <xf numFmtId="4" fontId="50" fillId="69" borderId="437" applyNumberFormat="0" applyProtection="0">
      <alignment horizontal="right" vertical="center"/>
    </xf>
    <xf numFmtId="4" fontId="71" fillId="70" borderId="436" applyNumberFormat="0" applyProtection="0">
      <alignment horizontal="right" vertical="center"/>
    </xf>
    <xf numFmtId="4" fontId="71" fillId="70" borderId="436" applyNumberFormat="0" applyProtection="0">
      <alignment horizontal="right" vertical="center"/>
    </xf>
    <xf numFmtId="4" fontId="71" fillId="70" borderId="436" applyNumberFormat="0" applyProtection="0">
      <alignment horizontal="right" vertical="center"/>
    </xf>
    <xf numFmtId="4" fontId="71" fillId="70" borderId="436" applyNumberFormat="0" applyProtection="0">
      <alignment horizontal="right" vertical="center"/>
    </xf>
    <xf numFmtId="4" fontId="71" fillId="70" borderId="436" applyNumberFormat="0" applyProtection="0">
      <alignment horizontal="right" vertical="center"/>
    </xf>
    <xf numFmtId="4" fontId="50" fillId="71" borderId="437" applyNumberFormat="0" applyProtection="0">
      <alignment horizontal="right" vertical="center"/>
    </xf>
    <xf numFmtId="4" fontId="71" fillId="16" borderId="436" applyNumberFormat="0" applyProtection="0">
      <alignment horizontal="right" vertical="center"/>
    </xf>
    <xf numFmtId="4" fontId="71" fillId="16" borderId="436" applyNumberFormat="0" applyProtection="0">
      <alignment horizontal="right" vertical="center"/>
    </xf>
    <xf numFmtId="4" fontId="71" fillId="16" borderId="436" applyNumberFormat="0" applyProtection="0">
      <alignment horizontal="right" vertical="center"/>
    </xf>
    <xf numFmtId="4" fontId="71" fillId="16" borderId="436" applyNumberFormat="0" applyProtection="0">
      <alignment horizontal="right" vertical="center"/>
    </xf>
    <xf numFmtId="4" fontId="71" fillId="16" borderId="436" applyNumberFormat="0" applyProtection="0">
      <alignment horizontal="right" vertical="center"/>
    </xf>
    <xf numFmtId="4" fontId="74" fillId="72" borderId="437" applyNumberFormat="0" applyProtection="0">
      <alignment horizontal="left" vertical="center" indent="1"/>
    </xf>
    <xf numFmtId="4" fontId="71" fillId="73" borderId="434" applyNumberFormat="0" applyProtection="0">
      <alignment horizontal="left" vertical="center" indent="1"/>
    </xf>
    <xf numFmtId="4" fontId="71" fillId="73" borderId="434" applyNumberFormat="0" applyProtection="0">
      <alignment horizontal="left" vertical="center" indent="1"/>
    </xf>
    <xf numFmtId="4" fontId="71" fillId="73" borderId="434" applyNumberFormat="0" applyProtection="0">
      <alignment horizontal="left" vertical="center" indent="1"/>
    </xf>
    <xf numFmtId="4" fontId="71" fillId="73" borderId="434" applyNumberFormat="0" applyProtection="0">
      <alignment horizontal="left" vertical="center" indent="1"/>
    </xf>
    <xf numFmtId="4" fontId="71" fillId="73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53" fillId="75" borderId="434" applyNumberFormat="0" applyProtection="0">
      <alignment horizontal="left" vertical="center" indent="1"/>
    </xf>
    <xf numFmtId="4" fontId="71" fillId="77" borderId="436" applyNumberFormat="0" applyProtection="0">
      <alignment horizontal="right" vertical="center"/>
    </xf>
    <xf numFmtId="4" fontId="71" fillId="77" borderId="436" applyNumberFormat="0" applyProtection="0">
      <alignment horizontal="right" vertical="center"/>
    </xf>
    <xf numFmtId="4" fontId="71" fillId="77" borderId="436" applyNumberFormat="0" applyProtection="0">
      <alignment horizontal="right" vertical="center"/>
    </xf>
    <xf numFmtId="4" fontId="71" fillId="77" borderId="436" applyNumberFormat="0" applyProtection="0">
      <alignment horizontal="right" vertical="center"/>
    </xf>
    <xf numFmtId="4" fontId="71" fillId="77" borderId="436" applyNumberFormat="0" applyProtection="0">
      <alignment horizontal="right" vertical="center"/>
    </xf>
    <xf numFmtId="4" fontId="71" fillId="78" borderId="434" applyNumberFormat="0" applyProtection="0">
      <alignment horizontal="left" vertical="center" indent="1"/>
    </xf>
    <xf numFmtId="4" fontId="71" fillId="78" borderId="434" applyNumberFormat="0" applyProtection="0">
      <alignment horizontal="left" vertical="center" indent="1"/>
    </xf>
    <xf numFmtId="4" fontId="71" fillId="78" borderId="434" applyNumberFormat="0" applyProtection="0">
      <alignment horizontal="left" vertical="center" indent="1"/>
    </xf>
    <xf numFmtId="4" fontId="71" fillId="78" borderId="434" applyNumberFormat="0" applyProtection="0">
      <alignment horizontal="left" vertical="center" indent="1"/>
    </xf>
    <xf numFmtId="4" fontId="71" fillId="78" borderId="434" applyNumberFormat="0" applyProtection="0">
      <alignment horizontal="left" vertical="center" indent="1"/>
    </xf>
    <xf numFmtId="4" fontId="71" fillId="77" borderId="434" applyNumberFormat="0" applyProtection="0">
      <alignment horizontal="left" vertical="center" indent="1"/>
    </xf>
    <xf numFmtId="4" fontId="71" fillId="77" borderId="434" applyNumberFormat="0" applyProtection="0">
      <alignment horizontal="left" vertical="center" indent="1"/>
    </xf>
    <xf numFmtId="4" fontId="71" fillId="77" borderId="434" applyNumberFormat="0" applyProtection="0">
      <alignment horizontal="left" vertical="center" indent="1"/>
    </xf>
    <xf numFmtId="4" fontId="71" fillId="77" borderId="434" applyNumberFormat="0" applyProtection="0">
      <alignment horizontal="left" vertical="center" indent="1"/>
    </xf>
    <xf numFmtId="4" fontId="71" fillId="77" borderId="434" applyNumberFormat="0" applyProtection="0">
      <alignment horizontal="left" vertical="center" indent="1"/>
    </xf>
    <xf numFmtId="0" fontId="71" fillId="50" borderId="436" applyNumberFormat="0" applyProtection="0">
      <alignment horizontal="left" vertical="center" indent="1"/>
    </xf>
    <xf numFmtId="0" fontId="71" fillId="50" borderId="436" applyNumberFormat="0" applyProtection="0">
      <alignment horizontal="left" vertical="center" indent="1"/>
    </xf>
    <xf numFmtId="0" fontId="71" fillId="50" borderId="436" applyNumberFormat="0" applyProtection="0">
      <alignment horizontal="left" vertical="center" indent="1"/>
    </xf>
    <xf numFmtId="0" fontId="71" fillId="50" borderId="436" applyNumberFormat="0" applyProtection="0">
      <alignment horizontal="left" vertical="center" indent="1"/>
    </xf>
    <xf numFmtId="0" fontId="71" fillId="50" borderId="436" applyNumberFormat="0" applyProtection="0">
      <alignment horizontal="left" vertical="center" indent="1"/>
    </xf>
    <xf numFmtId="0" fontId="71" fillId="50" borderId="436" applyNumberFormat="0" applyProtection="0">
      <alignment horizontal="left" vertical="center" indent="1"/>
    </xf>
    <xf numFmtId="0" fontId="35" fillId="75" borderId="438" applyNumberFormat="0" applyProtection="0">
      <alignment horizontal="left" vertical="top" indent="1"/>
    </xf>
    <xf numFmtId="0" fontId="35" fillId="75" borderId="438" applyNumberFormat="0" applyProtection="0">
      <alignment horizontal="left" vertical="top" indent="1"/>
    </xf>
    <xf numFmtId="0" fontId="35" fillId="75" borderId="438" applyNumberFormat="0" applyProtection="0">
      <alignment horizontal="left" vertical="top" indent="1"/>
    </xf>
    <xf numFmtId="0" fontId="35" fillId="75" borderId="438" applyNumberFormat="0" applyProtection="0">
      <alignment horizontal="left" vertical="top" indent="1"/>
    </xf>
    <xf numFmtId="0" fontId="35" fillId="75" borderId="438" applyNumberFormat="0" applyProtection="0">
      <alignment horizontal="left" vertical="top" indent="1"/>
    </xf>
    <xf numFmtId="0" fontId="35" fillId="75" borderId="438" applyNumberFormat="0" applyProtection="0">
      <alignment horizontal="left" vertical="top" indent="1"/>
    </xf>
    <xf numFmtId="0" fontId="35" fillId="75" borderId="438" applyNumberFormat="0" applyProtection="0">
      <alignment horizontal="left" vertical="top" indent="1"/>
    </xf>
    <xf numFmtId="0" fontId="35" fillId="75" borderId="438" applyNumberFormat="0" applyProtection="0">
      <alignment horizontal="left" vertical="top" indent="1"/>
    </xf>
    <xf numFmtId="0" fontId="71" fillId="82" borderId="436" applyNumberFormat="0" applyProtection="0">
      <alignment horizontal="left" vertical="center" indent="1"/>
    </xf>
    <xf numFmtId="0" fontId="71" fillId="82" borderId="436" applyNumberFormat="0" applyProtection="0">
      <alignment horizontal="left" vertical="center" indent="1"/>
    </xf>
    <xf numFmtId="0" fontId="71" fillId="82" borderId="436" applyNumberFormat="0" applyProtection="0">
      <alignment horizontal="left" vertical="center" indent="1"/>
    </xf>
    <xf numFmtId="0" fontId="71" fillId="82" borderId="436" applyNumberFormat="0" applyProtection="0">
      <alignment horizontal="left" vertical="center" indent="1"/>
    </xf>
    <xf numFmtId="0" fontId="71" fillId="82" borderId="436" applyNumberFormat="0" applyProtection="0">
      <alignment horizontal="left" vertical="center" indent="1"/>
    </xf>
    <xf numFmtId="0" fontId="71" fillId="82" borderId="436" applyNumberFormat="0" applyProtection="0">
      <alignment horizontal="left" vertical="center" indent="1"/>
    </xf>
    <xf numFmtId="0" fontId="35" fillId="77" borderId="438" applyNumberFormat="0" applyProtection="0">
      <alignment horizontal="left" vertical="top" indent="1"/>
    </xf>
    <xf numFmtId="0" fontId="35" fillId="77" borderId="438" applyNumberFormat="0" applyProtection="0">
      <alignment horizontal="left" vertical="top" indent="1"/>
    </xf>
    <xf numFmtId="0" fontId="35" fillId="77" borderId="438" applyNumberFormat="0" applyProtection="0">
      <alignment horizontal="left" vertical="top" indent="1"/>
    </xf>
    <xf numFmtId="0" fontId="35" fillId="77" borderId="438" applyNumberFormat="0" applyProtection="0">
      <alignment horizontal="left" vertical="top" indent="1"/>
    </xf>
    <xf numFmtId="0" fontId="35" fillId="77" borderId="438" applyNumberFormat="0" applyProtection="0">
      <alignment horizontal="left" vertical="top" indent="1"/>
    </xf>
    <xf numFmtId="0" fontId="35" fillId="77" borderId="438" applyNumberFormat="0" applyProtection="0">
      <alignment horizontal="left" vertical="top" indent="1"/>
    </xf>
    <xf numFmtId="0" fontId="35" fillId="77" borderId="438" applyNumberFormat="0" applyProtection="0">
      <alignment horizontal="left" vertical="top" indent="1"/>
    </xf>
    <xf numFmtId="0" fontId="35" fillId="77" borderId="438" applyNumberFormat="0" applyProtection="0">
      <alignment horizontal="left" vertical="top" indent="1"/>
    </xf>
    <xf numFmtId="0" fontId="71" fillId="14" borderId="436" applyNumberFormat="0" applyProtection="0">
      <alignment horizontal="left" vertical="center" indent="1"/>
    </xf>
    <xf numFmtId="0" fontId="71" fillId="14" borderId="436" applyNumberFormat="0" applyProtection="0">
      <alignment horizontal="left" vertical="center" indent="1"/>
    </xf>
    <xf numFmtId="0" fontId="71" fillId="14" borderId="436" applyNumberFormat="0" applyProtection="0">
      <alignment horizontal="left" vertical="center" indent="1"/>
    </xf>
    <xf numFmtId="0" fontId="71" fillId="14" borderId="436" applyNumberFormat="0" applyProtection="0">
      <alignment horizontal="left" vertical="center" indent="1"/>
    </xf>
    <xf numFmtId="0" fontId="71" fillId="14" borderId="436" applyNumberFormat="0" applyProtection="0">
      <alignment horizontal="left" vertical="center" indent="1"/>
    </xf>
    <xf numFmtId="0" fontId="34" fillId="85" borderId="437" applyNumberFormat="0" applyProtection="0">
      <alignment horizontal="left" vertical="center" indent="1"/>
    </xf>
    <xf numFmtId="0" fontId="35" fillId="14" borderId="438" applyNumberFormat="0" applyProtection="0">
      <alignment horizontal="left" vertical="top" indent="1"/>
    </xf>
    <xf numFmtId="0" fontId="35" fillId="14" borderId="438" applyNumberFormat="0" applyProtection="0">
      <alignment horizontal="left" vertical="top" indent="1"/>
    </xf>
    <xf numFmtId="0" fontId="35" fillId="14" borderId="438" applyNumberFormat="0" applyProtection="0">
      <alignment horizontal="left" vertical="top" indent="1"/>
    </xf>
    <xf numFmtId="0" fontId="35" fillId="14" borderId="438" applyNumberFormat="0" applyProtection="0">
      <alignment horizontal="left" vertical="top" indent="1"/>
    </xf>
    <xf numFmtId="0" fontId="35" fillId="14" borderId="438" applyNumberFormat="0" applyProtection="0">
      <alignment horizontal="left" vertical="top" indent="1"/>
    </xf>
    <xf numFmtId="0" fontId="35" fillId="14" borderId="438" applyNumberFormat="0" applyProtection="0">
      <alignment horizontal="left" vertical="top" indent="1"/>
    </xf>
    <xf numFmtId="0" fontId="35" fillId="14" borderId="438" applyNumberFormat="0" applyProtection="0">
      <alignment horizontal="left" vertical="top" indent="1"/>
    </xf>
    <xf numFmtId="0" fontId="35" fillId="14" borderId="438" applyNumberFormat="0" applyProtection="0">
      <alignment horizontal="left" vertical="top" indent="1"/>
    </xf>
    <xf numFmtId="0" fontId="71" fillId="78" borderId="436" applyNumberFormat="0" applyProtection="0">
      <alignment horizontal="left" vertical="center" indent="1"/>
    </xf>
    <xf numFmtId="0" fontId="71" fillId="78" borderId="436" applyNumberFormat="0" applyProtection="0">
      <alignment horizontal="left" vertical="center" indent="1"/>
    </xf>
    <xf numFmtId="0" fontId="71" fillId="78" borderId="436" applyNumberFormat="0" applyProtection="0">
      <alignment horizontal="left" vertical="center" indent="1"/>
    </xf>
    <xf numFmtId="0" fontId="71" fillId="78" borderId="436" applyNumberFormat="0" applyProtection="0">
      <alignment horizontal="left" vertical="center" indent="1"/>
    </xf>
    <xf numFmtId="0" fontId="71" fillId="78" borderId="436" applyNumberFormat="0" applyProtection="0">
      <alignment horizontal="left" vertical="center" indent="1"/>
    </xf>
    <xf numFmtId="0" fontId="34" fillId="6" borderId="437" applyNumberFormat="0" applyProtection="0">
      <alignment horizontal="left" vertical="center" indent="1"/>
    </xf>
    <xf numFmtId="0" fontId="35" fillId="78" borderId="438" applyNumberFormat="0" applyProtection="0">
      <alignment horizontal="left" vertical="top" indent="1"/>
    </xf>
    <xf numFmtId="0" fontId="35" fillId="78" borderId="438" applyNumberFormat="0" applyProtection="0">
      <alignment horizontal="left" vertical="top" indent="1"/>
    </xf>
    <xf numFmtId="0" fontId="35" fillId="78" borderId="438" applyNumberFormat="0" applyProtection="0">
      <alignment horizontal="left" vertical="top" indent="1"/>
    </xf>
    <xf numFmtId="0" fontId="35" fillId="78" borderId="438" applyNumberFormat="0" applyProtection="0">
      <alignment horizontal="left" vertical="top" indent="1"/>
    </xf>
    <xf numFmtId="0" fontId="35" fillId="78" borderId="438" applyNumberFormat="0" applyProtection="0">
      <alignment horizontal="left" vertical="top" indent="1"/>
    </xf>
    <xf numFmtId="0" fontId="35" fillId="78" borderId="438" applyNumberFormat="0" applyProtection="0">
      <alignment horizontal="left" vertical="top" indent="1"/>
    </xf>
    <xf numFmtId="0" fontId="35" fillId="78" borderId="438" applyNumberFormat="0" applyProtection="0">
      <alignment horizontal="left" vertical="top" indent="1"/>
    </xf>
    <xf numFmtId="0" fontId="35" fillId="78" borderId="438" applyNumberFormat="0" applyProtection="0">
      <alignment horizontal="left" vertical="top" indent="1"/>
    </xf>
    <xf numFmtId="0" fontId="78" fillId="75" borderId="439" applyBorder="0"/>
    <xf numFmtId="4" fontId="50" fillId="87" borderId="437" applyNumberFormat="0" applyProtection="0">
      <alignment vertical="center"/>
    </xf>
    <xf numFmtId="4" fontId="79" fillId="59" borderId="438" applyNumberFormat="0" applyProtection="0">
      <alignment vertical="center"/>
    </xf>
    <xf numFmtId="4" fontId="79" fillId="59" borderId="438" applyNumberFormat="0" applyProtection="0">
      <alignment vertical="center"/>
    </xf>
    <xf numFmtId="4" fontId="79" fillId="59" borderId="438" applyNumberFormat="0" applyProtection="0">
      <alignment vertical="center"/>
    </xf>
    <xf numFmtId="4" fontId="79" fillId="59" borderId="438" applyNumberFormat="0" applyProtection="0">
      <alignment vertical="center"/>
    </xf>
    <xf numFmtId="4" fontId="79" fillId="59" borderId="438" applyNumberFormat="0" applyProtection="0">
      <alignment vertical="center"/>
    </xf>
    <xf numFmtId="4" fontId="72" fillId="87" borderId="437" applyNumberFormat="0" applyProtection="0">
      <alignment vertical="center"/>
    </xf>
    <xf numFmtId="4" fontId="50" fillId="87" borderId="437" applyNumberFormat="0" applyProtection="0">
      <alignment horizontal="left" vertical="center" indent="1"/>
    </xf>
    <xf numFmtId="4" fontId="79" fillId="50" borderId="438" applyNumberFormat="0" applyProtection="0">
      <alignment horizontal="left" vertical="center" indent="1"/>
    </xf>
    <xf numFmtId="4" fontId="79" fillId="50" borderId="438" applyNumberFormat="0" applyProtection="0">
      <alignment horizontal="left" vertical="center" indent="1"/>
    </xf>
    <xf numFmtId="4" fontId="79" fillId="50" borderId="438" applyNumberFormat="0" applyProtection="0">
      <alignment horizontal="left" vertical="center" indent="1"/>
    </xf>
    <xf numFmtId="4" fontId="79" fillId="50" borderId="438" applyNumberFormat="0" applyProtection="0">
      <alignment horizontal="left" vertical="center" indent="1"/>
    </xf>
    <xf numFmtId="4" fontId="79" fillId="50" borderId="438" applyNumberFormat="0" applyProtection="0">
      <alignment horizontal="left" vertical="center" indent="1"/>
    </xf>
    <xf numFmtId="4" fontId="50" fillId="87" borderId="437" applyNumberFormat="0" applyProtection="0">
      <alignment horizontal="left" vertical="center" indent="1"/>
    </xf>
    <xf numFmtId="0" fontId="79" fillId="59" borderId="438" applyNumberFormat="0" applyProtection="0">
      <alignment horizontal="left" vertical="top" indent="1"/>
    </xf>
    <xf numFmtId="0" fontId="79" fillId="59" borderId="438" applyNumberFormat="0" applyProtection="0">
      <alignment horizontal="left" vertical="top" indent="1"/>
    </xf>
    <xf numFmtId="0" fontId="79" fillId="59" borderId="438" applyNumberFormat="0" applyProtection="0">
      <alignment horizontal="left" vertical="top" indent="1"/>
    </xf>
    <xf numFmtId="0" fontId="79" fillId="59" borderId="438" applyNumberFormat="0" applyProtection="0">
      <alignment horizontal="left" vertical="top" indent="1"/>
    </xf>
    <xf numFmtId="0" fontId="79" fillId="59" borderId="438" applyNumberFormat="0" applyProtection="0">
      <alignment horizontal="left" vertical="top" indent="1"/>
    </xf>
    <xf numFmtId="4" fontId="50" fillId="74" borderId="437" applyNumberFormat="0" applyProtection="0">
      <alignment horizontal="right" vertical="center"/>
    </xf>
    <xf numFmtId="4" fontId="71" fillId="0" borderId="436" applyNumberFormat="0" applyProtection="0">
      <alignment horizontal="right" vertical="center"/>
    </xf>
    <xf numFmtId="4" fontId="71" fillId="0" borderId="436" applyNumberFormat="0" applyProtection="0">
      <alignment horizontal="right" vertical="center"/>
    </xf>
    <xf numFmtId="4" fontId="71" fillId="0" borderId="436" applyNumberFormat="0" applyProtection="0">
      <alignment horizontal="right" vertical="center"/>
    </xf>
    <xf numFmtId="4" fontId="71" fillId="0" borderId="436" applyNumberFormat="0" applyProtection="0">
      <alignment horizontal="right" vertical="center"/>
    </xf>
    <xf numFmtId="4" fontId="71" fillId="0" borderId="436" applyNumberFormat="0" applyProtection="0">
      <alignment horizontal="right" vertical="center"/>
    </xf>
    <xf numFmtId="4" fontId="72" fillId="74" borderId="437" applyNumberFormat="0" applyProtection="0">
      <alignment horizontal="right" vertical="center"/>
    </xf>
    <xf numFmtId="4" fontId="42" fillId="88" borderId="436" applyNumberFormat="0" applyProtection="0">
      <alignment horizontal="right" vertical="center"/>
    </xf>
    <xf numFmtId="4" fontId="42" fillId="88" borderId="436" applyNumberFormat="0" applyProtection="0">
      <alignment horizontal="right" vertical="center"/>
    </xf>
    <xf numFmtId="4" fontId="42" fillId="88" borderId="436" applyNumberFormat="0" applyProtection="0">
      <alignment horizontal="right" vertical="center"/>
    </xf>
    <xf numFmtId="4" fontId="42" fillId="88" borderId="436" applyNumberFormat="0" applyProtection="0">
      <alignment horizontal="right" vertical="center"/>
    </xf>
    <xf numFmtId="4" fontId="42" fillId="88" borderId="436" applyNumberFormat="0" applyProtection="0">
      <alignment horizontal="right" vertical="center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4" fontId="71" fillId="20" borderId="436" applyNumberFormat="0" applyProtection="0">
      <alignment horizontal="left" vertical="center" indent="1"/>
    </xf>
    <xf numFmtId="0" fontId="79" fillId="77" borderId="438" applyNumberFormat="0" applyProtection="0">
      <alignment horizontal="left" vertical="top" indent="1"/>
    </xf>
    <xf numFmtId="0" fontId="79" fillId="77" borderId="438" applyNumberFormat="0" applyProtection="0">
      <alignment horizontal="left" vertical="top" indent="1"/>
    </xf>
    <xf numFmtId="0" fontId="79" fillId="77" borderId="438" applyNumberFormat="0" applyProtection="0">
      <alignment horizontal="left" vertical="top" indent="1"/>
    </xf>
    <xf numFmtId="0" fontId="79" fillId="77" borderId="438" applyNumberFormat="0" applyProtection="0">
      <alignment horizontal="left" vertical="top" indent="1"/>
    </xf>
    <xf numFmtId="0" fontId="79" fillId="77" borderId="438" applyNumberFormat="0" applyProtection="0">
      <alignment horizontal="left" vertical="top" indent="1"/>
    </xf>
    <xf numFmtId="4" fontId="42" fillId="89" borderId="434" applyNumberFormat="0" applyProtection="0">
      <alignment horizontal="left" vertical="center" indent="1"/>
    </xf>
    <xf numFmtId="4" fontId="42" fillId="89" borderId="434" applyNumberFormat="0" applyProtection="0">
      <alignment horizontal="left" vertical="center" indent="1"/>
    </xf>
    <xf numFmtId="4" fontId="42" fillId="89" borderId="434" applyNumberFormat="0" applyProtection="0">
      <alignment horizontal="left" vertical="center" indent="1"/>
    </xf>
    <xf numFmtId="4" fontId="42" fillId="89" borderId="434" applyNumberFormat="0" applyProtection="0">
      <alignment horizontal="left" vertical="center" indent="1"/>
    </xf>
    <xf numFmtId="4" fontId="42" fillId="89" borderId="434" applyNumberFormat="0" applyProtection="0">
      <alignment horizontal="left" vertical="center" indent="1"/>
    </xf>
    <xf numFmtId="4" fontId="70" fillId="74" borderId="437" applyNumberFormat="0" applyProtection="0">
      <alignment horizontal="right" vertical="center"/>
    </xf>
    <xf numFmtId="4" fontId="42" fillId="86" borderId="436" applyNumberFormat="0" applyProtection="0">
      <alignment horizontal="right" vertical="center"/>
    </xf>
    <xf numFmtId="4" fontId="42" fillId="86" borderId="436" applyNumberFormat="0" applyProtection="0">
      <alignment horizontal="right" vertical="center"/>
    </xf>
    <xf numFmtId="4" fontId="42" fillId="86" borderId="436" applyNumberFormat="0" applyProtection="0">
      <alignment horizontal="right" vertical="center"/>
    </xf>
    <xf numFmtId="4" fontId="42" fillId="86" borderId="436" applyNumberFormat="0" applyProtection="0">
      <alignment horizontal="right" vertical="center"/>
    </xf>
    <xf numFmtId="4" fontId="42" fillId="86" borderId="436" applyNumberFormat="0" applyProtection="0">
      <alignment horizontal="right" vertical="center"/>
    </xf>
    <xf numFmtId="2" fontId="81" fillId="91" borderId="432" applyProtection="0"/>
    <xf numFmtId="2" fontId="81" fillId="91" borderId="432" applyProtection="0"/>
    <xf numFmtId="2" fontId="41" fillId="92" borderId="432" applyProtection="0"/>
    <xf numFmtId="2" fontId="41" fillId="93" borderId="432" applyProtection="0"/>
    <xf numFmtId="2" fontId="41" fillId="94" borderId="432" applyProtection="0"/>
    <xf numFmtId="2" fontId="41" fillId="94" borderId="432" applyProtection="0">
      <alignment horizontal="center"/>
    </xf>
    <xf numFmtId="2" fontId="41" fillId="93" borderId="432" applyProtection="0">
      <alignment horizontal="center"/>
    </xf>
    <xf numFmtId="0" fontId="42" fillId="0" borderId="434">
      <alignment horizontal="left" vertical="top" wrapText="1"/>
    </xf>
    <xf numFmtId="0" fontId="84" fillId="0" borderId="440" applyNumberFormat="0" applyFill="0" applyAlignment="0" applyProtection="0"/>
    <xf numFmtId="0" fontId="90" fillId="0" borderId="441"/>
    <xf numFmtId="0" fontId="41" fillId="6" borderId="444" applyNumberFormat="0">
      <alignment readingOrder="1"/>
      <protection locked="0"/>
    </xf>
    <xf numFmtId="0" fontId="47" fillId="0" borderId="445">
      <alignment horizontal="left" vertical="top" wrapText="1"/>
    </xf>
    <xf numFmtId="49" fontId="33" fillId="0" borderId="442">
      <alignment horizontal="center" vertical="top" wrapText="1"/>
      <protection locked="0"/>
    </xf>
    <xf numFmtId="49" fontId="33" fillId="0" borderId="442">
      <alignment horizontal="center" vertical="top" wrapText="1"/>
      <protection locked="0"/>
    </xf>
    <xf numFmtId="49" fontId="42" fillId="10" borderId="442">
      <alignment horizontal="right" vertical="top"/>
      <protection locked="0"/>
    </xf>
    <xf numFmtId="49" fontId="42" fillId="10" borderId="442">
      <alignment horizontal="right" vertical="top"/>
      <protection locked="0"/>
    </xf>
    <xf numFmtId="0" fontId="42" fillId="10" borderId="442">
      <alignment horizontal="right" vertical="top"/>
      <protection locked="0"/>
    </xf>
    <xf numFmtId="0" fontId="42" fillId="10" borderId="442">
      <alignment horizontal="right" vertical="top"/>
      <protection locked="0"/>
    </xf>
    <xf numFmtId="49" fontId="42" fillId="0" borderId="442">
      <alignment horizontal="right" vertical="top"/>
      <protection locked="0"/>
    </xf>
    <xf numFmtId="49" fontId="42" fillId="0" borderId="442">
      <alignment horizontal="right" vertical="top"/>
      <protection locked="0"/>
    </xf>
    <xf numFmtId="0" fontId="42" fillId="0" borderId="442">
      <alignment horizontal="right" vertical="top"/>
      <protection locked="0"/>
    </xf>
    <xf numFmtId="0" fontId="42" fillId="0" borderId="442">
      <alignment horizontal="right" vertical="top"/>
      <protection locked="0"/>
    </xf>
    <xf numFmtId="49" fontId="42" fillId="49" borderId="442">
      <alignment horizontal="right" vertical="top"/>
      <protection locked="0"/>
    </xf>
    <xf numFmtId="49" fontId="42" fillId="49" borderId="442">
      <alignment horizontal="right" vertical="top"/>
      <protection locked="0"/>
    </xf>
    <xf numFmtId="0" fontId="42" fillId="49" borderId="442">
      <alignment horizontal="right" vertical="top"/>
      <protection locked="0"/>
    </xf>
    <xf numFmtId="0" fontId="42" fillId="49" borderId="442">
      <alignment horizontal="right" vertical="top"/>
      <protection locked="0"/>
    </xf>
    <xf numFmtId="0" fontId="47" fillId="0" borderId="445">
      <alignment horizontal="center" vertical="top" wrapText="1"/>
    </xf>
    <xf numFmtId="0" fontId="51" fillId="50" borderId="444" applyNumberFormat="0" applyAlignment="0" applyProtection="0"/>
    <xf numFmtId="0" fontId="64" fillId="13" borderId="444" applyNumberFormat="0" applyAlignment="0" applyProtection="0"/>
    <xf numFmtId="0" fontId="33" fillId="59" borderId="446" applyNumberFormat="0" applyFont="0" applyAlignment="0" applyProtection="0"/>
    <xf numFmtId="0" fontId="35" fillId="45" borderId="447" applyNumberFormat="0" applyFont="0" applyAlignment="0" applyProtection="0"/>
    <xf numFmtId="0" fontId="35" fillId="45" borderId="447" applyNumberFormat="0" applyFont="0" applyAlignment="0" applyProtection="0"/>
    <xf numFmtId="0" fontId="35" fillId="45" borderId="447" applyNumberFormat="0" applyFont="0" applyAlignment="0" applyProtection="0"/>
    <xf numFmtId="0" fontId="69" fillId="50" borderId="448" applyNumberFormat="0" applyAlignment="0" applyProtection="0"/>
    <xf numFmtId="4" fontId="50" fillId="60" borderId="448" applyNumberFormat="0" applyProtection="0">
      <alignment vertical="center"/>
    </xf>
    <xf numFmtId="4" fontId="71" fillId="57" borderId="447" applyNumberFormat="0" applyProtection="0">
      <alignment vertical="center"/>
    </xf>
    <xf numFmtId="4" fontId="71" fillId="57" borderId="447" applyNumberFormat="0" applyProtection="0">
      <alignment vertical="center"/>
    </xf>
    <xf numFmtId="4" fontId="71" fillId="57" borderId="447" applyNumberFormat="0" applyProtection="0">
      <alignment vertical="center"/>
    </xf>
    <xf numFmtId="4" fontId="71" fillId="57" borderId="447" applyNumberFormat="0" applyProtection="0">
      <alignment vertical="center"/>
    </xf>
    <xf numFmtId="4" fontId="71" fillId="57" borderId="447" applyNumberFormat="0" applyProtection="0">
      <alignment vertical="center"/>
    </xf>
    <xf numFmtId="4" fontId="72" fillId="60" borderId="448" applyNumberFormat="0" applyProtection="0">
      <alignment vertical="center"/>
    </xf>
    <xf numFmtId="4" fontId="42" fillId="60" borderId="447" applyNumberFormat="0" applyProtection="0">
      <alignment vertical="center"/>
    </xf>
    <xf numFmtId="4" fontId="42" fillId="60" borderId="447" applyNumberFormat="0" applyProtection="0">
      <alignment vertical="center"/>
    </xf>
    <xf numFmtId="4" fontId="42" fillId="60" borderId="447" applyNumberFormat="0" applyProtection="0">
      <alignment vertical="center"/>
    </xf>
    <xf numFmtId="4" fontId="42" fillId="60" borderId="447" applyNumberFormat="0" applyProtection="0">
      <alignment vertical="center"/>
    </xf>
    <xf numFmtId="4" fontId="42" fillId="60" borderId="447" applyNumberFormat="0" applyProtection="0">
      <alignment vertical="center"/>
    </xf>
    <xf numFmtId="4" fontId="50" fillId="60" borderId="448" applyNumberFormat="0" applyProtection="0">
      <alignment horizontal="left" vertical="center" indent="1"/>
    </xf>
    <xf numFmtId="4" fontId="71" fillId="60" borderId="447" applyNumberFormat="0" applyProtection="0">
      <alignment horizontal="left" vertical="center" indent="1"/>
    </xf>
    <xf numFmtId="4" fontId="71" fillId="60" borderId="447" applyNumberFormat="0" applyProtection="0">
      <alignment horizontal="left" vertical="center" indent="1"/>
    </xf>
    <xf numFmtId="4" fontId="71" fillId="60" borderId="447" applyNumberFormat="0" applyProtection="0">
      <alignment horizontal="left" vertical="center" indent="1"/>
    </xf>
    <xf numFmtId="4" fontId="71" fillId="60" borderId="447" applyNumberFormat="0" applyProtection="0">
      <alignment horizontal="left" vertical="center" indent="1"/>
    </xf>
    <xf numFmtId="4" fontId="71" fillId="60" borderId="447" applyNumberFormat="0" applyProtection="0">
      <alignment horizontal="left" vertical="center" indent="1"/>
    </xf>
    <xf numFmtId="4" fontId="50" fillId="60" borderId="448" applyNumberFormat="0" applyProtection="0">
      <alignment horizontal="left" vertical="center" indent="1"/>
    </xf>
    <xf numFmtId="0" fontId="42" fillId="57" borderId="449" applyNumberFormat="0" applyProtection="0">
      <alignment horizontal="left" vertical="top" indent="1"/>
    </xf>
    <xf numFmtId="0" fontId="42" fillId="57" borderId="449" applyNumberFormat="0" applyProtection="0">
      <alignment horizontal="left" vertical="top" indent="1"/>
    </xf>
    <xf numFmtId="0" fontId="42" fillId="57" borderId="449" applyNumberFormat="0" applyProtection="0">
      <alignment horizontal="left" vertical="top" indent="1"/>
    </xf>
    <xf numFmtId="0" fontId="42" fillId="57" borderId="449" applyNumberFormat="0" applyProtection="0">
      <alignment horizontal="left" vertical="top" indent="1"/>
    </xf>
    <xf numFmtId="0" fontId="42" fillId="57" borderId="449" applyNumberFormat="0" applyProtection="0">
      <alignment horizontal="left" vertical="top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50" fillId="61" borderId="448" applyNumberFormat="0" applyProtection="0">
      <alignment horizontal="right" vertical="center"/>
    </xf>
    <xf numFmtId="4" fontId="71" fillId="9" borderId="447" applyNumberFormat="0" applyProtection="0">
      <alignment horizontal="right" vertical="center"/>
    </xf>
    <xf numFmtId="4" fontId="71" fillId="9" borderId="447" applyNumberFormat="0" applyProtection="0">
      <alignment horizontal="right" vertical="center"/>
    </xf>
    <xf numFmtId="4" fontId="71" fillId="9" borderId="447" applyNumberFormat="0" applyProtection="0">
      <alignment horizontal="right" vertical="center"/>
    </xf>
    <xf numFmtId="4" fontId="71" fillId="9" borderId="447" applyNumberFormat="0" applyProtection="0">
      <alignment horizontal="right" vertical="center"/>
    </xf>
    <xf numFmtId="4" fontId="71" fillId="9" borderId="447" applyNumberFormat="0" applyProtection="0">
      <alignment horizontal="right" vertical="center"/>
    </xf>
    <xf numFmtId="4" fontId="50" fillId="62" borderId="448" applyNumberFormat="0" applyProtection="0">
      <alignment horizontal="right" vertical="center"/>
    </xf>
    <xf numFmtId="4" fontId="71" fillId="63" borderId="447" applyNumberFormat="0" applyProtection="0">
      <alignment horizontal="right" vertical="center"/>
    </xf>
    <xf numFmtId="4" fontId="71" fillId="63" borderId="447" applyNumberFormat="0" applyProtection="0">
      <alignment horizontal="right" vertical="center"/>
    </xf>
    <xf numFmtId="4" fontId="71" fillId="63" borderId="447" applyNumberFormat="0" applyProtection="0">
      <alignment horizontal="right" vertical="center"/>
    </xf>
    <xf numFmtId="4" fontId="71" fillId="63" borderId="447" applyNumberFormat="0" applyProtection="0">
      <alignment horizontal="right" vertical="center"/>
    </xf>
    <xf numFmtId="4" fontId="71" fillId="63" borderId="447" applyNumberFormat="0" applyProtection="0">
      <alignment horizontal="right" vertical="center"/>
    </xf>
    <xf numFmtId="4" fontId="50" fillId="64" borderId="448" applyNumberFormat="0" applyProtection="0">
      <alignment horizontal="right" vertical="center"/>
    </xf>
    <xf numFmtId="4" fontId="71" fillId="30" borderId="445" applyNumberFormat="0" applyProtection="0">
      <alignment horizontal="right" vertical="center"/>
    </xf>
    <xf numFmtId="4" fontId="71" fillId="30" borderId="445" applyNumberFormat="0" applyProtection="0">
      <alignment horizontal="right" vertical="center"/>
    </xf>
    <xf numFmtId="4" fontId="71" fillId="30" borderId="445" applyNumberFormat="0" applyProtection="0">
      <alignment horizontal="right" vertical="center"/>
    </xf>
    <xf numFmtId="4" fontId="71" fillId="30" borderId="445" applyNumberFormat="0" applyProtection="0">
      <alignment horizontal="right" vertical="center"/>
    </xf>
    <xf numFmtId="4" fontId="71" fillId="30" borderId="445" applyNumberFormat="0" applyProtection="0">
      <alignment horizontal="right" vertical="center"/>
    </xf>
    <xf numFmtId="4" fontId="50" fillId="65" borderId="448" applyNumberFormat="0" applyProtection="0">
      <alignment horizontal="right" vertical="center"/>
    </xf>
    <xf numFmtId="4" fontId="71" fillId="17" borderId="447" applyNumberFormat="0" applyProtection="0">
      <alignment horizontal="right" vertical="center"/>
    </xf>
    <xf numFmtId="4" fontId="71" fillId="17" borderId="447" applyNumberFormat="0" applyProtection="0">
      <alignment horizontal="right" vertical="center"/>
    </xf>
    <xf numFmtId="4" fontId="71" fillId="17" borderId="447" applyNumberFormat="0" applyProtection="0">
      <alignment horizontal="right" vertical="center"/>
    </xf>
    <xf numFmtId="4" fontId="71" fillId="17" borderId="447" applyNumberFormat="0" applyProtection="0">
      <alignment horizontal="right" vertical="center"/>
    </xf>
    <xf numFmtId="4" fontId="71" fillId="17" borderId="447" applyNumberFormat="0" applyProtection="0">
      <alignment horizontal="right" vertical="center"/>
    </xf>
    <xf numFmtId="4" fontId="50" fillId="66" borderId="448" applyNumberFormat="0" applyProtection="0">
      <alignment horizontal="right" vertical="center"/>
    </xf>
    <xf numFmtId="4" fontId="71" fillId="21" borderId="447" applyNumberFormat="0" applyProtection="0">
      <alignment horizontal="right" vertical="center"/>
    </xf>
    <xf numFmtId="4" fontId="71" fillId="21" borderId="447" applyNumberFormat="0" applyProtection="0">
      <alignment horizontal="right" vertical="center"/>
    </xf>
    <xf numFmtId="4" fontId="71" fillId="21" borderId="447" applyNumberFormat="0" applyProtection="0">
      <alignment horizontal="right" vertical="center"/>
    </xf>
    <xf numFmtId="4" fontId="71" fillId="21" borderId="447" applyNumberFormat="0" applyProtection="0">
      <alignment horizontal="right" vertical="center"/>
    </xf>
    <xf numFmtId="4" fontId="71" fillId="21" borderId="447" applyNumberFormat="0" applyProtection="0">
      <alignment horizontal="right" vertical="center"/>
    </xf>
    <xf numFmtId="4" fontId="50" fillId="67" borderId="448" applyNumberFormat="0" applyProtection="0">
      <alignment horizontal="right" vertical="center"/>
    </xf>
    <xf numFmtId="4" fontId="71" fillId="44" borderId="447" applyNumberFormat="0" applyProtection="0">
      <alignment horizontal="right" vertical="center"/>
    </xf>
    <xf numFmtId="4" fontId="71" fillId="44" borderId="447" applyNumberFormat="0" applyProtection="0">
      <alignment horizontal="right" vertical="center"/>
    </xf>
    <xf numFmtId="4" fontId="71" fillId="44" borderId="447" applyNumberFormat="0" applyProtection="0">
      <alignment horizontal="right" vertical="center"/>
    </xf>
    <xf numFmtId="4" fontId="71" fillId="44" borderId="447" applyNumberFormat="0" applyProtection="0">
      <alignment horizontal="right" vertical="center"/>
    </xf>
    <xf numFmtId="4" fontId="71" fillId="44" borderId="447" applyNumberFormat="0" applyProtection="0">
      <alignment horizontal="right" vertical="center"/>
    </xf>
    <xf numFmtId="4" fontId="50" fillId="68" borderId="448" applyNumberFormat="0" applyProtection="0">
      <alignment horizontal="right" vertical="center"/>
    </xf>
    <xf numFmtId="4" fontId="71" fillId="37" borderId="447" applyNumberFormat="0" applyProtection="0">
      <alignment horizontal="right" vertical="center"/>
    </xf>
    <xf numFmtId="4" fontId="71" fillId="37" borderId="447" applyNumberFormat="0" applyProtection="0">
      <alignment horizontal="right" vertical="center"/>
    </xf>
    <xf numFmtId="4" fontId="71" fillId="37" borderId="447" applyNumberFormat="0" applyProtection="0">
      <alignment horizontal="right" vertical="center"/>
    </xf>
    <xf numFmtId="4" fontId="71" fillId="37" borderId="447" applyNumberFormat="0" applyProtection="0">
      <alignment horizontal="right" vertical="center"/>
    </xf>
    <xf numFmtId="4" fontId="71" fillId="37" borderId="447" applyNumberFormat="0" applyProtection="0">
      <alignment horizontal="right" vertical="center"/>
    </xf>
    <xf numFmtId="4" fontId="50" fillId="69" borderId="448" applyNumberFormat="0" applyProtection="0">
      <alignment horizontal="right" vertical="center"/>
    </xf>
    <xf numFmtId="4" fontId="71" fillId="70" borderId="447" applyNumberFormat="0" applyProtection="0">
      <alignment horizontal="right" vertical="center"/>
    </xf>
    <xf numFmtId="4" fontId="71" fillId="70" borderId="447" applyNumberFormat="0" applyProtection="0">
      <alignment horizontal="right" vertical="center"/>
    </xf>
    <xf numFmtId="4" fontId="71" fillId="70" borderId="447" applyNumberFormat="0" applyProtection="0">
      <alignment horizontal="right" vertical="center"/>
    </xf>
    <xf numFmtId="4" fontId="71" fillId="70" borderId="447" applyNumberFormat="0" applyProtection="0">
      <alignment horizontal="right" vertical="center"/>
    </xf>
    <xf numFmtId="4" fontId="71" fillId="70" borderId="447" applyNumberFormat="0" applyProtection="0">
      <alignment horizontal="right" vertical="center"/>
    </xf>
    <xf numFmtId="4" fontId="50" fillId="71" borderId="448" applyNumberFormat="0" applyProtection="0">
      <alignment horizontal="right" vertical="center"/>
    </xf>
    <xf numFmtId="4" fontId="71" fillId="16" borderId="447" applyNumberFormat="0" applyProtection="0">
      <alignment horizontal="right" vertical="center"/>
    </xf>
    <xf numFmtId="4" fontId="71" fillId="16" borderId="447" applyNumberFormat="0" applyProtection="0">
      <alignment horizontal="right" vertical="center"/>
    </xf>
    <xf numFmtId="4" fontId="71" fillId="16" borderId="447" applyNumberFormat="0" applyProtection="0">
      <alignment horizontal="right" vertical="center"/>
    </xf>
    <xf numFmtId="4" fontId="71" fillId="16" borderId="447" applyNumberFormat="0" applyProtection="0">
      <alignment horizontal="right" vertical="center"/>
    </xf>
    <xf numFmtId="4" fontId="71" fillId="16" borderId="447" applyNumberFormat="0" applyProtection="0">
      <alignment horizontal="right" vertical="center"/>
    </xf>
    <xf numFmtId="4" fontId="74" fillId="72" borderId="448" applyNumberFormat="0" applyProtection="0">
      <alignment horizontal="left" vertical="center" indent="1"/>
    </xf>
    <xf numFmtId="4" fontId="71" fillId="73" borderId="445" applyNumberFormat="0" applyProtection="0">
      <alignment horizontal="left" vertical="center" indent="1"/>
    </xf>
    <xf numFmtId="4" fontId="71" fillId="73" borderId="445" applyNumberFormat="0" applyProtection="0">
      <alignment horizontal="left" vertical="center" indent="1"/>
    </xf>
    <xf numFmtId="4" fontId="71" fillId="73" borderId="445" applyNumberFormat="0" applyProtection="0">
      <alignment horizontal="left" vertical="center" indent="1"/>
    </xf>
    <xf numFmtId="4" fontId="71" fillId="73" borderId="445" applyNumberFormat="0" applyProtection="0">
      <alignment horizontal="left" vertical="center" indent="1"/>
    </xf>
    <xf numFmtId="4" fontId="71" fillId="73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53" fillId="75" borderId="445" applyNumberFormat="0" applyProtection="0">
      <alignment horizontal="left" vertical="center" indent="1"/>
    </xf>
    <xf numFmtId="4" fontId="71" fillId="77" borderId="447" applyNumberFormat="0" applyProtection="0">
      <alignment horizontal="right" vertical="center"/>
    </xf>
    <xf numFmtId="4" fontId="71" fillId="77" borderId="447" applyNumberFormat="0" applyProtection="0">
      <alignment horizontal="right" vertical="center"/>
    </xf>
    <xf numFmtId="4" fontId="71" fillId="77" borderId="447" applyNumberFormat="0" applyProtection="0">
      <alignment horizontal="right" vertical="center"/>
    </xf>
    <xf numFmtId="4" fontId="71" fillId="77" borderId="447" applyNumberFormat="0" applyProtection="0">
      <alignment horizontal="right" vertical="center"/>
    </xf>
    <xf numFmtId="4" fontId="71" fillId="77" borderId="447" applyNumberFormat="0" applyProtection="0">
      <alignment horizontal="right" vertical="center"/>
    </xf>
    <xf numFmtId="4" fontId="71" fillId="78" borderId="445" applyNumberFormat="0" applyProtection="0">
      <alignment horizontal="left" vertical="center" indent="1"/>
    </xf>
    <xf numFmtId="4" fontId="71" fillId="78" borderId="445" applyNumberFormat="0" applyProtection="0">
      <alignment horizontal="left" vertical="center" indent="1"/>
    </xf>
    <xf numFmtId="4" fontId="71" fillId="78" borderId="445" applyNumberFormat="0" applyProtection="0">
      <alignment horizontal="left" vertical="center" indent="1"/>
    </xf>
    <xf numFmtId="4" fontId="71" fillId="78" borderId="445" applyNumberFormat="0" applyProtection="0">
      <alignment horizontal="left" vertical="center" indent="1"/>
    </xf>
    <xf numFmtId="4" fontId="71" fillId="78" borderId="445" applyNumberFormat="0" applyProtection="0">
      <alignment horizontal="left" vertical="center" indent="1"/>
    </xf>
    <xf numFmtId="4" fontId="71" fillId="77" borderId="445" applyNumberFormat="0" applyProtection="0">
      <alignment horizontal="left" vertical="center" indent="1"/>
    </xf>
    <xf numFmtId="4" fontId="71" fillId="77" borderId="445" applyNumberFormat="0" applyProtection="0">
      <alignment horizontal="left" vertical="center" indent="1"/>
    </xf>
    <xf numFmtId="4" fontId="71" fillId="77" borderId="445" applyNumberFormat="0" applyProtection="0">
      <alignment horizontal="left" vertical="center" indent="1"/>
    </xf>
    <xf numFmtId="4" fontId="71" fillId="77" borderId="445" applyNumberFormat="0" applyProtection="0">
      <alignment horizontal="left" vertical="center" indent="1"/>
    </xf>
    <xf numFmtId="4" fontId="71" fillId="77" borderId="445" applyNumberFormat="0" applyProtection="0">
      <alignment horizontal="left" vertical="center" indent="1"/>
    </xf>
    <xf numFmtId="0" fontId="71" fillId="50" borderId="447" applyNumberFormat="0" applyProtection="0">
      <alignment horizontal="left" vertical="center" indent="1"/>
    </xf>
    <xf numFmtId="0" fontId="71" fillId="50" borderId="447" applyNumberFormat="0" applyProtection="0">
      <alignment horizontal="left" vertical="center" indent="1"/>
    </xf>
    <xf numFmtId="0" fontId="71" fillId="50" borderId="447" applyNumberFormat="0" applyProtection="0">
      <alignment horizontal="left" vertical="center" indent="1"/>
    </xf>
    <xf numFmtId="0" fontId="71" fillId="50" borderId="447" applyNumberFormat="0" applyProtection="0">
      <alignment horizontal="left" vertical="center" indent="1"/>
    </xf>
    <xf numFmtId="0" fontId="71" fillId="50" borderId="447" applyNumberFormat="0" applyProtection="0">
      <alignment horizontal="left" vertical="center" indent="1"/>
    </xf>
    <xf numFmtId="0" fontId="71" fillId="50" borderId="447" applyNumberFormat="0" applyProtection="0">
      <alignment horizontal="left" vertical="center" indent="1"/>
    </xf>
    <xf numFmtId="0" fontId="35" fillId="75" borderId="449" applyNumberFormat="0" applyProtection="0">
      <alignment horizontal="left" vertical="top" indent="1"/>
    </xf>
    <xf numFmtId="0" fontId="35" fillId="75" borderId="449" applyNumberFormat="0" applyProtection="0">
      <alignment horizontal="left" vertical="top" indent="1"/>
    </xf>
    <xf numFmtId="0" fontId="35" fillId="75" borderId="449" applyNumberFormat="0" applyProtection="0">
      <alignment horizontal="left" vertical="top" indent="1"/>
    </xf>
    <xf numFmtId="0" fontId="35" fillId="75" borderId="449" applyNumberFormat="0" applyProtection="0">
      <alignment horizontal="left" vertical="top" indent="1"/>
    </xf>
    <xf numFmtId="0" fontId="35" fillId="75" borderId="449" applyNumberFormat="0" applyProtection="0">
      <alignment horizontal="left" vertical="top" indent="1"/>
    </xf>
    <xf numFmtId="0" fontId="35" fillId="75" borderId="449" applyNumberFormat="0" applyProtection="0">
      <alignment horizontal="left" vertical="top" indent="1"/>
    </xf>
    <xf numFmtId="0" fontId="35" fillId="75" borderId="449" applyNumberFormat="0" applyProtection="0">
      <alignment horizontal="left" vertical="top" indent="1"/>
    </xf>
    <xf numFmtId="0" fontId="35" fillId="75" borderId="449" applyNumberFormat="0" applyProtection="0">
      <alignment horizontal="left" vertical="top" indent="1"/>
    </xf>
    <xf numFmtId="0" fontId="71" fillId="82" borderId="447" applyNumberFormat="0" applyProtection="0">
      <alignment horizontal="left" vertical="center" indent="1"/>
    </xf>
    <xf numFmtId="0" fontId="71" fillId="82" borderId="447" applyNumberFormat="0" applyProtection="0">
      <alignment horizontal="left" vertical="center" indent="1"/>
    </xf>
    <xf numFmtId="0" fontId="71" fillId="82" borderId="447" applyNumberFormat="0" applyProtection="0">
      <alignment horizontal="left" vertical="center" indent="1"/>
    </xf>
    <xf numFmtId="0" fontId="71" fillId="82" borderId="447" applyNumberFormat="0" applyProtection="0">
      <alignment horizontal="left" vertical="center" indent="1"/>
    </xf>
    <xf numFmtId="0" fontId="71" fillId="82" borderId="447" applyNumberFormat="0" applyProtection="0">
      <alignment horizontal="left" vertical="center" indent="1"/>
    </xf>
    <xf numFmtId="0" fontId="71" fillId="82" borderId="447" applyNumberFormat="0" applyProtection="0">
      <alignment horizontal="left" vertical="center" indent="1"/>
    </xf>
    <xf numFmtId="0" fontId="35" fillId="77" borderId="449" applyNumberFormat="0" applyProtection="0">
      <alignment horizontal="left" vertical="top" indent="1"/>
    </xf>
    <xf numFmtId="0" fontId="35" fillId="77" borderId="449" applyNumberFormat="0" applyProtection="0">
      <alignment horizontal="left" vertical="top" indent="1"/>
    </xf>
    <xf numFmtId="0" fontId="35" fillId="77" borderId="449" applyNumberFormat="0" applyProtection="0">
      <alignment horizontal="left" vertical="top" indent="1"/>
    </xf>
    <xf numFmtId="0" fontId="35" fillId="77" borderId="449" applyNumberFormat="0" applyProtection="0">
      <alignment horizontal="left" vertical="top" indent="1"/>
    </xf>
    <xf numFmtId="0" fontId="35" fillId="77" borderId="449" applyNumberFormat="0" applyProtection="0">
      <alignment horizontal="left" vertical="top" indent="1"/>
    </xf>
    <xf numFmtId="0" fontId="35" fillId="77" borderId="449" applyNumberFormat="0" applyProtection="0">
      <alignment horizontal="left" vertical="top" indent="1"/>
    </xf>
    <xf numFmtId="0" fontId="35" fillId="77" borderId="449" applyNumberFormat="0" applyProtection="0">
      <alignment horizontal="left" vertical="top" indent="1"/>
    </xf>
    <xf numFmtId="0" fontId="35" fillId="77" borderId="449" applyNumberFormat="0" applyProtection="0">
      <alignment horizontal="left" vertical="top" indent="1"/>
    </xf>
    <xf numFmtId="0" fontId="71" fillId="14" borderId="447" applyNumberFormat="0" applyProtection="0">
      <alignment horizontal="left" vertical="center" indent="1"/>
    </xf>
    <xf numFmtId="0" fontId="71" fillId="14" borderId="447" applyNumberFormat="0" applyProtection="0">
      <alignment horizontal="left" vertical="center" indent="1"/>
    </xf>
    <xf numFmtId="0" fontId="71" fillId="14" borderId="447" applyNumberFormat="0" applyProtection="0">
      <alignment horizontal="left" vertical="center" indent="1"/>
    </xf>
    <xf numFmtId="0" fontId="71" fillId="14" borderId="447" applyNumberFormat="0" applyProtection="0">
      <alignment horizontal="left" vertical="center" indent="1"/>
    </xf>
    <xf numFmtId="0" fontId="71" fillId="14" borderId="447" applyNumberFormat="0" applyProtection="0">
      <alignment horizontal="left" vertical="center" indent="1"/>
    </xf>
    <xf numFmtId="0" fontId="34" fillId="85" borderId="448" applyNumberFormat="0" applyProtection="0">
      <alignment horizontal="left" vertical="center" indent="1"/>
    </xf>
    <xf numFmtId="0" fontId="35" fillId="14" borderId="449" applyNumberFormat="0" applyProtection="0">
      <alignment horizontal="left" vertical="top" indent="1"/>
    </xf>
    <xf numFmtId="0" fontId="35" fillId="14" borderId="449" applyNumberFormat="0" applyProtection="0">
      <alignment horizontal="left" vertical="top" indent="1"/>
    </xf>
    <xf numFmtId="0" fontId="35" fillId="14" borderId="449" applyNumberFormat="0" applyProtection="0">
      <alignment horizontal="left" vertical="top" indent="1"/>
    </xf>
    <xf numFmtId="0" fontId="35" fillId="14" borderId="449" applyNumberFormat="0" applyProtection="0">
      <alignment horizontal="left" vertical="top" indent="1"/>
    </xf>
    <xf numFmtId="0" fontId="35" fillId="14" borderId="449" applyNumberFormat="0" applyProtection="0">
      <alignment horizontal="left" vertical="top" indent="1"/>
    </xf>
    <xf numFmtId="0" fontId="35" fillId="14" borderId="449" applyNumberFormat="0" applyProtection="0">
      <alignment horizontal="left" vertical="top" indent="1"/>
    </xf>
    <xf numFmtId="0" fontId="35" fillId="14" borderId="449" applyNumberFormat="0" applyProtection="0">
      <alignment horizontal="left" vertical="top" indent="1"/>
    </xf>
    <xf numFmtId="0" fontId="35" fillId="14" borderId="449" applyNumberFormat="0" applyProtection="0">
      <alignment horizontal="left" vertical="top" indent="1"/>
    </xf>
    <xf numFmtId="0" fontId="71" fillId="78" borderId="447" applyNumberFormat="0" applyProtection="0">
      <alignment horizontal="left" vertical="center" indent="1"/>
    </xf>
    <xf numFmtId="0" fontId="71" fillId="78" borderId="447" applyNumberFormat="0" applyProtection="0">
      <alignment horizontal="left" vertical="center" indent="1"/>
    </xf>
    <xf numFmtId="0" fontId="71" fillId="78" borderId="447" applyNumberFormat="0" applyProtection="0">
      <alignment horizontal="left" vertical="center" indent="1"/>
    </xf>
    <xf numFmtId="0" fontId="71" fillId="78" borderId="447" applyNumberFormat="0" applyProtection="0">
      <alignment horizontal="left" vertical="center" indent="1"/>
    </xf>
    <xf numFmtId="0" fontId="71" fillId="78" borderId="447" applyNumberFormat="0" applyProtection="0">
      <alignment horizontal="left" vertical="center" indent="1"/>
    </xf>
    <xf numFmtId="0" fontId="34" fillId="6" borderId="448" applyNumberFormat="0" applyProtection="0">
      <alignment horizontal="left" vertical="center" indent="1"/>
    </xf>
    <xf numFmtId="0" fontId="35" fillId="78" borderId="449" applyNumberFormat="0" applyProtection="0">
      <alignment horizontal="left" vertical="top" indent="1"/>
    </xf>
    <xf numFmtId="0" fontId="35" fillId="78" borderId="449" applyNumberFormat="0" applyProtection="0">
      <alignment horizontal="left" vertical="top" indent="1"/>
    </xf>
    <xf numFmtId="0" fontId="35" fillId="78" borderId="449" applyNumberFormat="0" applyProtection="0">
      <alignment horizontal="left" vertical="top" indent="1"/>
    </xf>
    <xf numFmtId="0" fontId="35" fillId="78" borderId="449" applyNumberFormat="0" applyProtection="0">
      <alignment horizontal="left" vertical="top" indent="1"/>
    </xf>
    <xf numFmtId="0" fontId="35" fillId="78" borderId="449" applyNumberFormat="0" applyProtection="0">
      <alignment horizontal="left" vertical="top" indent="1"/>
    </xf>
    <xf numFmtId="0" fontId="35" fillId="78" borderId="449" applyNumberFormat="0" applyProtection="0">
      <alignment horizontal="left" vertical="top" indent="1"/>
    </xf>
    <xf numFmtId="0" fontId="35" fillId="78" borderId="449" applyNumberFormat="0" applyProtection="0">
      <alignment horizontal="left" vertical="top" indent="1"/>
    </xf>
    <xf numFmtId="0" fontId="35" fillId="78" borderId="449" applyNumberFormat="0" applyProtection="0">
      <alignment horizontal="left" vertical="top" indent="1"/>
    </xf>
    <xf numFmtId="0" fontId="78" fillId="75" borderId="450" applyBorder="0"/>
    <xf numFmtId="4" fontId="50" fillId="87" borderId="448" applyNumberFormat="0" applyProtection="0">
      <alignment vertical="center"/>
    </xf>
    <xf numFmtId="4" fontId="79" fillId="59" borderId="449" applyNumberFormat="0" applyProtection="0">
      <alignment vertical="center"/>
    </xf>
    <xf numFmtId="4" fontId="79" fillId="59" borderId="449" applyNumberFormat="0" applyProtection="0">
      <alignment vertical="center"/>
    </xf>
    <xf numFmtId="4" fontId="79" fillId="59" borderId="449" applyNumberFormat="0" applyProtection="0">
      <alignment vertical="center"/>
    </xf>
    <xf numFmtId="4" fontId="79" fillId="59" borderId="449" applyNumberFormat="0" applyProtection="0">
      <alignment vertical="center"/>
    </xf>
    <xf numFmtId="4" fontId="79" fillId="59" borderId="449" applyNumberFormat="0" applyProtection="0">
      <alignment vertical="center"/>
    </xf>
    <xf numFmtId="4" fontId="72" fillId="87" borderId="448" applyNumberFormat="0" applyProtection="0">
      <alignment vertical="center"/>
    </xf>
    <xf numFmtId="4" fontId="50" fillId="87" borderId="448" applyNumberFormat="0" applyProtection="0">
      <alignment horizontal="left" vertical="center" indent="1"/>
    </xf>
    <xf numFmtId="4" fontId="79" fillId="50" borderId="449" applyNumberFormat="0" applyProtection="0">
      <alignment horizontal="left" vertical="center" indent="1"/>
    </xf>
    <xf numFmtId="4" fontId="79" fillId="50" borderId="449" applyNumberFormat="0" applyProtection="0">
      <alignment horizontal="left" vertical="center" indent="1"/>
    </xf>
    <xf numFmtId="4" fontId="79" fillId="50" borderId="449" applyNumberFormat="0" applyProtection="0">
      <alignment horizontal="left" vertical="center" indent="1"/>
    </xf>
    <xf numFmtId="4" fontId="79" fillId="50" borderId="449" applyNumberFormat="0" applyProtection="0">
      <alignment horizontal="left" vertical="center" indent="1"/>
    </xf>
    <xf numFmtId="4" fontId="79" fillId="50" borderId="449" applyNumberFormat="0" applyProtection="0">
      <alignment horizontal="left" vertical="center" indent="1"/>
    </xf>
    <xf numFmtId="4" fontId="50" fillId="87" borderId="448" applyNumberFormat="0" applyProtection="0">
      <alignment horizontal="left" vertical="center" indent="1"/>
    </xf>
    <xf numFmtId="0" fontId="79" fillId="59" borderId="449" applyNumberFormat="0" applyProtection="0">
      <alignment horizontal="left" vertical="top" indent="1"/>
    </xf>
    <xf numFmtId="0" fontId="79" fillId="59" borderId="449" applyNumberFormat="0" applyProtection="0">
      <alignment horizontal="left" vertical="top" indent="1"/>
    </xf>
    <xf numFmtId="0" fontId="79" fillId="59" borderId="449" applyNumberFormat="0" applyProtection="0">
      <alignment horizontal="left" vertical="top" indent="1"/>
    </xf>
    <xf numFmtId="0" fontId="79" fillId="59" borderId="449" applyNumberFormat="0" applyProtection="0">
      <alignment horizontal="left" vertical="top" indent="1"/>
    </xf>
    <xf numFmtId="0" fontId="79" fillId="59" borderId="449" applyNumberFormat="0" applyProtection="0">
      <alignment horizontal="left" vertical="top" indent="1"/>
    </xf>
    <xf numFmtId="4" fontId="50" fillId="74" borderId="448" applyNumberFormat="0" applyProtection="0">
      <alignment horizontal="right" vertical="center"/>
    </xf>
    <xf numFmtId="4" fontId="71" fillId="0" borderId="447" applyNumberFormat="0" applyProtection="0">
      <alignment horizontal="right" vertical="center"/>
    </xf>
    <xf numFmtId="4" fontId="71" fillId="0" borderId="447" applyNumberFormat="0" applyProtection="0">
      <alignment horizontal="right" vertical="center"/>
    </xf>
    <xf numFmtId="4" fontId="71" fillId="0" borderId="447" applyNumberFormat="0" applyProtection="0">
      <alignment horizontal="right" vertical="center"/>
    </xf>
    <xf numFmtId="4" fontId="71" fillId="0" borderId="447" applyNumberFormat="0" applyProtection="0">
      <alignment horizontal="right" vertical="center"/>
    </xf>
    <xf numFmtId="4" fontId="71" fillId="0" borderId="447" applyNumberFormat="0" applyProtection="0">
      <alignment horizontal="right" vertical="center"/>
    </xf>
    <xf numFmtId="4" fontId="72" fillId="74" borderId="448" applyNumberFormat="0" applyProtection="0">
      <alignment horizontal="right" vertical="center"/>
    </xf>
    <xf numFmtId="4" fontId="42" fillId="88" borderId="447" applyNumberFormat="0" applyProtection="0">
      <alignment horizontal="right" vertical="center"/>
    </xf>
    <xf numFmtId="4" fontId="42" fillId="88" borderId="447" applyNumberFormat="0" applyProtection="0">
      <alignment horizontal="right" vertical="center"/>
    </xf>
    <xf numFmtId="4" fontId="42" fillId="88" borderId="447" applyNumberFormat="0" applyProtection="0">
      <alignment horizontal="right" vertical="center"/>
    </xf>
    <xf numFmtId="4" fontId="42" fillId="88" borderId="447" applyNumberFormat="0" applyProtection="0">
      <alignment horizontal="right" vertical="center"/>
    </xf>
    <xf numFmtId="4" fontId="42" fillId="88" borderId="447" applyNumberFormat="0" applyProtection="0">
      <alignment horizontal="right" vertical="center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4" fontId="71" fillId="20" borderId="447" applyNumberFormat="0" applyProtection="0">
      <alignment horizontal="left" vertical="center" indent="1"/>
    </xf>
    <xf numFmtId="0" fontId="79" fillId="77" borderId="449" applyNumberFormat="0" applyProtection="0">
      <alignment horizontal="left" vertical="top" indent="1"/>
    </xf>
    <xf numFmtId="0" fontId="79" fillId="77" borderId="449" applyNumberFormat="0" applyProtection="0">
      <alignment horizontal="left" vertical="top" indent="1"/>
    </xf>
    <xf numFmtId="0" fontId="79" fillId="77" borderId="449" applyNumberFormat="0" applyProtection="0">
      <alignment horizontal="left" vertical="top" indent="1"/>
    </xf>
    <xf numFmtId="0" fontId="79" fillId="77" borderId="449" applyNumberFormat="0" applyProtection="0">
      <alignment horizontal="left" vertical="top" indent="1"/>
    </xf>
    <xf numFmtId="0" fontId="79" fillId="77" borderId="449" applyNumberFormat="0" applyProtection="0">
      <alignment horizontal="left" vertical="top" indent="1"/>
    </xf>
    <xf numFmtId="4" fontId="42" fillId="89" borderId="445" applyNumberFormat="0" applyProtection="0">
      <alignment horizontal="left" vertical="center" indent="1"/>
    </xf>
    <xf numFmtId="4" fontId="42" fillId="89" borderId="445" applyNumberFormat="0" applyProtection="0">
      <alignment horizontal="left" vertical="center" indent="1"/>
    </xf>
    <xf numFmtId="4" fontId="42" fillId="89" borderId="445" applyNumberFormat="0" applyProtection="0">
      <alignment horizontal="left" vertical="center" indent="1"/>
    </xf>
    <xf numFmtId="4" fontId="42" fillId="89" borderId="445" applyNumberFormat="0" applyProtection="0">
      <alignment horizontal="left" vertical="center" indent="1"/>
    </xf>
    <xf numFmtId="4" fontId="42" fillId="89" borderId="445" applyNumberFormat="0" applyProtection="0">
      <alignment horizontal="left" vertical="center" indent="1"/>
    </xf>
    <xf numFmtId="4" fontId="70" fillId="74" borderId="448" applyNumberFormat="0" applyProtection="0">
      <alignment horizontal="right" vertical="center"/>
    </xf>
    <xf numFmtId="4" fontId="42" fillId="86" borderId="447" applyNumberFormat="0" applyProtection="0">
      <alignment horizontal="right" vertical="center"/>
    </xf>
    <xf numFmtId="4" fontId="42" fillId="86" borderId="447" applyNumberFormat="0" applyProtection="0">
      <alignment horizontal="right" vertical="center"/>
    </xf>
    <xf numFmtId="4" fontId="42" fillId="86" borderId="447" applyNumberFormat="0" applyProtection="0">
      <alignment horizontal="right" vertical="center"/>
    </xf>
    <xf numFmtId="4" fontId="42" fillId="86" borderId="447" applyNumberFormat="0" applyProtection="0">
      <alignment horizontal="right" vertical="center"/>
    </xf>
    <xf numFmtId="4" fontId="42" fillId="86" borderId="447" applyNumberFormat="0" applyProtection="0">
      <alignment horizontal="right" vertical="center"/>
    </xf>
    <xf numFmtId="2" fontId="81" fillId="91" borderId="443" applyProtection="0"/>
    <xf numFmtId="2" fontId="81" fillId="91" borderId="443" applyProtection="0"/>
    <xf numFmtId="2" fontId="41" fillId="92" borderId="443" applyProtection="0"/>
    <xf numFmtId="2" fontId="41" fillId="93" borderId="443" applyProtection="0"/>
    <xf numFmtId="2" fontId="41" fillId="94" borderId="443" applyProtection="0"/>
    <xf numFmtId="2" fontId="41" fillId="94" borderId="443" applyProtection="0">
      <alignment horizontal="center"/>
    </xf>
    <xf numFmtId="2" fontId="41" fillId="93" borderId="443" applyProtection="0">
      <alignment horizontal="center"/>
    </xf>
    <xf numFmtId="0" fontId="42" fillId="0" borderId="445">
      <alignment horizontal="left" vertical="top" wrapText="1"/>
    </xf>
    <xf numFmtId="0" fontId="84" fillId="0" borderId="451" applyNumberFormat="0" applyFill="0" applyAlignment="0" applyProtection="0"/>
    <xf numFmtId="0" fontId="90" fillId="0" borderId="452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455" applyNumberFormat="0">
      <alignment readingOrder="1"/>
      <protection locked="0"/>
    </xf>
    <xf numFmtId="0" fontId="47" fillId="0" borderId="456">
      <alignment horizontal="left" vertical="top" wrapText="1"/>
    </xf>
    <xf numFmtId="49" fontId="33" fillId="0" borderId="453">
      <alignment horizontal="center" vertical="top" wrapText="1"/>
      <protection locked="0"/>
    </xf>
    <xf numFmtId="49" fontId="33" fillId="0" borderId="453">
      <alignment horizontal="center" vertical="top" wrapText="1"/>
      <protection locked="0"/>
    </xf>
    <xf numFmtId="49" fontId="42" fillId="10" borderId="453">
      <alignment horizontal="right" vertical="top"/>
      <protection locked="0"/>
    </xf>
    <xf numFmtId="49" fontId="42" fillId="10" borderId="453">
      <alignment horizontal="right" vertical="top"/>
      <protection locked="0"/>
    </xf>
    <xf numFmtId="0" fontId="42" fillId="10" borderId="453">
      <alignment horizontal="right" vertical="top"/>
      <protection locked="0"/>
    </xf>
    <xf numFmtId="0" fontId="42" fillId="10" borderId="453">
      <alignment horizontal="right" vertical="top"/>
      <protection locked="0"/>
    </xf>
    <xf numFmtId="49" fontId="42" fillId="0" borderId="453">
      <alignment horizontal="right" vertical="top"/>
      <protection locked="0"/>
    </xf>
    <xf numFmtId="49" fontId="42" fillId="0" borderId="453">
      <alignment horizontal="right" vertical="top"/>
      <protection locked="0"/>
    </xf>
    <xf numFmtId="0" fontId="42" fillId="0" borderId="453">
      <alignment horizontal="right" vertical="top"/>
      <protection locked="0"/>
    </xf>
    <xf numFmtId="0" fontId="42" fillId="0" borderId="453">
      <alignment horizontal="right" vertical="top"/>
      <protection locked="0"/>
    </xf>
    <xf numFmtId="49" fontId="42" fillId="49" borderId="453">
      <alignment horizontal="right" vertical="top"/>
      <protection locked="0"/>
    </xf>
    <xf numFmtId="49" fontId="42" fillId="49" borderId="453">
      <alignment horizontal="right" vertical="top"/>
      <protection locked="0"/>
    </xf>
    <xf numFmtId="0" fontId="42" fillId="49" borderId="453">
      <alignment horizontal="right" vertical="top"/>
      <protection locked="0"/>
    </xf>
    <xf numFmtId="0" fontId="42" fillId="49" borderId="453">
      <alignment horizontal="right" vertical="top"/>
      <protection locked="0"/>
    </xf>
    <xf numFmtId="0" fontId="47" fillId="0" borderId="456">
      <alignment horizontal="center" vertical="top" wrapText="1"/>
    </xf>
    <xf numFmtId="0" fontId="51" fillId="50" borderId="455" applyNumberFormat="0" applyAlignment="0" applyProtection="0"/>
    <xf numFmtId="0" fontId="64" fillId="13" borderId="455" applyNumberFormat="0" applyAlignment="0" applyProtection="0"/>
    <xf numFmtId="0" fontId="33" fillId="59" borderId="457" applyNumberFormat="0" applyFont="0" applyAlignment="0" applyProtection="0"/>
    <xf numFmtId="0" fontId="35" fillId="45" borderId="458" applyNumberFormat="0" applyFont="0" applyAlignment="0" applyProtection="0"/>
    <xf numFmtId="0" fontId="35" fillId="45" borderId="458" applyNumberFormat="0" applyFont="0" applyAlignment="0" applyProtection="0"/>
    <xf numFmtId="0" fontId="35" fillId="45" borderId="458" applyNumberFormat="0" applyFont="0" applyAlignment="0" applyProtection="0"/>
    <xf numFmtId="0" fontId="69" fillId="50" borderId="459" applyNumberFormat="0" applyAlignment="0" applyProtection="0"/>
    <xf numFmtId="4" fontId="50" fillId="60" borderId="459" applyNumberFormat="0" applyProtection="0">
      <alignment vertical="center"/>
    </xf>
    <xf numFmtId="4" fontId="71" fillId="57" borderId="458" applyNumberFormat="0" applyProtection="0">
      <alignment vertical="center"/>
    </xf>
    <xf numFmtId="4" fontId="71" fillId="57" borderId="458" applyNumberFormat="0" applyProtection="0">
      <alignment vertical="center"/>
    </xf>
    <xf numFmtId="4" fontId="71" fillId="57" borderId="458" applyNumberFormat="0" applyProtection="0">
      <alignment vertical="center"/>
    </xf>
    <xf numFmtId="4" fontId="71" fillId="57" borderId="458" applyNumberFormat="0" applyProtection="0">
      <alignment vertical="center"/>
    </xf>
    <xf numFmtId="4" fontId="71" fillId="57" borderId="458" applyNumberFormat="0" applyProtection="0">
      <alignment vertical="center"/>
    </xf>
    <xf numFmtId="4" fontId="72" fillId="60" borderId="459" applyNumberFormat="0" applyProtection="0">
      <alignment vertical="center"/>
    </xf>
    <xf numFmtId="4" fontId="42" fillId="60" borderId="458" applyNumberFormat="0" applyProtection="0">
      <alignment vertical="center"/>
    </xf>
    <xf numFmtId="4" fontId="42" fillId="60" borderId="458" applyNumberFormat="0" applyProtection="0">
      <alignment vertical="center"/>
    </xf>
    <xf numFmtId="4" fontId="42" fillId="60" borderId="458" applyNumberFormat="0" applyProtection="0">
      <alignment vertical="center"/>
    </xf>
    <xf numFmtId="4" fontId="42" fillId="60" borderId="458" applyNumberFormat="0" applyProtection="0">
      <alignment vertical="center"/>
    </xf>
    <xf numFmtId="4" fontId="42" fillId="60" borderId="458" applyNumberFormat="0" applyProtection="0">
      <alignment vertical="center"/>
    </xf>
    <xf numFmtId="4" fontId="50" fillId="60" borderId="459" applyNumberFormat="0" applyProtection="0">
      <alignment horizontal="left" vertical="center" indent="1"/>
    </xf>
    <xf numFmtId="4" fontId="71" fillId="60" borderId="458" applyNumberFormat="0" applyProtection="0">
      <alignment horizontal="left" vertical="center" indent="1"/>
    </xf>
    <xf numFmtId="4" fontId="71" fillId="60" borderId="458" applyNumberFormat="0" applyProtection="0">
      <alignment horizontal="left" vertical="center" indent="1"/>
    </xf>
    <xf numFmtId="4" fontId="71" fillId="60" borderId="458" applyNumberFormat="0" applyProtection="0">
      <alignment horizontal="left" vertical="center" indent="1"/>
    </xf>
    <xf numFmtId="4" fontId="71" fillId="60" borderId="458" applyNumberFormat="0" applyProtection="0">
      <alignment horizontal="left" vertical="center" indent="1"/>
    </xf>
    <xf numFmtId="4" fontId="71" fillId="60" borderId="458" applyNumberFormat="0" applyProtection="0">
      <alignment horizontal="left" vertical="center" indent="1"/>
    </xf>
    <xf numFmtId="4" fontId="50" fillId="60" borderId="459" applyNumberFormat="0" applyProtection="0">
      <alignment horizontal="left" vertical="center" indent="1"/>
    </xf>
    <xf numFmtId="0" fontId="42" fillId="57" borderId="460" applyNumberFormat="0" applyProtection="0">
      <alignment horizontal="left" vertical="top" indent="1"/>
    </xf>
    <xf numFmtId="0" fontId="42" fillId="57" borderId="460" applyNumberFormat="0" applyProtection="0">
      <alignment horizontal="left" vertical="top" indent="1"/>
    </xf>
    <xf numFmtId="0" fontId="42" fillId="57" borderId="460" applyNumberFormat="0" applyProtection="0">
      <alignment horizontal="left" vertical="top" indent="1"/>
    </xf>
    <xf numFmtId="0" fontId="42" fillId="57" borderId="460" applyNumberFormat="0" applyProtection="0">
      <alignment horizontal="left" vertical="top" indent="1"/>
    </xf>
    <xf numFmtId="0" fontId="42" fillId="57" borderId="460" applyNumberFormat="0" applyProtection="0">
      <alignment horizontal="left" vertical="top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50" fillId="61" borderId="459" applyNumberFormat="0" applyProtection="0">
      <alignment horizontal="right" vertical="center"/>
    </xf>
    <xf numFmtId="4" fontId="71" fillId="9" borderId="458" applyNumberFormat="0" applyProtection="0">
      <alignment horizontal="right" vertical="center"/>
    </xf>
    <xf numFmtId="4" fontId="71" fillId="9" borderId="458" applyNumberFormat="0" applyProtection="0">
      <alignment horizontal="right" vertical="center"/>
    </xf>
    <xf numFmtId="4" fontId="71" fillId="9" borderId="458" applyNumberFormat="0" applyProtection="0">
      <alignment horizontal="right" vertical="center"/>
    </xf>
    <xf numFmtId="4" fontId="71" fillId="9" borderId="458" applyNumberFormat="0" applyProtection="0">
      <alignment horizontal="right" vertical="center"/>
    </xf>
    <xf numFmtId="4" fontId="71" fillId="9" borderId="458" applyNumberFormat="0" applyProtection="0">
      <alignment horizontal="right" vertical="center"/>
    </xf>
    <xf numFmtId="4" fontId="50" fillId="62" borderId="459" applyNumberFormat="0" applyProtection="0">
      <alignment horizontal="right" vertical="center"/>
    </xf>
    <xf numFmtId="4" fontId="71" fillId="63" borderId="458" applyNumberFormat="0" applyProtection="0">
      <alignment horizontal="right" vertical="center"/>
    </xf>
    <xf numFmtId="4" fontId="71" fillId="63" borderId="458" applyNumberFormat="0" applyProtection="0">
      <alignment horizontal="right" vertical="center"/>
    </xf>
    <xf numFmtId="4" fontId="71" fillId="63" borderId="458" applyNumberFormat="0" applyProtection="0">
      <alignment horizontal="right" vertical="center"/>
    </xf>
    <xf numFmtId="4" fontId="71" fillId="63" borderId="458" applyNumberFormat="0" applyProtection="0">
      <alignment horizontal="right" vertical="center"/>
    </xf>
    <xf numFmtId="4" fontId="71" fillId="63" borderId="458" applyNumberFormat="0" applyProtection="0">
      <alignment horizontal="right" vertical="center"/>
    </xf>
    <xf numFmtId="4" fontId="50" fillId="64" borderId="459" applyNumberFormat="0" applyProtection="0">
      <alignment horizontal="right" vertical="center"/>
    </xf>
    <xf numFmtId="4" fontId="71" fillId="30" borderId="456" applyNumberFormat="0" applyProtection="0">
      <alignment horizontal="right" vertical="center"/>
    </xf>
    <xf numFmtId="4" fontId="71" fillId="30" borderId="456" applyNumberFormat="0" applyProtection="0">
      <alignment horizontal="right" vertical="center"/>
    </xf>
    <xf numFmtId="4" fontId="71" fillId="30" borderId="456" applyNumberFormat="0" applyProtection="0">
      <alignment horizontal="right" vertical="center"/>
    </xf>
    <xf numFmtId="4" fontId="71" fillId="30" borderId="456" applyNumberFormat="0" applyProtection="0">
      <alignment horizontal="right" vertical="center"/>
    </xf>
    <xf numFmtId="4" fontId="71" fillId="30" borderId="456" applyNumberFormat="0" applyProtection="0">
      <alignment horizontal="right" vertical="center"/>
    </xf>
    <xf numFmtId="4" fontId="50" fillId="65" borderId="459" applyNumberFormat="0" applyProtection="0">
      <alignment horizontal="right" vertical="center"/>
    </xf>
    <xf numFmtId="4" fontId="71" fillId="17" borderId="458" applyNumberFormat="0" applyProtection="0">
      <alignment horizontal="right" vertical="center"/>
    </xf>
    <xf numFmtId="4" fontId="71" fillId="17" borderId="458" applyNumberFormat="0" applyProtection="0">
      <alignment horizontal="right" vertical="center"/>
    </xf>
    <xf numFmtId="4" fontId="71" fillId="17" borderId="458" applyNumberFormat="0" applyProtection="0">
      <alignment horizontal="right" vertical="center"/>
    </xf>
    <xf numFmtId="4" fontId="71" fillId="17" borderId="458" applyNumberFormat="0" applyProtection="0">
      <alignment horizontal="right" vertical="center"/>
    </xf>
    <xf numFmtId="4" fontId="71" fillId="17" borderId="458" applyNumberFormat="0" applyProtection="0">
      <alignment horizontal="right" vertical="center"/>
    </xf>
    <xf numFmtId="4" fontId="50" fillId="66" borderId="459" applyNumberFormat="0" applyProtection="0">
      <alignment horizontal="right" vertical="center"/>
    </xf>
    <xf numFmtId="4" fontId="71" fillId="21" borderId="458" applyNumberFormat="0" applyProtection="0">
      <alignment horizontal="right" vertical="center"/>
    </xf>
    <xf numFmtId="4" fontId="71" fillId="21" borderId="458" applyNumberFormat="0" applyProtection="0">
      <alignment horizontal="right" vertical="center"/>
    </xf>
    <xf numFmtId="4" fontId="71" fillId="21" borderId="458" applyNumberFormat="0" applyProtection="0">
      <alignment horizontal="right" vertical="center"/>
    </xf>
    <xf numFmtId="4" fontId="71" fillId="21" borderId="458" applyNumberFormat="0" applyProtection="0">
      <alignment horizontal="right" vertical="center"/>
    </xf>
    <xf numFmtId="4" fontId="71" fillId="21" borderId="458" applyNumberFormat="0" applyProtection="0">
      <alignment horizontal="right" vertical="center"/>
    </xf>
    <xf numFmtId="4" fontId="50" fillId="67" borderId="459" applyNumberFormat="0" applyProtection="0">
      <alignment horizontal="right" vertical="center"/>
    </xf>
    <xf numFmtId="4" fontId="71" fillId="44" borderId="458" applyNumberFormat="0" applyProtection="0">
      <alignment horizontal="right" vertical="center"/>
    </xf>
    <xf numFmtId="4" fontId="71" fillId="44" borderId="458" applyNumberFormat="0" applyProtection="0">
      <alignment horizontal="right" vertical="center"/>
    </xf>
    <xf numFmtId="4" fontId="71" fillId="44" borderId="458" applyNumberFormat="0" applyProtection="0">
      <alignment horizontal="right" vertical="center"/>
    </xf>
    <xf numFmtId="4" fontId="71" fillId="44" borderId="458" applyNumberFormat="0" applyProtection="0">
      <alignment horizontal="right" vertical="center"/>
    </xf>
    <xf numFmtId="4" fontId="71" fillId="44" borderId="458" applyNumberFormat="0" applyProtection="0">
      <alignment horizontal="right" vertical="center"/>
    </xf>
    <xf numFmtId="4" fontId="50" fillId="68" borderId="459" applyNumberFormat="0" applyProtection="0">
      <alignment horizontal="right" vertical="center"/>
    </xf>
    <xf numFmtId="4" fontId="71" fillId="37" borderId="458" applyNumberFormat="0" applyProtection="0">
      <alignment horizontal="right" vertical="center"/>
    </xf>
    <xf numFmtId="4" fontId="71" fillId="37" borderId="458" applyNumberFormat="0" applyProtection="0">
      <alignment horizontal="right" vertical="center"/>
    </xf>
    <xf numFmtId="4" fontId="71" fillId="37" borderId="458" applyNumberFormat="0" applyProtection="0">
      <alignment horizontal="right" vertical="center"/>
    </xf>
    <xf numFmtId="4" fontId="71" fillId="37" borderId="458" applyNumberFormat="0" applyProtection="0">
      <alignment horizontal="right" vertical="center"/>
    </xf>
    <xf numFmtId="4" fontId="71" fillId="37" borderId="458" applyNumberFormat="0" applyProtection="0">
      <alignment horizontal="right" vertical="center"/>
    </xf>
    <xf numFmtId="4" fontId="50" fillId="69" borderId="459" applyNumberFormat="0" applyProtection="0">
      <alignment horizontal="right" vertical="center"/>
    </xf>
    <xf numFmtId="4" fontId="71" fillId="70" borderId="458" applyNumberFormat="0" applyProtection="0">
      <alignment horizontal="right" vertical="center"/>
    </xf>
    <xf numFmtId="4" fontId="71" fillId="70" borderId="458" applyNumberFormat="0" applyProtection="0">
      <alignment horizontal="right" vertical="center"/>
    </xf>
    <xf numFmtId="4" fontId="71" fillId="70" borderId="458" applyNumberFormat="0" applyProtection="0">
      <alignment horizontal="right" vertical="center"/>
    </xf>
    <xf numFmtId="4" fontId="71" fillId="70" borderId="458" applyNumberFormat="0" applyProtection="0">
      <alignment horizontal="right" vertical="center"/>
    </xf>
    <xf numFmtId="4" fontId="71" fillId="70" borderId="458" applyNumberFormat="0" applyProtection="0">
      <alignment horizontal="right" vertical="center"/>
    </xf>
    <xf numFmtId="4" fontId="50" fillId="71" borderId="459" applyNumberFormat="0" applyProtection="0">
      <alignment horizontal="right" vertical="center"/>
    </xf>
    <xf numFmtId="4" fontId="71" fillId="16" borderId="458" applyNumberFormat="0" applyProtection="0">
      <alignment horizontal="right" vertical="center"/>
    </xf>
    <xf numFmtId="4" fontId="71" fillId="16" borderId="458" applyNumberFormat="0" applyProtection="0">
      <alignment horizontal="right" vertical="center"/>
    </xf>
    <xf numFmtId="4" fontId="71" fillId="16" borderId="458" applyNumberFormat="0" applyProtection="0">
      <alignment horizontal="right" vertical="center"/>
    </xf>
    <xf numFmtId="4" fontId="71" fillId="16" borderId="458" applyNumberFormat="0" applyProtection="0">
      <alignment horizontal="right" vertical="center"/>
    </xf>
    <xf numFmtId="4" fontId="71" fillId="16" borderId="458" applyNumberFormat="0" applyProtection="0">
      <alignment horizontal="right" vertical="center"/>
    </xf>
    <xf numFmtId="4" fontId="74" fillId="72" borderId="459" applyNumberFormat="0" applyProtection="0">
      <alignment horizontal="left" vertical="center" indent="1"/>
    </xf>
    <xf numFmtId="4" fontId="71" fillId="73" borderId="456" applyNumberFormat="0" applyProtection="0">
      <alignment horizontal="left" vertical="center" indent="1"/>
    </xf>
    <xf numFmtId="4" fontId="71" fillId="73" borderId="456" applyNumberFormat="0" applyProtection="0">
      <alignment horizontal="left" vertical="center" indent="1"/>
    </xf>
    <xf numFmtId="4" fontId="71" fillId="73" borderId="456" applyNumberFormat="0" applyProtection="0">
      <alignment horizontal="left" vertical="center" indent="1"/>
    </xf>
    <xf numFmtId="4" fontId="71" fillId="73" borderId="456" applyNumberFormat="0" applyProtection="0">
      <alignment horizontal="left" vertical="center" indent="1"/>
    </xf>
    <xf numFmtId="4" fontId="71" fillId="73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53" fillId="75" borderId="456" applyNumberFormat="0" applyProtection="0">
      <alignment horizontal="left" vertical="center" indent="1"/>
    </xf>
    <xf numFmtId="4" fontId="71" fillId="77" borderId="458" applyNumberFormat="0" applyProtection="0">
      <alignment horizontal="right" vertical="center"/>
    </xf>
    <xf numFmtId="4" fontId="71" fillId="77" borderId="458" applyNumberFormat="0" applyProtection="0">
      <alignment horizontal="right" vertical="center"/>
    </xf>
    <xf numFmtId="4" fontId="71" fillId="77" borderId="458" applyNumberFormat="0" applyProtection="0">
      <alignment horizontal="right" vertical="center"/>
    </xf>
    <xf numFmtId="4" fontId="71" fillId="77" borderId="458" applyNumberFormat="0" applyProtection="0">
      <alignment horizontal="right" vertical="center"/>
    </xf>
    <xf numFmtId="4" fontId="71" fillId="77" borderId="458" applyNumberFormat="0" applyProtection="0">
      <alignment horizontal="right" vertical="center"/>
    </xf>
    <xf numFmtId="4" fontId="71" fillId="78" borderId="456" applyNumberFormat="0" applyProtection="0">
      <alignment horizontal="left" vertical="center" indent="1"/>
    </xf>
    <xf numFmtId="4" fontId="71" fillId="78" borderId="456" applyNumberFormat="0" applyProtection="0">
      <alignment horizontal="left" vertical="center" indent="1"/>
    </xf>
    <xf numFmtId="4" fontId="71" fillId="78" borderId="456" applyNumberFormat="0" applyProtection="0">
      <alignment horizontal="left" vertical="center" indent="1"/>
    </xf>
    <xf numFmtId="4" fontId="71" fillId="78" borderId="456" applyNumberFormat="0" applyProtection="0">
      <alignment horizontal="left" vertical="center" indent="1"/>
    </xf>
    <xf numFmtId="4" fontId="71" fillId="78" borderId="456" applyNumberFormat="0" applyProtection="0">
      <alignment horizontal="left" vertical="center" indent="1"/>
    </xf>
    <xf numFmtId="4" fontId="71" fillId="77" borderId="456" applyNumberFormat="0" applyProtection="0">
      <alignment horizontal="left" vertical="center" indent="1"/>
    </xf>
    <xf numFmtId="4" fontId="71" fillId="77" borderId="456" applyNumberFormat="0" applyProtection="0">
      <alignment horizontal="left" vertical="center" indent="1"/>
    </xf>
    <xf numFmtId="4" fontId="71" fillId="77" borderId="456" applyNumberFormat="0" applyProtection="0">
      <alignment horizontal="left" vertical="center" indent="1"/>
    </xf>
    <xf numFmtId="4" fontId="71" fillId="77" borderId="456" applyNumberFormat="0" applyProtection="0">
      <alignment horizontal="left" vertical="center" indent="1"/>
    </xf>
    <xf numFmtId="4" fontId="71" fillId="77" borderId="456" applyNumberFormat="0" applyProtection="0">
      <alignment horizontal="left" vertical="center" indent="1"/>
    </xf>
    <xf numFmtId="0" fontId="71" fillId="50" borderId="458" applyNumberFormat="0" applyProtection="0">
      <alignment horizontal="left" vertical="center" indent="1"/>
    </xf>
    <xf numFmtId="0" fontId="71" fillId="50" borderId="458" applyNumberFormat="0" applyProtection="0">
      <alignment horizontal="left" vertical="center" indent="1"/>
    </xf>
    <xf numFmtId="0" fontId="71" fillId="50" borderId="458" applyNumberFormat="0" applyProtection="0">
      <alignment horizontal="left" vertical="center" indent="1"/>
    </xf>
    <xf numFmtId="0" fontId="71" fillId="50" borderId="458" applyNumberFormat="0" applyProtection="0">
      <alignment horizontal="left" vertical="center" indent="1"/>
    </xf>
    <xf numFmtId="0" fontId="71" fillId="50" borderId="458" applyNumberFormat="0" applyProtection="0">
      <alignment horizontal="left" vertical="center" indent="1"/>
    </xf>
    <xf numFmtId="0" fontId="71" fillId="50" borderId="458" applyNumberFormat="0" applyProtection="0">
      <alignment horizontal="left" vertical="center" indent="1"/>
    </xf>
    <xf numFmtId="0" fontId="35" fillId="75" borderId="460" applyNumberFormat="0" applyProtection="0">
      <alignment horizontal="left" vertical="top" indent="1"/>
    </xf>
    <xf numFmtId="0" fontId="35" fillId="75" borderId="460" applyNumberFormat="0" applyProtection="0">
      <alignment horizontal="left" vertical="top" indent="1"/>
    </xf>
    <xf numFmtId="0" fontId="35" fillId="75" borderId="460" applyNumberFormat="0" applyProtection="0">
      <alignment horizontal="left" vertical="top" indent="1"/>
    </xf>
    <xf numFmtId="0" fontId="35" fillId="75" borderId="460" applyNumberFormat="0" applyProtection="0">
      <alignment horizontal="left" vertical="top" indent="1"/>
    </xf>
    <xf numFmtId="0" fontId="35" fillId="75" borderId="460" applyNumberFormat="0" applyProtection="0">
      <alignment horizontal="left" vertical="top" indent="1"/>
    </xf>
    <xf numFmtId="0" fontId="35" fillId="75" borderId="460" applyNumberFormat="0" applyProtection="0">
      <alignment horizontal="left" vertical="top" indent="1"/>
    </xf>
    <xf numFmtId="0" fontId="35" fillId="75" borderId="460" applyNumberFormat="0" applyProtection="0">
      <alignment horizontal="left" vertical="top" indent="1"/>
    </xf>
    <xf numFmtId="0" fontId="35" fillId="75" borderId="460" applyNumberFormat="0" applyProtection="0">
      <alignment horizontal="left" vertical="top" indent="1"/>
    </xf>
    <xf numFmtId="0" fontId="71" fillId="82" borderId="458" applyNumberFormat="0" applyProtection="0">
      <alignment horizontal="left" vertical="center" indent="1"/>
    </xf>
    <xf numFmtId="0" fontId="71" fillId="82" borderId="458" applyNumberFormat="0" applyProtection="0">
      <alignment horizontal="left" vertical="center" indent="1"/>
    </xf>
    <xf numFmtId="0" fontId="71" fillId="82" borderId="458" applyNumberFormat="0" applyProtection="0">
      <alignment horizontal="left" vertical="center" indent="1"/>
    </xf>
    <xf numFmtId="0" fontId="71" fillId="82" borderId="458" applyNumberFormat="0" applyProtection="0">
      <alignment horizontal="left" vertical="center" indent="1"/>
    </xf>
    <xf numFmtId="0" fontId="71" fillId="82" borderId="458" applyNumberFormat="0" applyProtection="0">
      <alignment horizontal="left" vertical="center" indent="1"/>
    </xf>
    <xf numFmtId="0" fontId="71" fillId="82" borderId="458" applyNumberFormat="0" applyProtection="0">
      <alignment horizontal="left" vertical="center" indent="1"/>
    </xf>
    <xf numFmtId="0" fontId="35" fillId="77" borderId="460" applyNumberFormat="0" applyProtection="0">
      <alignment horizontal="left" vertical="top" indent="1"/>
    </xf>
    <xf numFmtId="0" fontId="35" fillId="77" borderId="460" applyNumberFormat="0" applyProtection="0">
      <alignment horizontal="left" vertical="top" indent="1"/>
    </xf>
    <xf numFmtId="0" fontId="35" fillId="77" borderId="460" applyNumberFormat="0" applyProtection="0">
      <alignment horizontal="left" vertical="top" indent="1"/>
    </xf>
    <xf numFmtId="0" fontId="35" fillId="77" borderId="460" applyNumberFormat="0" applyProtection="0">
      <alignment horizontal="left" vertical="top" indent="1"/>
    </xf>
    <xf numFmtId="0" fontId="35" fillId="77" borderId="460" applyNumberFormat="0" applyProtection="0">
      <alignment horizontal="left" vertical="top" indent="1"/>
    </xf>
    <xf numFmtId="0" fontId="35" fillId="77" borderId="460" applyNumberFormat="0" applyProtection="0">
      <alignment horizontal="left" vertical="top" indent="1"/>
    </xf>
    <xf numFmtId="0" fontId="35" fillId="77" borderId="460" applyNumberFormat="0" applyProtection="0">
      <alignment horizontal="left" vertical="top" indent="1"/>
    </xf>
    <xf numFmtId="0" fontId="35" fillId="77" borderId="460" applyNumberFormat="0" applyProtection="0">
      <alignment horizontal="left" vertical="top" indent="1"/>
    </xf>
    <xf numFmtId="0" fontId="71" fillId="14" borderId="458" applyNumberFormat="0" applyProtection="0">
      <alignment horizontal="left" vertical="center" indent="1"/>
    </xf>
    <xf numFmtId="0" fontId="71" fillId="14" borderId="458" applyNumberFormat="0" applyProtection="0">
      <alignment horizontal="left" vertical="center" indent="1"/>
    </xf>
    <xf numFmtId="0" fontId="71" fillId="14" borderId="458" applyNumberFormat="0" applyProtection="0">
      <alignment horizontal="left" vertical="center" indent="1"/>
    </xf>
    <xf numFmtId="0" fontId="71" fillId="14" borderId="458" applyNumberFormat="0" applyProtection="0">
      <alignment horizontal="left" vertical="center" indent="1"/>
    </xf>
    <xf numFmtId="0" fontId="71" fillId="14" borderId="458" applyNumberFormat="0" applyProtection="0">
      <alignment horizontal="left" vertical="center" indent="1"/>
    </xf>
    <xf numFmtId="0" fontId="34" fillId="85" borderId="459" applyNumberFormat="0" applyProtection="0">
      <alignment horizontal="left" vertical="center" indent="1"/>
    </xf>
    <xf numFmtId="0" fontId="35" fillId="14" borderId="460" applyNumberFormat="0" applyProtection="0">
      <alignment horizontal="left" vertical="top" indent="1"/>
    </xf>
    <xf numFmtId="0" fontId="35" fillId="14" borderId="460" applyNumberFormat="0" applyProtection="0">
      <alignment horizontal="left" vertical="top" indent="1"/>
    </xf>
    <xf numFmtId="0" fontId="35" fillId="14" borderId="460" applyNumberFormat="0" applyProtection="0">
      <alignment horizontal="left" vertical="top" indent="1"/>
    </xf>
    <xf numFmtId="0" fontId="35" fillId="14" borderId="460" applyNumberFormat="0" applyProtection="0">
      <alignment horizontal="left" vertical="top" indent="1"/>
    </xf>
    <xf numFmtId="0" fontId="35" fillId="14" borderId="460" applyNumberFormat="0" applyProtection="0">
      <alignment horizontal="left" vertical="top" indent="1"/>
    </xf>
    <xf numFmtId="0" fontId="35" fillId="14" borderId="460" applyNumberFormat="0" applyProtection="0">
      <alignment horizontal="left" vertical="top" indent="1"/>
    </xf>
    <xf numFmtId="0" fontId="35" fillId="14" borderId="460" applyNumberFormat="0" applyProtection="0">
      <alignment horizontal="left" vertical="top" indent="1"/>
    </xf>
    <xf numFmtId="0" fontId="35" fillId="14" borderId="460" applyNumberFormat="0" applyProtection="0">
      <alignment horizontal="left" vertical="top" indent="1"/>
    </xf>
    <xf numFmtId="0" fontId="71" fillId="78" borderId="458" applyNumberFormat="0" applyProtection="0">
      <alignment horizontal="left" vertical="center" indent="1"/>
    </xf>
    <xf numFmtId="0" fontId="71" fillId="78" borderId="458" applyNumberFormat="0" applyProtection="0">
      <alignment horizontal="left" vertical="center" indent="1"/>
    </xf>
    <xf numFmtId="0" fontId="71" fillId="78" borderId="458" applyNumberFormat="0" applyProtection="0">
      <alignment horizontal="left" vertical="center" indent="1"/>
    </xf>
    <xf numFmtId="0" fontId="71" fillId="78" borderId="458" applyNumberFormat="0" applyProtection="0">
      <alignment horizontal="left" vertical="center" indent="1"/>
    </xf>
    <xf numFmtId="0" fontId="71" fillId="78" borderId="458" applyNumberFormat="0" applyProtection="0">
      <alignment horizontal="left" vertical="center" indent="1"/>
    </xf>
    <xf numFmtId="0" fontId="34" fillId="6" borderId="459" applyNumberFormat="0" applyProtection="0">
      <alignment horizontal="left" vertical="center" indent="1"/>
    </xf>
    <xf numFmtId="0" fontId="35" fillId="78" borderId="460" applyNumberFormat="0" applyProtection="0">
      <alignment horizontal="left" vertical="top" indent="1"/>
    </xf>
    <xf numFmtId="0" fontId="35" fillId="78" borderId="460" applyNumberFormat="0" applyProtection="0">
      <alignment horizontal="left" vertical="top" indent="1"/>
    </xf>
    <xf numFmtId="0" fontId="35" fillId="78" borderId="460" applyNumberFormat="0" applyProtection="0">
      <alignment horizontal="left" vertical="top" indent="1"/>
    </xf>
    <xf numFmtId="0" fontId="35" fillId="78" borderId="460" applyNumberFormat="0" applyProtection="0">
      <alignment horizontal="left" vertical="top" indent="1"/>
    </xf>
    <xf numFmtId="0" fontId="35" fillId="78" borderId="460" applyNumberFormat="0" applyProtection="0">
      <alignment horizontal="left" vertical="top" indent="1"/>
    </xf>
    <xf numFmtId="0" fontId="35" fillId="78" borderId="460" applyNumberFormat="0" applyProtection="0">
      <alignment horizontal="left" vertical="top" indent="1"/>
    </xf>
    <xf numFmtId="0" fontId="35" fillId="78" borderId="460" applyNumberFormat="0" applyProtection="0">
      <alignment horizontal="left" vertical="top" indent="1"/>
    </xf>
    <xf numFmtId="0" fontId="35" fillId="78" borderId="460" applyNumberFormat="0" applyProtection="0">
      <alignment horizontal="left" vertical="top" indent="1"/>
    </xf>
    <xf numFmtId="0" fontId="78" fillId="75" borderId="461" applyBorder="0"/>
    <xf numFmtId="4" fontId="50" fillId="87" borderId="459" applyNumberFormat="0" applyProtection="0">
      <alignment vertical="center"/>
    </xf>
    <xf numFmtId="4" fontId="79" fillId="59" borderId="460" applyNumberFormat="0" applyProtection="0">
      <alignment vertical="center"/>
    </xf>
    <xf numFmtId="4" fontId="79" fillId="59" borderId="460" applyNumberFormat="0" applyProtection="0">
      <alignment vertical="center"/>
    </xf>
    <xf numFmtId="4" fontId="79" fillId="59" borderId="460" applyNumberFormat="0" applyProtection="0">
      <alignment vertical="center"/>
    </xf>
    <xf numFmtId="4" fontId="79" fillId="59" borderId="460" applyNumberFormat="0" applyProtection="0">
      <alignment vertical="center"/>
    </xf>
    <xf numFmtId="4" fontId="79" fillId="59" borderId="460" applyNumberFormat="0" applyProtection="0">
      <alignment vertical="center"/>
    </xf>
    <xf numFmtId="4" fontId="72" fillId="87" borderId="459" applyNumberFormat="0" applyProtection="0">
      <alignment vertical="center"/>
    </xf>
    <xf numFmtId="4" fontId="50" fillId="87" borderId="459" applyNumberFormat="0" applyProtection="0">
      <alignment horizontal="left" vertical="center" indent="1"/>
    </xf>
    <xf numFmtId="4" fontId="79" fillId="50" borderId="460" applyNumberFormat="0" applyProtection="0">
      <alignment horizontal="left" vertical="center" indent="1"/>
    </xf>
    <xf numFmtId="4" fontId="79" fillId="50" borderId="460" applyNumberFormat="0" applyProtection="0">
      <alignment horizontal="left" vertical="center" indent="1"/>
    </xf>
    <xf numFmtId="4" fontId="79" fillId="50" borderId="460" applyNumberFormat="0" applyProtection="0">
      <alignment horizontal="left" vertical="center" indent="1"/>
    </xf>
    <xf numFmtId="4" fontId="79" fillId="50" borderId="460" applyNumberFormat="0" applyProtection="0">
      <alignment horizontal="left" vertical="center" indent="1"/>
    </xf>
    <xf numFmtId="4" fontId="79" fillId="50" borderId="460" applyNumberFormat="0" applyProtection="0">
      <alignment horizontal="left" vertical="center" indent="1"/>
    </xf>
    <xf numFmtId="4" fontId="50" fillId="87" borderId="459" applyNumberFormat="0" applyProtection="0">
      <alignment horizontal="left" vertical="center" indent="1"/>
    </xf>
    <xf numFmtId="0" fontId="79" fillId="59" borderId="460" applyNumberFormat="0" applyProtection="0">
      <alignment horizontal="left" vertical="top" indent="1"/>
    </xf>
    <xf numFmtId="0" fontId="79" fillId="59" borderId="460" applyNumberFormat="0" applyProtection="0">
      <alignment horizontal="left" vertical="top" indent="1"/>
    </xf>
    <xf numFmtId="0" fontId="79" fillId="59" borderId="460" applyNumberFormat="0" applyProtection="0">
      <alignment horizontal="left" vertical="top" indent="1"/>
    </xf>
    <xf numFmtId="0" fontId="79" fillId="59" borderId="460" applyNumberFormat="0" applyProtection="0">
      <alignment horizontal="left" vertical="top" indent="1"/>
    </xf>
    <xf numFmtId="0" fontId="79" fillId="59" borderId="460" applyNumberFormat="0" applyProtection="0">
      <alignment horizontal="left" vertical="top" indent="1"/>
    </xf>
    <xf numFmtId="4" fontId="50" fillId="74" borderId="459" applyNumberFormat="0" applyProtection="0">
      <alignment horizontal="right" vertical="center"/>
    </xf>
    <xf numFmtId="4" fontId="71" fillId="0" borderId="458" applyNumberFormat="0" applyProtection="0">
      <alignment horizontal="right" vertical="center"/>
    </xf>
    <xf numFmtId="4" fontId="71" fillId="0" borderId="458" applyNumberFormat="0" applyProtection="0">
      <alignment horizontal="right" vertical="center"/>
    </xf>
    <xf numFmtId="4" fontId="71" fillId="0" borderId="458" applyNumberFormat="0" applyProtection="0">
      <alignment horizontal="right" vertical="center"/>
    </xf>
    <xf numFmtId="4" fontId="71" fillId="0" borderId="458" applyNumberFormat="0" applyProtection="0">
      <alignment horizontal="right" vertical="center"/>
    </xf>
    <xf numFmtId="4" fontId="71" fillId="0" borderId="458" applyNumberFormat="0" applyProtection="0">
      <alignment horizontal="right" vertical="center"/>
    </xf>
    <xf numFmtId="4" fontId="72" fillId="74" borderId="459" applyNumberFormat="0" applyProtection="0">
      <alignment horizontal="right" vertical="center"/>
    </xf>
    <xf numFmtId="4" fontId="42" fillId="88" borderId="458" applyNumberFormat="0" applyProtection="0">
      <alignment horizontal="right" vertical="center"/>
    </xf>
    <xf numFmtId="4" fontId="42" fillId="88" borderId="458" applyNumberFormat="0" applyProtection="0">
      <alignment horizontal="right" vertical="center"/>
    </xf>
    <xf numFmtId="4" fontId="42" fillId="88" borderId="458" applyNumberFormat="0" applyProtection="0">
      <alignment horizontal="right" vertical="center"/>
    </xf>
    <xf numFmtId="4" fontId="42" fillId="88" borderId="458" applyNumberFormat="0" applyProtection="0">
      <alignment horizontal="right" vertical="center"/>
    </xf>
    <xf numFmtId="4" fontId="42" fillId="88" borderId="458" applyNumberFormat="0" applyProtection="0">
      <alignment horizontal="right" vertical="center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4" fontId="71" fillId="20" borderId="458" applyNumberFormat="0" applyProtection="0">
      <alignment horizontal="left" vertical="center" indent="1"/>
    </xf>
    <xf numFmtId="0" fontId="79" fillId="77" borderId="460" applyNumberFormat="0" applyProtection="0">
      <alignment horizontal="left" vertical="top" indent="1"/>
    </xf>
    <xf numFmtId="0" fontId="79" fillId="77" borderId="460" applyNumberFormat="0" applyProtection="0">
      <alignment horizontal="left" vertical="top" indent="1"/>
    </xf>
    <xf numFmtId="0" fontId="79" fillId="77" borderId="460" applyNumberFormat="0" applyProtection="0">
      <alignment horizontal="left" vertical="top" indent="1"/>
    </xf>
    <xf numFmtId="0" fontId="79" fillId="77" borderId="460" applyNumberFormat="0" applyProtection="0">
      <alignment horizontal="left" vertical="top" indent="1"/>
    </xf>
    <xf numFmtId="0" fontId="79" fillId="77" borderId="460" applyNumberFormat="0" applyProtection="0">
      <alignment horizontal="left" vertical="top" indent="1"/>
    </xf>
    <xf numFmtId="4" fontId="42" fillId="89" borderId="456" applyNumberFormat="0" applyProtection="0">
      <alignment horizontal="left" vertical="center" indent="1"/>
    </xf>
    <xf numFmtId="4" fontId="42" fillId="89" borderId="456" applyNumberFormat="0" applyProtection="0">
      <alignment horizontal="left" vertical="center" indent="1"/>
    </xf>
    <xf numFmtId="4" fontId="42" fillId="89" borderId="456" applyNumberFormat="0" applyProtection="0">
      <alignment horizontal="left" vertical="center" indent="1"/>
    </xf>
    <xf numFmtId="4" fontId="42" fillId="89" borderId="456" applyNumberFormat="0" applyProtection="0">
      <alignment horizontal="left" vertical="center" indent="1"/>
    </xf>
    <xf numFmtId="4" fontId="42" fillId="89" borderId="456" applyNumberFormat="0" applyProtection="0">
      <alignment horizontal="left" vertical="center" indent="1"/>
    </xf>
    <xf numFmtId="4" fontId="70" fillId="74" borderId="459" applyNumberFormat="0" applyProtection="0">
      <alignment horizontal="right" vertical="center"/>
    </xf>
    <xf numFmtId="4" fontId="42" fillId="86" borderId="458" applyNumberFormat="0" applyProtection="0">
      <alignment horizontal="right" vertical="center"/>
    </xf>
    <xf numFmtId="4" fontId="42" fillId="86" borderId="458" applyNumberFormat="0" applyProtection="0">
      <alignment horizontal="right" vertical="center"/>
    </xf>
    <xf numFmtId="4" fontId="42" fillId="86" borderId="458" applyNumberFormat="0" applyProtection="0">
      <alignment horizontal="right" vertical="center"/>
    </xf>
    <xf numFmtId="4" fontId="42" fillId="86" borderId="458" applyNumberFormat="0" applyProtection="0">
      <alignment horizontal="right" vertical="center"/>
    </xf>
    <xf numFmtId="4" fontId="42" fillId="86" borderId="458" applyNumberFormat="0" applyProtection="0">
      <alignment horizontal="right" vertical="center"/>
    </xf>
    <xf numFmtId="2" fontId="81" fillId="91" borderId="454" applyProtection="0"/>
    <xf numFmtId="2" fontId="81" fillId="91" borderId="454" applyProtection="0"/>
    <xf numFmtId="2" fontId="41" fillId="92" borderId="454" applyProtection="0"/>
    <xf numFmtId="2" fontId="41" fillId="93" borderId="454" applyProtection="0"/>
    <xf numFmtId="2" fontId="41" fillId="94" borderId="454" applyProtection="0"/>
    <xf numFmtId="2" fontId="41" fillId="94" borderId="454" applyProtection="0">
      <alignment horizontal="center"/>
    </xf>
    <xf numFmtId="2" fontId="41" fillId="93" borderId="454" applyProtection="0">
      <alignment horizontal="center"/>
    </xf>
    <xf numFmtId="0" fontId="42" fillId="0" borderId="456">
      <alignment horizontal="left" vertical="top" wrapText="1"/>
    </xf>
    <xf numFmtId="0" fontId="84" fillId="0" borderId="462" applyNumberFormat="0" applyFill="0" applyAlignment="0" applyProtection="0"/>
    <xf numFmtId="0" fontId="90" fillId="0" borderId="463"/>
    <xf numFmtId="0" fontId="41" fillId="6" borderId="466" applyNumberFormat="0">
      <alignment readingOrder="1"/>
      <protection locked="0"/>
    </xf>
    <xf numFmtId="0" fontId="47" fillId="0" borderId="467">
      <alignment horizontal="left" vertical="top" wrapText="1"/>
    </xf>
    <xf numFmtId="49" fontId="33" fillId="0" borderId="464">
      <alignment horizontal="center" vertical="top" wrapText="1"/>
      <protection locked="0"/>
    </xf>
    <xf numFmtId="49" fontId="33" fillId="0" borderId="464">
      <alignment horizontal="center" vertical="top" wrapText="1"/>
      <protection locked="0"/>
    </xf>
    <xf numFmtId="49" fontId="42" fillId="10" borderId="464">
      <alignment horizontal="right" vertical="top"/>
      <protection locked="0"/>
    </xf>
    <xf numFmtId="49" fontId="42" fillId="10" borderId="464">
      <alignment horizontal="right" vertical="top"/>
      <protection locked="0"/>
    </xf>
    <xf numFmtId="0" fontId="42" fillId="10" borderId="464">
      <alignment horizontal="right" vertical="top"/>
      <protection locked="0"/>
    </xf>
    <xf numFmtId="0" fontId="42" fillId="10" borderId="464">
      <alignment horizontal="right" vertical="top"/>
      <protection locked="0"/>
    </xf>
    <xf numFmtId="49" fontId="42" fillId="0" borderId="464">
      <alignment horizontal="right" vertical="top"/>
      <protection locked="0"/>
    </xf>
    <xf numFmtId="49" fontId="42" fillId="0" borderId="464">
      <alignment horizontal="right" vertical="top"/>
      <protection locked="0"/>
    </xf>
    <xf numFmtId="0" fontId="42" fillId="0" borderId="464">
      <alignment horizontal="right" vertical="top"/>
      <protection locked="0"/>
    </xf>
    <xf numFmtId="0" fontId="42" fillId="0" borderId="464">
      <alignment horizontal="right" vertical="top"/>
      <protection locked="0"/>
    </xf>
    <xf numFmtId="49" fontId="42" fillId="49" borderId="464">
      <alignment horizontal="right" vertical="top"/>
      <protection locked="0"/>
    </xf>
    <xf numFmtId="49" fontId="42" fillId="49" borderId="464">
      <alignment horizontal="right" vertical="top"/>
      <protection locked="0"/>
    </xf>
    <xf numFmtId="0" fontId="42" fillId="49" borderId="464">
      <alignment horizontal="right" vertical="top"/>
      <protection locked="0"/>
    </xf>
    <xf numFmtId="0" fontId="42" fillId="49" borderId="464">
      <alignment horizontal="right" vertical="top"/>
      <protection locked="0"/>
    </xf>
    <xf numFmtId="0" fontId="47" fillId="0" borderId="467">
      <alignment horizontal="center" vertical="top" wrapText="1"/>
    </xf>
    <xf numFmtId="0" fontId="51" fillId="50" borderId="466" applyNumberFormat="0" applyAlignment="0" applyProtection="0"/>
    <xf numFmtId="0" fontId="64" fillId="13" borderId="466" applyNumberFormat="0" applyAlignment="0" applyProtection="0"/>
    <xf numFmtId="0" fontId="33" fillId="59" borderId="468" applyNumberFormat="0" applyFont="0" applyAlignment="0" applyProtection="0"/>
    <xf numFmtId="0" fontId="35" fillId="45" borderId="469" applyNumberFormat="0" applyFont="0" applyAlignment="0" applyProtection="0"/>
    <xf numFmtId="0" fontId="35" fillId="45" borderId="469" applyNumberFormat="0" applyFont="0" applyAlignment="0" applyProtection="0"/>
    <xf numFmtId="0" fontId="35" fillId="45" borderId="469" applyNumberFormat="0" applyFont="0" applyAlignment="0" applyProtection="0"/>
    <xf numFmtId="0" fontId="69" fillId="50" borderId="470" applyNumberFormat="0" applyAlignment="0" applyProtection="0"/>
    <xf numFmtId="4" fontId="50" fillId="60" borderId="470" applyNumberFormat="0" applyProtection="0">
      <alignment vertical="center"/>
    </xf>
    <xf numFmtId="4" fontId="71" fillId="57" borderId="469" applyNumberFormat="0" applyProtection="0">
      <alignment vertical="center"/>
    </xf>
    <xf numFmtId="4" fontId="71" fillId="57" borderId="469" applyNumberFormat="0" applyProtection="0">
      <alignment vertical="center"/>
    </xf>
    <xf numFmtId="4" fontId="71" fillId="57" borderId="469" applyNumberFormat="0" applyProtection="0">
      <alignment vertical="center"/>
    </xf>
    <xf numFmtId="4" fontId="71" fillId="57" borderId="469" applyNumberFormat="0" applyProtection="0">
      <alignment vertical="center"/>
    </xf>
    <xf numFmtId="4" fontId="71" fillId="57" borderId="469" applyNumberFormat="0" applyProtection="0">
      <alignment vertical="center"/>
    </xf>
    <xf numFmtId="4" fontId="72" fillId="60" borderId="470" applyNumberFormat="0" applyProtection="0">
      <alignment vertical="center"/>
    </xf>
    <xf numFmtId="4" fontId="42" fillId="60" borderId="469" applyNumberFormat="0" applyProtection="0">
      <alignment vertical="center"/>
    </xf>
    <xf numFmtId="4" fontId="42" fillId="60" borderId="469" applyNumberFormat="0" applyProtection="0">
      <alignment vertical="center"/>
    </xf>
    <xf numFmtId="4" fontId="42" fillId="60" borderId="469" applyNumberFormat="0" applyProtection="0">
      <alignment vertical="center"/>
    </xf>
    <xf numFmtId="4" fontId="42" fillId="60" borderId="469" applyNumberFormat="0" applyProtection="0">
      <alignment vertical="center"/>
    </xf>
    <xf numFmtId="4" fontId="42" fillId="60" borderId="469" applyNumberFormat="0" applyProtection="0">
      <alignment vertical="center"/>
    </xf>
    <xf numFmtId="4" fontId="50" fillId="60" borderId="470" applyNumberFormat="0" applyProtection="0">
      <alignment horizontal="left" vertical="center" indent="1"/>
    </xf>
    <xf numFmtId="4" fontId="71" fillId="60" borderId="469" applyNumberFormat="0" applyProtection="0">
      <alignment horizontal="left" vertical="center" indent="1"/>
    </xf>
    <xf numFmtId="4" fontId="71" fillId="60" borderId="469" applyNumberFormat="0" applyProtection="0">
      <alignment horizontal="left" vertical="center" indent="1"/>
    </xf>
    <xf numFmtId="4" fontId="71" fillId="60" borderId="469" applyNumberFormat="0" applyProtection="0">
      <alignment horizontal="left" vertical="center" indent="1"/>
    </xf>
    <xf numFmtId="4" fontId="71" fillId="60" borderId="469" applyNumberFormat="0" applyProtection="0">
      <alignment horizontal="left" vertical="center" indent="1"/>
    </xf>
    <xf numFmtId="4" fontId="71" fillId="60" borderId="469" applyNumberFormat="0" applyProtection="0">
      <alignment horizontal="left" vertical="center" indent="1"/>
    </xf>
    <xf numFmtId="4" fontId="50" fillId="60" borderId="470" applyNumberFormat="0" applyProtection="0">
      <alignment horizontal="left" vertical="center" indent="1"/>
    </xf>
    <xf numFmtId="0" fontId="42" fillId="57" borderId="471" applyNumberFormat="0" applyProtection="0">
      <alignment horizontal="left" vertical="top" indent="1"/>
    </xf>
    <xf numFmtId="0" fontId="42" fillId="57" borderId="471" applyNumberFormat="0" applyProtection="0">
      <alignment horizontal="left" vertical="top" indent="1"/>
    </xf>
    <xf numFmtId="0" fontId="42" fillId="57" borderId="471" applyNumberFormat="0" applyProtection="0">
      <alignment horizontal="left" vertical="top" indent="1"/>
    </xf>
    <xf numFmtId="0" fontId="42" fillId="57" borderId="471" applyNumberFormat="0" applyProtection="0">
      <alignment horizontal="left" vertical="top" indent="1"/>
    </xf>
    <xf numFmtId="0" fontId="42" fillId="57" borderId="471" applyNumberFormat="0" applyProtection="0">
      <alignment horizontal="left" vertical="top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50" fillId="61" borderId="470" applyNumberFormat="0" applyProtection="0">
      <alignment horizontal="right" vertical="center"/>
    </xf>
    <xf numFmtId="4" fontId="71" fillId="9" borderId="469" applyNumberFormat="0" applyProtection="0">
      <alignment horizontal="right" vertical="center"/>
    </xf>
    <xf numFmtId="4" fontId="71" fillId="9" borderId="469" applyNumberFormat="0" applyProtection="0">
      <alignment horizontal="right" vertical="center"/>
    </xf>
    <xf numFmtId="4" fontId="71" fillId="9" borderId="469" applyNumberFormat="0" applyProtection="0">
      <alignment horizontal="right" vertical="center"/>
    </xf>
    <xf numFmtId="4" fontId="71" fillId="9" borderId="469" applyNumberFormat="0" applyProtection="0">
      <alignment horizontal="right" vertical="center"/>
    </xf>
    <xf numFmtId="4" fontId="71" fillId="9" borderId="469" applyNumberFormat="0" applyProtection="0">
      <alignment horizontal="right" vertical="center"/>
    </xf>
    <xf numFmtId="4" fontId="50" fillId="62" borderId="470" applyNumberFormat="0" applyProtection="0">
      <alignment horizontal="right" vertical="center"/>
    </xf>
    <xf numFmtId="4" fontId="71" fillId="63" borderId="469" applyNumberFormat="0" applyProtection="0">
      <alignment horizontal="right" vertical="center"/>
    </xf>
    <xf numFmtId="4" fontId="71" fillId="63" borderId="469" applyNumberFormat="0" applyProtection="0">
      <alignment horizontal="right" vertical="center"/>
    </xf>
    <xf numFmtId="4" fontId="71" fillId="63" borderId="469" applyNumberFormat="0" applyProtection="0">
      <alignment horizontal="right" vertical="center"/>
    </xf>
    <xf numFmtId="4" fontId="71" fillId="63" borderId="469" applyNumberFormat="0" applyProtection="0">
      <alignment horizontal="right" vertical="center"/>
    </xf>
    <xf numFmtId="4" fontId="71" fillId="63" borderId="469" applyNumberFormat="0" applyProtection="0">
      <alignment horizontal="right" vertical="center"/>
    </xf>
    <xf numFmtId="4" fontId="50" fillId="64" borderId="470" applyNumberFormat="0" applyProtection="0">
      <alignment horizontal="right" vertical="center"/>
    </xf>
    <xf numFmtId="4" fontId="71" fillId="30" borderId="467" applyNumberFormat="0" applyProtection="0">
      <alignment horizontal="right" vertical="center"/>
    </xf>
    <xf numFmtId="4" fontId="71" fillId="30" borderId="467" applyNumberFormat="0" applyProtection="0">
      <alignment horizontal="right" vertical="center"/>
    </xf>
    <xf numFmtId="4" fontId="71" fillId="30" borderId="467" applyNumberFormat="0" applyProtection="0">
      <alignment horizontal="right" vertical="center"/>
    </xf>
    <xf numFmtId="4" fontId="71" fillId="30" borderId="467" applyNumberFormat="0" applyProtection="0">
      <alignment horizontal="right" vertical="center"/>
    </xf>
    <xf numFmtId="4" fontId="71" fillId="30" borderId="467" applyNumberFormat="0" applyProtection="0">
      <alignment horizontal="right" vertical="center"/>
    </xf>
    <xf numFmtId="4" fontId="50" fillId="65" borderId="470" applyNumberFormat="0" applyProtection="0">
      <alignment horizontal="right" vertical="center"/>
    </xf>
    <xf numFmtId="4" fontId="71" fillId="17" borderId="469" applyNumberFormat="0" applyProtection="0">
      <alignment horizontal="right" vertical="center"/>
    </xf>
    <xf numFmtId="4" fontId="71" fillId="17" borderId="469" applyNumberFormat="0" applyProtection="0">
      <alignment horizontal="right" vertical="center"/>
    </xf>
    <xf numFmtId="4" fontId="71" fillId="17" borderId="469" applyNumberFormat="0" applyProtection="0">
      <alignment horizontal="right" vertical="center"/>
    </xf>
    <xf numFmtId="4" fontId="71" fillId="17" borderId="469" applyNumberFormat="0" applyProtection="0">
      <alignment horizontal="right" vertical="center"/>
    </xf>
    <xf numFmtId="4" fontId="71" fillId="17" borderId="469" applyNumberFormat="0" applyProtection="0">
      <alignment horizontal="right" vertical="center"/>
    </xf>
    <xf numFmtId="4" fontId="50" fillId="66" borderId="470" applyNumberFormat="0" applyProtection="0">
      <alignment horizontal="right" vertical="center"/>
    </xf>
    <xf numFmtId="4" fontId="71" fillId="21" borderId="469" applyNumberFormat="0" applyProtection="0">
      <alignment horizontal="right" vertical="center"/>
    </xf>
    <xf numFmtId="4" fontId="71" fillId="21" borderId="469" applyNumberFormat="0" applyProtection="0">
      <alignment horizontal="right" vertical="center"/>
    </xf>
    <xf numFmtId="4" fontId="71" fillId="21" borderId="469" applyNumberFormat="0" applyProtection="0">
      <alignment horizontal="right" vertical="center"/>
    </xf>
    <xf numFmtId="4" fontId="71" fillId="21" borderId="469" applyNumberFormat="0" applyProtection="0">
      <alignment horizontal="right" vertical="center"/>
    </xf>
    <xf numFmtId="4" fontId="71" fillId="21" borderId="469" applyNumberFormat="0" applyProtection="0">
      <alignment horizontal="right" vertical="center"/>
    </xf>
    <xf numFmtId="4" fontId="50" fillId="67" borderId="470" applyNumberFormat="0" applyProtection="0">
      <alignment horizontal="right" vertical="center"/>
    </xf>
    <xf numFmtId="4" fontId="71" fillId="44" borderId="469" applyNumberFormat="0" applyProtection="0">
      <alignment horizontal="right" vertical="center"/>
    </xf>
    <xf numFmtId="4" fontId="71" fillId="44" borderId="469" applyNumberFormat="0" applyProtection="0">
      <alignment horizontal="right" vertical="center"/>
    </xf>
    <xf numFmtId="4" fontId="71" fillId="44" borderId="469" applyNumberFormat="0" applyProtection="0">
      <alignment horizontal="right" vertical="center"/>
    </xf>
    <xf numFmtId="4" fontId="71" fillId="44" borderId="469" applyNumberFormat="0" applyProtection="0">
      <alignment horizontal="right" vertical="center"/>
    </xf>
    <xf numFmtId="4" fontId="71" fillId="44" borderId="469" applyNumberFormat="0" applyProtection="0">
      <alignment horizontal="right" vertical="center"/>
    </xf>
    <xf numFmtId="4" fontId="50" fillId="68" borderId="470" applyNumberFormat="0" applyProtection="0">
      <alignment horizontal="right" vertical="center"/>
    </xf>
    <xf numFmtId="4" fontId="71" fillId="37" borderId="469" applyNumberFormat="0" applyProtection="0">
      <alignment horizontal="right" vertical="center"/>
    </xf>
    <xf numFmtId="4" fontId="71" fillId="37" borderId="469" applyNumberFormat="0" applyProtection="0">
      <alignment horizontal="right" vertical="center"/>
    </xf>
    <xf numFmtId="4" fontId="71" fillId="37" borderId="469" applyNumberFormat="0" applyProtection="0">
      <alignment horizontal="right" vertical="center"/>
    </xf>
    <xf numFmtId="4" fontId="71" fillId="37" borderId="469" applyNumberFormat="0" applyProtection="0">
      <alignment horizontal="right" vertical="center"/>
    </xf>
    <xf numFmtId="4" fontId="71" fillId="37" borderId="469" applyNumberFormat="0" applyProtection="0">
      <alignment horizontal="right" vertical="center"/>
    </xf>
    <xf numFmtId="4" fontId="50" fillId="69" borderId="470" applyNumberFormat="0" applyProtection="0">
      <alignment horizontal="right" vertical="center"/>
    </xf>
    <xf numFmtId="4" fontId="71" fillId="70" borderId="469" applyNumberFormat="0" applyProtection="0">
      <alignment horizontal="right" vertical="center"/>
    </xf>
    <xf numFmtId="4" fontId="71" fillId="70" borderId="469" applyNumberFormat="0" applyProtection="0">
      <alignment horizontal="right" vertical="center"/>
    </xf>
    <xf numFmtId="4" fontId="71" fillId="70" borderId="469" applyNumberFormat="0" applyProtection="0">
      <alignment horizontal="right" vertical="center"/>
    </xf>
    <xf numFmtId="4" fontId="71" fillId="70" borderId="469" applyNumberFormat="0" applyProtection="0">
      <alignment horizontal="right" vertical="center"/>
    </xf>
    <xf numFmtId="4" fontId="71" fillId="70" borderId="469" applyNumberFormat="0" applyProtection="0">
      <alignment horizontal="right" vertical="center"/>
    </xf>
    <xf numFmtId="4" fontId="50" fillId="71" borderId="470" applyNumberFormat="0" applyProtection="0">
      <alignment horizontal="right" vertical="center"/>
    </xf>
    <xf numFmtId="4" fontId="71" fillId="16" borderId="469" applyNumberFormat="0" applyProtection="0">
      <alignment horizontal="right" vertical="center"/>
    </xf>
    <xf numFmtId="4" fontId="71" fillId="16" borderId="469" applyNumberFormat="0" applyProtection="0">
      <alignment horizontal="right" vertical="center"/>
    </xf>
    <xf numFmtId="4" fontId="71" fillId="16" borderId="469" applyNumberFormat="0" applyProtection="0">
      <alignment horizontal="right" vertical="center"/>
    </xf>
    <xf numFmtId="4" fontId="71" fillId="16" borderId="469" applyNumberFormat="0" applyProtection="0">
      <alignment horizontal="right" vertical="center"/>
    </xf>
    <xf numFmtId="4" fontId="71" fillId="16" borderId="469" applyNumberFormat="0" applyProtection="0">
      <alignment horizontal="right" vertical="center"/>
    </xf>
    <xf numFmtId="4" fontId="74" fillId="72" borderId="470" applyNumberFormat="0" applyProtection="0">
      <alignment horizontal="left" vertical="center" indent="1"/>
    </xf>
    <xf numFmtId="4" fontId="71" fillId="73" borderId="467" applyNumberFormat="0" applyProtection="0">
      <alignment horizontal="left" vertical="center" indent="1"/>
    </xf>
    <xf numFmtId="4" fontId="71" fillId="73" borderId="467" applyNumberFormat="0" applyProtection="0">
      <alignment horizontal="left" vertical="center" indent="1"/>
    </xf>
    <xf numFmtId="4" fontId="71" fillId="73" borderId="467" applyNumberFormat="0" applyProtection="0">
      <alignment horizontal="left" vertical="center" indent="1"/>
    </xf>
    <xf numFmtId="4" fontId="71" fillId="73" borderId="467" applyNumberFormat="0" applyProtection="0">
      <alignment horizontal="left" vertical="center" indent="1"/>
    </xf>
    <xf numFmtId="4" fontId="71" fillId="73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53" fillId="75" borderId="467" applyNumberFormat="0" applyProtection="0">
      <alignment horizontal="left" vertical="center" indent="1"/>
    </xf>
    <xf numFmtId="4" fontId="71" fillId="77" borderId="469" applyNumberFormat="0" applyProtection="0">
      <alignment horizontal="right" vertical="center"/>
    </xf>
    <xf numFmtId="4" fontId="71" fillId="77" borderId="469" applyNumberFormat="0" applyProtection="0">
      <alignment horizontal="right" vertical="center"/>
    </xf>
    <xf numFmtId="4" fontId="71" fillId="77" borderId="469" applyNumberFormat="0" applyProtection="0">
      <alignment horizontal="right" vertical="center"/>
    </xf>
    <xf numFmtId="4" fontId="71" fillId="77" borderId="469" applyNumberFormat="0" applyProtection="0">
      <alignment horizontal="right" vertical="center"/>
    </xf>
    <xf numFmtId="4" fontId="71" fillId="77" borderId="469" applyNumberFormat="0" applyProtection="0">
      <alignment horizontal="right" vertical="center"/>
    </xf>
    <xf numFmtId="4" fontId="71" fillId="78" borderId="467" applyNumberFormat="0" applyProtection="0">
      <alignment horizontal="left" vertical="center" indent="1"/>
    </xf>
    <xf numFmtId="4" fontId="71" fillId="78" borderId="467" applyNumberFormat="0" applyProtection="0">
      <alignment horizontal="left" vertical="center" indent="1"/>
    </xf>
    <xf numFmtId="4" fontId="71" fillId="78" borderId="467" applyNumberFormat="0" applyProtection="0">
      <alignment horizontal="left" vertical="center" indent="1"/>
    </xf>
    <xf numFmtId="4" fontId="71" fillId="78" borderId="467" applyNumberFormat="0" applyProtection="0">
      <alignment horizontal="left" vertical="center" indent="1"/>
    </xf>
    <xf numFmtId="4" fontId="71" fillId="78" borderId="467" applyNumberFormat="0" applyProtection="0">
      <alignment horizontal="left" vertical="center" indent="1"/>
    </xf>
    <xf numFmtId="4" fontId="71" fillId="77" borderId="467" applyNumberFormat="0" applyProtection="0">
      <alignment horizontal="left" vertical="center" indent="1"/>
    </xf>
    <xf numFmtId="4" fontId="71" fillId="77" borderId="467" applyNumberFormat="0" applyProtection="0">
      <alignment horizontal="left" vertical="center" indent="1"/>
    </xf>
    <xf numFmtId="4" fontId="71" fillId="77" borderId="467" applyNumberFormat="0" applyProtection="0">
      <alignment horizontal="left" vertical="center" indent="1"/>
    </xf>
    <xf numFmtId="4" fontId="71" fillId="77" borderId="467" applyNumberFormat="0" applyProtection="0">
      <alignment horizontal="left" vertical="center" indent="1"/>
    </xf>
    <xf numFmtId="4" fontId="71" fillId="77" borderId="467" applyNumberFormat="0" applyProtection="0">
      <alignment horizontal="left" vertical="center" indent="1"/>
    </xf>
    <xf numFmtId="0" fontId="71" fillId="50" borderId="469" applyNumberFormat="0" applyProtection="0">
      <alignment horizontal="left" vertical="center" indent="1"/>
    </xf>
    <xf numFmtId="0" fontId="71" fillId="50" borderId="469" applyNumberFormat="0" applyProtection="0">
      <alignment horizontal="left" vertical="center" indent="1"/>
    </xf>
    <xf numFmtId="0" fontId="71" fillId="50" borderId="469" applyNumberFormat="0" applyProtection="0">
      <alignment horizontal="left" vertical="center" indent="1"/>
    </xf>
    <xf numFmtId="0" fontId="71" fillId="50" borderId="469" applyNumberFormat="0" applyProtection="0">
      <alignment horizontal="left" vertical="center" indent="1"/>
    </xf>
    <xf numFmtId="0" fontId="71" fillId="50" borderId="469" applyNumberFormat="0" applyProtection="0">
      <alignment horizontal="left" vertical="center" indent="1"/>
    </xf>
    <xf numFmtId="0" fontId="71" fillId="50" borderId="469" applyNumberFormat="0" applyProtection="0">
      <alignment horizontal="left" vertical="center" indent="1"/>
    </xf>
    <xf numFmtId="0" fontId="35" fillId="75" borderId="471" applyNumberFormat="0" applyProtection="0">
      <alignment horizontal="left" vertical="top" indent="1"/>
    </xf>
    <xf numFmtId="0" fontId="35" fillId="75" borderId="471" applyNumberFormat="0" applyProtection="0">
      <alignment horizontal="left" vertical="top" indent="1"/>
    </xf>
    <xf numFmtId="0" fontId="35" fillId="75" borderId="471" applyNumberFormat="0" applyProtection="0">
      <alignment horizontal="left" vertical="top" indent="1"/>
    </xf>
    <xf numFmtId="0" fontId="35" fillId="75" borderId="471" applyNumberFormat="0" applyProtection="0">
      <alignment horizontal="left" vertical="top" indent="1"/>
    </xf>
    <xf numFmtId="0" fontId="35" fillId="75" borderId="471" applyNumberFormat="0" applyProtection="0">
      <alignment horizontal="left" vertical="top" indent="1"/>
    </xf>
    <xf numFmtId="0" fontId="35" fillId="75" borderId="471" applyNumberFormat="0" applyProtection="0">
      <alignment horizontal="left" vertical="top" indent="1"/>
    </xf>
    <xf numFmtId="0" fontId="35" fillId="75" borderId="471" applyNumberFormat="0" applyProtection="0">
      <alignment horizontal="left" vertical="top" indent="1"/>
    </xf>
    <xf numFmtId="0" fontId="35" fillId="75" borderId="471" applyNumberFormat="0" applyProtection="0">
      <alignment horizontal="left" vertical="top" indent="1"/>
    </xf>
    <xf numFmtId="0" fontId="71" fillId="82" borderId="469" applyNumberFormat="0" applyProtection="0">
      <alignment horizontal="left" vertical="center" indent="1"/>
    </xf>
    <xf numFmtId="0" fontId="71" fillId="82" borderId="469" applyNumberFormat="0" applyProtection="0">
      <alignment horizontal="left" vertical="center" indent="1"/>
    </xf>
    <xf numFmtId="0" fontId="71" fillId="82" borderId="469" applyNumberFormat="0" applyProtection="0">
      <alignment horizontal="left" vertical="center" indent="1"/>
    </xf>
    <xf numFmtId="0" fontId="71" fillId="82" borderId="469" applyNumberFormat="0" applyProtection="0">
      <alignment horizontal="left" vertical="center" indent="1"/>
    </xf>
    <xf numFmtId="0" fontId="71" fillId="82" borderId="469" applyNumberFormat="0" applyProtection="0">
      <alignment horizontal="left" vertical="center" indent="1"/>
    </xf>
    <xf numFmtId="0" fontId="71" fillId="82" borderId="469" applyNumberFormat="0" applyProtection="0">
      <alignment horizontal="left" vertical="center" indent="1"/>
    </xf>
    <xf numFmtId="0" fontId="35" fillId="77" borderId="471" applyNumberFormat="0" applyProtection="0">
      <alignment horizontal="left" vertical="top" indent="1"/>
    </xf>
    <xf numFmtId="0" fontId="35" fillId="77" borderId="471" applyNumberFormat="0" applyProtection="0">
      <alignment horizontal="left" vertical="top" indent="1"/>
    </xf>
    <xf numFmtId="0" fontId="35" fillId="77" borderId="471" applyNumberFormat="0" applyProtection="0">
      <alignment horizontal="left" vertical="top" indent="1"/>
    </xf>
    <xf numFmtId="0" fontId="35" fillId="77" borderId="471" applyNumberFormat="0" applyProtection="0">
      <alignment horizontal="left" vertical="top" indent="1"/>
    </xf>
    <xf numFmtId="0" fontId="35" fillId="77" borderId="471" applyNumberFormat="0" applyProtection="0">
      <alignment horizontal="left" vertical="top" indent="1"/>
    </xf>
    <xf numFmtId="0" fontId="35" fillId="77" borderId="471" applyNumberFormat="0" applyProtection="0">
      <alignment horizontal="left" vertical="top" indent="1"/>
    </xf>
    <xf numFmtId="0" fontId="35" fillId="77" borderId="471" applyNumberFormat="0" applyProtection="0">
      <alignment horizontal="left" vertical="top" indent="1"/>
    </xf>
    <xf numFmtId="0" fontId="35" fillId="77" borderId="471" applyNumberFormat="0" applyProtection="0">
      <alignment horizontal="left" vertical="top" indent="1"/>
    </xf>
    <xf numFmtId="0" fontId="71" fillId="14" borderId="469" applyNumberFormat="0" applyProtection="0">
      <alignment horizontal="left" vertical="center" indent="1"/>
    </xf>
    <xf numFmtId="0" fontId="71" fillId="14" borderId="469" applyNumberFormat="0" applyProtection="0">
      <alignment horizontal="left" vertical="center" indent="1"/>
    </xf>
    <xf numFmtId="0" fontId="71" fillId="14" borderId="469" applyNumberFormat="0" applyProtection="0">
      <alignment horizontal="left" vertical="center" indent="1"/>
    </xf>
    <xf numFmtId="0" fontId="71" fillId="14" borderId="469" applyNumberFormat="0" applyProtection="0">
      <alignment horizontal="left" vertical="center" indent="1"/>
    </xf>
    <xf numFmtId="0" fontId="71" fillId="14" borderId="469" applyNumberFormat="0" applyProtection="0">
      <alignment horizontal="left" vertical="center" indent="1"/>
    </xf>
    <xf numFmtId="0" fontId="34" fillId="85" borderId="470" applyNumberFormat="0" applyProtection="0">
      <alignment horizontal="left" vertical="center" indent="1"/>
    </xf>
    <xf numFmtId="0" fontId="35" fillId="14" borderId="471" applyNumberFormat="0" applyProtection="0">
      <alignment horizontal="left" vertical="top" indent="1"/>
    </xf>
    <xf numFmtId="0" fontId="35" fillId="14" borderId="471" applyNumberFormat="0" applyProtection="0">
      <alignment horizontal="left" vertical="top" indent="1"/>
    </xf>
    <xf numFmtId="0" fontId="35" fillId="14" borderId="471" applyNumberFormat="0" applyProtection="0">
      <alignment horizontal="left" vertical="top" indent="1"/>
    </xf>
    <xf numFmtId="0" fontId="35" fillId="14" borderId="471" applyNumberFormat="0" applyProtection="0">
      <alignment horizontal="left" vertical="top" indent="1"/>
    </xf>
    <xf numFmtId="0" fontId="35" fillId="14" borderId="471" applyNumberFormat="0" applyProtection="0">
      <alignment horizontal="left" vertical="top" indent="1"/>
    </xf>
    <xf numFmtId="0" fontId="35" fillId="14" borderId="471" applyNumberFormat="0" applyProtection="0">
      <alignment horizontal="left" vertical="top" indent="1"/>
    </xf>
    <xf numFmtId="0" fontId="35" fillId="14" borderId="471" applyNumberFormat="0" applyProtection="0">
      <alignment horizontal="left" vertical="top" indent="1"/>
    </xf>
    <xf numFmtId="0" fontId="35" fillId="14" borderId="471" applyNumberFormat="0" applyProtection="0">
      <alignment horizontal="left" vertical="top" indent="1"/>
    </xf>
    <xf numFmtId="0" fontId="71" fillId="78" borderId="469" applyNumberFormat="0" applyProtection="0">
      <alignment horizontal="left" vertical="center" indent="1"/>
    </xf>
    <xf numFmtId="0" fontId="71" fillId="78" borderId="469" applyNumberFormat="0" applyProtection="0">
      <alignment horizontal="left" vertical="center" indent="1"/>
    </xf>
    <xf numFmtId="0" fontId="71" fillId="78" borderId="469" applyNumberFormat="0" applyProtection="0">
      <alignment horizontal="left" vertical="center" indent="1"/>
    </xf>
    <xf numFmtId="0" fontId="71" fillId="78" borderId="469" applyNumberFormat="0" applyProtection="0">
      <alignment horizontal="left" vertical="center" indent="1"/>
    </xf>
    <xf numFmtId="0" fontId="71" fillId="78" borderId="469" applyNumberFormat="0" applyProtection="0">
      <alignment horizontal="left" vertical="center" indent="1"/>
    </xf>
    <xf numFmtId="0" fontId="34" fillId="6" borderId="470" applyNumberFormat="0" applyProtection="0">
      <alignment horizontal="left" vertical="center" indent="1"/>
    </xf>
    <xf numFmtId="0" fontId="35" fillId="78" borderId="471" applyNumberFormat="0" applyProtection="0">
      <alignment horizontal="left" vertical="top" indent="1"/>
    </xf>
    <xf numFmtId="0" fontId="35" fillId="78" borderId="471" applyNumberFormat="0" applyProtection="0">
      <alignment horizontal="left" vertical="top" indent="1"/>
    </xf>
    <xf numFmtId="0" fontId="35" fillId="78" borderId="471" applyNumberFormat="0" applyProtection="0">
      <alignment horizontal="left" vertical="top" indent="1"/>
    </xf>
    <xf numFmtId="0" fontId="35" fillId="78" borderId="471" applyNumberFormat="0" applyProtection="0">
      <alignment horizontal="left" vertical="top" indent="1"/>
    </xf>
    <xf numFmtId="0" fontId="35" fillId="78" borderId="471" applyNumberFormat="0" applyProtection="0">
      <alignment horizontal="left" vertical="top" indent="1"/>
    </xf>
    <xf numFmtId="0" fontId="35" fillId="78" borderId="471" applyNumberFormat="0" applyProtection="0">
      <alignment horizontal="left" vertical="top" indent="1"/>
    </xf>
    <xf numFmtId="0" fontId="35" fillId="78" borderId="471" applyNumberFormat="0" applyProtection="0">
      <alignment horizontal="left" vertical="top" indent="1"/>
    </xf>
    <xf numFmtId="0" fontId="35" fillId="78" borderId="471" applyNumberFormat="0" applyProtection="0">
      <alignment horizontal="left" vertical="top" indent="1"/>
    </xf>
    <xf numFmtId="0" fontId="78" fillId="75" borderId="472" applyBorder="0"/>
    <xf numFmtId="4" fontId="50" fillId="87" borderId="470" applyNumberFormat="0" applyProtection="0">
      <alignment vertical="center"/>
    </xf>
    <xf numFmtId="4" fontId="79" fillId="59" borderId="471" applyNumberFormat="0" applyProtection="0">
      <alignment vertical="center"/>
    </xf>
    <xf numFmtId="4" fontId="79" fillId="59" borderId="471" applyNumberFormat="0" applyProtection="0">
      <alignment vertical="center"/>
    </xf>
    <xf numFmtId="4" fontId="79" fillId="59" borderId="471" applyNumberFormat="0" applyProtection="0">
      <alignment vertical="center"/>
    </xf>
    <xf numFmtId="4" fontId="79" fillId="59" borderId="471" applyNumberFormat="0" applyProtection="0">
      <alignment vertical="center"/>
    </xf>
    <xf numFmtId="4" fontId="79" fillId="59" borderId="471" applyNumberFormat="0" applyProtection="0">
      <alignment vertical="center"/>
    </xf>
    <xf numFmtId="4" fontId="72" fillId="87" borderId="470" applyNumberFormat="0" applyProtection="0">
      <alignment vertical="center"/>
    </xf>
    <xf numFmtId="4" fontId="50" fillId="87" borderId="470" applyNumberFormat="0" applyProtection="0">
      <alignment horizontal="left" vertical="center" indent="1"/>
    </xf>
    <xf numFmtId="4" fontId="79" fillId="50" borderId="471" applyNumberFormat="0" applyProtection="0">
      <alignment horizontal="left" vertical="center" indent="1"/>
    </xf>
    <xf numFmtId="4" fontId="79" fillId="50" borderId="471" applyNumberFormat="0" applyProtection="0">
      <alignment horizontal="left" vertical="center" indent="1"/>
    </xf>
    <xf numFmtId="4" fontId="79" fillId="50" borderId="471" applyNumberFormat="0" applyProtection="0">
      <alignment horizontal="left" vertical="center" indent="1"/>
    </xf>
    <xf numFmtId="4" fontId="79" fillId="50" borderId="471" applyNumberFormat="0" applyProtection="0">
      <alignment horizontal="left" vertical="center" indent="1"/>
    </xf>
    <xf numFmtId="4" fontId="79" fillId="50" borderId="471" applyNumberFormat="0" applyProtection="0">
      <alignment horizontal="left" vertical="center" indent="1"/>
    </xf>
    <xf numFmtId="4" fontId="50" fillId="87" borderId="470" applyNumberFormat="0" applyProtection="0">
      <alignment horizontal="left" vertical="center" indent="1"/>
    </xf>
    <xf numFmtId="0" fontId="79" fillId="59" borderId="471" applyNumberFormat="0" applyProtection="0">
      <alignment horizontal="left" vertical="top" indent="1"/>
    </xf>
    <xf numFmtId="0" fontId="79" fillId="59" borderId="471" applyNumberFormat="0" applyProtection="0">
      <alignment horizontal="left" vertical="top" indent="1"/>
    </xf>
    <xf numFmtId="0" fontId="79" fillId="59" borderId="471" applyNumberFormat="0" applyProtection="0">
      <alignment horizontal="left" vertical="top" indent="1"/>
    </xf>
    <xf numFmtId="0" fontId="79" fillId="59" borderId="471" applyNumberFormat="0" applyProtection="0">
      <alignment horizontal="left" vertical="top" indent="1"/>
    </xf>
    <xf numFmtId="0" fontId="79" fillId="59" borderId="471" applyNumberFormat="0" applyProtection="0">
      <alignment horizontal="left" vertical="top" indent="1"/>
    </xf>
    <xf numFmtId="4" fontId="50" fillId="74" borderId="470" applyNumberFormat="0" applyProtection="0">
      <alignment horizontal="right" vertical="center"/>
    </xf>
    <xf numFmtId="4" fontId="71" fillId="0" borderId="469" applyNumberFormat="0" applyProtection="0">
      <alignment horizontal="right" vertical="center"/>
    </xf>
    <xf numFmtId="4" fontId="71" fillId="0" borderId="469" applyNumberFormat="0" applyProtection="0">
      <alignment horizontal="right" vertical="center"/>
    </xf>
    <xf numFmtId="4" fontId="71" fillId="0" borderId="469" applyNumberFormat="0" applyProtection="0">
      <alignment horizontal="right" vertical="center"/>
    </xf>
    <xf numFmtId="4" fontId="71" fillId="0" borderId="469" applyNumberFormat="0" applyProtection="0">
      <alignment horizontal="right" vertical="center"/>
    </xf>
    <xf numFmtId="4" fontId="71" fillId="0" borderId="469" applyNumberFormat="0" applyProtection="0">
      <alignment horizontal="right" vertical="center"/>
    </xf>
    <xf numFmtId="4" fontId="72" fillId="74" borderId="470" applyNumberFormat="0" applyProtection="0">
      <alignment horizontal="right" vertical="center"/>
    </xf>
    <xf numFmtId="4" fontId="42" fillId="88" borderId="469" applyNumberFormat="0" applyProtection="0">
      <alignment horizontal="right" vertical="center"/>
    </xf>
    <xf numFmtId="4" fontId="42" fillId="88" borderId="469" applyNumberFormat="0" applyProtection="0">
      <alignment horizontal="right" vertical="center"/>
    </xf>
    <xf numFmtId="4" fontId="42" fillId="88" borderId="469" applyNumberFormat="0" applyProtection="0">
      <alignment horizontal="right" vertical="center"/>
    </xf>
    <xf numFmtId="4" fontId="42" fillId="88" borderId="469" applyNumberFormat="0" applyProtection="0">
      <alignment horizontal="right" vertical="center"/>
    </xf>
    <xf numFmtId="4" fontId="42" fillId="88" borderId="469" applyNumberFormat="0" applyProtection="0">
      <alignment horizontal="right" vertical="center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4" fontId="71" fillId="20" borderId="469" applyNumberFormat="0" applyProtection="0">
      <alignment horizontal="left" vertical="center" indent="1"/>
    </xf>
    <xf numFmtId="0" fontId="79" fillId="77" borderId="471" applyNumberFormat="0" applyProtection="0">
      <alignment horizontal="left" vertical="top" indent="1"/>
    </xf>
    <xf numFmtId="0" fontId="79" fillId="77" borderId="471" applyNumberFormat="0" applyProtection="0">
      <alignment horizontal="left" vertical="top" indent="1"/>
    </xf>
    <xf numFmtId="0" fontId="79" fillId="77" borderId="471" applyNumberFormat="0" applyProtection="0">
      <alignment horizontal="left" vertical="top" indent="1"/>
    </xf>
    <xf numFmtId="0" fontId="79" fillId="77" borderId="471" applyNumberFormat="0" applyProtection="0">
      <alignment horizontal="left" vertical="top" indent="1"/>
    </xf>
    <xf numFmtId="0" fontId="79" fillId="77" borderId="471" applyNumberFormat="0" applyProtection="0">
      <alignment horizontal="left" vertical="top" indent="1"/>
    </xf>
    <xf numFmtId="4" fontId="42" fillId="89" borderId="467" applyNumberFormat="0" applyProtection="0">
      <alignment horizontal="left" vertical="center" indent="1"/>
    </xf>
    <xf numFmtId="4" fontId="42" fillId="89" borderId="467" applyNumberFormat="0" applyProtection="0">
      <alignment horizontal="left" vertical="center" indent="1"/>
    </xf>
    <xf numFmtId="4" fontId="42" fillId="89" borderId="467" applyNumberFormat="0" applyProtection="0">
      <alignment horizontal="left" vertical="center" indent="1"/>
    </xf>
    <xf numFmtId="4" fontId="42" fillId="89" borderId="467" applyNumberFormat="0" applyProtection="0">
      <alignment horizontal="left" vertical="center" indent="1"/>
    </xf>
    <xf numFmtId="4" fontId="42" fillId="89" borderId="467" applyNumberFormat="0" applyProtection="0">
      <alignment horizontal="left" vertical="center" indent="1"/>
    </xf>
    <xf numFmtId="4" fontId="70" fillId="74" borderId="470" applyNumberFormat="0" applyProtection="0">
      <alignment horizontal="right" vertical="center"/>
    </xf>
    <xf numFmtId="4" fontId="42" fillId="86" borderId="469" applyNumberFormat="0" applyProtection="0">
      <alignment horizontal="right" vertical="center"/>
    </xf>
    <xf numFmtId="4" fontId="42" fillId="86" borderId="469" applyNumberFormat="0" applyProtection="0">
      <alignment horizontal="right" vertical="center"/>
    </xf>
    <xf numFmtId="4" fontId="42" fillId="86" borderId="469" applyNumberFormat="0" applyProtection="0">
      <alignment horizontal="right" vertical="center"/>
    </xf>
    <xf numFmtId="4" fontId="42" fillId="86" borderId="469" applyNumberFormat="0" applyProtection="0">
      <alignment horizontal="right" vertical="center"/>
    </xf>
    <xf numFmtId="4" fontId="42" fillId="86" borderId="469" applyNumberFormat="0" applyProtection="0">
      <alignment horizontal="right" vertical="center"/>
    </xf>
    <xf numFmtId="2" fontId="81" fillId="91" borderId="465" applyProtection="0"/>
    <xf numFmtId="2" fontId="81" fillId="91" borderId="465" applyProtection="0"/>
    <xf numFmtId="2" fontId="41" fillId="92" borderId="465" applyProtection="0"/>
    <xf numFmtId="2" fontId="41" fillId="93" borderId="465" applyProtection="0"/>
    <xf numFmtId="2" fontId="41" fillId="94" borderId="465" applyProtection="0"/>
    <xf numFmtId="2" fontId="41" fillId="94" borderId="465" applyProtection="0">
      <alignment horizontal="center"/>
    </xf>
    <xf numFmtId="2" fontId="41" fillId="93" borderId="465" applyProtection="0">
      <alignment horizontal="center"/>
    </xf>
    <xf numFmtId="0" fontId="42" fillId="0" borderId="467">
      <alignment horizontal="left" vertical="top" wrapText="1"/>
    </xf>
    <xf numFmtId="0" fontId="84" fillId="0" borderId="473" applyNumberFormat="0" applyFill="0" applyAlignment="0" applyProtection="0"/>
    <xf numFmtId="0" fontId="90" fillId="0" borderId="474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477" applyNumberFormat="0">
      <alignment readingOrder="1"/>
      <protection locked="0"/>
    </xf>
    <xf numFmtId="0" fontId="47" fillId="0" borderId="478">
      <alignment horizontal="left" vertical="top" wrapText="1"/>
    </xf>
    <xf numFmtId="49" fontId="33" fillId="0" borderId="475">
      <alignment horizontal="center" vertical="top" wrapText="1"/>
      <protection locked="0"/>
    </xf>
    <xf numFmtId="49" fontId="33" fillId="0" borderId="475">
      <alignment horizontal="center" vertical="top" wrapText="1"/>
      <protection locked="0"/>
    </xf>
    <xf numFmtId="49" fontId="42" fillId="10" borderId="475">
      <alignment horizontal="right" vertical="top"/>
      <protection locked="0"/>
    </xf>
    <xf numFmtId="49" fontId="42" fillId="10" borderId="475">
      <alignment horizontal="right" vertical="top"/>
      <protection locked="0"/>
    </xf>
    <xf numFmtId="0" fontId="42" fillId="10" borderId="475">
      <alignment horizontal="right" vertical="top"/>
      <protection locked="0"/>
    </xf>
    <xf numFmtId="0" fontId="42" fillId="10" borderId="475">
      <alignment horizontal="right" vertical="top"/>
      <protection locked="0"/>
    </xf>
    <xf numFmtId="49" fontId="42" fillId="0" borderId="475">
      <alignment horizontal="right" vertical="top"/>
      <protection locked="0"/>
    </xf>
    <xf numFmtId="49" fontId="42" fillId="0" borderId="475">
      <alignment horizontal="right" vertical="top"/>
      <protection locked="0"/>
    </xf>
    <xf numFmtId="0" fontId="42" fillId="0" borderId="475">
      <alignment horizontal="right" vertical="top"/>
      <protection locked="0"/>
    </xf>
    <xf numFmtId="0" fontId="42" fillId="0" borderId="475">
      <alignment horizontal="right" vertical="top"/>
      <protection locked="0"/>
    </xf>
    <xf numFmtId="49" fontId="42" fillId="49" borderId="475">
      <alignment horizontal="right" vertical="top"/>
      <protection locked="0"/>
    </xf>
    <xf numFmtId="49" fontId="42" fillId="49" borderId="475">
      <alignment horizontal="right" vertical="top"/>
      <protection locked="0"/>
    </xf>
    <xf numFmtId="0" fontId="42" fillId="49" borderId="475">
      <alignment horizontal="right" vertical="top"/>
      <protection locked="0"/>
    </xf>
    <xf numFmtId="0" fontId="42" fillId="49" borderId="475">
      <alignment horizontal="right" vertical="top"/>
      <protection locked="0"/>
    </xf>
    <xf numFmtId="0" fontId="47" fillId="0" borderId="478">
      <alignment horizontal="center" vertical="top" wrapText="1"/>
    </xf>
    <xf numFmtId="0" fontId="51" fillId="50" borderId="477" applyNumberFormat="0" applyAlignment="0" applyProtection="0"/>
    <xf numFmtId="0" fontId="64" fillId="13" borderId="477" applyNumberFormat="0" applyAlignment="0" applyProtection="0"/>
    <xf numFmtId="0" fontId="33" fillId="59" borderId="479" applyNumberFormat="0" applyFont="0" applyAlignment="0" applyProtection="0"/>
    <xf numFmtId="0" fontId="35" fillId="45" borderId="480" applyNumberFormat="0" applyFont="0" applyAlignment="0" applyProtection="0"/>
    <xf numFmtId="0" fontId="35" fillId="45" borderId="480" applyNumberFormat="0" applyFont="0" applyAlignment="0" applyProtection="0"/>
    <xf numFmtId="0" fontId="35" fillId="45" borderId="480" applyNumberFormat="0" applyFont="0" applyAlignment="0" applyProtection="0"/>
    <xf numFmtId="0" fontId="69" fillId="50" borderId="481" applyNumberFormat="0" applyAlignment="0" applyProtection="0"/>
    <xf numFmtId="4" fontId="50" fillId="60" borderId="481" applyNumberFormat="0" applyProtection="0">
      <alignment vertical="center"/>
    </xf>
    <xf numFmtId="4" fontId="71" fillId="57" borderId="480" applyNumberFormat="0" applyProtection="0">
      <alignment vertical="center"/>
    </xf>
    <xf numFmtId="4" fontId="71" fillId="57" borderId="480" applyNumberFormat="0" applyProtection="0">
      <alignment vertical="center"/>
    </xf>
    <xf numFmtId="4" fontId="71" fillId="57" borderId="480" applyNumberFormat="0" applyProtection="0">
      <alignment vertical="center"/>
    </xf>
    <xf numFmtId="4" fontId="71" fillId="57" borderId="480" applyNumberFormat="0" applyProtection="0">
      <alignment vertical="center"/>
    </xf>
    <xf numFmtId="4" fontId="71" fillId="57" borderId="480" applyNumberFormat="0" applyProtection="0">
      <alignment vertical="center"/>
    </xf>
    <xf numFmtId="4" fontId="72" fillId="60" borderId="481" applyNumberFormat="0" applyProtection="0">
      <alignment vertical="center"/>
    </xf>
    <xf numFmtId="4" fontId="42" fillId="60" borderId="480" applyNumberFormat="0" applyProtection="0">
      <alignment vertical="center"/>
    </xf>
    <xf numFmtId="4" fontId="42" fillId="60" borderId="480" applyNumberFormat="0" applyProtection="0">
      <alignment vertical="center"/>
    </xf>
    <xf numFmtId="4" fontId="42" fillId="60" borderId="480" applyNumberFormat="0" applyProtection="0">
      <alignment vertical="center"/>
    </xf>
    <xf numFmtId="4" fontId="42" fillId="60" borderId="480" applyNumberFormat="0" applyProtection="0">
      <alignment vertical="center"/>
    </xf>
    <xf numFmtId="4" fontId="42" fillId="60" borderId="480" applyNumberFormat="0" applyProtection="0">
      <alignment vertical="center"/>
    </xf>
    <xf numFmtId="4" fontId="50" fillId="60" borderId="481" applyNumberFormat="0" applyProtection="0">
      <alignment horizontal="left" vertical="center" indent="1"/>
    </xf>
    <xf numFmtId="4" fontId="71" fillId="60" borderId="480" applyNumberFormat="0" applyProtection="0">
      <alignment horizontal="left" vertical="center" indent="1"/>
    </xf>
    <xf numFmtId="4" fontId="71" fillId="60" borderId="480" applyNumberFormat="0" applyProtection="0">
      <alignment horizontal="left" vertical="center" indent="1"/>
    </xf>
    <xf numFmtId="4" fontId="71" fillId="60" borderId="480" applyNumberFormat="0" applyProtection="0">
      <alignment horizontal="left" vertical="center" indent="1"/>
    </xf>
    <xf numFmtId="4" fontId="71" fillId="60" borderId="480" applyNumberFormat="0" applyProtection="0">
      <alignment horizontal="left" vertical="center" indent="1"/>
    </xf>
    <xf numFmtId="4" fontId="71" fillId="60" borderId="480" applyNumberFormat="0" applyProtection="0">
      <alignment horizontal="left" vertical="center" indent="1"/>
    </xf>
    <xf numFmtId="4" fontId="50" fillId="60" borderId="481" applyNumberFormat="0" applyProtection="0">
      <alignment horizontal="left" vertical="center" indent="1"/>
    </xf>
    <xf numFmtId="0" fontId="42" fillId="57" borderId="482" applyNumberFormat="0" applyProtection="0">
      <alignment horizontal="left" vertical="top" indent="1"/>
    </xf>
    <xf numFmtId="0" fontId="42" fillId="57" borderId="482" applyNumberFormat="0" applyProtection="0">
      <alignment horizontal="left" vertical="top" indent="1"/>
    </xf>
    <xf numFmtId="0" fontId="42" fillId="57" borderId="482" applyNumberFormat="0" applyProtection="0">
      <alignment horizontal="left" vertical="top" indent="1"/>
    </xf>
    <xf numFmtId="0" fontId="42" fillId="57" borderId="482" applyNumberFormat="0" applyProtection="0">
      <alignment horizontal="left" vertical="top" indent="1"/>
    </xf>
    <xf numFmtId="0" fontId="42" fillId="57" borderId="482" applyNumberFormat="0" applyProtection="0">
      <alignment horizontal="left" vertical="top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50" fillId="61" borderId="481" applyNumberFormat="0" applyProtection="0">
      <alignment horizontal="right" vertical="center"/>
    </xf>
    <xf numFmtId="4" fontId="71" fillId="9" borderId="480" applyNumberFormat="0" applyProtection="0">
      <alignment horizontal="right" vertical="center"/>
    </xf>
    <xf numFmtId="4" fontId="71" fillId="9" borderId="480" applyNumberFormat="0" applyProtection="0">
      <alignment horizontal="right" vertical="center"/>
    </xf>
    <xf numFmtId="4" fontId="71" fillId="9" borderId="480" applyNumberFormat="0" applyProtection="0">
      <alignment horizontal="right" vertical="center"/>
    </xf>
    <xf numFmtId="4" fontId="71" fillId="9" borderId="480" applyNumberFormat="0" applyProtection="0">
      <alignment horizontal="right" vertical="center"/>
    </xf>
    <xf numFmtId="4" fontId="71" fillId="9" borderId="480" applyNumberFormat="0" applyProtection="0">
      <alignment horizontal="right" vertical="center"/>
    </xf>
    <xf numFmtId="4" fontId="50" fillId="62" borderId="481" applyNumberFormat="0" applyProtection="0">
      <alignment horizontal="right" vertical="center"/>
    </xf>
    <xf numFmtId="4" fontId="71" fillId="63" borderId="480" applyNumberFormat="0" applyProtection="0">
      <alignment horizontal="right" vertical="center"/>
    </xf>
    <xf numFmtId="4" fontId="71" fillId="63" borderId="480" applyNumberFormat="0" applyProtection="0">
      <alignment horizontal="right" vertical="center"/>
    </xf>
    <xf numFmtId="4" fontId="71" fillId="63" borderId="480" applyNumberFormat="0" applyProtection="0">
      <alignment horizontal="right" vertical="center"/>
    </xf>
    <xf numFmtId="4" fontId="71" fillId="63" borderId="480" applyNumberFormat="0" applyProtection="0">
      <alignment horizontal="right" vertical="center"/>
    </xf>
    <xf numFmtId="4" fontId="71" fillId="63" borderId="480" applyNumberFormat="0" applyProtection="0">
      <alignment horizontal="right" vertical="center"/>
    </xf>
    <xf numFmtId="4" fontId="50" fillId="64" borderId="481" applyNumberFormat="0" applyProtection="0">
      <alignment horizontal="right" vertical="center"/>
    </xf>
    <xf numFmtId="4" fontId="71" fillId="30" borderId="478" applyNumberFormat="0" applyProtection="0">
      <alignment horizontal="right" vertical="center"/>
    </xf>
    <xf numFmtId="4" fontId="71" fillId="30" borderId="478" applyNumberFormat="0" applyProtection="0">
      <alignment horizontal="right" vertical="center"/>
    </xf>
    <xf numFmtId="4" fontId="71" fillId="30" borderId="478" applyNumberFormat="0" applyProtection="0">
      <alignment horizontal="right" vertical="center"/>
    </xf>
    <xf numFmtId="4" fontId="71" fillId="30" borderId="478" applyNumberFormat="0" applyProtection="0">
      <alignment horizontal="right" vertical="center"/>
    </xf>
    <xf numFmtId="4" fontId="71" fillId="30" borderId="478" applyNumberFormat="0" applyProtection="0">
      <alignment horizontal="right" vertical="center"/>
    </xf>
    <xf numFmtId="4" fontId="50" fillId="65" borderId="481" applyNumberFormat="0" applyProtection="0">
      <alignment horizontal="right" vertical="center"/>
    </xf>
    <xf numFmtId="4" fontId="71" fillId="17" borderId="480" applyNumberFormat="0" applyProtection="0">
      <alignment horizontal="right" vertical="center"/>
    </xf>
    <xf numFmtId="4" fontId="71" fillId="17" borderId="480" applyNumberFormat="0" applyProtection="0">
      <alignment horizontal="right" vertical="center"/>
    </xf>
    <xf numFmtId="4" fontId="71" fillId="17" borderId="480" applyNumberFormat="0" applyProtection="0">
      <alignment horizontal="right" vertical="center"/>
    </xf>
    <xf numFmtId="4" fontId="71" fillId="17" borderId="480" applyNumberFormat="0" applyProtection="0">
      <alignment horizontal="right" vertical="center"/>
    </xf>
    <xf numFmtId="4" fontId="71" fillId="17" borderId="480" applyNumberFormat="0" applyProtection="0">
      <alignment horizontal="right" vertical="center"/>
    </xf>
    <xf numFmtId="4" fontId="50" fillId="66" borderId="481" applyNumberFormat="0" applyProtection="0">
      <alignment horizontal="right" vertical="center"/>
    </xf>
    <xf numFmtId="4" fontId="71" fillId="21" borderId="480" applyNumberFormat="0" applyProtection="0">
      <alignment horizontal="right" vertical="center"/>
    </xf>
    <xf numFmtId="4" fontId="71" fillId="21" borderId="480" applyNumberFormat="0" applyProtection="0">
      <alignment horizontal="right" vertical="center"/>
    </xf>
    <xf numFmtId="4" fontId="71" fillId="21" borderId="480" applyNumberFormat="0" applyProtection="0">
      <alignment horizontal="right" vertical="center"/>
    </xf>
    <xf numFmtId="4" fontId="71" fillId="21" borderId="480" applyNumberFormat="0" applyProtection="0">
      <alignment horizontal="right" vertical="center"/>
    </xf>
    <xf numFmtId="4" fontId="71" fillId="21" borderId="480" applyNumberFormat="0" applyProtection="0">
      <alignment horizontal="right" vertical="center"/>
    </xf>
    <xf numFmtId="4" fontId="50" fillId="67" borderId="481" applyNumberFormat="0" applyProtection="0">
      <alignment horizontal="right" vertical="center"/>
    </xf>
    <xf numFmtId="4" fontId="71" fillId="44" borderId="480" applyNumberFormat="0" applyProtection="0">
      <alignment horizontal="right" vertical="center"/>
    </xf>
    <xf numFmtId="4" fontId="71" fillId="44" borderId="480" applyNumberFormat="0" applyProtection="0">
      <alignment horizontal="right" vertical="center"/>
    </xf>
    <xf numFmtId="4" fontId="71" fillId="44" borderId="480" applyNumberFormat="0" applyProtection="0">
      <alignment horizontal="right" vertical="center"/>
    </xf>
    <xf numFmtId="4" fontId="71" fillId="44" borderId="480" applyNumberFormat="0" applyProtection="0">
      <alignment horizontal="right" vertical="center"/>
    </xf>
    <xf numFmtId="4" fontId="71" fillId="44" borderId="480" applyNumberFormat="0" applyProtection="0">
      <alignment horizontal="right" vertical="center"/>
    </xf>
    <xf numFmtId="4" fontId="50" fillId="68" borderId="481" applyNumberFormat="0" applyProtection="0">
      <alignment horizontal="right" vertical="center"/>
    </xf>
    <xf numFmtId="4" fontId="71" fillId="37" borderId="480" applyNumberFormat="0" applyProtection="0">
      <alignment horizontal="right" vertical="center"/>
    </xf>
    <xf numFmtId="4" fontId="71" fillId="37" borderId="480" applyNumberFormat="0" applyProtection="0">
      <alignment horizontal="right" vertical="center"/>
    </xf>
    <xf numFmtId="4" fontId="71" fillId="37" borderId="480" applyNumberFormat="0" applyProtection="0">
      <alignment horizontal="right" vertical="center"/>
    </xf>
    <xf numFmtId="4" fontId="71" fillId="37" borderId="480" applyNumberFormat="0" applyProtection="0">
      <alignment horizontal="right" vertical="center"/>
    </xf>
    <xf numFmtId="4" fontId="71" fillId="37" borderId="480" applyNumberFormat="0" applyProtection="0">
      <alignment horizontal="right" vertical="center"/>
    </xf>
    <xf numFmtId="4" fontId="50" fillId="69" borderId="481" applyNumberFormat="0" applyProtection="0">
      <alignment horizontal="right" vertical="center"/>
    </xf>
    <xf numFmtId="4" fontId="71" fillId="70" borderId="480" applyNumberFormat="0" applyProtection="0">
      <alignment horizontal="right" vertical="center"/>
    </xf>
    <xf numFmtId="4" fontId="71" fillId="70" borderId="480" applyNumberFormat="0" applyProtection="0">
      <alignment horizontal="right" vertical="center"/>
    </xf>
    <xf numFmtId="4" fontId="71" fillId="70" borderId="480" applyNumberFormat="0" applyProtection="0">
      <alignment horizontal="right" vertical="center"/>
    </xf>
    <xf numFmtId="4" fontId="71" fillId="70" borderId="480" applyNumberFormat="0" applyProtection="0">
      <alignment horizontal="right" vertical="center"/>
    </xf>
    <xf numFmtId="4" fontId="71" fillId="70" borderId="480" applyNumberFormat="0" applyProtection="0">
      <alignment horizontal="right" vertical="center"/>
    </xf>
    <xf numFmtId="4" fontId="50" fillId="71" borderId="481" applyNumberFormat="0" applyProtection="0">
      <alignment horizontal="right" vertical="center"/>
    </xf>
    <xf numFmtId="4" fontId="71" fillId="16" borderId="480" applyNumberFormat="0" applyProtection="0">
      <alignment horizontal="right" vertical="center"/>
    </xf>
    <xf numFmtId="4" fontId="71" fillId="16" borderId="480" applyNumberFormat="0" applyProtection="0">
      <alignment horizontal="right" vertical="center"/>
    </xf>
    <xf numFmtId="4" fontId="71" fillId="16" borderId="480" applyNumberFormat="0" applyProtection="0">
      <alignment horizontal="right" vertical="center"/>
    </xf>
    <xf numFmtId="4" fontId="71" fillId="16" borderId="480" applyNumberFormat="0" applyProtection="0">
      <alignment horizontal="right" vertical="center"/>
    </xf>
    <xf numFmtId="4" fontId="71" fillId="16" borderId="480" applyNumberFormat="0" applyProtection="0">
      <alignment horizontal="right" vertical="center"/>
    </xf>
    <xf numFmtId="4" fontId="74" fillId="72" borderId="481" applyNumberFormat="0" applyProtection="0">
      <alignment horizontal="left" vertical="center" indent="1"/>
    </xf>
    <xf numFmtId="4" fontId="71" fillId="73" borderId="478" applyNumberFormat="0" applyProtection="0">
      <alignment horizontal="left" vertical="center" indent="1"/>
    </xf>
    <xf numFmtId="4" fontId="71" fillId="73" borderId="478" applyNumberFormat="0" applyProtection="0">
      <alignment horizontal="left" vertical="center" indent="1"/>
    </xf>
    <xf numFmtId="4" fontId="71" fillId="73" borderId="478" applyNumberFormat="0" applyProtection="0">
      <alignment horizontal="left" vertical="center" indent="1"/>
    </xf>
    <xf numFmtId="4" fontId="71" fillId="73" borderId="478" applyNumberFormat="0" applyProtection="0">
      <alignment horizontal="left" vertical="center" indent="1"/>
    </xf>
    <xf numFmtId="4" fontId="71" fillId="73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53" fillId="75" borderId="478" applyNumberFormat="0" applyProtection="0">
      <alignment horizontal="left" vertical="center" indent="1"/>
    </xf>
    <xf numFmtId="4" fontId="71" fillId="77" borderId="480" applyNumberFormat="0" applyProtection="0">
      <alignment horizontal="right" vertical="center"/>
    </xf>
    <xf numFmtId="4" fontId="71" fillId="77" borderId="480" applyNumberFormat="0" applyProtection="0">
      <alignment horizontal="right" vertical="center"/>
    </xf>
    <xf numFmtId="4" fontId="71" fillId="77" borderId="480" applyNumberFormat="0" applyProtection="0">
      <alignment horizontal="right" vertical="center"/>
    </xf>
    <xf numFmtId="4" fontId="71" fillId="77" borderId="480" applyNumberFormat="0" applyProtection="0">
      <alignment horizontal="right" vertical="center"/>
    </xf>
    <xf numFmtId="4" fontId="71" fillId="77" borderId="480" applyNumberFormat="0" applyProtection="0">
      <alignment horizontal="right" vertical="center"/>
    </xf>
    <xf numFmtId="4" fontId="71" fillId="78" borderId="478" applyNumberFormat="0" applyProtection="0">
      <alignment horizontal="left" vertical="center" indent="1"/>
    </xf>
    <xf numFmtId="4" fontId="71" fillId="78" borderId="478" applyNumberFormat="0" applyProtection="0">
      <alignment horizontal="left" vertical="center" indent="1"/>
    </xf>
    <xf numFmtId="4" fontId="71" fillId="78" borderId="478" applyNumberFormat="0" applyProtection="0">
      <alignment horizontal="left" vertical="center" indent="1"/>
    </xf>
    <xf numFmtId="4" fontId="71" fillId="78" borderId="478" applyNumberFormat="0" applyProtection="0">
      <alignment horizontal="left" vertical="center" indent="1"/>
    </xf>
    <xf numFmtId="4" fontId="71" fillId="78" borderId="478" applyNumberFormat="0" applyProtection="0">
      <alignment horizontal="left" vertical="center" indent="1"/>
    </xf>
    <xf numFmtId="4" fontId="71" fillId="77" borderId="478" applyNumberFormat="0" applyProtection="0">
      <alignment horizontal="left" vertical="center" indent="1"/>
    </xf>
    <xf numFmtId="4" fontId="71" fillId="77" borderId="478" applyNumberFormat="0" applyProtection="0">
      <alignment horizontal="left" vertical="center" indent="1"/>
    </xf>
    <xf numFmtId="4" fontId="71" fillId="77" borderId="478" applyNumberFormat="0" applyProtection="0">
      <alignment horizontal="left" vertical="center" indent="1"/>
    </xf>
    <xf numFmtId="4" fontId="71" fillId="77" borderId="478" applyNumberFormat="0" applyProtection="0">
      <alignment horizontal="left" vertical="center" indent="1"/>
    </xf>
    <xf numFmtId="4" fontId="71" fillId="77" borderId="478" applyNumberFormat="0" applyProtection="0">
      <alignment horizontal="left" vertical="center" indent="1"/>
    </xf>
    <xf numFmtId="0" fontId="71" fillId="50" borderId="480" applyNumberFormat="0" applyProtection="0">
      <alignment horizontal="left" vertical="center" indent="1"/>
    </xf>
    <xf numFmtId="0" fontId="71" fillId="50" borderId="480" applyNumberFormat="0" applyProtection="0">
      <alignment horizontal="left" vertical="center" indent="1"/>
    </xf>
    <xf numFmtId="0" fontId="71" fillId="50" borderId="480" applyNumberFormat="0" applyProtection="0">
      <alignment horizontal="left" vertical="center" indent="1"/>
    </xf>
    <xf numFmtId="0" fontId="71" fillId="50" borderId="480" applyNumberFormat="0" applyProtection="0">
      <alignment horizontal="left" vertical="center" indent="1"/>
    </xf>
    <xf numFmtId="0" fontId="71" fillId="50" borderId="480" applyNumberFormat="0" applyProtection="0">
      <alignment horizontal="left" vertical="center" indent="1"/>
    </xf>
    <xf numFmtId="0" fontId="71" fillId="50" borderId="480" applyNumberFormat="0" applyProtection="0">
      <alignment horizontal="left" vertical="center" indent="1"/>
    </xf>
    <xf numFmtId="0" fontId="35" fillId="75" borderId="482" applyNumberFormat="0" applyProtection="0">
      <alignment horizontal="left" vertical="top" indent="1"/>
    </xf>
    <xf numFmtId="0" fontId="35" fillId="75" borderId="482" applyNumberFormat="0" applyProtection="0">
      <alignment horizontal="left" vertical="top" indent="1"/>
    </xf>
    <xf numFmtId="0" fontId="35" fillId="75" borderId="482" applyNumberFormat="0" applyProtection="0">
      <alignment horizontal="left" vertical="top" indent="1"/>
    </xf>
    <xf numFmtId="0" fontId="35" fillId="75" borderId="482" applyNumberFormat="0" applyProtection="0">
      <alignment horizontal="left" vertical="top" indent="1"/>
    </xf>
    <xf numFmtId="0" fontId="35" fillId="75" borderId="482" applyNumberFormat="0" applyProtection="0">
      <alignment horizontal="left" vertical="top" indent="1"/>
    </xf>
    <xf numFmtId="0" fontId="35" fillId="75" borderId="482" applyNumberFormat="0" applyProtection="0">
      <alignment horizontal="left" vertical="top" indent="1"/>
    </xf>
    <xf numFmtId="0" fontId="35" fillId="75" borderId="482" applyNumberFormat="0" applyProtection="0">
      <alignment horizontal="left" vertical="top" indent="1"/>
    </xf>
    <xf numFmtId="0" fontId="35" fillId="75" borderId="482" applyNumberFormat="0" applyProtection="0">
      <alignment horizontal="left" vertical="top" indent="1"/>
    </xf>
    <xf numFmtId="0" fontId="71" fillId="82" borderId="480" applyNumberFormat="0" applyProtection="0">
      <alignment horizontal="left" vertical="center" indent="1"/>
    </xf>
    <xf numFmtId="0" fontId="71" fillId="82" borderId="480" applyNumberFormat="0" applyProtection="0">
      <alignment horizontal="left" vertical="center" indent="1"/>
    </xf>
    <xf numFmtId="0" fontId="71" fillId="82" borderId="480" applyNumberFormat="0" applyProtection="0">
      <alignment horizontal="left" vertical="center" indent="1"/>
    </xf>
    <xf numFmtId="0" fontId="71" fillId="82" borderId="480" applyNumberFormat="0" applyProtection="0">
      <alignment horizontal="left" vertical="center" indent="1"/>
    </xf>
    <xf numFmtId="0" fontId="71" fillId="82" borderId="480" applyNumberFormat="0" applyProtection="0">
      <alignment horizontal="left" vertical="center" indent="1"/>
    </xf>
    <xf numFmtId="0" fontId="71" fillId="82" borderId="480" applyNumberFormat="0" applyProtection="0">
      <alignment horizontal="left" vertical="center" indent="1"/>
    </xf>
    <xf numFmtId="0" fontId="35" fillId="77" borderId="482" applyNumberFormat="0" applyProtection="0">
      <alignment horizontal="left" vertical="top" indent="1"/>
    </xf>
    <xf numFmtId="0" fontId="35" fillId="77" borderId="482" applyNumberFormat="0" applyProtection="0">
      <alignment horizontal="left" vertical="top" indent="1"/>
    </xf>
    <xf numFmtId="0" fontId="35" fillId="77" borderId="482" applyNumberFormat="0" applyProtection="0">
      <alignment horizontal="left" vertical="top" indent="1"/>
    </xf>
    <xf numFmtId="0" fontId="35" fillId="77" borderId="482" applyNumberFormat="0" applyProtection="0">
      <alignment horizontal="left" vertical="top" indent="1"/>
    </xf>
    <xf numFmtId="0" fontId="35" fillId="77" borderId="482" applyNumberFormat="0" applyProtection="0">
      <alignment horizontal="left" vertical="top" indent="1"/>
    </xf>
    <xf numFmtId="0" fontId="35" fillId="77" borderId="482" applyNumberFormat="0" applyProtection="0">
      <alignment horizontal="left" vertical="top" indent="1"/>
    </xf>
    <xf numFmtId="0" fontId="35" fillId="77" borderId="482" applyNumberFormat="0" applyProtection="0">
      <alignment horizontal="left" vertical="top" indent="1"/>
    </xf>
    <xf numFmtId="0" fontId="35" fillId="77" borderId="482" applyNumberFormat="0" applyProtection="0">
      <alignment horizontal="left" vertical="top" indent="1"/>
    </xf>
    <xf numFmtId="0" fontId="71" fillId="14" borderId="480" applyNumberFormat="0" applyProtection="0">
      <alignment horizontal="left" vertical="center" indent="1"/>
    </xf>
    <xf numFmtId="0" fontId="71" fillId="14" borderId="480" applyNumberFormat="0" applyProtection="0">
      <alignment horizontal="left" vertical="center" indent="1"/>
    </xf>
    <xf numFmtId="0" fontId="71" fillId="14" borderId="480" applyNumberFormat="0" applyProtection="0">
      <alignment horizontal="left" vertical="center" indent="1"/>
    </xf>
    <xf numFmtId="0" fontId="71" fillId="14" borderId="480" applyNumberFormat="0" applyProtection="0">
      <alignment horizontal="left" vertical="center" indent="1"/>
    </xf>
    <xf numFmtId="0" fontId="71" fillId="14" borderId="480" applyNumberFormat="0" applyProtection="0">
      <alignment horizontal="left" vertical="center" indent="1"/>
    </xf>
    <xf numFmtId="0" fontId="34" fillId="85" borderId="481" applyNumberFormat="0" applyProtection="0">
      <alignment horizontal="left" vertical="center" indent="1"/>
    </xf>
    <xf numFmtId="0" fontId="35" fillId="14" borderId="482" applyNumberFormat="0" applyProtection="0">
      <alignment horizontal="left" vertical="top" indent="1"/>
    </xf>
    <xf numFmtId="0" fontId="35" fillId="14" borderId="482" applyNumberFormat="0" applyProtection="0">
      <alignment horizontal="left" vertical="top" indent="1"/>
    </xf>
    <xf numFmtId="0" fontId="35" fillId="14" borderId="482" applyNumberFormat="0" applyProtection="0">
      <alignment horizontal="left" vertical="top" indent="1"/>
    </xf>
    <xf numFmtId="0" fontId="35" fillId="14" borderId="482" applyNumberFormat="0" applyProtection="0">
      <alignment horizontal="left" vertical="top" indent="1"/>
    </xf>
    <xf numFmtId="0" fontId="35" fillId="14" borderId="482" applyNumberFormat="0" applyProtection="0">
      <alignment horizontal="left" vertical="top" indent="1"/>
    </xf>
    <xf numFmtId="0" fontId="35" fillId="14" borderId="482" applyNumberFormat="0" applyProtection="0">
      <alignment horizontal="left" vertical="top" indent="1"/>
    </xf>
    <xf numFmtId="0" fontId="35" fillId="14" borderId="482" applyNumberFormat="0" applyProtection="0">
      <alignment horizontal="left" vertical="top" indent="1"/>
    </xf>
    <xf numFmtId="0" fontId="35" fillId="14" borderId="482" applyNumberFormat="0" applyProtection="0">
      <alignment horizontal="left" vertical="top" indent="1"/>
    </xf>
    <xf numFmtId="0" fontId="71" fillId="78" borderId="480" applyNumberFormat="0" applyProtection="0">
      <alignment horizontal="left" vertical="center" indent="1"/>
    </xf>
    <xf numFmtId="0" fontId="71" fillId="78" borderId="480" applyNumberFormat="0" applyProtection="0">
      <alignment horizontal="left" vertical="center" indent="1"/>
    </xf>
    <xf numFmtId="0" fontId="71" fillId="78" borderId="480" applyNumberFormat="0" applyProtection="0">
      <alignment horizontal="left" vertical="center" indent="1"/>
    </xf>
    <xf numFmtId="0" fontId="71" fillId="78" borderId="480" applyNumberFormat="0" applyProtection="0">
      <alignment horizontal="left" vertical="center" indent="1"/>
    </xf>
    <xf numFmtId="0" fontId="71" fillId="78" borderId="480" applyNumberFormat="0" applyProtection="0">
      <alignment horizontal="left" vertical="center" indent="1"/>
    </xf>
    <xf numFmtId="0" fontId="34" fillId="6" borderId="481" applyNumberFormat="0" applyProtection="0">
      <alignment horizontal="left" vertical="center" indent="1"/>
    </xf>
    <xf numFmtId="0" fontId="35" fillId="78" borderId="482" applyNumberFormat="0" applyProtection="0">
      <alignment horizontal="left" vertical="top" indent="1"/>
    </xf>
    <xf numFmtId="0" fontId="35" fillId="78" borderId="482" applyNumberFormat="0" applyProtection="0">
      <alignment horizontal="left" vertical="top" indent="1"/>
    </xf>
    <xf numFmtId="0" fontId="35" fillId="78" borderId="482" applyNumberFormat="0" applyProtection="0">
      <alignment horizontal="left" vertical="top" indent="1"/>
    </xf>
    <xf numFmtId="0" fontId="35" fillId="78" borderId="482" applyNumberFormat="0" applyProtection="0">
      <alignment horizontal="left" vertical="top" indent="1"/>
    </xf>
    <xf numFmtId="0" fontId="35" fillId="78" borderId="482" applyNumberFormat="0" applyProtection="0">
      <alignment horizontal="left" vertical="top" indent="1"/>
    </xf>
    <xf numFmtId="0" fontId="35" fillId="78" borderId="482" applyNumberFormat="0" applyProtection="0">
      <alignment horizontal="left" vertical="top" indent="1"/>
    </xf>
    <xf numFmtId="0" fontId="35" fillId="78" borderId="482" applyNumberFormat="0" applyProtection="0">
      <alignment horizontal="left" vertical="top" indent="1"/>
    </xf>
    <xf numFmtId="0" fontId="35" fillId="78" borderId="482" applyNumberFormat="0" applyProtection="0">
      <alignment horizontal="left" vertical="top" indent="1"/>
    </xf>
    <xf numFmtId="0" fontId="78" fillId="75" borderId="483" applyBorder="0"/>
    <xf numFmtId="4" fontId="50" fillId="87" borderId="481" applyNumberFormat="0" applyProtection="0">
      <alignment vertical="center"/>
    </xf>
    <xf numFmtId="4" fontId="79" fillId="59" borderId="482" applyNumberFormat="0" applyProtection="0">
      <alignment vertical="center"/>
    </xf>
    <xf numFmtId="4" fontId="79" fillId="59" borderId="482" applyNumberFormat="0" applyProtection="0">
      <alignment vertical="center"/>
    </xf>
    <xf numFmtId="4" fontId="79" fillId="59" borderId="482" applyNumberFormat="0" applyProtection="0">
      <alignment vertical="center"/>
    </xf>
    <xf numFmtId="4" fontId="79" fillId="59" borderId="482" applyNumberFormat="0" applyProtection="0">
      <alignment vertical="center"/>
    </xf>
    <xf numFmtId="4" fontId="79" fillId="59" borderId="482" applyNumberFormat="0" applyProtection="0">
      <alignment vertical="center"/>
    </xf>
    <xf numFmtId="4" fontId="72" fillId="87" borderId="481" applyNumberFormat="0" applyProtection="0">
      <alignment vertical="center"/>
    </xf>
    <xf numFmtId="4" fontId="50" fillId="87" borderId="481" applyNumberFormat="0" applyProtection="0">
      <alignment horizontal="left" vertical="center" indent="1"/>
    </xf>
    <xf numFmtId="4" fontId="79" fillId="50" borderId="482" applyNumberFormat="0" applyProtection="0">
      <alignment horizontal="left" vertical="center" indent="1"/>
    </xf>
    <xf numFmtId="4" fontId="79" fillId="50" borderId="482" applyNumberFormat="0" applyProtection="0">
      <alignment horizontal="left" vertical="center" indent="1"/>
    </xf>
    <xf numFmtId="4" fontId="79" fillId="50" borderId="482" applyNumberFormat="0" applyProtection="0">
      <alignment horizontal="left" vertical="center" indent="1"/>
    </xf>
    <xf numFmtId="4" fontId="79" fillId="50" borderId="482" applyNumberFormat="0" applyProtection="0">
      <alignment horizontal="left" vertical="center" indent="1"/>
    </xf>
    <xf numFmtId="4" fontId="79" fillId="50" borderId="482" applyNumberFormat="0" applyProtection="0">
      <alignment horizontal="left" vertical="center" indent="1"/>
    </xf>
    <xf numFmtId="4" fontId="50" fillId="87" borderId="481" applyNumberFormat="0" applyProtection="0">
      <alignment horizontal="left" vertical="center" indent="1"/>
    </xf>
    <xf numFmtId="0" fontId="79" fillId="59" borderId="482" applyNumberFormat="0" applyProtection="0">
      <alignment horizontal="left" vertical="top" indent="1"/>
    </xf>
    <xf numFmtId="0" fontId="79" fillId="59" borderId="482" applyNumberFormat="0" applyProtection="0">
      <alignment horizontal="left" vertical="top" indent="1"/>
    </xf>
    <xf numFmtId="0" fontId="79" fillId="59" borderId="482" applyNumberFormat="0" applyProtection="0">
      <alignment horizontal="left" vertical="top" indent="1"/>
    </xf>
    <xf numFmtId="0" fontId="79" fillId="59" borderId="482" applyNumberFormat="0" applyProtection="0">
      <alignment horizontal="left" vertical="top" indent="1"/>
    </xf>
    <xf numFmtId="0" fontId="79" fillId="59" borderId="482" applyNumberFormat="0" applyProtection="0">
      <alignment horizontal="left" vertical="top" indent="1"/>
    </xf>
    <xf numFmtId="4" fontId="50" fillId="74" borderId="481" applyNumberFormat="0" applyProtection="0">
      <alignment horizontal="right" vertical="center"/>
    </xf>
    <xf numFmtId="4" fontId="71" fillId="0" borderId="480" applyNumberFormat="0" applyProtection="0">
      <alignment horizontal="right" vertical="center"/>
    </xf>
    <xf numFmtId="4" fontId="71" fillId="0" borderId="480" applyNumberFormat="0" applyProtection="0">
      <alignment horizontal="right" vertical="center"/>
    </xf>
    <xf numFmtId="4" fontId="71" fillId="0" borderId="480" applyNumberFormat="0" applyProtection="0">
      <alignment horizontal="right" vertical="center"/>
    </xf>
    <xf numFmtId="4" fontId="71" fillId="0" borderId="480" applyNumberFormat="0" applyProtection="0">
      <alignment horizontal="right" vertical="center"/>
    </xf>
    <xf numFmtId="4" fontId="71" fillId="0" borderId="480" applyNumberFormat="0" applyProtection="0">
      <alignment horizontal="right" vertical="center"/>
    </xf>
    <xf numFmtId="4" fontId="72" fillId="74" borderId="481" applyNumberFormat="0" applyProtection="0">
      <alignment horizontal="right" vertical="center"/>
    </xf>
    <xf numFmtId="4" fontId="42" fillId="88" borderId="480" applyNumberFormat="0" applyProtection="0">
      <alignment horizontal="right" vertical="center"/>
    </xf>
    <xf numFmtId="4" fontId="42" fillId="88" borderId="480" applyNumberFormat="0" applyProtection="0">
      <alignment horizontal="right" vertical="center"/>
    </xf>
    <xf numFmtId="4" fontId="42" fillId="88" borderId="480" applyNumberFormat="0" applyProtection="0">
      <alignment horizontal="right" vertical="center"/>
    </xf>
    <xf numFmtId="4" fontId="42" fillId="88" borderId="480" applyNumberFormat="0" applyProtection="0">
      <alignment horizontal="right" vertical="center"/>
    </xf>
    <xf numFmtId="4" fontId="42" fillId="88" borderId="480" applyNumberFormat="0" applyProtection="0">
      <alignment horizontal="right" vertical="center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4" fontId="71" fillId="20" borderId="480" applyNumberFormat="0" applyProtection="0">
      <alignment horizontal="left" vertical="center" indent="1"/>
    </xf>
    <xf numFmtId="0" fontId="79" fillId="77" borderId="482" applyNumberFormat="0" applyProtection="0">
      <alignment horizontal="left" vertical="top" indent="1"/>
    </xf>
    <xf numFmtId="0" fontId="79" fillId="77" borderId="482" applyNumberFormat="0" applyProtection="0">
      <alignment horizontal="left" vertical="top" indent="1"/>
    </xf>
    <xf numFmtId="0" fontId="79" fillId="77" borderId="482" applyNumberFormat="0" applyProtection="0">
      <alignment horizontal="left" vertical="top" indent="1"/>
    </xf>
    <xf numFmtId="0" fontId="79" fillId="77" borderId="482" applyNumberFormat="0" applyProtection="0">
      <alignment horizontal="left" vertical="top" indent="1"/>
    </xf>
    <xf numFmtId="0" fontId="79" fillId="77" borderId="482" applyNumberFormat="0" applyProtection="0">
      <alignment horizontal="left" vertical="top" indent="1"/>
    </xf>
    <xf numFmtId="4" fontId="42" fillId="89" borderId="478" applyNumberFormat="0" applyProtection="0">
      <alignment horizontal="left" vertical="center" indent="1"/>
    </xf>
    <xf numFmtId="4" fontId="42" fillId="89" borderId="478" applyNumberFormat="0" applyProtection="0">
      <alignment horizontal="left" vertical="center" indent="1"/>
    </xf>
    <xf numFmtId="4" fontId="42" fillId="89" borderId="478" applyNumberFormat="0" applyProtection="0">
      <alignment horizontal="left" vertical="center" indent="1"/>
    </xf>
    <xf numFmtId="4" fontId="42" fillId="89" borderId="478" applyNumberFormat="0" applyProtection="0">
      <alignment horizontal="left" vertical="center" indent="1"/>
    </xf>
    <xf numFmtId="4" fontId="42" fillId="89" borderId="478" applyNumberFormat="0" applyProtection="0">
      <alignment horizontal="left" vertical="center" indent="1"/>
    </xf>
    <xf numFmtId="4" fontId="70" fillId="74" borderId="481" applyNumberFormat="0" applyProtection="0">
      <alignment horizontal="right" vertical="center"/>
    </xf>
    <xf numFmtId="4" fontId="42" fillId="86" borderId="480" applyNumberFormat="0" applyProtection="0">
      <alignment horizontal="right" vertical="center"/>
    </xf>
    <xf numFmtId="4" fontId="42" fillId="86" borderId="480" applyNumberFormat="0" applyProtection="0">
      <alignment horizontal="right" vertical="center"/>
    </xf>
    <xf numFmtId="4" fontId="42" fillId="86" borderId="480" applyNumberFormat="0" applyProtection="0">
      <alignment horizontal="right" vertical="center"/>
    </xf>
    <xf numFmtId="4" fontId="42" fillId="86" borderId="480" applyNumberFormat="0" applyProtection="0">
      <alignment horizontal="right" vertical="center"/>
    </xf>
    <xf numFmtId="4" fontId="42" fillId="86" borderId="480" applyNumberFormat="0" applyProtection="0">
      <alignment horizontal="right" vertical="center"/>
    </xf>
    <xf numFmtId="2" fontId="81" fillId="91" borderId="476" applyProtection="0"/>
    <xf numFmtId="2" fontId="81" fillId="91" borderId="476" applyProtection="0"/>
    <xf numFmtId="2" fontId="41" fillId="92" borderId="476" applyProtection="0"/>
    <xf numFmtId="2" fontId="41" fillId="93" borderId="476" applyProtection="0"/>
    <xf numFmtId="2" fontId="41" fillId="94" borderId="476" applyProtection="0"/>
    <xf numFmtId="2" fontId="41" fillId="94" borderId="476" applyProtection="0">
      <alignment horizontal="center"/>
    </xf>
    <xf numFmtId="2" fontId="41" fillId="93" borderId="476" applyProtection="0">
      <alignment horizontal="center"/>
    </xf>
    <xf numFmtId="0" fontId="42" fillId="0" borderId="478">
      <alignment horizontal="left" vertical="top" wrapText="1"/>
    </xf>
    <xf numFmtId="0" fontId="84" fillId="0" borderId="484" applyNumberFormat="0" applyFill="0" applyAlignment="0" applyProtection="0"/>
    <xf numFmtId="0" fontId="90" fillId="0" borderId="485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488" applyNumberFormat="0">
      <alignment readingOrder="1"/>
      <protection locked="0"/>
    </xf>
    <xf numFmtId="0" fontId="47" fillId="0" borderId="489">
      <alignment horizontal="left" vertical="top" wrapText="1"/>
    </xf>
    <xf numFmtId="49" fontId="33" fillId="0" borderId="486">
      <alignment horizontal="center" vertical="top" wrapText="1"/>
      <protection locked="0"/>
    </xf>
    <xf numFmtId="49" fontId="33" fillId="0" borderId="486">
      <alignment horizontal="center" vertical="top" wrapText="1"/>
      <protection locked="0"/>
    </xf>
    <xf numFmtId="49" fontId="42" fillId="10" borderId="486">
      <alignment horizontal="right" vertical="top"/>
      <protection locked="0"/>
    </xf>
    <xf numFmtId="49" fontId="42" fillId="10" borderId="486">
      <alignment horizontal="right" vertical="top"/>
      <protection locked="0"/>
    </xf>
    <xf numFmtId="0" fontId="42" fillId="10" borderId="486">
      <alignment horizontal="right" vertical="top"/>
      <protection locked="0"/>
    </xf>
    <xf numFmtId="0" fontId="42" fillId="10" borderId="486">
      <alignment horizontal="right" vertical="top"/>
      <protection locked="0"/>
    </xf>
    <xf numFmtId="49" fontId="42" fillId="0" borderId="486">
      <alignment horizontal="right" vertical="top"/>
      <protection locked="0"/>
    </xf>
    <xf numFmtId="49" fontId="42" fillId="0" borderId="486">
      <alignment horizontal="right" vertical="top"/>
      <protection locked="0"/>
    </xf>
    <xf numFmtId="0" fontId="42" fillId="0" borderId="486">
      <alignment horizontal="right" vertical="top"/>
      <protection locked="0"/>
    </xf>
    <xf numFmtId="0" fontId="42" fillId="0" borderId="486">
      <alignment horizontal="right" vertical="top"/>
      <protection locked="0"/>
    </xf>
    <xf numFmtId="49" fontId="42" fillId="49" borderId="486">
      <alignment horizontal="right" vertical="top"/>
      <protection locked="0"/>
    </xf>
    <xf numFmtId="49" fontId="42" fillId="49" borderId="486">
      <alignment horizontal="right" vertical="top"/>
      <protection locked="0"/>
    </xf>
    <xf numFmtId="0" fontId="42" fillId="49" borderId="486">
      <alignment horizontal="right" vertical="top"/>
      <protection locked="0"/>
    </xf>
    <xf numFmtId="0" fontId="42" fillId="49" borderId="486">
      <alignment horizontal="right" vertical="top"/>
      <protection locked="0"/>
    </xf>
    <xf numFmtId="0" fontId="47" fillId="0" borderId="489">
      <alignment horizontal="center" vertical="top" wrapText="1"/>
    </xf>
    <xf numFmtId="0" fontId="51" fillId="50" borderId="488" applyNumberFormat="0" applyAlignment="0" applyProtection="0"/>
    <xf numFmtId="0" fontId="64" fillId="13" borderId="488" applyNumberFormat="0" applyAlignment="0" applyProtection="0"/>
    <xf numFmtId="0" fontId="33" fillId="59" borderId="490" applyNumberFormat="0" applyFont="0" applyAlignment="0" applyProtection="0"/>
    <xf numFmtId="0" fontId="35" fillId="45" borderId="491" applyNumberFormat="0" applyFont="0" applyAlignment="0" applyProtection="0"/>
    <xf numFmtId="0" fontId="35" fillId="45" borderId="491" applyNumberFormat="0" applyFont="0" applyAlignment="0" applyProtection="0"/>
    <xf numFmtId="0" fontId="35" fillId="45" borderId="491" applyNumberFormat="0" applyFont="0" applyAlignment="0" applyProtection="0"/>
    <xf numFmtId="0" fontId="69" fillId="50" borderId="492" applyNumberFormat="0" applyAlignment="0" applyProtection="0"/>
    <xf numFmtId="4" fontId="50" fillId="60" borderId="492" applyNumberFormat="0" applyProtection="0">
      <alignment vertical="center"/>
    </xf>
    <xf numFmtId="4" fontId="71" fillId="57" borderId="491" applyNumberFormat="0" applyProtection="0">
      <alignment vertical="center"/>
    </xf>
    <xf numFmtId="4" fontId="71" fillId="57" borderId="491" applyNumberFormat="0" applyProtection="0">
      <alignment vertical="center"/>
    </xf>
    <xf numFmtId="4" fontId="71" fillId="57" borderId="491" applyNumberFormat="0" applyProtection="0">
      <alignment vertical="center"/>
    </xf>
    <xf numFmtId="4" fontId="71" fillId="57" borderId="491" applyNumberFormat="0" applyProtection="0">
      <alignment vertical="center"/>
    </xf>
    <xf numFmtId="4" fontId="71" fillId="57" borderId="491" applyNumberFormat="0" applyProtection="0">
      <alignment vertical="center"/>
    </xf>
    <xf numFmtId="4" fontId="72" fillId="60" borderId="492" applyNumberFormat="0" applyProtection="0">
      <alignment vertical="center"/>
    </xf>
    <xf numFmtId="4" fontId="42" fillId="60" borderId="491" applyNumberFormat="0" applyProtection="0">
      <alignment vertical="center"/>
    </xf>
    <xf numFmtId="4" fontId="42" fillId="60" borderId="491" applyNumberFormat="0" applyProtection="0">
      <alignment vertical="center"/>
    </xf>
    <xf numFmtId="4" fontId="42" fillId="60" borderId="491" applyNumberFormat="0" applyProtection="0">
      <alignment vertical="center"/>
    </xf>
    <xf numFmtId="4" fontId="42" fillId="60" borderId="491" applyNumberFormat="0" applyProtection="0">
      <alignment vertical="center"/>
    </xf>
    <xf numFmtId="4" fontId="42" fillId="60" borderId="491" applyNumberFormat="0" applyProtection="0">
      <alignment vertical="center"/>
    </xf>
    <xf numFmtId="4" fontId="50" fillId="60" borderId="492" applyNumberFormat="0" applyProtection="0">
      <alignment horizontal="left" vertical="center" indent="1"/>
    </xf>
    <xf numFmtId="4" fontId="71" fillId="60" borderId="491" applyNumberFormat="0" applyProtection="0">
      <alignment horizontal="left" vertical="center" indent="1"/>
    </xf>
    <xf numFmtId="4" fontId="71" fillId="60" borderId="491" applyNumberFormat="0" applyProtection="0">
      <alignment horizontal="left" vertical="center" indent="1"/>
    </xf>
    <xf numFmtId="4" fontId="71" fillId="60" borderId="491" applyNumberFormat="0" applyProtection="0">
      <alignment horizontal="left" vertical="center" indent="1"/>
    </xf>
    <xf numFmtId="4" fontId="71" fillId="60" borderId="491" applyNumberFormat="0" applyProtection="0">
      <alignment horizontal="left" vertical="center" indent="1"/>
    </xf>
    <xf numFmtId="4" fontId="71" fillId="60" borderId="491" applyNumberFormat="0" applyProtection="0">
      <alignment horizontal="left" vertical="center" indent="1"/>
    </xf>
    <xf numFmtId="4" fontId="50" fillId="60" borderId="492" applyNumberFormat="0" applyProtection="0">
      <alignment horizontal="left" vertical="center" indent="1"/>
    </xf>
    <xf numFmtId="0" fontId="42" fillId="57" borderId="493" applyNumberFormat="0" applyProtection="0">
      <alignment horizontal="left" vertical="top" indent="1"/>
    </xf>
    <xf numFmtId="0" fontId="42" fillId="57" borderId="493" applyNumberFormat="0" applyProtection="0">
      <alignment horizontal="left" vertical="top" indent="1"/>
    </xf>
    <xf numFmtId="0" fontId="42" fillId="57" borderId="493" applyNumberFormat="0" applyProtection="0">
      <alignment horizontal="left" vertical="top" indent="1"/>
    </xf>
    <xf numFmtId="0" fontId="42" fillId="57" borderId="493" applyNumberFormat="0" applyProtection="0">
      <alignment horizontal="left" vertical="top" indent="1"/>
    </xf>
    <xf numFmtId="0" fontId="42" fillId="57" borderId="493" applyNumberFormat="0" applyProtection="0">
      <alignment horizontal="left" vertical="top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50" fillId="61" borderId="492" applyNumberFormat="0" applyProtection="0">
      <alignment horizontal="right" vertical="center"/>
    </xf>
    <xf numFmtId="4" fontId="71" fillId="9" borderId="491" applyNumberFormat="0" applyProtection="0">
      <alignment horizontal="right" vertical="center"/>
    </xf>
    <xf numFmtId="4" fontId="71" fillId="9" borderId="491" applyNumberFormat="0" applyProtection="0">
      <alignment horizontal="right" vertical="center"/>
    </xf>
    <xf numFmtId="4" fontId="71" fillId="9" borderId="491" applyNumberFormat="0" applyProtection="0">
      <alignment horizontal="right" vertical="center"/>
    </xf>
    <xf numFmtId="4" fontId="71" fillId="9" borderId="491" applyNumberFormat="0" applyProtection="0">
      <alignment horizontal="right" vertical="center"/>
    </xf>
    <xf numFmtId="4" fontId="71" fillId="9" borderId="491" applyNumberFormat="0" applyProtection="0">
      <alignment horizontal="right" vertical="center"/>
    </xf>
    <xf numFmtId="4" fontId="50" fillId="62" borderId="492" applyNumberFormat="0" applyProtection="0">
      <alignment horizontal="right" vertical="center"/>
    </xf>
    <xf numFmtId="4" fontId="71" fillId="63" borderId="491" applyNumberFormat="0" applyProtection="0">
      <alignment horizontal="right" vertical="center"/>
    </xf>
    <xf numFmtId="4" fontId="71" fillId="63" borderId="491" applyNumberFormat="0" applyProtection="0">
      <alignment horizontal="right" vertical="center"/>
    </xf>
    <xf numFmtId="4" fontId="71" fillId="63" borderId="491" applyNumberFormat="0" applyProtection="0">
      <alignment horizontal="right" vertical="center"/>
    </xf>
    <xf numFmtId="4" fontId="71" fillId="63" borderId="491" applyNumberFormat="0" applyProtection="0">
      <alignment horizontal="right" vertical="center"/>
    </xf>
    <xf numFmtId="4" fontId="71" fillId="63" borderId="491" applyNumberFormat="0" applyProtection="0">
      <alignment horizontal="right" vertical="center"/>
    </xf>
    <xf numFmtId="4" fontId="50" fillId="64" borderId="492" applyNumberFormat="0" applyProtection="0">
      <alignment horizontal="right" vertical="center"/>
    </xf>
    <xf numFmtId="4" fontId="71" fillId="30" borderId="489" applyNumberFormat="0" applyProtection="0">
      <alignment horizontal="right" vertical="center"/>
    </xf>
    <xf numFmtId="4" fontId="71" fillId="30" borderId="489" applyNumberFormat="0" applyProtection="0">
      <alignment horizontal="right" vertical="center"/>
    </xf>
    <xf numFmtId="4" fontId="71" fillId="30" borderId="489" applyNumberFormat="0" applyProtection="0">
      <alignment horizontal="right" vertical="center"/>
    </xf>
    <xf numFmtId="4" fontId="71" fillId="30" borderId="489" applyNumberFormat="0" applyProtection="0">
      <alignment horizontal="right" vertical="center"/>
    </xf>
    <xf numFmtId="4" fontId="71" fillId="30" borderId="489" applyNumberFormat="0" applyProtection="0">
      <alignment horizontal="right" vertical="center"/>
    </xf>
    <xf numFmtId="4" fontId="50" fillId="65" borderId="492" applyNumberFormat="0" applyProtection="0">
      <alignment horizontal="right" vertical="center"/>
    </xf>
    <xf numFmtId="4" fontId="71" fillId="17" borderId="491" applyNumberFormat="0" applyProtection="0">
      <alignment horizontal="right" vertical="center"/>
    </xf>
    <xf numFmtId="4" fontId="71" fillId="17" borderId="491" applyNumberFormat="0" applyProtection="0">
      <alignment horizontal="right" vertical="center"/>
    </xf>
    <xf numFmtId="4" fontId="71" fillId="17" borderId="491" applyNumberFormat="0" applyProtection="0">
      <alignment horizontal="right" vertical="center"/>
    </xf>
    <xf numFmtId="4" fontId="71" fillId="17" borderId="491" applyNumberFormat="0" applyProtection="0">
      <alignment horizontal="right" vertical="center"/>
    </xf>
    <xf numFmtId="4" fontId="71" fillId="17" borderId="491" applyNumberFormat="0" applyProtection="0">
      <alignment horizontal="right" vertical="center"/>
    </xf>
    <xf numFmtId="4" fontId="50" fillId="66" borderId="492" applyNumberFormat="0" applyProtection="0">
      <alignment horizontal="right" vertical="center"/>
    </xf>
    <xf numFmtId="4" fontId="71" fillId="21" borderId="491" applyNumberFormat="0" applyProtection="0">
      <alignment horizontal="right" vertical="center"/>
    </xf>
    <xf numFmtId="4" fontId="71" fillId="21" borderId="491" applyNumberFormat="0" applyProtection="0">
      <alignment horizontal="right" vertical="center"/>
    </xf>
    <xf numFmtId="4" fontId="71" fillId="21" borderId="491" applyNumberFormat="0" applyProtection="0">
      <alignment horizontal="right" vertical="center"/>
    </xf>
    <xf numFmtId="4" fontId="71" fillId="21" borderId="491" applyNumberFormat="0" applyProtection="0">
      <alignment horizontal="right" vertical="center"/>
    </xf>
    <xf numFmtId="4" fontId="71" fillId="21" borderId="491" applyNumberFormat="0" applyProtection="0">
      <alignment horizontal="right" vertical="center"/>
    </xf>
    <xf numFmtId="4" fontId="50" fillId="67" borderId="492" applyNumberFormat="0" applyProtection="0">
      <alignment horizontal="right" vertical="center"/>
    </xf>
    <xf numFmtId="4" fontId="71" fillId="44" borderId="491" applyNumberFormat="0" applyProtection="0">
      <alignment horizontal="right" vertical="center"/>
    </xf>
    <xf numFmtId="4" fontId="71" fillId="44" borderId="491" applyNumberFormat="0" applyProtection="0">
      <alignment horizontal="right" vertical="center"/>
    </xf>
    <xf numFmtId="4" fontId="71" fillId="44" borderId="491" applyNumberFormat="0" applyProtection="0">
      <alignment horizontal="right" vertical="center"/>
    </xf>
    <xf numFmtId="4" fontId="71" fillId="44" borderId="491" applyNumberFormat="0" applyProtection="0">
      <alignment horizontal="right" vertical="center"/>
    </xf>
    <xf numFmtId="4" fontId="71" fillId="44" borderId="491" applyNumberFormat="0" applyProtection="0">
      <alignment horizontal="right" vertical="center"/>
    </xf>
    <xf numFmtId="4" fontId="50" fillId="68" borderId="492" applyNumberFormat="0" applyProtection="0">
      <alignment horizontal="right" vertical="center"/>
    </xf>
    <xf numFmtId="4" fontId="71" fillId="37" borderId="491" applyNumberFormat="0" applyProtection="0">
      <alignment horizontal="right" vertical="center"/>
    </xf>
    <xf numFmtId="4" fontId="71" fillId="37" borderId="491" applyNumberFormat="0" applyProtection="0">
      <alignment horizontal="right" vertical="center"/>
    </xf>
    <xf numFmtId="4" fontId="71" fillId="37" borderId="491" applyNumberFormat="0" applyProtection="0">
      <alignment horizontal="right" vertical="center"/>
    </xf>
    <xf numFmtId="4" fontId="71" fillId="37" borderId="491" applyNumberFormat="0" applyProtection="0">
      <alignment horizontal="right" vertical="center"/>
    </xf>
    <xf numFmtId="4" fontId="71" fillId="37" borderId="491" applyNumberFormat="0" applyProtection="0">
      <alignment horizontal="right" vertical="center"/>
    </xf>
    <xf numFmtId="4" fontId="50" fillId="69" borderId="492" applyNumberFormat="0" applyProtection="0">
      <alignment horizontal="right" vertical="center"/>
    </xf>
    <xf numFmtId="4" fontId="71" fillId="70" borderId="491" applyNumberFormat="0" applyProtection="0">
      <alignment horizontal="right" vertical="center"/>
    </xf>
    <xf numFmtId="4" fontId="71" fillId="70" borderId="491" applyNumberFormat="0" applyProtection="0">
      <alignment horizontal="right" vertical="center"/>
    </xf>
    <xf numFmtId="4" fontId="71" fillId="70" borderId="491" applyNumberFormat="0" applyProtection="0">
      <alignment horizontal="right" vertical="center"/>
    </xf>
    <xf numFmtId="4" fontId="71" fillId="70" borderId="491" applyNumberFormat="0" applyProtection="0">
      <alignment horizontal="right" vertical="center"/>
    </xf>
    <xf numFmtId="4" fontId="71" fillId="70" borderId="491" applyNumberFormat="0" applyProtection="0">
      <alignment horizontal="right" vertical="center"/>
    </xf>
    <xf numFmtId="4" fontId="50" fillId="71" borderId="492" applyNumberFormat="0" applyProtection="0">
      <alignment horizontal="right" vertical="center"/>
    </xf>
    <xf numFmtId="4" fontId="71" fillId="16" borderId="491" applyNumberFormat="0" applyProtection="0">
      <alignment horizontal="right" vertical="center"/>
    </xf>
    <xf numFmtId="4" fontId="71" fillId="16" borderId="491" applyNumberFormat="0" applyProtection="0">
      <alignment horizontal="right" vertical="center"/>
    </xf>
    <xf numFmtId="4" fontId="71" fillId="16" borderId="491" applyNumberFormat="0" applyProtection="0">
      <alignment horizontal="right" vertical="center"/>
    </xf>
    <xf numFmtId="4" fontId="71" fillId="16" borderId="491" applyNumberFormat="0" applyProtection="0">
      <alignment horizontal="right" vertical="center"/>
    </xf>
    <xf numFmtId="4" fontId="71" fillId="16" borderId="491" applyNumberFormat="0" applyProtection="0">
      <alignment horizontal="right" vertical="center"/>
    </xf>
    <xf numFmtId="4" fontId="74" fillId="72" borderId="492" applyNumberFormat="0" applyProtection="0">
      <alignment horizontal="left" vertical="center" indent="1"/>
    </xf>
    <xf numFmtId="4" fontId="71" fillId="73" borderId="489" applyNumberFormat="0" applyProtection="0">
      <alignment horizontal="left" vertical="center" indent="1"/>
    </xf>
    <xf numFmtId="4" fontId="71" fillId="73" borderId="489" applyNumberFormat="0" applyProtection="0">
      <alignment horizontal="left" vertical="center" indent="1"/>
    </xf>
    <xf numFmtId="4" fontId="71" fillId="73" borderId="489" applyNumberFormat="0" applyProtection="0">
      <alignment horizontal="left" vertical="center" indent="1"/>
    </xf>
    <xf numFmtId="4" fontId="71" fillId="73" borderId="489" applyNumberFormat="0" applyProtection="0">
      <alignment horizontal="left" vertical="center" indent="1"/>
    </xf>
    <xf numFmtId="4" fontId="71" fillId="73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53" fillId="75" borderId="489" applyNumberFormat="0" applyProtection="0">
      <alignment horizontal="left" vertical="center" indent="1"/>
    </xf>
    <xf numFmtId="4" fontId="71" fillId="77" borderId="491" applyNumberFormat="0" applyProtection="0">
      <alignment horizontal="right" vertical="center"/>
    </xf>
    <xf numFmtId="4" fontId="71" fillId="77" borderId="491" applyNumberFormat="0" applyProtection="0">
      <alignment horizontal="right" vertical="center"/>
    </xf>
    <xf numFmtId="4" fontId="71" fillId="77" borderId="491" applyNumberFormat="0" applyProtection="0">
      <alignment horizontal="right" vertical="center"/>
    </xf>
    <xf numFmtId="4" fontId="71" fillId="77" borderId="491" applyNumberFormat="0" applyProtection="0">
      <alignment horizontal="right" vertical="center"/>
    </xf>
    <xf numFmtId="4" fontId="71" fillId="77" borderId="491" applyNumberFormat="0" applyProtection="0">
      <alignment horizontal="right" vertical="center"/>
    </xf>
    <xf numFmtId="4" fontId="71" fillId="78" borderId="489" applyNumberFormat="0" applyProtection="0">
      <alignment horizontal="left" vertical="center" indent="1"/>
    </xf>
    <xf numFmtId="4" fontId="71" fillId="78" borderId="489" applyNumberFormat="0" applyProtection="0">
      <alignment horizontal="left" vertical="center" indent="1"/>
    </xf>
    <xf numFmtId="4" fontId="71" fillId="78" borderId="489" applyNumberFormat="0" applyProtection="0">
      <alignment horizontal="left" vertical="center" indent="1"/>
    </xf>
    <xf numFmtId="4" fontId="71" fillId="78" borderId="489" applyNumberFormat="0" applyProtection="0">
      <alignment horizontal="left" vertical="center" indent="1"/>
    </xf>
    <xf numFmtId="4" fontId="71" fillId="78" borderId="489" applyNumberFormat="0" applyProtection="0">
      <alignment horizontal="left" vertical="center" indent="1"/>
    </xf>
    <xf numFmtId="4" fontId="71" fillId="77" borderId="489" applyNumberFormat="0" applyProtection="0">
      <alignment horizontal="left" vertical="center" indent="1"/>
    </xf>
    <xf numFmtId="4" fontId="71" fillId="77" borderId="489" applyNumberFormat="0" applyProtection="0">
      <alignment horizontal="left" vertical="center" indent="1"/>
    </xf>
    <xf numFmtId="4" fontId="71" fillId="77" borderId="489" applyNumberFormat="0" applyProtection="0">
      <alignment horizontal="left" vertical="center" indent="1"/>
    </xf>
    <xf numFmtId="4" fontId="71" fillId="77" borderId="489" applyNumberFormat="0" applyProtection="0">
      <alignment horizontal="left" vertical="center" indent="1"/>
    </xf>
    <xf numFmtId="4" fontId="71" fillId="77" borderId="489" applyNumberFormat="0" applyProtection="0">
      <alignment horizontal="left" vertical="center" indent="1"/>
    </xf>
    <xf numFmtId="0" fontId="71" fillId="50" borderId="491" applyNumberFormat="0" applyProtection="0">
      <alignment horizontal="left" vertical="center" indent="1"/>
    </xf>
    <xf numFmtId="0" fontId="71" fillId="50" borderId="491" applyNumberFormat="0" applyProtection="0">
      <alignment horizontal="left" vertical="center" indent="1"/>
    </xf>
    <xf numFmtId="0" fontId="71" fillId="50" borderId="491" applyNumberFormat="0" applyProtection="0">
      <alignment horizontal="left" vertical="center" indent="1"/>
    </xf>
    <xf numFmtId="0" fontId="71" fillId="50" borderId="491" applyNumberFormat="0" applyProtection="0">
      <alignment horizontal="left" vertical="center" indent="1"/>
    </xf>
    <xf numFmtId="0" fontId="71" fillId="50" borderId="491" applyNumberFormat="0" applyProtection="0">
      <alignment horizontal="left" vertical="center" indent="1"/>
    </xf>
    <xf numFmtId="0" fontId="71" fillId="50" borderId="491" applyNumberFormat="0" applyProtection="0">
      <alignment horizontal="left" vertical="center" indent="1"/>
    </xf>
    <xf numFmtId="0" fontId="35" fillId="75" borderId="493" applyNumberFormat="0" applyProtection="0">
      <alignment horizontal="left" vertical="top" indent="1"/>
    </xf>
    <xf numFmtId="0" fontId="35" fillId="75" borderId="493" applyNumberFormat="0" applyProtection="0">
      <alignment horizontal="left" vertical="top" indent="1"/>
    </xf>
    <xf numFmtId="0" fontId="35" fillId="75" borderId="493" applyNumberFormat="0" applyProtection="0">
      <alignment horizontal="left" vertical="top" indent="1"/>
    </xf>
    <xf numFmtId="0" fontId="35" fillId="75" borderId="493" applyNumberFormat="0" applyProtection="0">
      <alignment horizontal="left" vertical="top" indent="1"/>
    </xf>
    <xf numFmtId="0" fontId="35" fillId="75" borderId="493" applyNumberFormat="0" applyProtection="0">
      <alignment horizontal="left" vertical="top" indent="1"/>
    </xf>
    <xf numFmtId="0" fontId="35" fillId="75" borderId="493" applyNumberFormat="0" applyProtection="0">
      <alignment horizontal="left" vertical="top" indent="1"/>
    </xf>
    <xf numFmtId="0" fontId="35" fillId="75" borderId="493" applyNumberFormat="0" applyProtection="0">
      <alignment horizontal="left" vertical="top" indent="1"/>
    </xf>
    <xf numFmtId="0" fontId="35" fillId="75" borderId="493" applyNumberFormat="0" applyProtection="0">
      <alignment horizontal="left" vertical="top" indent="1"/>
    </xf>
    <xf numFmtId="0" fontId="71" fillId="82" borderId="491" applyNumberFormat="0" applyProtection="0">
      <alignment horizontal="left" vertical="center" indent="1"/>
    </xf>
    <xf numFmtId="0" fontId="71" fillId="82" borderId="491" applyNumberFormat="0" applyProtection="0">
      <alignment horizontal="left" vertical="center" indent="1"/>
    </xf>
    <xf numFmtId="0" fontId="71" fillId="82" borderId="491" applyNumberFormat="0" applyProtection="0">
      <alignment horizontal="left" vertical="center" indent="1"/>
    </xf>
    <xf numFmtId="0" fontId="71" fillId="82" borderId="491" applyNumberFormat="0" applyProtection="0">
      <alignment horizontal="left" vertical="center" indent="1"/>
    </xf>
    <xf numFmtId="0" fontId="71" fillId="82" borderId="491" applyNumberFormat="0" applyProtection="0">
      <alignment horizontal="left" vertical="center" indent="1"/>
    </xf>
    <xf numFmtId="0" fontId="71" fillId="82" borderId="491" applyNumberFormat="0" applyProtection="0">
      <alignment horizontal="left" vertical="center" indent="1"/>
    </xf>
    <xf numFmtId="0" fontId="35" fillId="77" borderId="493" applyNumberFormat="0" applyProtection="0">
      <alignment horizontal="left" vertical="top" indent="1"/>
    </xf>
    <xf numFmtId="0" fontId="35" fillId="77" borderId="493" applyNumberFormat="0" applyProtection="0">
      <alignment horizontal="left" vertical="top" indent="1"/>
    </xf>
    <xf numFmtId="0" fontId="35" fillId="77" borderId="493" applyNumberFormat="0" applyProtection="0">
      <alignment horizontal="left" vertical="top" indent="1"/>
    </xf>
    <xf numFmtId="0" fontId="35" fillId="77" borderId="493" applyNumberFormat="0" applyProtection="0">
      <alignment horizontal="left" vertical="top" indent="1"/>
    </xf>
    <xf numFmtId="0" fontId="35" fillId="77" borderId="493" applyNumberFormat="0" applyProtection="0">
      <alignment horizontal="left" vertical="top" indent="1"/>
    </xf>
    <xf numFmtId="0" fontId="35" fillId="77" borderId="493" applyNumberFormat="0" applyProtection="0">
      <alignment horizontal="left" vertical="top" indent="1"/>
    </xf>
    <xf numFmtId="0" fontId="35" fillId="77" borderId="493" applyNumberFormat="0" applyProtection="0">
      <alignment horizontal="left" vertical="top" indent="1"/>
    </xf>
    <xf numFmtId="0" fontId="35" fillId="77" borderId="493" applyNumberFormat="0" applyProtection="0">
      <alignment horizontal="left" vertical="top" indent="1"/>
    </xf>
    <xf numFmtId="0" fontId="71" fillId="14" borderId="491" applyNumberFormat="0" applyProtection="0">
      <alignment horizontal="left" vertical="center" indent="1"/>
    </xf>
    <xf numFmtId="0" fontId="71" fillId="14" borderId="491" applyNumberFormat="0" applyProtection="0">
      <alignment horizontal="left" vertical="center" indent="1"/>
    </xf>
    <xf numFmtId="0" fontId="71" fillId="14" borderId="491" applyNumberFormat="0" applyProtection="0">
      <alignment horizontal="left" vertical="center" indent="1"/>
    </xf>
    <xf numFmtId="0" fontId="71" fillId="14" borderId="491" applyNumberFormat="0" applyProtection="0">
      <alignment horizontal="left" vertical="center" indent="1"/>
    </xf>
    <xf numFmtId="0" fontId="71" fillId="14" borderId="491" applyNumberFormat="0" applyProtection="0">
      <alignment horizontal="left" vertical="center" indent="1"/>
    </xf>
    <xf numFmtId="0" fontId="34" fillId="85" borderId="492" applyNumberFormat="0" applyProtection="0">
      <alignment horizontal="left" vertical="center" indent="1"/>
    </xf>
    <xf numFmtId="0" fontId="35" fillId="14" borderId="493" applyNumberFormat="0" applyProtection="0">
      <alignment horizontal="left" vertical="top" indent="1"/>
    </xf>
    <xf numFmtId="0" fontId="35" fillId="14" borderId="493" applyNumberFormat="0" applyProtection="0">
      <alignment horizontal="left" vertical="top" indent="1"/>
    </xf>
    <xf numFmtId="0" fontId="35" fillId="14" borderId="493" applyNumberFormat="0" applyProtection="0">
      <alignment horizontal="left" vertical="top" indent="1"/>
    </xf>
    <xf numFmtId="0" fontId="35" fillId="14" borderId="493" applyNumberFormat="0" applyProtection="0">
      <alignment horizontal="left" vertical="top" indent="1"/>
    </xf>
    <xf numFmtId="0" fontId="35" fillId="14" borderId="493" applyNumberFormat="0" applyProtection="0">
      <alignment horizontal="left" vertical="top" indent="1"/>
    </xf>
    <xf numFmtId="0" fontId="35" fillId="14" borderId="493" applyNumberFormat="0" applyProtection="0">
      <alignment horizontal="left" vertical="top" indent="1"/>
    </xf>
    <xf numFmtId="0" fontId="35" fillId="14" borderId="493" applyNumberFormat="0" applyProtection="0">
      <alignment horizontal="left" vertical="top" indent="1"/>
    </xf>
    <xf numFmtId="0" fontId="35" fillId="14" borderId="493" applyNumberFormat="0" applyProtection="0">
      <alignment horizontal="left" vertical="top" indent="1"/>
    </xf>
    <xf numFmtId="0" fontId="71" fillId="78" borderId="491" applyNumberFormat="0" applyProtection="0">
      <alignment horizontal="left" vertical="center" indent="1"/>
    </xf>
    <xf numFmtId="0" fontId="71" fillId="78" borderId="491" applyNumberFormat="0" applyProtection="0">
      <alignment horizontal="left" vertical="center" indent="1"/>
    </xf>
    <xf numFmtId="0" fontId="71" fillId="78" borderId="491" applyNumberFormat="0" applyProtection="0">
      <alignment horizontal="left" vertical="center" indent="1"/>
    </xf>
    <xf numFmtId="0" fontId="71" fillId="78" borderId="491" applyNumberFormat="0" applyProtection="0">
      <alignment horizontal="left" vertical="center" indent="1"/>
    </xf>
    <xf numFmtId="0" fontId="71" fillId="78" borderId="491" applyNumberFormat="0" applyProtection="0">
      <alignment horizontal="left" vertical="center" indent="1"/>
    </xf>
    <xf numFmtId="0" fontId="34" fillId="6" borderId="492" applyNumberFormat="0" applyProtection="0">
      <alignment horizontal="left" vertical="center" indent="1"/>
    </xf>
    <xf numFmtId="0" fontId="35" fillId="78" borderId="493" applyNumberFormat="0" applyProtection="0">
      <alignment horizontal="left" vertical="top" indent="1"/>
    </xf>
    <xf numFmtId="0" fontId="35" fillId="78" borderId="493" applyNumberFormat="0" applyProtection="0">
      <alignment horizontal="left" vertical="top" indent="1"/>
    </xf>
    <xf numFmtId="0" fontId="35" fillId="78" borderId="493" applyNumberFormat="0" applyProtection="0">
      <alignment horizontal="left" vertical="top" indent="1"/>
    </xf>
    <xf numFmtId="0" fontId="35" fillId="78" borderId="493" applyNumberFormat="0" applyProtection="0">
      <alignment horizontal="left" vertical="top" indent="1"/>
    </xf>
    <xf numFmtId="0" fontId="35" fillId="78" borderId="493" applyNumberFormat="0" applyProtection="0">
      <alignment horizontal="left" vertical="top" indent="1"/>
    </xf>
    <xf numFmtId="0" fontId="35" fillId="78" borderId="493" applyNumberFormat="0" applyProtection="0">
      <alignment horizontal="left" vertical="top" indent="1"/>
    </xf>
    <xf numFmtId="0" fontId="35" fillId="78" borderId="493" applyNumberFormat="0" applyProtection="0">
      <alignment horizontal="left" vertical="top" indent="1"/>
    </xf>
    <xf numFmtId="0" fontId="35" fillId="78" borderId="493" applyNumberFormat="0" applyProtection="0">
      <alignment horizontal="left" vertical="top" indent="1"/>
    </xf>
    <xf numFmtId="0" fontId="78" fillId="75" borderId="494" applyBorder="0"/>
    <xf numFmtId="4" fontId="50" fillId="87" borderId="492" applyNumberFormat="0" applyProtection="0">
      <alignment vertical="center"/>
    </xf>
    <xf numFmtId="4" fontId="79" fillId="59" borderId="493" applyNumberFormat="0" applyProtection="0">
      <alignment vertical="center"/>
    </xf>
    <xf numFmtId="4" fontId="79" fillId="59" borderId="493" applyNumberFormat="0" applyProtection="0">
      <alignment vertical="center"/>
    </xf>
    <xf numFmtId="4" fontId="79" fillId="59" borderId="493" applyNumberFormat="0" applyProtection="0">
      <alignment vertical="center"/>
    </xf>
    <xf numFmtId="4" fontId="79" fillId="59" borderId="493" applyNumberFormat="0" applyProtection="0">
      <alignment vertical="center"/>
    </xf>
    <xf numFmtId="4" fontId="79" fillId="59" borderId="493" applyNumberFormat="0" applyProtection="0">
      <alignment vertical="center"/>
    </xf>
    <xf numFmtId="4" fontId="72" fillId="87" borderId="492" applyNumberFormat="0" applyProtection="0">
      <alignment vertical="center"/>
    </xf>
    <xf numFmtId="4" fontId="50" fillId="87" borderId="492" applyNumberFormat="0" applyProtection="0">
      <alignment horizontal="left" vertical="center" indent="1"/>
    </xf>
    <xf numFmtId="4" fontId="79" fillId="50" borderId="493" applyNumberFormat="0" applyProtection="0">
      <alignment horizontal="left" vertical="center" indent="1"/>
    </xf>
    <xf numFmtId="4" fontId="79" fillId="50" borderId="493" applyNumberFormat="0" applyProtection="0">
      <alignment horizontal="left" vertical="center" indent="1"/>
    </xf>
    <xf numFmtId="4" fontId="79" fillId="50" borderId="493" applyNumberFormat="0" applyProtection="0">
      <alignment horizontal="left" vertical="center" indent="1"/>
    </xf>
    <xf numFmtId="4" fontId="79" fillId="50" borderId="493" applyNumberFormat="0" applyProtection="0">
      <alignment horizontal="left" vertical="center" indent="1"/>
    </xf>
    <xf numFmtId="4" fontId="79" fillId="50" borderId="493" applyNumberFormat="0" applyProtection="0">
      <alignment horizontal="left" vertical="center" indent="1"/>
    </xf>
    <xf numFmtId="4" fontId="50" fillId="87" borderId="492" applyNumberFormat="0" applyProtection="0">
      <alignment horizontal="left" vertical="center" indent="1"/>
    </xf>
    <xf numFmtId="0" fontId="79" fillId="59" borderId="493" applyNumberFormat="0" applyProtection="0">
      <alignment horizontal="left" vertical="top" indent="1"/>
    </xf>
    <xf numFmtId="0" fontId="79" fillId="59" borderId="493" applyNumberFormat="0" applyProtection="0">
      <alignment horizontal="left" vertical="top" indent="1"/>
    </xf>
    <xf numFmtId="0" fontId="79" fillId="59" borderId="493" applyNumberFormat="0" applyProtection="0">
      <alignment horizontal="left" vertical="top" indent="1"/>
    </xf>
    <xf numFmtId="0" fontId="79" fillId="59" borderId="493" applyNumberFormat="0" applyProtection="0">
      <alignment horizontal="left" vertical="top" indent="1"/>
    </xf>
    <xf numFmtId="0" fontId="79" fillId="59" borderId="493" applyNumberFormat="0" applyProtection="0">
      <alignment horizontal="left" vertical="top" indent="1"/>
    </xf>
    <xf numFmtId="4" fontId="50" fillId="74" borderId="492" applyNumberFormat="0" applyProtection="0">
      <alignment horizontal="right" vertical="center"/>
    </xf>
    <xf numFmtId="4" fontId="71" fillId="0" borderId="491" applyNumberFormat="0" applyProtection="0">
      <alignment horizontal="right" vertical="center"/>
    </xf>
    <xf numFmtId="4" fontId="71" fillId="0" borderId="491" applyNumberFormat="0" applyProtection="0">
      <alignment horizontal="right" vertical="center"/>
    </xf>
    <xf numFmtId="4" fontId="71" fillId="0" borderId="491" applyNumberFormat="0" applyProtection="0">
      <alignment horizontal="right" vertical="center"/>
    </xf>
    <xf numFmtId="4" fontId="71" fillId="0" borderId="491" applyNumberFormat="0" applyProtection="0">
      <alignment horizontal="right" vertical="center"/>
    </xf>
    <xf numFmtId="4" fontId="71" fillId="0" borderId="491" applyNumberFormat="0" applyProtection="0">
      <alignment horizontal="right" vertical="center"/>
    </xf>
    <xf numFmtId="4" fontId="72" fillId="74" borderId="492" applyNumberFormat="0" applyProtection="0">
      <alignment horizontal="right" vertical="center"/>
    </xf>
    <xf numFmtId="4" fontId="42" fillId="88" borderId="491" applyNumberFormat="0" applyProtection="0">
      <alignment horizontal="right" vertical="center"/>
    </xf>
    <xf numFmtId="4" fontId="42" fillId="88" borderId="491" applyNumberFormat="0" applyProtection="0">
      <alignment horizontal="right" vertical="center"/>
    </xf>
    <xf numFmtId="4" fontId="42" fillId="88" borderId="491" applyNumberFormat="0" applyProtection="0">
      <alignment horizontal="right" vertical="center"/>
    </xf>
    <xf numFmtId="4" fontId="42" fillId="88" borderId="491" applyNumberFormat="0" applyProtection="0">
      <alignment horizontal="right" vertical="center"/>
    </xf>
    <xf numFmtId="4" fontId="42" fillId="88" borderId="491" applyNumberFormat="0" applyProtection="0">
      <alignment horizontal="right" vertical="center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4" fontId="71" fillId="20" borderId="491" applyNumberFormat="0" applyProtection="0">
      <alignment horizontal="left" vertical="center" indent="1"/>
    </xf>
    <xf numFmtId="0" fontId="79" fillId="77" borderId="493" applyNumberFormat="0" applyProtection="0">
      <alignment horizontal="left" vertical="top" indent="1"/>
    </xf>
    <xf numFmtId="0" fontId="79" fillId="77" borderId="493" applyNumberFormat="0" applyProtection="0">
      <alignment horizontal="left" vertical="top" indent="1"/>
    </xf>
    <xf numFmtId="0" fontId="79" fillId="77" borderId="493" applyNumberFormat="0" applyProtection="0">
      <alignment horizontal="left" vertical="top" indent="1"/>
    </xf>
    <xf numFmtId="0" fontId="79" fillId="77" borderId="493" applyNumberFormat="0" applyProtection="0">
      <alignment horizontal="left" vertical="top" indent="1"/>
    </xf>
    <xf numFmtId="0" fontId="79" fillId="77" borderId="493" applyNumberFormat="0" applyProtection="0">
      <alignment horizontal="left" vertical="top" indent="1"/>
    </xf>
    <xf numFmtId="4" fontId="42" fillId="89" borderId="489" applyNumberFormat="0" applyProtection="0">
      <alignment horizontal="left" vertical="center" indent="1"/>
    </xf>
    <xf numFmtId="4" fontId="42" fillId="89" borderId="489" applyNumberFormat="0" applyProtection="0">
      <alignment horizontal="left" vertical="center" indent="1"/>
    </xf>
    <xf numFmtId="4" fontId="42" fillId="89" borderId="489" applyNumberFormat="0" applyProtection="0">
      <alignment horizontal="left" vertical="center" indent="1"/>
    </xf>
    <xf numFmtId="4" fontId="42" fillId="89" borderId="489" applyNumberFormat="0" applyProtection="0">
      <alignment horizontal="left" vertical="center" indent="1"/>
    </xf>
    <xf numFmtId="4" fontId="42" fillId="89" borderId="489" applyNumberFormat="0" applyProtection="0">
      <alignment horizontal="left" vertical="center" indent="1"/>
    </xf>
    <xf numFmtId="4" fontId="70" fillId="74" borderId="492" applyNumberFormat="0" applyProtection="0">
      <alignment horizontal="right" vertical="center"/>
    </xf>
    <xf numFmtId="4" fontId="42" fillId="86" borderId="491" applyNumberFormat="0" applyProtection="0">
      <alignment horizontal="right" vertical="center"/>
    </xf>
    <xf numFmtId="4" fontId="42" fillId="86" borderId="491" applyNumberFormat="0" applyProtection="0">
      <alignment horizontal="right" vertical="center"/>
    </xf>
    <xf numFmtId="4" fontId="42" fillId="86" borderId="491" applyNumberFormat="0" applyProtection="0">
      <alignment horizontal="right" vertical="center"/>
    </xf>
    <xf numFmtId="4" fontId="42" fillId="86" borderId="491" applyNumberFormat="0" applyProtection="0">
      <alignment horizontal="right" vertical="center"/>
    </xf>
    <xf numFmtId="4" fontId="42" fillId="86" borderId="491" applyNumberFormat="0" applyProtection="0">
      <alignment horizontal="right" vertical="center"/>
    </xf>
    <xf numFmtId="2" fontId="81" fillId="91" borderId="487" applyProtection="0"/>
    <xf numFmtId="2" fontId="81" fillId="91" borderId="487" applyProtection="0"/>
    <xf numFmtId="2" fontId="41" fillId="92" borderId="487" applyProtection="0"/>
    <xf numFmtId="2" fontId="41" fillId="93" borderId="487" applyProtection="0"/>
    <xf numFmtId="2" fontId="41" fillId="94" borderId="487" applyProtection="0"/>
    <xf numFmtId="2" fontId="41" fillId="94" borderId="487" applyProtection="0">
      <alignment horizontal="center"/>
    </xf>
    <xf numFmtId="2" fontId="41" fillId="93" borderId="487" applyProtection="0">
      <alignment horizontal="center"/>
    </xf>
    <xf numFmtId="0" fontId="42" fillId="0" borderId="489">
      <alignment horizontal="left" vertical="top" wrapText="1"/>
    </xf>
    <xf numFmtId="0" fontId="84" fillId="0" borderId="495" applyNumberFormat="0" applyFill="0" applyAlignment="0" applyProtection="0"/>
    <xf numFmtId="0" fontId="90" fillId="0" borderId="496"/>
    <xf numFmtId="0" fontId="41" fillId="6" borderId="499" applyNumberFormat="0">
      <alignment readingOrder="1"/>
      <protection locked="0"/>
    </xf>
    <xf numFmtId="0" fontId="47" fillId="0" borderId="500">
      <alignment horizontal="left" vertical="top" wrapText="1"/>
    </xf>
    <xf numFmtId="49" fontId="33" fillId="0" borderId="497">
      <alignment horizontal="center" vertical="top" wrapText="1"/>
      <protection locked="0"/>
    </xf>
    <xf numFmtId="49" fontId="33" fillId="0" borderId="497">
      <alignment horizontal="center" vertical="top" wrapText="1"/>
      <protection locked="0"/>
    </xf>
    <xf numFmtId="49" fontId="42" fillId="10" borderId="497">
      <alignment horizontal="right" vertical="top"/>
      <protection locked="0"/>
    </xf>
    <xf numFmtId="49" fontId="42" fillId="10" borderId="497">
      <alignment horizontal="right" vertical="top"/>
      <protection locked="0"/>
    </xf>
    <xf numFmtId="0" fontId="42" fillId="10" borderId="497">
      <alignment horizontal="right" vertical="top"/>
      <protection locked="0"/>
    </xf>
    <xf numFmtId="0" fontId="42" fillId="10" borderId="497">
      <alignment horizontal="right" vertical="top"/>
      <protection locked="0"/>
    </xf>
    <xf numFmtId="49" fontId="42" fillId="0" borderId="497">
      <alignment horizontal="right" vertical="top"/>
      <protection locked="0"/>
    </xf>
    <xf numFmtId="49" fontId="42" fillId="0" borderId="497">
      <alignment horizontal="right" vertical="top"/>
      <protection locked="0"/>
    </xf>
    <xf numFmtId="0" fontId="42" fillId="0" borderId="497">
      <alignment horizontal="right" vertical="top"/>
      <protection locked="0"/>
    </xf>
    <xf numFmtId="0" fontId="42" fillId="0" borderId="497">
      <alignment horizontal="right" vertical="top"/>
      <protection locked="0"/>
    </xf>
    <xf numFmtId="49" fontId="42" fillId="49" borderId="497">
      <alignment horizontal="right" vertical="top"/>
      <protection locked="0"/>
    </xf>
    <xf numFmtId="49" fontId="42" fillId="49" borderId="497">
      <alignment horizontal="right" vertical="top"/>
      <protection locked="0"/>
    </xf>
    <xf numFmtId="0" fontId="42" fillId="49" borderId="497">
      <alignment horizontal="right" vertical="top"/>
      <protection locked="0"/>
    </xf>
    <xf numFmtId="0" fontId="42" fillId="49" borderId="497">
      <alignment horizontal="right" vertical="top"/>
      <protection locked="0"/>
    </xf>
    <xf numFmtId="0" fontId="47" fillId="0" borderId="500">
      <alignment horizontal="center" vertical="top" wrapText="1"/>
    </xf>
    <xf numFmtId="0" fontId="51" fillId="50" borderId="499" applyNumberFormat="0" applyAlignment="0" applyProtection="0"/>
    <xf numFmtId="0" fontId="64" fillId="13" borderId="499" applyNumberFormat="0" applyAlignment="0" applyProtection="0"/>
    <xf numFmtId="0" fontId="33" fillId="59" borderId="501" applyNumberFormat="0" applyFont="0" applyAlignment="0" applyProtection="0"/>
    <xf numFmtId="0" fontId="35" fillId="45" borderId="502" applyNumberFormat="0" applyFont="0" applyAlignment="0" applyProtection="0"/>
    <xf numFmtId="0" fontId="35" fillId="45" borderId="502" applyNumberFormat="0" applyFont="0" applyAlignment="0" applyProtection="0"/>
    <xf numFmtId="0" fontId="35" fillId="45" borderId="502" applyNumberFormat="0" applyFont="0" applyAlignment="0" applyProtection="0"/>
    <xf numFmtId="0" fontId="69" fillId="50" borderId="503" applyNumberFormat="0" applyAlignment="0" applyProtection="0"/>
    <xf numFmtId="4" fontId="50" fillId="60" borderId="503" applyNumberFormat="0" applyProtection="0">
      <alignment vertical="center"/>
    </xf>
    <xf numFmtId="4" fontId="71" fillId="57" borderId="502" applyNumberFormat="0" applyProtection="0">
      <alignment vertical="center"/>
    </xf>
    <xf numFmtId="4" fontId="71" fillId="57" borderId="502" applyNumberFormat="0" applyProtection="0">
      <alignment vertical="center"/>
    </xf>
    <xf numFmtId="4" fontId="71" fillId="57" borderId="502" applyNumberFormat="0" applyProtection="0">
      <alignment vertical="center"/>
    </xf>
    <xf numFmtId="4" fontId="71" fillId="57" borderId="502" applyNumberFormat="0" applyProtection="0">
      <alignment vertical="center"/>
    </xf>
    <xf numFmtId="4" fontId="71" fillId="57" borderId="502" applyNumberFormat="0" applyProtection="0">
      <alignment vertical="center"/>
    </xf>
    <xf numFmtId="4" fontId="72" fillId="60" borderId="503" applyNumberFormat="0" applyProtection="0">
      <alignment vertical="center"/>
    </xf>
    <xf numFmtId="4" fontId="42" fillId="60" borderId="502" applyNumberFormat="0" applyProtection="0">
      <alignment vertical="center"/>
    </xf>
    <xf numFmtId="4" fontId="42" fillId="60" borderId="502" applyNumberFormat="0" applyProtection="0">
      <alignment vertical="center"/>
    </xf>
    <xf numFmtId="4" fontId="42" fillId="60" borderId="502" applyNumberFormat="0" applyProtection="0">
      <alignment vertical="center"/>
    </xf>
    <xf numFmtId="4" fontId="42" fillId="60" borderId="502" applyNumberFormat="0" applyProtection="0">
      <alignment vertical="center"/>
    </xf>
    <xf numFmtId="4" fontId="42" fillId="60" borderId="502" applyNumberFormat="0" applyProtection="0">
      <alignment vertical="center"/>
    </xf>
    <xf numFmtId="4" fontId="50" fillId="60" borderId="503" applyNumberFormat="0" applyProtection="0">
      <alignment horizontal="left" vertical="center" indent="1"/>
    </xf>
    <xf numFmtId="4" fontId="71" fillId="60" borderId="502" applyNumberFormat="0" applyProtection="0">
      <alignment horizontal="left" vertical="center" indent="1"/>
    </xf>
    <xf numFmtId="4" fontId="71" fillId="60" borderId="502" applyNumberFormat="0" applyProtection="0">
      <alignment horizontal="left" vertical="center" indent="1"/>
    </xf>
    <xf numFmtId="4" fontId="71" fillId="60" borderId="502" applyNumberFormat="0" applyProtection="0">
      <alignment horizontal="left" vertical="center" indent="1"/>
    </xf>
    <xf numFmtId="4" fontId="71" fillId="60" borderId="502" applyNumberFormat="0" applyProtection="0">
      <alignment horizontal="left" vertical="center" indent="1"/>
    </xf>
    <xf numFmtId="4" fontId="71" fillId="60" borderId="502" applyNumberFormat="0" applyProtection="0">
      <alignment horizontal="left" vertical="center" indent="1"/>
    </xf>
    <xf numFmtId="4" fontId="50" fillId="60" borderId="503" applyNumberFormat="0" applyProtection="0">
      <alignment horizontal="left" vertical="center" indent="1"/>
    </xf>
    <xf numFmtId="0" fontId="42" fillId="57" borderId="504" applyNumberFormat="0" applyProtection="0">
      <alignment horizontal="left" vertical="top" indent="1"/>
    </xf>
    <xf numFmtId="0" fontId="42" fillId="57" borderId="504" applyNumberFormat="0" applyProtection="0">
      <alignment horizontal="left" vertical="top" indent="1"/>
    </xf>
    <xf numFmtId="0" fontId="42" fillId="57" borderId="504" applyNumberFormat="0" applyProtection="0">
      <alignment horizontal="left" vertical="top" indent="1"/>
    </xf>
    <xf numFmtId="0" fontId="42" fillId="57" borderId="504" applyNumberFormat="0" applyProtection="0">
      <alignment horizontal="left" vertical="top" indent="1"/>
    </xf>
    <xf numFmtId="0" fontId="42" fillId="57" borderId="504" applyNumberFormat="0" applyProtection="0">
      <alignment horizontal="left" vertical="top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50" fillId="61" borderId="503" applyNumberFormat="0" applyProtection="0">
      <alignment horizontal="right" vertical="center"/>
    </xf>
    <xf numFmtId="4" fontId="71" fillId="9" borderId="502" applyNumberFormat="0" applyProtection="0">
      <alignment horizontal="right" vertical="center"/>
    </xf>
    <xf numFmtId="4" fontId="71" fillId="9" borderId="502" applyNumberFormat="0" applyProtection="0">
      <alignment horizontal="right" vertical="center"/>
    </xf>
    <xf numFmtId="4" fontId="71" fillId="9" borderId="502" applyNumberFormat="0" applyProtection="0">
      <alignment horizontal="right" vertical="center"/>
    </xf>
    <xf numFmtId="4" fontId="71" fillId="9" borderId="502" applyNumberFormat="0" applyProtection="0">
      <alignment horizontal="right" vertical="center"/>
    </xf>
    <xf numFmtId="4" fontId="71" fillId="9" borderId="502" applyNumberFormat="0" applyProtection="0">
      <alignment horizontal="right" vertical="center"/>
    </xf>
    <xf numFmtId="4" fontId="50" fillId="62" borderId="503" applyNumberFormat="0" applyProtection="0">
      <alignment horizontal="right" vertical="center"/>
    </xf>
    <xf numFmtId="4" fontId="71" fillId="63" borderId="502" applyNumberFormat="0" applyProtection="0">
      <alignment horizontal="right" vertical="center"/>
    </xf>
    <xf numFmtId="4" fontId="71" fillId="63" borderId="502" applyNumberFormat="0" applyProtection="0">
      <alignment horizontal="right" vertical="center"/>
    </xf>
    <xf numFmtId="4" fontId="71" fillId="63" borderId="502" applyNumberFormat="0" applyProtection="0">
      <alignment horizontal="right" vertical="center"/>
    </xf>
    <xf numFmtId="4" fontId="71" fillId="63" borderId="502" applyNumberFormat="0" applyProtection="0">
      <alignment horizontal="right" vertical="center"/>
    </xf>
    <xf numFmtId="4" fontId="71" fillId="63" borderId="502" applyNumberFormat="0" applyProtection="0">
      <alignment horizontal="right" vertical="center"/>
    </xf>
    <xf numFmtId="4" fontId="50" fillId="64" borderId="503" applyNumberFormat="0" applyProtection="0">
      <alignment horizontal="right" vertical="center"/>
    </xf>
    <xf numFmtId="4" fontId="71" fillId="30" borderId="500" applyNumberFormat="0" applyProtection="0">
      <alignment horizontal="right" vertical="center"/>
    </xf>
    <xf numFmtId="4" fontId="71" fillId="30" borderId="500" applyNumberFormat="0" applyProtection="0">
      <alignment horizontal="right" vertical="center"/>
    </xf>
    <xf numFmtId="4" fontId="71" fillId="30" borderId="500" applyNumberFormat="0" applyProtection="0">
      <alignment horizontal="right" vertical="center"/>
    </xf>
    <xf numFmtId="4" fontId="71" fillId="30" borderId="500" applyNumberFormat="0" applyProtection="0">
      <alignment horizontal="right" vertical="center"/>
    </xf>
    <xf numFmtId="4" fontId="71" fillId="30" borderId="500" applyNumberFormat="0" applyProtection="0">
      <alignment horizontal="right" vertical="center"/>
    </xf>
    <xf numFmtId="4" fontId="50" fillId="65" borderId="503" applyNumberFormat="0" applyProtection="0">
      <alignment horizontal="right" vertical="center"/>
    </xf>
    <xf numFmtId="4" fontId="71" fillId="17" borderId="502" applyNumberFormat="0" applyProtection="0">
      <alignment horizontal="right" vertical="center"/>
    </xf>
    <xf numFmtId="4" fontId="71" fillId="17" borderId="502" applyNumberFormat="0" applyProtection="0">
      <alignment horizontal="right" vertical="center"/>
    </xf>
    <xf numFmtId="4" fontId="71" fillId="17" borderId="502" applyNumberFormat="0" applyProtection="0">
      <alignment horizontal="right" vertical="center"/>
    </xf>
    <xf numFmtId="4" fontId="71" fillId="17" borderId="502" applyNumberFormat="0" applyProtection="0">
      <alignment horizontal="right" vertical="center"/>
    </xf>
    <xf numFmtId="4" fontId="71" fillId="17" borderId="502" applyNumberFormat="0" applyProtection="0">
      <alignment horizontal="right" vertical="center"/>
    </xf>
    <xf numFmtId="4" fontId="50" fillId="66" borderId="503" applyNumberFormat="0" applyProtection="0">
      <alignment horizontal="right" vertical="center"/>
    </xf>
    <xf numFmtId="4" fontId="71" fillId="21" borderId="502" applyNumberFormat="0" applyProtection="0">
      <alignment horizontal="right" vertical="center"/>
    </xf>
    <xf numFmtId="4" fontId="71" fillId="21" borderId="502" applyNumberFormat="0" applyProtection="0">
      <alignment horizontal="right" vertical="center"/>
    </xf>
    <xf numFmtId="4" fontId="71" fillId="21" borderId="502" applyNumberFormat="0" applyProtection="0">
      <alignment horizontal="right" vertical="center"/>
    </xf>
    <xf numFmtId="4" fontId="71" fillId="21" borderId="502" applyNumberFormat="0" applyProtection="0">
      <alignment horizontal="right" vertical="center"/>
    </xf>
    <xf numFmtId="4" fontId="71" fillId="21" borderId="502" applyNumberFormat="0" applyProtection="0">
      <alignment horizontal="right" vertical="center"/>
    </xf>
    <xf numFmtId="4" fontId="50" fillId="67" borderId="503" applyNumberFormat="0" applyProtection="0">
      <alignment horizontal="right" vertical="center"/>
    </xf>
    <xf numFmtId="4" fontId="71" fillId="44" borderId="502" applyNumberFormat="0" applyProtection="0">
      <alignment horizontal="right" vertical="center"/>
    </xf>
    <xf numFmtId="4" fontId="71" fillId="44" borderId="502" applyNumberFormat="0" applyProtection="0">
      <alignment horizontal="right" vertical="center"/>
    </xf>
    <xf numFmtId="4" fontId="71" fillId="44" borderId="502" applyNumberFormat="0" applyProtection="0">
      <alignment horizontal="right" vertical="center"/>
    </xf>
    <xf numFmtId="4" fontId="71" fillId="44" borderId="502" applyNumberFormat="0" applyProtection="0">
      <alignment horizontal="right" vertical="center"/>
    </xf>
    <xf numFmtId="4" fontId="71" fillId="44" borderId="502" applyNumberFormat="0" applyProtection="0">
      <alignment horizontal="right" vertical="center"/>
    </xf>
    <xf numFmtId="4" fontId="50" fillId="68" borderId="503" applyNumberFormat="0" applyProtection="0">
      <alignment horizontal="right" vertical="center"/>
    </xf>
    <xf numFmtId="4" fontId="71" fillId="37" borderId="502" applyNumberFormat="0" applyProtection="0">
      <alignment horizontal="right" vertical="center"/>
    </xf>
    <xf numFmtId="4" fontId="71" fillId="37" borderId="502" applyNumberFormat="0" applyProtection="0">
      <alignment horizontal="right" vertical="center"/>
    </xf>
    <xf numFmtId="4" fontId="71" fillId="37" borderId="502" applyNumberFormat="0" applyProtection="0">
      <alignment horizontal="right" vertical="center"/>
    </xf>
    <xf numFmtId="4" fontId="71" fillId="37" borderId="502" applyNumberFormat="0" applyProtection="0">
      <alignment horizontal="right" vertical="center"/>
    </xf>
    <xf numFmtId="4" fontId="71" fillId="37" borderId="502" applyNumberFormat="0" applyProtection="0">
      <alignment horizontal="right" vertical="center"/>
    </xf>
    <xf numFmtId="4" fontId="50" fillId="69" borderId="503" applyNumberFormat="0" applyProtection="0">
      <alignment horizontal="right" vertical="center"/>
    </xf>
    <xf numFmtId="4" fontId="71" fillId="70" borderId="502" applyNumberFormat="0" applyProtection="0">
      <alignment horizontal="right" vertical="center"/>
    </xf>
    <xf numFmtId="4" fontId="71" fillId="70" borderId="502" applyNumberFormat="0" applyProtection="0">
      <alignment horizontal="right" vertical="center"/>
    </xf>
    <xf numFmtId="4" fontId="71" fillId="70" borderId="502" applyNumberFormat="0" applyProtection="0">
      <alignment horizontal="right" vertical="center"/>
    </xf>
    <xf numFmtId="4" fontId="71" fillId="70" borderId="502" applyNumberFormat="0" applyProtection="0">
      <alignment horizontal="right" vertical="center"/>
    </xf>
    <xf numFmtId="4" fontId="71" fillId="70" borderId="502" applyNumberFormat="0" applyProtection="0">
      <alignment horizontal="right" vertical="center"/>
    </xf>
    <xf numFmtId="4" fontId="50" fillId="71" borderId="503" applyNumberFormat="0" applyProtection="0">
      <alignment horizontal="right" vertical="center"/>
    </xf>
    <xf numFmtId="4" fontId="71" fillId="16" borderId="502" applyNumberFormat="0" applyProtection="0">
      <alignment horizontal="right" vertical="center"/>
    </xf>
    <xf numFmtId="4" fontId="71" fillId="16" borderId="502" applyNumberFormat="0" applyProtection="0">
      <alignment horizontal="right" vertical="center"/>
    </xf>
    <xf numFmtId="4" fontId="71" fillId="16" borderId="502" applyNumberFormat="0" applyProtection="0">
      <alignment horizontal="right" vertical="center"/>
    </xf>
    <xf numFmtId="4" fontId="71" fillId="16" borderId="502" applyNumberFormat="0" applyProtection="0">
      <alignment horizontal="right" vertical="center"/>
    </xf>
    <xf numFmtId="4" fontId="71" fillId="16" borderId="502" applyNumberFormat="0" applyProtection="0">
      <alignment horizontal="right" vertical="center"/>
    </xf>
    <xf numFmtId="4" fontId="74" fillId="72" borderId="503" applyNumberFormat="0" applyProtection="0">
      <alignment horizontal="left" vertical="center" indent="1"/>
    </xf>
    <xf numFmtId="4" fontId="71" fillId="73" borderId="500" applyNumberFormat="0" applyProtection="0">
      <alignment horizontal="left" vertical="center" indent="1"/>
    </xf>
    <xf numFmtId="4" fontId="71" fillId="73" borderId="500" applyNumberFormat="0" applyProtection="0">
      <alignment horizontal="left" vertical="center" indent="1"/>
    </xf>
    <xf numFmtId="4" fontId="71" fillId="73" borderId="500" applyNumberFormat="0" applyProtection="0">
      <alignment horizontal="left" vertical="center" indent="1"/>
    </xf>
    <xf numFmtId="4" fontId="71" fillId="73" borderId="500" applyNumberFormat="0" applyProtection="0">
      <alignment horizontal="left" vertical="center" indent="1"/>
    </xf>
    <xf numFmtId="4" fontId="71" fillId="73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53" fillId="75" borderId="500" applyNumberFormat="0" applyProtection="0">
      <alignment horizontal="left" vertical="center" indent="1"/>
    </xf>
    <xf numFmtId="4" fontId="71" fillId="77" borderId="502" applyNumberFormat="0" applyProtection="0">
      <alignment horizontal="right" vertical="center"/>
    </xf>
    <xf numFmtId="4" fontId="71" fillId="77" borderId="502" applyNumberFormat="0" applyProtection="0">
      <alignment horizontal="right" vertical="center"/>
    </xf>
    <xf numFmtId="4" fontId="71" fillId="77" borderId="502" applyNumberFormat="0" applyProtection="0">
      <alignment horizontal="right" vertical="center"/>
    </xf>
    <xf numFmtId="4" fontId="71" fillId="77" borderId="502" applyNumberFormat="0" applyProtection="0">
      <alignment horizontal="right" vertical="center"/>
    </xf>
    <xf numFmtId="4" fontId="71" fillId="77" borderId="502" applyNumberFormat="0" applyProtection="0">
      <alignment horizontal="right" vertical="center"/>
    </xf>
    <xf numFmtId="4" fontId="71" fillId="78" borderId="500" applyNumberFormat="0" applyProtection="0">
      <alignment horizontal="left" vertical="center" indent="1"/>
    </xf>
    <xf numFmtId="4" fontId="71" fillId="78" borderId="500" applyNumberFormat="0" applyProtection="0">
      <alignment horizontal="left" vertical="center" indent="1"/>
    </xf>
    <xf numFmtId="4" fontId="71" fillId="78" borderId="500" applyNumberFormat="0" applyProtection="0">
      <alignment horizontal="left" vertical="center" indent="1"/>
    </xf>
    <xf numFmtId="4" fontId="71" fillId="78" borderId="500" applyNumberFormat="0" applyProtection="0">
      <alignment horizontal="left" vertical="center" indent="1"/>
    </xf>
    <xf numFmtId="4" fontId="71" fillId="78" borderId="500" applyNumberFormat="0" applyProtection="0">
      <alignment horizontal="left" vertical="center" indent="1"/>
    </xf>
    <xf numFmtId="4" fontId="71" fillId="77" borderId="500" applyNumberFormat="0" applyProtection="0">
      <alignment horizontal="left" vertical="center" indent="1"/>
    </xf>
    <xf numFmtId="4" fontId="71" fillId="77" borderId="500" applyNumberFormat="0" applyProtection="0">
      <alignment horizontal="left" vertical="center" indent="1"/>
    </xf>
    <xf numFmtId="4" fontId="71" fillId="77" borderId="500" applyNumberFormat="0" applyProtection="0">
      <alignment horizontal="left" vertical="center" indent="1"/>
    </xf>
    <xf numFmtId="4" fontId="71" fillId="77" borderId="500" applyNumberFormat="0" applyProtection="0">
      <alignment horizontal="left" vertical="center" indent="1"/>
    </xf>
    <xf numFmtId="4" fontId="71" fillId="77" borderId="500" applyNumberFormat="0" applyProtection="0">
      <alignment horizontal="left" vertical="center" indent="1"/>
    </xf>
    <xf numFmtId="0" fontId="71" fillId="50" borderId="502" applyNumberFormat="0" applyProtection="0">
      <alignment horizontal="left" vertical="center" indent="1"/>
    </xf>
    <xf numFmtId="0" fontId="71" fillId="50" borderId="502" applyNumberFormat="0" applyProtection="0">
      <alignment horizontal="left" vertical="center" indent="1"/>
    </xf>
    <xf numFmtId="0" fontId="71" fillId="50" borderId="502" applyNumberFormat="0" applyProtection="0">
      <alignment horizontal="left" vertical="center" indent="1"/>
    </xf>
    <xf numFmtId="0" fontId="71" fillId="50" borderId="502" applyNumberFormat="0" applyProtection="0">
      <alignment horizontal="left" vertical="center" indent="1"/>
    </xf>
    <xf numFmtId="0" fontId="71" fillId="50" borderId="502" applyNumberFormat="0" applyProtection="0">
      <alignment horizontal="left" vertical="center" indent="1"/>
    </xf>
    <xf numFmtId="0" fontId="71" fillId="50" borderId="502" applyNumberFormat="0" applyProtection="0">
      <alignment horizontal="left" vertical="center" indent="1"/>
    </xf>
    <xf numFmtId="0" fontId="35" fillId="75" borderId="504" applyNumberFormat="0" applyProtection="0">
      <alignment horizontal="left" vertical="top" indent="1"/>
    </xf>
    <xf numFmtId="0" fontId="35" fillId="75" borderId="504" applyNumberFormat="0" applyProtection="0">
      <alignment horizontal="left" vertical="top" indent="1"/>
    </xf>
    <xf numFmtId="0" fontId="35" fillId="75" borderId="504" applyNumberFormat="0" applyProtection="0">
      <alignment horizontal="left" vertical="top" indent="1"/>
    </xf>
    <xf numFmtId="0" fontId="35" fillId="75" borderId="504" applyNumberFormat="0" applyProtection="0">
      <alignment horizontal="left" vertical="top" indent="1"/>
    </xf>
    <xf numFmtId="0" fontId="35" fillId="75" borderId="504" applyNumberFormat="0" applyProtection="0">
      <alignment horizontal="left" vertical="top" indent="1"/>
    </xf>
    <xf numFmtId="0" fontId="35" fillId="75" borderId="504" applyNumberFormat="0" applyProtection="0">
      <alignment horizontal="left" vertical="top" indent="1"/>
    </xf>
    <xf numFmtId="0" fontId="35" fillId="75" borderId="504" applyNumberFormat="0" applyProtection="0">
      <alignment horizontal="left" vertical="top" indent="1"/>
    </xf>
    <xf numFmtId="0" fontId="35" fillId="75" borderId="504" applyNumberFormat="0" applyProtection="0">
      <alignment horizontal="left" vertical="top" indent="1"/>
    </xf>
    <xf numFmtId="0" fontId="71" fillId="82" borderId="502" applyNumberFormat="0" applyProtection="0">
      <alignment horizontal="left" vertical="center" indent="1"/>
    </xf>
    <xf numFmtId="0" fontId="71" fillId="82" borderId="502" applyNumberFormat="0" applyProtection="0">
      <alignment horizontal="left" vertical="center" indent="1"/>
    </xf>
    <xf numFmtId="0" fontId="71" fillId="82" borderId="502" applyNumberFormat="0" applyProtection="0">
      <alignment horizontal="left" vertical="center" indent="1"/>
    </xf>
    <xf numFmtId="0" fontId="71" fillId="82" borderId="502" applyNumberFormat="0" applyProtection="0">
      <alignment horizontal="left" vertical="center" indent="1"/>
    </xf>
    <xf numFmtId="0" fontId="71" fillId="82" borderId="502" applyNumberFormat="0" applyProtection="0">
      <alignment horizontal="left" vertical="center" indent="1"/>
    </xf>
    <xf numFmtId="0" fontId="71" fillId="82" borderId="502" applyNumberFormat="0" applyProtection="0">
      <alignment horizontal="left" vertical="center" indent="1"/>
    </xf>
    <xf numFmtId="0" fontId="35" fillId="77" borderId="504" applyNumberFormat="0" applyProtection="0">
      <alignment horizontal="left" vertical="top" indent="1"/>
    </xf>
    <xf numFmtId="0" fontId="35" fillId="77" borderId="504" applyNumberFormat="0" applyProtection="0">
      <alignment horizontal="left" vertical="top" indent="1"/>
    </xf>
    <xf numFmtId="0" fontId="35" fillId="77" borderId="504" applyNumberFormat="0" applyProtection="0">
      <alignment horizontal="left" vertical="top" indent="1"/>
    </xf>
    <xf numFmtId="0" fontId="35" fillId="77" borderId="504" applyNumberFormat="0" applyProtection="0">
      <alignment horizontal="left" vertical="top" indent="1"/>
    </xf>
    <xf numFmtId="0" fontId="35" fillId="77" borderId="504" applyNumberFormat="0" applyProtection="0">
      <alignment horizontal="left" vertical="top" indent="1"/>
    </xf>
    <xf numFmtId="0" fontId="35" fillId="77" borderId="504" applyNumberFormat="0" applyProtection="0">
      <alignment horizontal="left" vertical="top" indent="1"/>
    </xf>
    <xf numFmtId="0" fontId="35" fillId="77" borderId="504" applyNumberFormat="0" applyProtection="0">
      <alignment horizontal="left" vertical="top" indent="1"/>
    </xf>
    <xf numFmtId="0" fontId="35" fillId="77" borderId="504" applyNumberFormat="0" applyProtection="0">
      <alignment horizontal="left" vertical="top" indent="1"/>
    </xf>
    <xf numFmtId="0" fontId="71" fillId="14" borderId="502" applyNumberFormat="0" applyProtection="0">
      <alignment horizontal="left" vertical="center" indent="1"/>
    </xf>
    <xf numFmtId="0" fontId="71" fillId="14" borderId="502" applyNumberFormat="0" applyProtection="0">
      <alignment horizontal="left" vertical="center" indent="1"/>
    </xf>
    <xf numFmtId="0" fontId="71" fillId="14" borderId="502" applyNumberFormat="0" applyProtection="0">
      <alignment horizontal="left" vertical="center" indent="1"/>
    </xf>
    <xf numFmtId="0" fontId="71" fillId="14" borderId="502" applyNumberFormat="0" applyProtection="0">
      <alignment horizontal="left" vertical="center" indent="1"/>
    </xf>
    <xf numFmtId="0" fontId="71" fillId="14" borderId="502" applyNumberFormat="0" applyProtection="0">
      <alignment horizontal="left" vertical="center" indent="1"/>
    </xf>
    <xf numFmtId="0" fontId="34" fillId="85" borderId="503" applyNumberFormat="0" applyProtection="0">
      <alignment horizontal="left" vertical="center" indent="1"/>
    </xf>
    <xf numFmtId="0" fontId="35" fillId="14" borderId="504" applyNumberFormat="0" applyProtection="0">
      <alignment horizontal="left" vertical="top" indent="1"/>
    </xf>
    <xf numFmtId="0" fontId="35" fillId="14" borderId="504" applyNumberFormat="0" applyProtection="0">
      <alignment horizontal="left" vertical="top" indent="1"/>
    </xf>
    <xf numFmtId="0" fontId="35" fillId="14" borderId="504" applyNumberFormat="0" applyProtection="0">
      <alignment horizontal="left" vertical="top" indent="1"/>
    </xf>
    <xf numFmtId="0" fontId="35" fillId="14" borderId="504" applyNumberFormat="0" applyProtection="0">
      <alignment horizontal="left" vertical="top" indent="1"/>
    </xf>
    <xf numFmtId="0" fontId="35" fillId="14" borderId="504" applyNumberFormat="0" applyProtection="0">
      <alignment horizontal="left" vertical="top" indent="1"/>
    </xf>
    <xf numFmtId="0" fontId="35" fillId="14" borderId="504" applyNumberFormat="0" applyProtection="0">
      <alignment horizontal="left" vertical="top" indent="1"/>
    </xf>
    <xf numFmtId="0" fontId="35" fillId="14" borderId="504" applyNumberFormat="0" applyProtection="0">
      <alignment horizontal="left" vertical="top" indent="1"/>
    </xf>
    <xf numFmtId="0" fontId="35" fillId="14" borderId="504" applyNumberFormat="0" applyProtection="0">
      <alignment horizontal="left" vertical="top" indent="1"/>
    </xf>
    <xf numFmtId="0" fontId="71" fillId="78" borderId="502" applyNumberFormat="0" applyProtection="0">
      <alignment horizontal="left" vertical="center" indent="1"/>
    </xf>
    <xf numFmtId="0" fontId="71" fillId="78" borderId="502" applyNumberFormat="0" applyProtection="0">
      <alignment horizontal="left" vertical="center" indent="1"/>
    </xf>
    <xf numFmtId="0" fontId="71" fillId="78" borderId="502" applyNumberFormat="0" applyProtection="0">
      <alignment horizontal="left" vertical="center" indent="1"/>
    </xf>
    <xf numFmtId="0" fontId="71" fillId="78" borderId="502" applyNumberFormat="0" applyProtection="0">
      <alignment horizontal="left" vertical="center" indent="1"/>
    </xf>
    <xf numFmtId="0" fontId="71" fillId="78" borderId="502" applyNumberFormat="0" applyProtection="0">
      <alignment horizontal="left" vertical="center" indent="1"/>
    </xf>
    <xf numFmtId="0" fontId="34" fillId="6" borderId="503" applyNumberFormat="0" applyProtection="0">
      <alignment horizontal="left" vertical="center" indent="1"/>
    </xf>
    <xf numFmtId="0" fontId="35" fillId="78" borderId="504" applyNumberFormat="0" applyProtection="0">
      <alignment horizontal="left" vertical="top" indent="1"/>
    </xf>
    <xf numFmtId="0" fontId="35" fillId="78" borderId="504" applyNumberFormat="0" applyProtection="0">
      <alignment horizontal="left" vertical="top" indent="1"/>
    </xf>
    <xf numFmtId="0" fontId="35" fillId="78" borderId="504" applyNumberFormat="0" applyProtection="0">
      <alignment horizontal="left" vertical="top" indent="1"/>
    </xf>
    <xf numFmtId="0" fontId="35" fillId="78" borderId="504" applyNumberFormat="0" applyProtection="0">
      <alignment horizontal="left" vertical="top" indent="1"/>
    </xf>
    <xf numFmtId="0" fontId="35" fillId="78" borderId="504" applyNumberFormat="0" applyProtection="0">
      <alignment horizontal="left" vertical="top" indent="1"/>
    </xf>
    <xf numFmtId="0" fontId="35" fillId="78" borderId="504" applyNumberFormat="0" applyProtection="0">
      <alignment horizontal="left" vertical="top" indent="1"/>
    </xf>
    <xf numFmtId="0" fontId="35" fillId="78" borderId="504" applyNumberFormat="0" applyProtection="0">
      <alignment horizontal="left" vertical="top" indent="1"/>
    </xf>
    <xf numFmtId="0" fontId="35" fillId="78" borderId="504" applyNumberFormat="0" applyProtection="0">
      <alignment horizontal="left" vertical="top" indent="1"/>
    </xf>
    <xf numFmtId="0" fontId="78" fillId="75" borderId="505" applyBorder="0"/>
    <xf numFmtId="4" fontId="50" fillId="87" borderId="503" applyNumberFormat="0" applyProtection="0">
      <alignment vertical="center"/>
    </xf>
    <xf numFmtId="4" fontId="79" fillId="59" borderId="504" applyNumberFormat="0" applyProtection="0">
      <alignment vertical="center"/>
    </xf>
    <xf numFmtId="4" fontId="79" fillId="59" borderId="504" applyNumberFormat="0" applyProtection="0">
      <alignment vertical="center"/>
    </xf>
    <xf numFmtId="4" fontId="79" fillId="59" borderId="504" applyNumberFormat="0" applyProtection="0">
      <alignment vertical="center"/>
    </xf>
    <xf numFmtId="4" fontId="79" fillId="59" borderId="504" applyNumberFormat="0" applyProtection="0">
      <alignment vertical="center"/>
    </xf>
    <xf numFmtId="4" fontId="79" fillId="59" borderId="504" applyNumberFormat="0" applyProtection="0">
      <alignment vertical="center"/>
    </xf>
    <xf numFmtId="4" fontId="72" fillId="87" borderId="503" applyNumberFormat="0" applyProtection="0">
      <alignment vertical="center"/>
    </xf>
    <xf numFmtId="4" fontId="50" fillId="87" borderId="503" applyNumberFormat="0" applyProtection="0">
      <alignment horizontal="left" vertical="center" indent="1"/>
    </xf>
    <xf numFmtId="4" fontId="79" fillId="50" borderId="504" applyNumberFormat="0" applyProtection="0">
      <alignment horizontal="left" vertical="center" indent="1"/>
    </xf>
    <xf numFmtId="4" fontId="79" fillId="50" borderId="504" applyNumberFormat="0" applyProtection="0">
      <alignment horizontal="left" vertical="center" indent="1"/>
    </xf>
    <xf numFmtId="4" fontId="79" fillId="50" borderId="504" applyNumberFormat="0" applyProtection="0">
      <alignment horizontal="left" vertical="center" indent="1"/>
    </xf>
    <xf numFmtId="4" fontId="79" fillId="50" borderId="504" applyNumberFormat="0" applyProtection="0">
      <alignment horizontal="left" vertical="center" indent="1"/>
    </xf>
    <xf numFmtId="4" fontId="79" fillId="50" borderId="504" applyNumberFormat="0" applyProtection="0">
      <alignment horizontal="left" vertical="center" indent="1"/>
    </xf>
    <xf numFmtId="4" fontId="50" fillId="87" borderId="503" applyNumberFormat="0" applyProtection="0">
      <alignment horizontal="left" vertical="center" indent="1"/>
    </xf>
    <xf numFmtId="0" fontId="79" fillId="59" borderId="504" applyNumberFormat="0" applyProtection="0">
      <alignment horizontal="left" vertical="top" indent="1"/>
    </xf>
    <xf numFmtId="0" fontId="79" fillId="59" borderId="504" applyNumberFormat="0" applyProtection="0">
      <alignment horizontal="left" vertical="top" indent="1"/>
    </xf>
    <xf numFmtId="0" fontId="79" fillId="59" borderId="504" applyNumberFormat="0" applyProtection="0">
      <alignment horizontal="left" vertical="top" indent="1"/>
    </xf>
    <xf numFmtId="0" fontId="79" fillId="59" borderId="504" applyNumberFormat="0" applyProtection="0">
      <alignment horizontal="left" vertical="top" indent="1"/>
    </xf>
    <xf numFmtId="0" fontId="79" fillId="59" borderId="504" applyNumberFormat="0" applyProtection="0">
      <alignment horizontal="left" vertical="top" indent="1"/>
    </xf>
    <xf numFmtId="4" fontId="50" fillId="74" borderId="503" applyNumberFormat="0" applyProtection="0">
      <alignment horizontal="right" vertical="center"/>
    </xf>
    <xf numFmtId="4" fontId="71" fillId="0" borderId="502" applyNumberFormat="0" applyProtection="0">
      <alignment horizontal="right" vertical="center"/>
    </xf>
    <xf numFmtId="4" fontId="71" fillId="0" borderId="502" applyNumberFormat="0" applyProtection="0">
      <alignment horizontal="right" vertical="center"/>
    </xf>
    <xf numFmtId="4" fontId="71" fillId="0" borderId="502" applyNumberFormat="0" applyProtection="0">
      <alignment horizontal="right" vertical="center"/>
    </xf>
    <xf numFmtId="4" fontId="71" fillId="0" borderId="502" applyNumberFormat="0" applyProtection="0">
      <alignment horizontal="right" vertical="center"/>
    </xf>
    <xf numFmtId="4" fontId="71" fillId="0" borderId="502" applyNumberFormat="0" applyProtection="0">
      <alignment horizontal="right" vertical="center"/>
    </xf>
    <xf numFmtId="4" fontId="72" fillId="74" borderId="503" applyNumberFormat="0" applyProtection="0">
      <alignment horizontal="right" vertical="center"/>
    </xf>
    <xf numFmtId="4" fontId="42" fillId="88" borderId="502" applyNumberFormat="0" applyProtection="0">
      <alignment horizontal="right" vertical="center"/>
    </xf>
    <xf numFmtId="4" fontId="42" fillId="88" borderId="502" applyNumberFormat="0" applyProtection="0">
      <alignment horizontal="right" vertical="center"/>
    </xf>
    <xf numFmtId="4" fontId="42" fillId="88" borderId="502" applyNumberFormat="0" applyProtection="0">
      <alignment horizontal="right" vertical="center"/>
    </xf>
    <xf numFmtId="4" fontId="42" fillId="88" borderId="502" applyNumberFormat="0" applyProtection="0">
      <alignment horizontal="right" vertical="center"/>
    </xf>
    <xf numFmtId="4" fontId="42" fillId="88" borderId="502" applyNumberFormat="0" applyProtection="0">
      <alignment horizontal="right" vertical="center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4" fontId="71" fillId="20" borderId="502" applyNumberFormat="0" applyProtection="0">
      <alignment horizontal="left" vertical="center" indent="1"/>
    </xf>
    <xf numFmtId="0" fontId="79" fillId="77" borderId="504" applyNumberFormat="0" applyProtection="0">
      <alignment horizontal="left" vertical="top" indent="1"/>
    </xf>
    <xf numFmtId="0" fontId="79" fillId="77" borderId="504" applyNumberFormat="0" applyProtection="0">
      <alignment horizontal="left" vertical="top" indent="1"/>
    </xf>
    <xf numFmtId="0" fontId="79" fillId="77" borderId="504" applyNumberFormat="0" applyProtection="0">
      <alignment horizontal="left" vertical="top" indent="1"/>
    </xf>
    <xf numFmtId="0" fontId="79" fillId="77" borderId="504" applyNumberFormat="0" applyProtection="0">
      <alignment horizontal="left" vertical="top" indent="1"/>
    </xf>
    <xf numFmtId="0" fontId="79" fillId="77" borderId="504" applyNumberFormat="0" applyProtection="0">
      <alignment horizontal="left" vertical="top" indent="1"/>
    </xf>
    <xf numFmtId="4" fontId="42" fillId="89" borderId="500" applyNumberFormat="0" applyProtection="0">
      <alignment horizontal="left" vertical="center" indent="1"/>
    </xf>
    <xf numFmtId="4" fontId="42" fillId="89" borderId="500" applyNumberFormat="0" applyProtection="0">
      <alignment horizontal="left" vertical="center" indent="1"/>
    </xf>
    <xf numFmtId="4" fontId="42" fillId="89" borderId="500" applyNumberFormat="0" applyProtection="0">
      <alignment horizontal="left" vertical="center" indent="1"/>
    </xf>
    <xf numFmtId="4" fontId="42" fillId="89" borderId="500" applyNumberFormat="0" applyProtection="0">
      <alignment horizontal="left" vertical="center" indent="1"/>
    </xf>
    <xf numFmtId="4" fontId="42" fillId="89" borderId="500" applyNumberFormat="0" applyProtection="0">
      <alignment horizontal="left" vertical="center" indent="1"/>
    </xf>
    <xf numFmtId="4" fontId="70" fillId="74" borderId="503" applyNumberFormat="0" applyProtection="0">
      <alignment horizontal="right" vertical="center"/>
    </xf>
    <xf numFmtId="4" fontId="42" fillId="86" borderId="502" applyNumberFormat="0" applyProtection="0">
      <alignment horizontal="right" vertical="center"/>
    </xf>
    <xf numFmtId="4" fontId="42" fillId="86" borderId="502" applyNumberFormat="0" applyProtection="0">
      <alignment horizontal="right" vertical="center"/>
    </xf>
    <xf numFmtId="4" fontId="42" fillId="86" borderId="502" applyNumberFormat="0" applyProtection="0">
      <alignment horizontal="right" vertical="center"/>
    </xf>
    <xf numFmtId="4" fontId="42" fillId="86" borderId="502" applyNumberFormat="0" applyProtection="0">
      <alignment horizontal="right" vertical="center"/>
    </xf>
    <xf numFmtId="4" fontId="42" fillId="86" borderId="502" applyNumberFormat="0" applyProtection="0">
      <alignment horizontal="right" vertical="center"/>
    </xf>
    <xf numFmtId="2" fontId="81" fillId="91" borderId="498" applyProtection="0"/>
    <xf numFmtId="2" fontId="81" fillId="91" borderId="498" applyProtection="0"/>
    <xf numFmtId="2" fontId="41" fillId="92" borderId="498" applyProtection="0"/>
    <xf numFmtId="2" fontId="41" fillId="93" borderId="498" applyProtection="0"/>
    <xf numFmtId="2" fontId="41" fillId="94" borderId="498" applyProtection="0"/>
    <xf numFmtId="2" fontId="41" fillId="94" borderId="498" applyProtection="0">
      <alignment horizontal="center"/>
    </xf>
    <xf numFmtId="2" fontId="41" fillId="93" borderId="498" applyProtection="0">
      <alignment horizontal="center"/>
    </xf>
    <xf numFmtId="0" fontId="42" fillId="0" borderId="500">
      <alignment horizontal="left" vertical="top" wrapText="1"/>
    </xf>
    <xf numFmtId="0" fontId="84" fillId="0" borderId="506" applyNumberFormat="0" applyFill="0" applyAlignment="0" applyProtection="0"/>
    <xf numFmtId="0" fontId="90" fillId="0" borderId="507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510" applyNumberFormat="0">
      <alignment readingOrder="1"/>
      <protection locked="0"/>
    </xf>
    <xf numFmtId="0" fontId="47" fillId="0" borderId="511">
      <alignment horizontal="left" vertical="top" wrapText="1"/>
    </xf>
    <xf numFmtId="49" fontId="33" fillId="0" borderId="508">
      <alignment horizontal="center" vertical="top" wrapText="1"/>
      <protection locked="0"/>
    </xf>
    <xf numFmtId="49" fontId="33" fillId="0" borderId="508">
      <alignment horizontal="center" vertical="top" wrapText="1"/>
      <protection locked="0"/>
    </xf>
    <xf numFmtId="49" fontId="42" fillId="10" borderId="508">
      <alignment horizontal="right" vertical="top"/>
      <protection locked="0"/>
    </xf>
    <xf numFmtId="49" fontId="42" fillId="10" borderId="508">
      <alignment horizontal="right" vertical="top"/>
      <protection locked="0"/>
    </xf>
    <xf numFmtId="0" fontId="42" fillId="10" borderId="508">
      <alignment horizontal="right" vertical="top"/>
      <protection locked="0"/>
    </xf>
    <xf numFmtId="0" fontId="42" fillId="10" borderId="508">
      <alignment horizontal="right" vertical="top"/>
      <protection locked="0"/>
    </xf>
    <xf numFmtId="49" fontId="42" fillId="0" borderId="508">
      <alignment horizontal="right" vertical="top"/>
      <protection locked="0"/>
    </xf>
    <xf numFmtId="49" fontId="42" fillId="0" borderId="508">
      <alignment horizontal="right" vertical="top"/>
      <protection locked="0"/>
    </xf>
    <xf numFmtId="0" fontId="42" fillId="0" borderId="508">
      <alignment horizontal="right" vertical="top"/>
      <protection locked="0"/>
    </xf>
    <xf numFmtId="0" fontId="42" fillId="0" borderId="508">
      <alignment horizontal="right" vertical="top"/>
      <protection locked="0"/>
    </xf>
    <xf numFmtId="49" fontId="42" fillId="49" borderId="508">
      <alignment horizontal="right" vertical="top"/>
      <protection locked="0"/>
    </xf>
    <xf numFmtId="49" fontId="42" fillId="49" borderId="508">
      <alignment horizontal="right" vertical="top"/>
      <protection locked="0"/>
    </xf>
    <xf numFmtId="0" fontId="42" fillId="49" borderId="508">
      <alignment horizontal="right" vertical="top"/>
      <protection locked="0"/>
    </xf>
    <xf numFmtId="0" fontId="42" fillId="49" borderId="508">
      <alignment horizontal="right" vertical="top"/>
      <protection locked="0"/>
    </xf>
    <xf numFmtId="0" fontId="47" fillId="0" borderId="511">
      <alignment horizontal="center" vertical="top" wrapText="1"/>
    </xf>
    <xf numFmtId="0" fontId="51" fillId="50" borderId="510" applyNumberFormat="0" applyAlignment="0" applyProtection="0"/>
    <xf numFmtId="0" fontId="64" fillId="13" borderId="510" applyNumberFormat="0" applyAlignment="0" applyProtection="0"/>
    <xf numFmtId="0" fontId="33" fillId="59" borderId="512" applyNumberFormat="0" applyFont="0" applyAlignment="0" applyProtection="0"/>
    <xf numFmtId="0" fontId="35" fillId="45" borderId="513" applyNumberFormat="0" applyFont="0" applyAlignment="0" applyProtection="0"/>
    <xf numFmtId="0" fontId="35" fillId="45" borderId="513" applyNumberFormat="0" applyFont="0" applyAlignment="0" applyProtection="0"/>
    <xf numFmtId="0" fontId="35" fillId="45" borderId="513" applyNumberFormat="0" applyFont="0" applyAlignment="0" applyProtection="0"/>
    <xf numFmtId="0" fontId="69" fillId="50" borderId="514" applyNumberFormat="0" applyAlignment="0" applyProtection="0"/>
    <xf numFmtId="4" fontId="50" fillId="60" borderId="514" applyNumberFormat="0" applyProtection="0">
      <alignment vertical="center"/>
    </xf>
    <xf numFmtId="4" fontId="71" fillId="57" borderId="513" applyNumberFormat="0" applyProtection="0">
      <alignment vertical="center"/>
    </xf>
    <xf numFmtId="4" fontId="71" fillId="57" borderId="513" applyNumberFormat="0" applyProtection="0">
      <alignment vertical="center"/>
    </xf>
    <xf numFmtId="4" fontId="71" fillId="57" borderId="513" applyNumberFormat="0" applyProtection="0">
      <alignment vertical="center"/>
    </xf>
    <xf numFmtId="4" fontId="71" fillId="57" borderId="513" applyNumberFormat="0" applyProtection="0">
      <alignment vertical="center"/>
    </xf>
    <xf numFmtId="4" fontId="71" fillId="57" borderId="513" applyNumberFormat="0" applyProtection="0">
      <alignment vertical="center"/>
    </xf>
    <xf numFmtId="4" fontId="72" fillId="60" borderId="514" applyNumberFormat="0" applyProtection="0">
      <alignment vertical="center"/>
    </xf>
    <xf numFmtId="4" fontId="42" fillId="60" borderId="513" applyNumberFormat="0" applyProtection="0">
      <alignment vertical="center"/>
    </xf>
    <xf numFmtId="4" fontId="42" fillId="60" borderId="513" applyNumberFormat="0" applyProtection="0">
      <alignment vertical="center"/>
    </xf>
    <xf numFmtId="4" fontId="42" fillId="60" borderId="513" applyNumberFormat="0" applyProtection="0">
      <alignment vertical="center"/>
    </xf>
    <xf numFmtId="4" fontId="42" fillId="60" borderId="513" applyNumberFormat="0" applyProtection="0">
      <alignment vertical="center"/>
    </xf>
    <xf numFmtId="4" fontId="42" fillId="60" borderId="513" applyNumberFormat="0" applyProtection="0">
      <alignment vertical="center"/>
    </xf>
    <xf numFmtId="4" fontId="50" fillId="60" borderId="514" applyNumberFormat="0" applyProtection="0">
      <alignment horizontal="left" vertical="center" indent="1"/>
    </xf>
    <xf numFmtId="4" fontId="71" fillId="60" borderId="513" applyNumberFormat="0" applyProtection="0">
      <alignment horizontal="left" vertical="center" indent="1"/>
    </xf>
    <xf numFmtId="4" fontId="71" fillId="60" borderId="513" applyNumberFormat="0" applyProtection="0">
      <alignment horizontal="left" vertical="center" indent="1"/>
    </xf>
    <xf numFmtId="4" fontId="71" fillId="60" borderId="513" applyNumberFormat="0" applyProtection="0">
      <alignment horizontal="left" vertical="center" indent="1"/>
    </xf>
    <xf numFmtId="4" fontId="71" fillId="60" borderId="513" applyNumberFormat="0" applyProtection="0">
      <alignment horizontal="left" vertical="center" indent="1"/>
    </xf>
    <xf numFmtId="4" fontId="71" fillId="60" borderId="513" applyNumberFormat="0" applyProtection="0">
      <alignment horizontal="left" vertical="center" indent="1"/>
    </xf>
    <xf numFmtId="4" fontId="50" fillId="60" borderId="514" applyNumberFormat="0" applyProtection="0">
      <alignment horizontal="left" vertical="center" indent="1"/>
    </xf>
    <xf numFmtId="0" fontId="42" fillId="57" borderId="515" applyNumberFormat="0" applyProtection="0">
      <alignment horizontal="left" vertical="top" indent="1"/>
    </xf>
    <xf numFmtId="0" fontId="42" fillId="57" borderId="515" applyNumberFormat="0" applyProtection="0">
      <alignment horizontal="left" vertical="top" indent="1"/>
    </xf>
    <xf numFmtId="0" fontId="42" fillId="57" borderId="515" applyNumberFormat="0" applyProtection="0">
      <alignment horizontal="left" vertical="top" indent="1"/>
    </xf>
    <xf numFmtId="0" fontId="42" fillId="57" borderId="515" applyNumberFormat="0" applyProtection="0">
      <alignment horizontal="left" vertical="top" indent="1"/>
    </xf>
    <xf numFmtId="0" fontId="42" fillId="57" borderId="515" applyNumberFormat="0" applyProtection="0">
      <alignment horizontal="left" vertical="top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50" fillId="61" borderId="514" applyNumberFormat="0" applyProtection="0">
      <alignment horizontal="right" vertical="center"/>
    </xf>
    <xf numFmtId="4" fontId="71" fillId="9" borderId="513" applyNumberFormat="0" applyProtection="0">
      <alignment horizontal="right" vertical="center"/>
    </xf>
    <xf numFmtId="4" fontId="71" fillId="9" borderId="513" applyNumberFormat="0" applyProtection="0">
      <alignment horizontal="right" vertical="center"/>
    </xf>
    <xf numFmtId="4" fontId="71" fillId="9" borderId="513" applyNumberFormat="0" applyProtection="0">
      <alignment horizontal="right" vertical="center"/>
    </xf>
    <xf numFmtId="4" fontId="71" fillId="9" borderId="513" applyNumberFormat="0" applyProtection="0">
      <alignment horizontal="right" vertical="center"/>
    </xf>
    <xf numFmtId="4" fontId="71" fillId="9" borderId="513" applyNumberFormat="0" applyProtection="0">
      <alignment horizontal="right" vertical="center"/>
    </xf>
    <xf numFmtId="4" fontId="50" fillId="62" borderId="514" applyNumberFormat="0" applyProtection="0">
      <alignment horizontal="right" vertical="center"/>
    </xf>
    <xf numFmtId="4" fontId="71" fillId="63" borderId="513" applyNumberFormat="0" applyProtection="0">
      <alignment horizontal="right" vertical="center"/>
    </xf>
    <xf numFmtId="4" fontId="71" fillId="63" borderId="513" applyNumberFormat="0" applyProtection="0">
      <alignment horizontal="right" vertical="center"/>
    </xf>
    <xf numFmtId="4" fontId="71" fillId="63" borderId="513" applyNumberFormat="0" applyProtection="0">
      <alignment horizontal="right" vertical="center"/>
    </xf>
    <xf numFmtId="4" fontId="71" fillId="63" borderId="513" applyNumberFormat="0" applyProtection="0">
      <alignment horizontal="right" vertical="center"/>
    </xf>
    <xf numFmtId="4" fontId="71" fillId="63" borderId="513" applyNumberFormat="0" applyProtection="0">
      <alignment horizontal="right" vertical="center"/>
    </xf>
    <xf numFmtId="4" fontId="50" fillId="64" borderId="514" applyNumberFormat="0" applyProtection="0">
      <alignment horizontal="right" vertical="center"/>
    </xf>
    <xf numFmtId="4" fontId="71" fillId="30" borderId="511" applyNumberFormat="0" applyProtection="0">
      <alignment horizontal="right" vertical="center"/>
    </xf>
    <xf numFmtId="4" fontId="71" fillId="30" borderId="511" applyNumberFormat="0" applyProtection="0">
      <alignment horizontal="right" vertical="center"/>
    </xf>
    <xf numFmtId="4" fontId="71" fillId="30" borderId="511" applyNumberFormat="0" applyProtection="0">
      <alignment horizontal="right" vertical="center"/>
    </xf>
    <xf numFmtId="4" fontId="71" fillId="30" borderId="511" applyNumberFormat="0" applyProtection="0">
      <alignment horizontal="right" vertical="center"/>
    </xf>
    <xf numFmtId="4" fontId="71" fillId="30" borderId="511" applyNumberFormat="0" applyProtection="0">
      <alignment horizontal="right" vertical="center"/>
    </xf>
    <xf numFmtId="4" fontId="50" fillId="65" borderId="514" applyNumberFormat="0" applyProtection="0">
      <alignment horizontal="right" vertical="center"/>
    </xf>
    <xf numFmtId="4" fontId="71" fillId="17" borderId="513" applyNumberFormat="0" applyProtection="0">
      <alignment horizontal="right" vertical="center"/>
    </xf>
    <xf numFmtId="4" fontId="71" fillId="17" borderId="513" applyNumberFormat="0" applyProtection="0">
      <alignment horizontal="right" vertical="center"/>
    </xf>
    <xf numFmtId="4" fontId="71" fillId="17" borderId="513" applyNumberFormat="0" applyProtection="0">
      <alignment horizontal="right" vertical="center"/>
    </xf>
    <xf numFmtId="4" fontId="71" fillId="17" borderId="513" applyNumberFormat="0" applyProtection="0">
      <alignment horizontal="right" vertical="center"/>
    </xf>
    <xf numFmtId="4" fontId="71" fillId="17" borderId="513" applyNumberFormat="0" applyProtection="0">
      <alignment horizontal="right" vertical="center"/>
    </xf>
    <xf numFmtId="4" fontId="50" fillId="66" borderId="514" applyNumberFormat="0" applyProtection="0">
      <alignment horizontal="right" vertical="center"/>
    </xf>
    <xf numFmtId="4" fontId="71" fillId="21" borderId="513" applyNumberFormat="0" applyProtection="0">
      <alignment horizontal="right" vertical="center"/>
    </xf>
    <xf numFmtId="4" fontId="71" fillId="21" borderId="513" applyNumberFormat="0" applyProtection="0">
      <alignment horizontal="right" vertical="center"/>
    </xf>
    <xf numFmtId="4" fontId="71" fillId="21" borderId="513" applyNumberFormat="0" applyProtection="0">
      <alignment horizontal="right" vertical="center"/>
    </xf>
    <xf numFmtId="4" fontId="71" fillId="21" borderId="513" applyNumberFormat="0" applyProtection="0">
      <alignment horizontal="right" vertical="center"/>
    </xf>
    <xf numFmtId="4" fontId="71" fillId="21" borderId="513" applyNumberFormat="0" applyProtection="0">
      <alignment horizontal="right" vertical="center"/>
    </xf>
    <xf numFmtId="4" fontId="50" fillId="67" borderId="514" applyNumberFormat="0" applyProtection="0">
      <alignment horizontal="right" vertical="center"/>
    </xf>
    <xf numFmtId="4" fontId="71" fillId="44" borderId="513" applyNumberFormat="0" applyProtection="0">
      <alignment horizontal="right" vertical="center"/>
    </xf>
    <xf numFmtId="4" fontId="71" fillId="44" borderId="513" applyNumberFormat="0" applyProtection="0">
      <alignment horizontal="right" vertical="center"/>
    </xf>
    <xf numFmtId="4" fontId="71" fillId="44" borderId="513" applyNumberFormat="0" applyProtection="0">
      <alignment horizontal="right" vertical="center"/>
    </xf>
    <xf numFmtId="4" fontId="71" fillId="44" borderId="513" applyNumberFormat="0" applyProtection="0">
      <alignment horizontal="right" vertical="center"/>
    </xf>
    <xf numFmtId="4" fontId="71" fillId="44" borderId="513" applyNumberFormat="0" applyProtection="0">
      <alignment horizontal="right" vertical="center"/>
    </xf>
    <xf numFmtId="4" fontId="50" fillId="68" borderId="514" applyNumberFormat="0" applyProtection="0">
      <alignment horizontal="right" vertical="center"/>
    </xf>
    <xf numFmtId="4" fontId="71" fillId="37" borderId="513" applyNumberFormat="0" applyProtection="0">
      <alignment horizontal="right" vertical="center"/>
    </xf>
    <xf numFmtId="4" fontId="71" fillId="37" borderId="513" applyNumberFormat="0" applyProtection="0">
      <alignment horizontal="right" vertical="center"/>
    </xf>
    <xf numFmtId="4" fontId="71" fillId="37" borderId="513" applyNumberFormat="0" applyProtection="0">
      <alignment horizontal="right" vertical="center"/>
    </xf>
    <xf numFmtId="4" fontId="71" fillId="37" borderId="513" applyNumberFormat="0" applyProtection="0">
      <alignment horizontal="right" vertical="center"/>
    </xf>
    <xf numFmtId="4" fontId="71" fillId="37" borderId="513" applyNumberFormat="0" applyProtection="0">
      <alignment horizontal="right" vertical="center"/>
    </xf>
    <xf numFmtId="4" fontId="50" fillId="69" borderId="514" applyNumberFormat="0" applyProtection="0">
      <alignment horizontal="right" vertical="center"/>
    </xf>
    <xf numFmtId="4" fontId="71" fillId="70" borderId="513" applyNumberFormat="0" applyProtection="0">
      <alignment horizontal="right" vertical="center"/>
    </xf>
    <xf numFmtId="4" fontId="71" fillId="70" borderId="513" applyNumberFormat="0" applyProtection="0">
      <alignment horizontal="right" vertical="center"/>
    </xf>
    <xf numFmtId="4" fontId="71" fillId="70" borderId="513" applyNumberFormat="0" applyProtection="0">
      <alignment horizontal="right" vertical="center"/>
    </xf>
    <xf numFmtId="4" fontId="71" fillId="70" borderId="513" applyNumberFormat="0" applyProtection="0">
      <alignment horizontal="right" vertical="center"/>
    </xf>
    <xf numFmtId="4" fontId="71" fillId="70" borderId="513" applyNumberFormat="0" applyProtection="0">
      <alignment horizontal="right" vertical="center"/>
    </xf>
    <xf numFmtId="4" fontId="50" fillId="71" borderId="514" applyNumberFormat="0" applyProtection="0">
      <alignment horizontal="right" vertical="center"/>
    </xf>
    <xf numFmtId="4" fontId="71" fillId="16" borderId="513" applyNumberFormat="0" applyProtection="0">
      <alignment horizontal="right" vertical="center"/>
    </xf>
    <xf numFmtId="4" fontId="71" fillId="16" borderId="513" applyNumberFormat="0" applyProtection="0">
      <alignment horizontal="right" vertical="center"/>
    </xf>
    <xf numFmtId="4" fontId="71" fillId="16" borderId="513" applyNumberFormat="0" applyProtection="0">
      <alignment horizontal="right" vertical="center"/>
    </xf>
    <xf numFmtId="4" fontId="71" fillId="16" borderId="513" applyNumberFormat="0" applyProtection="0">
      <alignment horizontal="right" vertical="center"/>
    </xf>
    <xf numFmtId="4" fontId="71" fillId="16" borderId="513" applyNumberFormat="0" applyProtection="0">
      <alignment horizontal="right" vertical="center"/>
    </xf>
    <xf numFmtId="4" fontId="74" fillId="72" borderId="514" applyNumberFormat="0" applyProtection="0">
      <alignment horizontal="left" vertical="center" indent="1"/>
    </xf>
    <xf numFmtId="4" fontId="71" fillId="73" borderId="511" applyNumberFormat="0" applyProtection="0">
      <alignment horizontal="left" vertical="center" indent="1"/>
    </xf>
    <xf numFmtId="4" fontId="71" fillId="73" borderId="511" applyNumberFormat="0" applyProtection="0">
      <alignment horizontal="left" vertical="center" indent="1"/>
    </xf>
    <xf numFmtId="4" fontId="71" fillId="73" borderId="511" applyNumberFormat="0" applyProtection="0">
      <alignment horizontal="left" vertical="center" indent="1"/>
    </xf>
    <xf numFmtId="4" fontId="71" fillId="73" borderId="511" applyNumberFormat="0" applyProtection="0">
      <alignment horizontal="left" vertical="center" indent="1"/>
    </xf>
    <xf numFmtId="4" fontId="71" fillId="73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53" fillId="75" borderId="511" applyNumberFormat="0" applyProtection="0">
      <alignment horizontal="left" vertical="center" indent="1"/>
    </xf>
    <xf numFmtId="4" fontId="71" fillId="77" borderId="513" applyNumberFormat="0" applyProtection="0">
      <alignment horizontal="right" vertical="center"/>
    </xf>
    <xf numFmtId="4" fontId="71" fillId="77" borderId="513" applyNumberFormat="0" applyProtection="0">
      <alignment horizontal="right" vertical="center"/>
    </xf>
    <xf numFmtId="4" fontId="71" fillId="77" borderId="513" applyNumberFormat="0" applyProtection="0">
      <alignment horizontal="right" vertical="center"/>
    </xf>
    <xf numFmtId="4" fontId="71" fillId="77" borderId="513" applyNumberFormat="0" applyProtection="0">
      <alignment horizontal="right" vertical="center"/>
    </xf>
    <xf numFmtId="4" fontId="71" fillId="77" borderId="513" applyNumberFormat="0" applyProtection="0">
      <alignment horizontal="right" vertical="center"/>
    </xf>
    <xf numFmtId="4" fontId="71" fillId="78" borderId="511" applyNumberFormat="0" applyProtection="0">
      <alignment horizontal="left" vertical="center" indent="1"/>
    </xf>
    <xf numFmtId="4" fontId="71" fillId="78" borderId="511" applyNumberFormat="0" applyProtection="0">
      <alignment horizontal="left" vertical="center" indent="1"/>
    </xf>
    <xf numFmtId="4" fontId="71" fillId="78" borderId="511" applyNumberFormat="0" applyProtection="0">
      <alignment horizontal="left" vertical="center" indent="1"/>
    </xf>
    <xf numFmtId="4" fontId="71" fillId="78" borderId="511" applyNumberFormat="0" applyProtection="0">
      <alignment horizontal="left" vertical="center" indent="1"/>
    </xf>
    <xf numFmtId="4" fontId="71" fillId="78" borderId="511" applyNumberFormat="0" applyProtection="0">
      <alignment horizontal="left" vertical="center" indent="1"/>
    </xf>
    <xf numFmtId="4" fontId="71" fillId="77" borderId="511" applyNumberFormat="0" applyProtection="0">
      <alignment horizontal="left" vertical="center" indent="1"/>
    </xf>
    <xf numFmtId="4" fontId="71" fillId="77" borderId="511" applyNumberFormat="0" applyProtection="0">
      <alignment horizontal="left" vertical="center" indent="1"/>
    </xf>
    <xf numFmtId="4" fontId="71" fillId="77" borderId="511" applyNumberFormat="0" applyProtection="0">
      <alignment horizontal="left" vertical="center" indent="1"/>
    </xf>
    <xf numFmtId="4" fontId="71" fillId="77" borderId="511" applyNumberFormat="0" applyProtection="0">
      <alignment horizontal="left" vertical="center" indent="1"/>
    </xf>
    <xf numFmtId="4" fontId="71" fillId="77" borderId="511" applyNumberFormat="0" applyProtection="0">
      <alignment horizontal="left" vertical="center" indent="1"/>
    </xf>
    <xf numFmtId="0" fontId="71" fillId="50" borderId="513" applyNumberFormat="0" applyProtection="0">
      <alignment horizontal="left" vertical="center" indent="1"/>
    </xf>
    <xf numFmtId="0" fontId="71" fillId="50" borderId="513" applyNumberFormat="0" applyProtection="0">
      <alignment horizontal="left" vertical="center" indent="1"/>
    </xf>
    <xf numFmtId="0" fontId="71" fillId="50" borderId="513" applyNumberFormat="0" applyProtection="0">
      <alignment horizontal="left" vertical="center" indent="1"/>
    </xf>
    <xf numFmtId="0" fontId="71" fillId="50" borderId="513" applyNumberFormat="0" applyProtection="0">
      <alignment horizontal="left" vertical="center" indent="1"/>
    </xf>
    <xf numFmtId="0" fontId="71" fillId="50" borderId="513" applyNumberFormat="0" applyProtection="0">
      <alignment horizontal="left" vertical="center" indent="1"/>
    </xf>
    <xf numFmtId="0" fontId="71" fillId="50" borderId="513" applyNumberFormat="0" applyProtection="0">
      <alignment horizontal="left" vertical="center" indent="1"/>
    </xf>
    <xf numFmtId="0" fontId="35" fillId="75" borderId="515" applyNumberFormat="0" applyProtection="0">
      <alignment horizontal="left" vertical="top" indent="1"/>
    </xf>
    <xf numFmtId="0" fontId="35" fillId="75" borderId="515" applyNumberFormat="0" applyProtection="0">
      <alignment horizontal="left" vertical="top" indent="1"/>
    </xf>
    <xf numFmtId="0" fontId="35" fillId="75" borderId="515" applyNumberFormat="0" applyProtection="0">
      <alignment horizontal="left" vertical="top" indent="1"/>
    </xf>
    <xf numFmtId="0" fontId="35" fillId="75" borderId="515" applyNumberFormat="0" applyProtection="0">
      <alignment horizontal="left" vertical="top" indent="1"/>
    </xf>
    <xf numFmtId="0" fontId="35" fillId="75" borderId="515" applyNumberFormat="0" applyProtection="0">
      <alignment horizontal="left" vertical="top" indent="1"/>
    </xf>
    <xf numFmtId="0" fontId="35" fillId="75" borderId="515" applyNumberFormat="0" applyProtection="0">
      <alignment horizontal="left" vertical="top" indent="1"/>
    </xf>
    <xf numFmtId="0" fontId="35" fillId="75" borderId="515" applyNumberFormat="0" applyProtection="0">
      <alignment horizontal="left" vertical="top" indent="1"/>
    </xf>
    <xf numFmtId="0" fontId="35" fillId="75" borderId="515" applyNumberFormat="0" applyProtection="0">
      <alignment horizontal="left" vertical="top" indent="1"/>
    </xf>
    <xf numFmtId="0" fontId="71" fillId="82" borderId="513" applyNumberFormat="0" applyProtection="0">
      <alignment horizontal="left" vertical="center" indent="1"/>
    </xf>
    <xf numFmtId="0" fontId="71" fillId="82" borderId="513" applyNumberFormat="0" applyProtection="0">
      <alignment horizontal="left" vertical="center" indent="1"/>
    </xf>
    <xf numFmtId="0" fontId="71" fillId="82" borderId="513" applyNumberFormat="0" applyProtection="0">
      <alignment horizontal="left" vertical="center" indent="1"/>
    </xf>
    <xf numFmtId="0" fontId="71" fillId="82" borderId="513" applyNumberFormat="0" applyProtection="0">
      <alignment horizontal="left" vertical="center" indent="1"/>
    </xf>
    <xf numFmtId="0" fontId="71" fillId="82" borderId="513" applyNumberFormat="0" applyProtection="0">
      <alignment horizontal="left" vertical="center" indent="1"/>
    </xf>
    <xf numFmtId="0" fontId="71" fillId="82" borderId="513" applyNumberFormat="0" applyProtection="0">
      <alignment horizontal="left" vertical="center" indent="1"/>
    </xf>
    <xf numFmtId="0" fontId="35" fillId="77" borderId="515" applyNumberFormat="0" applyProtection="0">
      <alignment horizontal="left" vertical="top" indent="1"/>
    </xf>
    <xf numFmtId="0" fontId="35" fillId="77" borderId="515" applyNumberFormat="0" applyProtection="0">
      <alignment horizontal="left" vertical="top" indent="1"/>
    </xf>
    <xf numFmtId="0" fontId="35" fillId="77" borderId="515" applyNumberFormat="0" applyProtection="0">
      <alignment horizontal="left" vertical="top" indent="1"/>
    </xf>
    <xf numFmtId="0" fontId="35" fillId="77" borderId="515" applyNumberFormat="0" applyProtection="0">
      <alignment horizontal="left" vertical="top" indent="1"/>
    </xf>
    <xf numFmtId="0" fontId="35" fillId="77" borderId="515" applyNumberFormat="0" applyProtection="0">
      <alignment horizontal="left" vertical="top" indent="1"/>
    </xf>
    <xf numFmtId="0" fontId="35" fillId="77" borderId="515" applyNumberFormat="0" applyProtection="0">
      <alignment horizontal="left" vertical="top" indent="1"/>
    </xf>
    <xf numFmtId="0" fontId="35" fillId="77" borderId="515" applyNumberFormat="0" applyProtection="0">
      <alignment horizontal="left" vertical="top" indent="1"/>
    </xf>
    <xf numFmtId="0" fontId="35" fillId="77" borderId="515" applyNumberFormat="0" applyProtection="0">
      <alignment horizontal="left" vertical="top" indent="1"/>
    </xf>
    <xf numFmtId="0" fontId="71" fillId="14" borderId="513" applyNumberFormat="0" applyProtection="0">
      <alignment horizontal="left" vertical="center" indent="1"/>
    </xf>
    <xf numFmtId="0" fontId="71" fillId="14" borderId="513" applyNumberFormat="0" applyProtection="0">
      <alignment horizontal="left" vertical="center" indent="1"/>
    </xf>
    <xf numFmtId="0" fontId="71" fillId="14" borderId="513" applyNumberFormat="0" applyProtection="0">
      <alignment horizontal="left" vertical="center" indent="1"/>
    </xf>
    <xf numFmtId="0" fontId="71" fillId="14" borderId="513" applyNumberFormat="0" applyProtection="0">
      <alignment horizontal="left" vertical="center" indent="1"/>
    </xf>
    <xf numFmtId="0" fontId="71" fillId="14" borderId="513" applyNumberFormat="0" applyProtection="0">
      <alignment horizontal="left" vertical="center" indent="1"/>
    </xf>
    <xf numFmtId="0" fontId="34" fillId="85" borderId="514" applyNumberFormat="0" applyProtection="0">
      <alignment horizontal="left" vertical="center" indent="1"/>
    </xf>
    <xf numFmtId="0" fontId="35" fillId="14" borderId="515" applyNumberFormat="0" applyProtection="0">
      <alignment horizontal="left" vertical="top" indent="1"/>
    </xf>
    <xf numFmtId="0" fontId="35" fillId="14" borderId="515" applyNumberFormat="0" applyProtection="0">
      <alignment horizontal="left" vertical="top" indent="1"/>
    </xf>
    <xf numFmtId="0" fontId="35" fillId="14" borderId="515" applyNumberFormat="0" applyProtection="0">
      <alignment horizontal="left" vertical="top" indent="1"/>
    </xf>
    <xf numFmtId="0" fontId="35" fillId="14" borderId="515" applyNumberFormat="0" applyProtection="0">
      <alignment horizontal="left" vertical="top" indent="1"/>
    </xf>
    <xf numFmtId="0" fontId="35" fillId="14" borderId="515" applyNumberFormat="0" applyProtection="0">
      <alignment horizontal="left" vertical="top" indent="1"/>
    </xf>
    <xf numFmtId="0" fontId="35" fillId="14" borderId="515" applyNumberFormat="0" applyProtection="0">
      <alignment horizontal="left" vertical="top" indent="1"/>
    </xf>
    <xf numFmtId="0" fontId="35" fillId="14" borderId="515" applyNumberFormat="0" applyProtection="0">
      <alignment horizontal="left" vertical="top" indent="1"/>
    </xf>
    <xf numFmtId="0" fontId="35" fillId="14" borderId="515" applyNumberFormat="0" applyProtection="0">
      <alignment horizontal="left" vertical="top" indent="1"/>
    </xf>
    <xf numFmtId="0" fontId="71" fillId="78" borderId="513" applyNumberFormat="0" applyProtection="0">
      <alignment horizontal="left" vertical="center" indent="1"/>
    </xf>
    <xf numFmtId="0" fontId="71" fillId="78" borderId="513" applyNumberFormat="0" applyProtection="0">
      <alignment horizontal="left" vertical="center" indent="1"/>
    </xf>
    <xf numFmtId="0" fontId="71" fillId="78" borderId="513" applyNumberFormat="0" applyProtection="0">
      <alignment horizontal="left" vertical="center" indent="1"/>
    </xf>
    <xf numFmtId="0" fontId="71" fillId="78" borderId="513" applyNumberFormat="0" applyProtection="0">
      <alignment horizontal="left" vertical="center" indent="1"/>
    </xf>
    <xf numFmtId="0" fontId="71" fillId="78" borderId="513" applyNumberFormat="0" applyProtection="0">
      <alignment horizontal="left" vertical="center" indent="1"/>
    </xf>
    <xf numFmtId="0" fontId="34" fillId="6" borderId="514" applyNumberFormat="0" applyProtection="0">
      <alignment horizontal="left" vertical="center" indent="1"/>
    </xf>
    <xf numFmtId="0" fontId="35" fillId="78" borderId="515" applyNumberFormat="0" applyProtection="0">
      <alignment horizontal="left" vertical="top" indent="1"/>
    </xf>
    <xf numFmtId="0" fontId="35" fillId="78" borderId="515" applyNumberFormat="0" applyProtection="0">
      <alignment horizontal="left" vertical="top" indent="1"/>
    </xf>
    <xf numFmtId="0" fontId="35" fillId="78" borderId="515" applyNumberFormat="0" applyProtection="0">
      <alignment horizontal="left" vertical="top" indent="1"/>
    </xf>
    <xf numFmtId="0" fontId="35" fillId="78" borderId="515" applyNumberFormat="0" applyProtection="0">
      <alignment horizontal="left" vertical="top" indent="1"/>
    </xf>
    <xf numFmtId="0" fontId="35" fillId="78" borderId="515" applyNumberFormat="0" applyProtection="0">
      <alignment horizontal="left" vertical="top" indent="1"/>
    </xf>
    <xf numFmtId="0" fontId="35" fillId="78" borderId="515" applyNumberFormat="0" applyProtection="0">
      <alignment horizontal="left" vertical="top" indent="1"/>
    </xf>
    <xf numFmtId="0" fontId="35" fillId="78" borderId="515" applyNumberFormat="0" applyProtection="0">
      <alignment horizontal="left" vertical="top" indent="1"/>
    </xf>
    <xf numFmtId="0" fontId="35" fillId="78" borderId="515" applyNumberFormat="0" applyProtection="0">
      <alignment horizontal="left" vertical="top" indent="1"/>
    </xf>
    <xf numFmtId="0" fontId="78" fillId="75" borderId="516" applyBorder="0"/>
    <xf numFmtId="4" fontId="50" fillId="87" borderId="514" applyNumberFormat="0" applyProtection="0">
      <alignment vertical="center"/>
    </xf>
    <xf numFmtId="4" fontId="79" fillId="59" borderId="515" applyNumberFormat="0" applyProtection="0">
      <alignment vertical="center"/>
    </xf>
    <xf numFmtId="4" fontId="79" fillId="59" borderId="515" applyNumberFormat="0" applyProtection="0">
      <alignment vertical="center"/>
    </xf>
    <xf numFmtId="4" fontId="79" fillId="59" borderId="515" applyNumberFormat="0" applyProtection="0">
      <alignment vertical="center"/>
    </xf>
    <xf numFmtId="4" fontId="79" fillId="59" borderId="515" applyNumberFormat="0" applyProtection="0">
      <alignment vertical="center"/>
    </xf>
    <xf numFmtId="4" fontId="79" fillId="59" borderId="515" applyNumberFormat="0" applyProtection="0">
      <alignment vertical="center"/>
    </xf>
    <xf numFmtId="4" fontId="72" fillId="87" borderId="514" applyNumberFormat="0" applyProtection="0">
      <alignment vertical="center"/>
    </xf>
    <xf numFmtId="4" fontId="50" fillId="87" borderId="514" applyNumberFormat="0" applyProtection="0">
      <alignment horizontal="left" vertical="center" indent="1"/>
    </xf>
    <xf numFmtId="4" fontId="79" fillId="50" borderId="515" applyNumberFormat="0" applyProtection="0">
      <alignment horizontal="left" vertical="center" indent="1"/>
    </xf>
    <xf numFmtId="4" fontId="79" fillId="50" borderId="515" applyNumberFormat="0" applyProtection="0">
      <alignment horizontal="left" vertical="center" indent="1"/>
    </xf>
    <xf numFmtId="4" fontId="79" fillId="50" borderId="515" applyNumberFormat="0" applyProtection="0">
      <alignment horizontal="left" vertical="center" indent="1"/>
    </xf>
    <xf numFmtId="4" fontId="79" fillId="50" borderId="515" applyNumberFormat="0" applyProtection="0">
      <alignment horizontal="left" vertical="center" indent="1"/>
    </xf>
    <xf numFmtId="4" fontId="79" fillId="50" borderId="515" applyNumberFormat="0" applyProtection="0">
      <alignment horizontal="left" vertical="center" indent="1"/>
    </xf>
    <xf numFmtId="4" fontId="50" fillId="87" borderId="514" applyNumberFormat="0" applyProtection="0">
      <alignment horizontal="left" vertical="center" indent="1"/>
    </xf>
    <xf numFmtId="0" fontId="79" fillId="59" borderId="515" applyNumberFormat="0" applyProtection="0">
      <alignment horizontal="left" vertical="top" indent="1"/>
    </xf>
    <xf numFmtId="0" fontId="79" fillId="59" borderId="515" applyNumberFormat="0" applyProtection="0">
      <alignment horizontal="left" vertical="top" indent="1"/>
    </xf>
    <xf numFmtId="0" fontId="79" fillId="59" borderId="515" applyNumberFormat="0" applyProtection="0">
      <alignment horizontal="left" vertical="top" indent="1"/>
    </xf>
    <xf numFmtId="0" fontId="79" fillId="59" borderId="515" applyNumberFormat="0" applyProtection="0">
      <alignment horizontal="left" vertical="top" indent="1"/>
    </xf>
    <xf numFmtId="0" fontId="79" fillId="59" borderId="515" applyNumberFormat="0" applyProtection="0">
      <alignment horizontal="left" vertical="top" indent="1"/>
    </xf>
    <xf numFmtId="4" fontId="50" fillId="74" borderId="514" applyNumberFormat="0" applyProtection="0">
      <alignment horizontal="right" vertical="center"/>
    </xf>
    <xf numFmtId="4" fontId="71" fillId="0" borderId="513" applyNumberFormat="0" applyProtection="0">
      <alignment horizontal="right" vertical="center"/>
    </xf>
    <xf numFmtId="4" fontId="71" fillId="0" borderId="513" applyNumberFormat="0" applyProtection="0">
      <alignment horizontal="right" vertical="center"/>
    </xf>
    <xf numFmtId="4" fontId="71" fillId="0" borderId="513" applyNumberFormat="0" applyProtection="0">
      <alignment horizontal="right" vertical="center"/>
    </xf>
    <xf numFmtId="4" fontId="71" fillId="0" borderId="513" applyNumberFormat="0" applyProtection="0">
      <alignment horizontal="right" vertical="center"/>
    </xf>
    <xf numFmtId="4" fontId="71" fillId="0" borderId="513" applyNumberFormat="0" applyProtection="0">
      <alignment horizontal="right" vertical="center"/>
    </xf>
    <xf numFmtId="4" fontId="72" fillId="74" borderId="514" applyNumberFormat="0" applyProtection="0">
      <alignment horizontal="right" vertical="center"/>
    </xf>
    <xf numFmtId="4" fontId="42" fillId="88" borderId="513" applyNumberFormat="0" applyProtection="0">
      <alignment horizontal="right" vertical="center"/>
    </xf>
    <xf numFmtId="4" fontId="42" fillId="88" borderId="513" applyNumberFormat="0" applyProtection="0">
      <alignment horizontal="right" vertical="center"/>
    </xf>
    <xf numFmtId="4" fontId="42" fillId="88" borderId="513" applyNumberFormat="0" applyProtection="0">
      <alignment horizontal="right" vertical="center"/>
    </xf>
    <xf numFmtId="4" fontId="42" fillId="88" borderId="513" applyNumberFormat="0" applyProtection="0">
      <alignment horizontal="right" vertical="center"/>
    </xf>
    <xf numFmtId="4" fontId="42" fillId="88" borderId="513" applyNumberFormat="0" applyProtection="0">
      <alignment horizontal="right" vertical="center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4" fontId="71" fillId="20" borderId="513" applyNumberFormat="0" applyProtection="0">
      <alignment horizontal="left" vertical="center" indent="1"/>
    </xf>
    <xf numFmtId="0" fontId="79" fillId="77" borderId="515" applyNumberFormat="0" applyProtection="0">
      <alignment horizontal="left" vertical="top" indent="1"/>
    </xf>
    <xf numFmtId="0" fontId="79" fillId="77" borderId="515" applyNumberFormat="0" applyProtection="0">
      <alignment horizontal="left" vertical="top" indent="1"/>
    </xf>
    <xf numFmtId="0" fontId="79" fillId="77" borderId="515" applyNumberFormat="0" applyProtection="0">
      <alignment horizontal="left" vertical="top" indent="1"/>
    </xf>
    <xf numFmtId="0" fontId="79" fillId="77" borderId="515" applyNumberFormat="0" applyProtection="0">
      <alignment horizontal="left" vertical="top" indent="1"/>
    </xf>
    <xf numFmtId="0" fontId="79" fillId="77" borderId="515" applyNumberFormat="0" applyProtection="0">
      <alignment horizontal="left" vertical="top" indent="1"/>
    </xf>
    <xf numFmtId="4" fontId="42" fillId="89" borderId="511" applyNumberFormat="0" applyProtection="0">
      <alignment horizontal="left" vertical="center" indent="1"/>
    </xf>
    <xf numFmtId="4" fontId="42" fillId="89" borderId="511" applyNumberFormat="0" applyProtection="0">
      <alignment horizontal="left" vertical="center" indent="1"/>
    </xf>
    <xf numFmtId="4" fontId="42" fillId="89" borderId="511" applyNumberFormat="0" applyProtection="0">
      <alignment horizontal="left" vertical="center" indent="1"/>
    </xf>
    <xf numFmtId="4" fontId="42" fillId="89" borderId="511" applyNumberFormat="0" applyProtection="0">
      <alignment horizontal="left" vertical="center" indent="1"/>
    </xf>
    <xf numFmtId="4" fontId="42" fillId="89" borderId="511" applyNumberFormat="0" applyProtection="0">
      <alignment horizontal="left" vertical="center" indent="1"/>
    </xf>
    <xf numFmtId="4" fontId="70" fillId="74" borderId="514" applyNumberFormat="0" applyProtection="0">
      <alignment horizontal="right" vertical="center"/>
    </xf>
    <xf numFmtId="4" fontId="42" fillId="86" borderId="513" applyNumberFormat="0" applyProtection="0">
      <alignment horizontal="right" vertical="center"/>
    </xf>
    <xf numFmtId="4" fontId="42" fillId="86" borderId="513" applyNumberFormat="0" applyProtection="0">
      <alignment horizontal="right" vertical="center"/>
    </xf>
    <xf numFmtId="4" fontId="42" fillId="86" borderId="513" applyNumberFormat="0" applyProtection="0">
      <alignment horizontal="right" vertical="center"/>
    </xf>
    <xf numFmtId="4" fontId="42" fillId="86" borderId="513" applyNumberFormat="0" applyProtection="0">
      <alignment horizontal="right" vertical="center"/>
    </xf>
    <xf numFmtId="4" fontId="42" fillId="86" borderId="513" applyNumberFormat="0" applyProtection="0">
      <alignment horizontal="right" vertical="center"/>
    </xf>
    <xf numFmtId="2" fontId="81" fillId="91" borderId="509" applyProtection="0"/>
    <xf numFmtId="2" fontId="81" fillId="91" borderId="509" applyProtection="0"/>
    <xf numFmtId="2" fontId="41" fillId="92" borderId="509" applyProtection="0"/>
    <xf numFmtId="2" fontId="41" fillId="93" borderId="509" applyProtection="0"/>
    <xf numFmtId="2" fontId="41" fillId="94" borderId="509" applyProtection="0"/>
    <xf numFmtId="2" fontId="41" fillId="94" borderId="509" applyProtection="0">
      <alignment horizontal="center"/>
    </xf>
    <xf numFmtId="2" fontId="41" fillId="93" borderId="509" applyProtection="0">
      <alignment horizontal="center"/>
    </xf>
    <xf numFmtId="0" fontId="42" fillId="0" borderId="511">
      <alignment horizontal="left" vertical="top" wrapText="1"/>
    </xf>
    <xf numFmtId="0" fontId="84" fillId="0" borderId="517" applyNumberFormat="0" applyFill="0" applyAlignment="0" applyProtection="0"/>
    <xf numFmtId="0" fontId="90" fillId="0" borderId="518"/>
    <xf numFmtId="0" fontId="41" fillId="6" borderId="521" applyNumberFormat="0">
      <alignment readingOrder="1"/>
      <protection locked="0"/>
    </xf>
    <xf numFmtId="0" fontId="47" fillId="0" borderId="522">
      <alignment horizontal="left" vertical="top" wrapText="1"/>
    </xf>
    <xf numFmtId="49" fontId="33" fillId="0" borderId="519">
      <alignment horizontal="center" vertical="top" wrapText="1"/>
      <protection locked="0"/>
    </xf>
    <xf numFmtId="49" fontId="33" fillId="0" borderId="519">
      <alignment horizontal="center" vertical="top" wrapText="1"/>
      <protection locked="0"/>
    </xf>
    <xf numFmtId="49" fontId="42" fillId="10" borderId="519">
      <alignment horizontal="right" vertical="top"/>
      <protection locked="0"/>
    </xf>
    <xf numFmtId="49" fontId="42" fillId="10" borderId="519">
      <alignment horizontal="right" vertical="top"/>
      <protection locked="0"/>
    </xf>
    <xf numFmtId="0" fontId="42" fillId="10" borderId="519">
      <alignment horizontal="right" vertical="top"/>
      <protection locked="0"/>
    </xf>
    <xf numFmtId="0" fontId="42" fillId="10" borderId="519">
      <alignment horizontal="right" vertical="top"/>
      <protection locked="0"/>
    </xf>
    <xf numFmtId="49" fontId="42" fillId="0" borderId="519">
      <alignment horizontal="right" vertical="top"/>
      <protection locked="0"/>
    </xf>
    <xf numFmtId="49" fontId="42" fillId="0" borderId="519">
      <alignment horizontal="right" vertical="top"/>
      <protection locked="0"/>
    </xf>
    <xf numFmtId="0" fontId="42" fillId="0" borderId="519">
      <alignment horizontal="right" vertical="top"/>
      <protection locked="0"/>
    </xf>
    <xf numFmtId="0" fontId="42" fillId="0" borderId="519">
      <alignment horizontal="right" vertical="top"/>
      <protection locked="0"/>
    </xf>
    <xf numFmtId="49" fontId="42" fillId="49" borderId="519">
      <alignment horizontal="right" vertical="top"/>
      <protection locked="0"/>
    </xf>
    <xf numFmtId="49" fontId="42" fillId="49" borderId="519">
      <alignment horizontal="right" vertical="top"/>
      <protection locked="0"/>
    </xf>
    <xf numFmtId="0" fontId="42" fillId="49" borderId="519">
      <alignment horizontal="right" vertical="top"/>
      <protection locked="0"/>
    </xf>
    <xf numFmtId="0" fontId="42" fillId="49" borderId="519">
      <alignment horizontal="right" vertical="top"/>
      <protection locked="0"/>
    </xf>
    <xf numFmtId="0" fontId="47" fillId="0" borderId="522">
      <alignment horizontal="center" vertical="top" wrapText="1"/>
    </xf>
    <xf numFmtId="0" fontId="51" fillId="50" borderId="521" applyNumberFormat="0" applyAlignment="0" applyProtection="0"/>
    <xf numFmtId="0" fontId="64" fillId="13" borderId="521" applyNumberFormat="0" applyAlignment="0" applyProtection="0"/>
    <xf numFmtId="0" fontId="33" fillId="59" borderId="523" applyNumberFormat="0" applyFont="0" applyAlignment="0" applyProtection="0"/>
    <xf numFmtId="0" fontId="35" fillId="45" borderId="524" applyNumberFormat="0" applyFont="0" applyAlignment="0" applyProtection="0"/>
    <xf numFmtId="0" fontId="35" fillId="45" borderId="524" applyNumberFormat="0" applyFont="0" applyAlignment="0" applyProtection="0"/>
    <xf numFmtId="0" fontId="35" fillId="45" borderId="524" applyNumberFormat="0" applyFont="0" applyAlignment="0" applyProtection="0"/>
    <xf numFmtId="0" fontId="69" fillId="50" borderId="525" applyNumberFormat="0" applyAlignment="0" applyProtection="0"/>
    <xf numFmtId="4" fontId="50" fillId="60" borderId="525" applyNumberFormat="0" applyProtection="0">
      <alignment vertical="center"/>
    </xf>
    <xf numFmtId="4" fontId="71" fillId="57" borderId="524" applyNumberFormat="0" applyProtection="0">
      <alignment vertical="center"/>
    </xf>
    <xf numFmtId="4" fontId="71" fillId="57" borderId="524" applyNumberFormat="0" applyProtection="0">
      <alignment vertical="center"/>
    </xf>
    <xf numFmtId="4" fontId="71" fillId="57" borderId="524" applyNumberFormat="0" applyProtection="0">
      <alignment vertical="center"/>
    </xf>
    <xf numFmtId="4" fontId="71" fillId="57" borderId="524" applyNumberFormat="0" applyProtection="0">
      <alignment vertical="center"/>
    </xf>
    <xf numFmtId="4" fontId="71" fillId="57" borderId="524" applyNumberFormat="0" applyProtection="0">
      <alignment vertical="center"/>
    </xf>
    <xf numFmtId="4" fontId="72" fillId="60" borderId="525" applyNumberFormat="0" applyProtection="0">
      <alignment vertical="center"/>
    </xf>
    <xf numFmtId="4" fontId="42" fillId="60" borderId="524" applyNumberFormat="0" applyProtection="0">
      <alignment vertical="center"/>
    </xf>
    <xf numFmtId="4" fontId="42" fillId="60" borderId="524" applyNumberFormat="0" applyProtection="0">
      <alignment vertical="center"/>
    </xf>
    <xf numFmtId="4" fontId="42" fillId="60" borderId="524" applyNumberFormat="0" applyProtection="0">
      <alignment vertical="center"/>
    </xf>
    <xf numFmtId="4" fontId="42" fillId="60" borderId="524" applyNumberFormat="0" applyProtection="0">
      <alignment vertical="center"/>
    </xf>
    <xf numFmtId="4" fontId="42" fillId="60" borderId="524" applyNumberFormat="0" applyProtection="0">
      <alignment vertical="center"/>
    </xf>
    <xf numFmtId="4" fontId="50" fillId="60" borderId="525" applyNumberFormat="0" applyProtection="0">
      <alignment horizontal="left" vertical="center" indent="1"/>
    </xf>
    <xf numFmtId="4" fontId="71" fillId="60" borderId="524" applyNumberFormat="0" applyProtection="0">
      <alignment horizontal="left" vertical="center" indent="1"/>
    </xf>
    <xf numFmtId="4" fontId="71" fillId="60" borderId="524" applyNumberFormat="0" applyProtection="0">
      <alignment horizontal="left" vertical="center" indent="1"/>
    </xf>
    <xf numFmtId="4" fontId="71" fillId="60" borderId="524" applyNumberFormat="0" applyProtection="0">
      <alignment horizontal="left" vertical="center" indent="1"/>
    </xf>
    <xf numFmtId="4" fontId="71" fillId="60" borderId="524" applyNumberFormat="0" applyProtection="0">
      <alignment horizontal="left" vertical="center" indent="1"/>
    </xf>
    <xf numFmtId="4" fontId="71" fillId="60" borderId="524" applyNumberFormat="0" applyProtection="0">
      <alignment horizontal="left" vertical="center" indent="1"/>
    </xf>
    <xf numFmtId="4" fontId="50" fillId="60" borderId="525" applyNumberFormat="0" applyProtection="0">
      <alignment horizontal="left" vertical="center" indent="1"/>
    </xf>
    <xf numFmtId="0" fontId="42" fillId="57" borderId="526" applyNumberFormat="0" applyProtection="0">
      <alignment horizontal="left" vertical="top" indent="1"/>
    </xf>
    <xf numFmtId="0" fontId="42" fillId="57" borderId="526" applyNumberFormat="0" applyProtection="0">
      <alignment horizontal="left" vertical="top" indent="1"/>
    </xf>
    <xf numFmtId="0" fontId="42" fillId="57" borderId="526" applyNumberFormat="0" applyProtection="0">
      <alignment horizontal="left" vertical="top" indent="1"/>
    </xf>
    <xf numFmtId="0" fontId="42" fillId="57" borderId="526" applyNumberFormat="0" applyProtection="0">
      <alignment horizontal="left" vertical="top" indent="1"/>
    </xf>
    <xf numFmtId="0" fontId="42" fillId="57" borderId="526" applyNumberFormat="0" applyProtection="0">
      <alignment horizontal="left" vertical="top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50" fillId="61" borderId="525" applyNumberFormat="0" applyProtection="0">
      <alignment horizontal="right" vertical="center"/>
    </xf>
    <xf numFmtId="4" fontId="71" fillId="9" borderId="524" applyNumberFormat="0" applyProtection="0">
      <alignment horizontal="right" vertical="center"/>
    </xf>
    <xf numFmtId="4" fontId="71" fillId="9" borderId="524" applyNumberFormat="0" applyProtection="0">
      <alignment horizontal="right" vertical="center"/>
    </xf>
    <xf numFmtId="4" fontId="71" fillId="9" borderId="524" applyNumberFormat="0" applyProtection="0">
      <alignment horizontal="right" vertical="center"/>
    </xf>
    <xf numFmtId="4" fontId="71" fillId="9" borderId="524" applyNumberFormat="0" applyProtection="0">
      <alignment horizontal="right" vertical="center"/>
    </xf>
    <xf numFmtId="4" fontId="71" fillId="9" borderId="524" applyNumberFormat="0" applyProtection="0">
      <alignment horizontal="right" vertical="center"/>
    </xf>
    <xf numFmtId="4" fontId="50" fillId="62" borderId="525" applyNumberFormat="0" applyProtection="0">
      <alignment horizontal="right" vertical="center"/>
    </xf>
    <xf numFmtId="4" fontId="71" fillId="63" borderId="524" applyNumberFormat="0" applyProtection="0">
      <alignment horizontal="right" vertical="center"/>
    </xf>
    <xf numFmtId="4" fontId="71" fillId="63" borderId="524" applyNumberFormat="0" applyProtection="0">
      <alignment horizontal="right" vertical="center"/>
    </xf>
    <xf numFmtId="4" fontId="71" fillId="63" borderId="524" applyNumberFormat="0" applyProtection="0">
      <alignment horizontal="right" vertical="center"/>
    </xf>
    <xf numFmtId="4" fontId="71" fillId="63" borderId="524" applyNumberFormat="0" applyProtection="0">
      <alignment horizontal="right" vertical="center"/>
    </xf>
    <xf numFmtId="4" fontId="71" fillId="63" borderId="524" applyNumberFormat="0" applyProtection="0">
      <alignment horizontal="right" vertical="center"/>
    </xf>
    <xf numFmtId="4" fontId="50" fillId="64" borderId="525" applyNumberFormat="0" applyProtection="0">
      <alignment horizontal="right" vertical="center"/>
    </xf>
    <xf numFmtId="4" fontId="71" fillId="30" borderId="522" applyNumberFormat="0" applyProtection="0">
      <alignment horizontal="right" vertical="center"/>
    </xf>
    <xf numFmtId="4" fontId="71" fillId="30" borderId="522" applyNumberFormat="0" applyProtection="0">
      <alignment horizontal="right" vertical="center"/>
    </xf>
    <xf numFmtId="4" fontId="71" fillId="30" borderId="522" applyNumberFormat="0" applyProtection="0">
      <alignment horizontal="right" vertical="center"/>
    </xf>
    <xf numFmtId="4" fontId="71" fillId="30" borderId="522" applyNumberFormat="0" applyProtection="0">
      <alignment horizontal="right" vertical="center"/>
    </xf>
    <xf numFmtId="4" fontId="71" fillId="30" borderId="522" applyNumberFormat="0" applyProtection="0">
      <alignment horizontal="right" vertical="center"/>
    </xf>
    <xf numFmtId="4" fontId="50" fillId="65" borderId="525" applyNumberFormat="0" applyProtection="0">
      <alignment horizontal="right" vertical="center"/>
    </xf>
    <xf numFmtId="4" fontId="71" fillId="17" borderId="524" applyNumberFormat="0" applyProtection="0">
      <alignment horizontal="right" vertical="center"/>
    </xf>
    <xf numFmtId="4" fontId="71" fillId="17" borderId="524" applyNumberFormat="0" applyProtection="0">
      <alignment horizontal="right" vertical="center"/>
    </xf>
    <xf numFmtId="4" fontId="71" fillId="17" borderId="524" applyNumberFormat="0" applyProtection="0">
      <alignment horizontal="right" vertical="center"/>
    </xf>
    <xf numFmtId="4" fontId="71" fillId="17" borderId="524" applyNumberFormat="0" applyProtection="0">
      <alignment horizontal="right" vertical="center"/>
    </xf>
    <xf numFmtId="4" fontId="71" fillId="17" borderId="524" applyNumberFormat="0" applyProtection="0">
      <alignment horizontal="right" vertical="center"/>
    </xf>
    <xf numFmtId="4" fontId="50" fillId="66" borderId="525" applyNumberFormat="0" applyProtection="0">
      <alignment horizontal="right" vertical="center"/>
    </xf>
    <xf numFmtId="4" fontId="71" fillId="21" borderId="524" applyNumberFormat="0" applyProtection="0">
      <alignment horizontal="right" vertical="center"/>
    </xf>
    <xf numFmtId="4" fontId="71" fillId="21" borderId="524" applyNumberFormat="0" applyProtection="0">
      <alignment horizontal="right" vertical="center"/>
    </xf>
    <xf numFmtId="4" fontId="71" fillId="21" borderId="524" applyNumberFormat="0" applyProtection="0">
      <alignment horizontal="right" vertical="center"/>
    </xf>
    <xf numFmtId="4" fontId="71" fillId="21" borderId="524" applyNumberFormat="0" applyProtection="0">
      <alignment horizontal="right" vertical="center"/>
    </xf>
    <xf numFmtId="4" fontId="71" fillId="21" borderId="524" applyNumberFormat="0" applyProtection="0">
      <alignment horizontal="right" vertical="center"/>
    </xf>
    <xf numFmtId="4" fontId="50" fillId="67" borderId="525" applyNumberFormat="0" applyProtection="0">
      <alignment horizontal="right" vertical="center"/>
    </xf>
    <xf numFmtId="4" fontId="71" fillId="44" borderId="524" applyNumberFormat="0" applyProtection="0">
      <alignment horizontal="right" vertical="center"/>
    </xf>
    <xf numFmtId="4" fontId="71" fillId="44" borderId="524" applyNumberFormat="0" applyProtection="0">
      <alignment horizontal="right" vertical="center"/>
    </xf>
    <xf numFmtId="4" fontId="71" fillId="44" borderId="524" applyNumberFormat="0" applyProtection="0">
      <alignment horizontal="right" vertical="center"/>
    </xf>
    <xf numFmtId="4" fontId="71" fillId="44" borderId="524" applyNumberFormat="0" applyProtection="0">
      <alignment horizontal="right" vertical="center"/>
    </xf>
    <xf numFmtId="4" fontId="71" fillId="44" borderId="524" applyNumberFormat="0" applyProtection="0">
      <alignment horizontal="right" vertical="center"/>
    </xf>
    <xf numFmtId="4" fontId="50" fillId="68" borderId="525" applyNumberFormat="0" applyProtection="0">
      <alignment horizontal="right" vertical="center"/>
    </xf>
    <xf numFmtId="4" fontId="71" fillId="37" borderId="524" applyNumberFormat="0" applyProtection="0">
      <alignment horizontal="right" vertical="center"/>
    </xf>
    <xf numFmtId="4" fontId="71" fillId="37" borderId="524" applyNumberFormat="0" applyProtection="0">
      <alignment horizontal="right" vertical="center"/>
    </xf>
    <xf numFmtId="4" fontId="71" fillId="37" borderId="524" applyNumberFormat="0" applyProtection="0">
      <alignment horizontal="right" vertical="center"/>
    </xf>
    <xf numFmtId="4" fontId="71" fillId="37" borderId="524" applyNumberFormat="0" applyProtection="0">
      <alignment horizontal="right" vertical="center"/>
    </xf>
    <xf numFmtId="4" fontId="71" fillId="37" borderId="524" applyNumberFormat="0" applyProtection="0">
      <alignment horizontal="right" vertical="center"/>
    </xf>
    <xf numFmtId="4" fontId="50" fillId="69" borderId="525" applyNumberFormat="0" applyProtection="0">
      <alignment horizontal="right" vertical="center"/>
    </xf>
    <xf numFmtId="4" fontId="71" fillId="70" borderId="524" applyNumberFormat="0" applyProtection="0">
      <alignment horizontal="right" vertical="center"/>
    </xf>
    <xf numFmtId="4" fontId="71" fillId="70" borderId="524" applyNumberFormat="0" applyProtection="0">
      <alignment horizontal="right" vertical="center"/>
    </xf>
    <xf numFmtId="4" fontId="71" fillId="70" borderId="524" applyNumberFormat="0" applyProtection="0">
      <alignment horizontal="right" vertical="center"/>
    </xf>
    <xf numFmtId="4" fontId="71" fillId="70" borderId="524" applyNumberFormat="0" applyProtection="0">
      <alignment horizontal="right" vertical="center"/>
    </xf>
    <xf numFmtId="4" fontId="71" fillId="70" borderId="524" applyNumberFormat="0" applyProtection="0">
      <alignment horizontal="right" vertical="center"/>
    </xf>
    <xf numFmtId="4" fontId="50" fillId="71" borderId="525" applyNumberFormat="0" applyProtection="0">
      <alignment horizontal="right" vertical="center"/>
    </xf>
    <xf numFmtId="4" fontId="71" fillId="16" borderId="524" applyNumberFormat="0" applyProtection="0">
      <alignment horizontal="right" vertical="center"/>
    </xf>
    <xf numFmtId="4" fontId="71" fillId="16" borderId="524" applyNumberFormat="0" applyProtection="0">
      <alignment horizontal="right" vertical="center"/>
    </xf>
    <xf numFmtId="4" fontId="71" fillId="16" borderId="524" applyNumberFormat="0" applyProtection="0">
      <alignment horizontal="right" vertical="center"/>
    </xf>
    <xf numFmtId="4" fontId="71" fillId="16" borderId="524" applyNumberFormat="0" applyProtection="0">
      <alignment horizontal="right" vertical="center"/>
    </xf>
    <xf numFmtId="4" fontId="71" fillId="16" borderId="524" applyNumberFormat="0" applyProtection="0">
      <alignment horizontal="right" vertical="center"/>
    </xf>
    <xf numFmtId="4" fontId="74" fillId="72" borderId="525" applyNumberFormat="0" applyProtection="0">
      <alignment horizontal="left" vertical="center" indent="1"/>
    </xf>
    <xf numFmtId="4" fontId="71" fillId="73" borderId="522" applyNumberFormat="0" applyProtection="0">
      <alignment horizontal="left" vertical="center" indent="1"/>
    </xf>
    <xf numFmtId="4" fontId="71" fillId="73" borderId="522" applyNumberFormat="0" applyProtection="0">
      <alignment horizontal="left" vertical="center" indent="1"/>
    </xf>
    <xf numFmtId="4" fontId="71" fillId="73" borderId="522" applyNumberFormat="0" applyProtection="0">
      <alignment horizontal="left" vertical="center" indent="1"/>
    </xf>
    <xf numFmtId="4" fontId="71" fillId="73" borderId="522" applyNumberFormat="0" applyProtection="0">
      <alignment horizontal="left" vertical="center" indent="1"/>
    </xf>
    <xf numFmtId="4" fontId="71" fillId="73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53" fillId="75" borderId="522" applyNumberFormat="0" applyProtection="0">
      <alignment horizontal="left" vertical="center" indent="1"/>
    </xf>
    <xf numFmtId="4" fontId="71" fillId="77" borderId="524" applyNumberFormat="0" applyProtection="0">
      <alignment horizontal="right" vertical="center"/>
    </xf>
    <xf numFmtId="4" fontId="71" fillId="77" borderId="524" applyNumberFormat="0" applyProtection="0">
      <alignment horizontal="right" vertical="center"/>
    </xf>
    <xf numFmtId="4" fontId="71" fillId="77" borderId="524" applyNumberFormat="0" applyProtection="0">
      <alignment horizontal="right" vertical="center"/>
    </xf>
    <xf numFmtId="4" fontId="71" fillId="77" borderId="524" applyNumberFormat="0" applyProtection="0">
      <alignment horizontal="right" vertical="center"/>
    </xf>
    <xf numFmtId="4" fontId="71" fillId="77" borderId="524" applyNumberFormat="0" applyProtection="0">
      <alignment horizontal="right" vertical="center"/>
    </xf>
    <xf numFmtId="4" fontId="71" fillId="78" borderId="522" applyNumberFormat="0" applyProtection="0">
      <alignment horizontal="left" vertical="center" indent="1"/>
    </xf>
    <xf numFmtId="4" fontId="71" fillId="78" borderId="522" applyNumberFormat="0" applyProtection="0">
      <alignment horizontal="left" vertical="center" indent="1"/>
    </xf>
    <xf numFmtId="4" fontId="71" fillId="78" borderId="522" applyNumberFormat="0" applyProtection="0">
      <alignment horizontal="left" vertical="center" indent="1"/>
    </xf>
    <xf numFmtId="4" fontId="71" fillId="78" borderId="522" applyNumberFormat="0" applyProtection="0">
      <alignment horizontal="left" vertical="center" indent="1"/>
    </xf>
    <xf numFmtId="4" fontId="71" fillId="78" borderId="522" applyNumberFormat="0" applyProtection="0">
      <alignment horizontal="left" vertical="center" indent="1"/>
    </xf>
    <xf numFmtId="4" fontId="71" fillId="77" borderId="522" applyNumberFormat="0" applyProtection="0">
      <alignment horizontal="left" vertical="center" indent="1"/>
    </xf>
    <xf numFmtId="4" fontId="71" fillId="77" borderId="522" applyNumberFormat="0" applyProtection="0">
      <alignment horizontal="left" vertical="center" indent="1"/>
    </xf>
    <xf numFmtId="4" fontId="71" fillId="77" borderId="522" applyNumberFormat="0" applyProtection="0">
      <alignment horizontal="left" vertical="center" indent="1"/>
    </xf>
    <xf numFmtId="4" fontId="71" fillId="77" borderId="522" applyNumberFormat="0" applyProtection="0">
      <alignment horizontal="left" vertical="center" indent="1"/>
    </xf>
    <xf numFmtId="4" fontId="71" fillId="77" borderId="522" applyNumberFormat="0" applyProtection="0">
      <alignment horizontal="left" vertical="center" indent="1"/>
    </xf>
    <xf numFmtId="0" fontId="71" fillId="50" borderId="524" applyNumberFormat="0" applyProtection="0">
      <alignment horizontal="left" vertical="center" indent="1"/>
    </xf>
    <xf numFmtId="0" fontId="71" fillId="50" borderId="524" applyNumberFormat="0" applyProtection="0">
      <alignment horizontal="left" vertical="center" indent="1"/>
    </xf>
    <xf numFmtId="0" fontId="71" fillId="50" borderId="524" applyNumberFormat="0" applyProtection="0">
      <alignment horizontal="left" vertical="center" indent="1"/>
    </xf>
    <xf numFmtId="0" fontId="71" fillId="50" borderId="524" applyNumberFormat="0" applyProtection="0">
      <alignment horizontal="left" vertical="center" indent="1"/>
    </xf>
    <xf numFmtId="0" fontId="71" fillId="50" borderId="524" applyNumberFormat="0" applyProtection="0">
      <alignment horizontal="left" vertical="center" indent="1"/>
    </xf>
    <xf numFmtId="0" fontId="71" fillId="50" borderId="524" applyNumberFormat="0" applyProtection="0">
      <alignment horizontal="left" vertical="center" indent="1"/>
    </xf>
    <xf numFmtId="0" fontId="35" fillId="75" borderId="526" applyNumberFormat="0" applyProtection="0">
      <alignment horizontal="left" vertical="top" indent="1"/>
    </xf>
    <xf numFmtId="0" fontId="35" fillId="75" borderId="526" applyNumberFormat="0" applyProtection="0">
      <alignment horizontal="left" vertical="top" indent="1"/>
    </xf>
    <xf numFmtId="0" fontId="35" fillId="75" borderId="526" applyNumberFormat="0" applyProtection="0">
      <alignment horizontal="left" vertical="top" indent="1"/>
    </xf>
    <xf numFmtId="0" fontId="35" fillId="75" borderId="526" applyNumberFormat="0" applyProtection="0">
      <alignment horizontal="left" vertical="top" indent="1"/>
    </xf>
    <xf numFmtId="0" fontId="35" fillId="75" borderId="526" applyNumberFormat="0" applyProtection="0">
      <alignment horizontal="left" vertical="top" indent="1"/>
    </xf>
    <xf numFmtId="0" fontId="35" fillId="75" borderId="526" applyNumberFormat="0" applyProtection="0">
      <alignment horizontal="left" vertical="top" indent="1"/>
    </xf>
    <xf numFmtId="0" fontId="35" fillId="75" borderId="526" applyNumberFormat="0" applyProtection="0">
      <alignment horizontal="left" vertical="top" indent="1"/>
    </xf>
    <xf numFmtId="0" fontId="35" fillId="75" borderId="526" applyNumberFormat="0" applyProtection="0">
      <alignment horizontal="left" vertical="top" indent="1"/>
    </xf>
    <xf numFmtId="0" fontId="71" fillId="82" borderId="524" applyNumberFormat="0" applyProtection="0">
      <alignment horizontal="left" vertical="center" indent="1"/>
    </xf>
    <xf numFmtId="0" fontId="71" fillId="82" borderId="524" applyNumberFormat="0" applyProtection="0">
      <alignment horizontal="left" vertical="center" indent="1"/>
    </xf>
    <xf numFmtId="0" fontId="71" fillId="82" borderId="524" applyNumberFormat="0" applyProtection="0">
      <alignment horizontal="left" vertical="center" indent="1"/>
    </xf>
    <xf numFmtId="0" fontId="71" fillId="82" borderId="524" applyNumberFormat="0" applyProtection="0">
      <alignment horizontal="left" vertical="center" indent="1"/>
    </xf>
    <xf numFmtId="0" fontId="71" fillId="82" borderId="524" applyNumberFormat="0" applyProtection="0">
      <alignment horizontal="left" vertical="center" indent="1"/>
    </xf>
    <xf numFmtId="0" fontId="71" fillId="82" borderId="524" applyNumberFormat="0" applyProtection="0">
      <alignment horizontal="left" vertical="center" indent="1"/>
    </xf>
    <xf numFmtId="0" fontId="35" fillId="77" borderId="526" applyNumberFormat="0" applyProtection="0">
      <alignment horizontal="left" vertical="top" indent="1"/>
    </xf>
    <xf numFmtId="0" fontId="35" fillId="77" borderId="526" applyNumberFormat="0" applyProtection="0">
      <alignment horizontal="left" vertical="top" indent="1"/>
    </xf>
    <xf numFmtId="0" fontId="35" fillId="77" borderId="526" applyNumberFormat="0" applyProtection="0">
      <alignment horizontal="left" vertical="top" indent="1"/>
    </xf>
    <xf numFmtId="0" fontId="35" fillId="77" borderId="526" applyNumberFormat="0" applyProtection="0">
      <alignment horizontal="left" vertical="top" indent="1"/>
    </xf>
    <xf numFmtId="0" fontId="35" fillId="77" borderId="526" applyNumberFormat="0" applyProtection="0">
      <alignment horizontal="left" vertical="top" indent="1"/>
    </xf>
    <xf numFmtId="0" fontId="35" fillId="77" borderId="526" applyNumberFormat="0" applyProtection="0">
      <alignment horizontal="left" vertical="top" indent="1"/>
    </xf>
    <xf numFmtId="0" fontId="35" fillId="77" borderId="526" applyNumberFormat="0" applyProtection="0">
      <alignment horizontal="left" vertical="top" indent="1"/>
    </xf>
    <xf numFmtId="0" fontId="35" fillId="77" borderId="526" applyNumberFormat="0" applyProtection="0">
      <alignment horizontal="left" vertical="top" indent="1"/>
    </xf>
    <xf numFmtId="0" fontId="71" fillId="14" borderId="524" applyNumberFormat="0" applyProtection="0">
      <alignment horizontal="left" vertical="center" indent="1"/>
    </xf>
    <xf numFmtId="0" fontId="71" fillId="14" borderId="524" applyNumberFormat="0" applyProtection="0">
      <alignment horizontal="left" vertical="center" indent="1"/>
    </xf>
    <xf numFmtId="0" fontId="71" fillId="14" borderId="524" applyNumberFormat="0" applyProtection="0">
      <alignment horizontal="left" vertical="center" indent="1"/>
    </xf>
    <xf numFmtId="0" fontId="71" fillId="14" borderId="524" applyNumberFormat="0" applyProtection="0">
      <alignment horizontal="left" vertical="center" indent="1"/>
    </xf>
    <xf numFmtId="0" fontId="71" fillId="14" borderId="524" applyNumberFormat="0" applyProtection="0">
      <alignment horizontal="left" vertical="center" indent="1"/>
    </xf>
    <xf numFmtId="0" fontId="34" fillId="85" borderId="525" applyNumberFormat="0" applyProtection="0">
      <alignment horizontal="left" vertical="center" indent="1"/>
    </xf>
    <xf numFmtId="0" fontId="35" fillId="14" borderId="526" applyNumberFormat="0" applyProtection="0">
      <alignment horizontal="left" vertical="top" indent="1"/>
    </xf>
    <xf numFmtId="0" fontId="35" fillId="14" borderId="526" applyNumberFormat="0" applyProtection="0">
      <alignment horizontal="left" vertical="top" indent="1"/>
    </xf>
    <xf numFmtId="0" fontId="35" fillId="14" borderId="526" applyNumberFormat="0" applyProtection="0">
      <alignment horizontal="left" vertical="top" indent="1"/>
    </xf>
    <xf numFmtId="0" fontId="35" fillId="14" borderId="526" applyNumberFormat="0" applyProtection="0">
      <alignment horizontal="left" vertical="top" indent="1"/>
    </xf>
    <xf numFmtId="0" fontId="35" fillId="14" borderId="526" applyNumberFormat="0" applyProtection="0">
      <alignment horizontal="left" vertical="top" indent="1"/>
    </xf>
    <xf numFmtId="0" fontId="35" fillId="14" borderId="526" applyNumberFormat="0" applyProtection="0">
      <alignment horizontal="left" vertical="top" indent="1"/>
    </xf>
    <xf numFmtId="0" fontId="35" fillId="14" borderId="526" applyNumberFormat="0" applyProtection="0">
      <alignment horizontal="left" vertical="top" indent="1"/>
    </xf>
    <xf numFmtId="0" fontId="35" fillId="14" borderId="526" applyNumberFormat="0" applyProtection="0">
      <alignment horizontal="left" vertical="top" indent="1"/>
    </xf>
    <xf numFmtId="0" fontId="71" fillId="78" borderId="524" applyNumberFormat="0" applyProtection="0">
      <alignment horizontal="left" vertical="center" indent="1"/>
    </xf>
    <xf numFmtId="0" fontId="71" fillId="78" borderId="524" applyNumberFormat="0" applyProtection="0">
      <alignment horizontal="left" vertical="center" indent="1"/>
    </xf>
    <xf numFmtId="0" fontId="71" fillId="78" borderId="524" applyNumberFormat="0" applyProtection="0">
      <alignment horizontal="left" vertical="center" indent="1"/>
    </xf>
    <xf numFmtId="0" fontId="71" fillId="78" borderId="524" applyNumberFormat="0" applyProtection="0">
      <alignment horizontal="left" vertical="center" indent="1"/>
    </xf>
    <xf numFmtId="0" fontId="71" fillId="78" borderId="524" applyNumberFormat="0" applyProtection="0">
      <alignment horizontal="left" vertical="center" indent="1"/>
    </xf>
    <xf numFmtId="0" fontId="34" fillId="6" borderId="525" applyNumberFormat="0" applyProtection="0">
      <alignment horizontal="left" vertical="center" indent="1"/>
    </xf>
    <xf numFmtId="0" fontId="35" fillId="78" borderId="526" applyNumberFormat="0" applyProtection="0">
      <alignment horizontal="left" vertical="top" indent="1"/>
    </xf>
    <xf numFmtId="0" fontId="35" fillId="78" borderId="526" applyNumberFormat="0" applyProtection="0">
      <alignment horizontal="left" vertical="top" indent="1"/>
    </xf>
    <xf numFmtId="0" fontId="35" fillId="78" borderId="526" applyNumberFormat="0" applyProtection="0">
      <alignment horizontal="left" vertical="top" indent="1"/>
    </xf>
    <xf numFmtId="0" fontId="35" fillId="78" borderId="526" applyNumberFormat="0" applyProtection="0">
      <alignment horizontal="left" vertical="top" indent="1"/>
    </xf>
    <xf numFmtId="0" fontId="35" fillId="78" borderId="526" applyNumberFormat="0" applyProtection="0">
      <alignment horizontal="left" vertical="top" indent="1"/>
    </xf>
    <xf numFmtId="0" fontId="35" fillId="78" borderId="526" applyNumberFormat="0" applyProtection="0">
      <alignment horizontal="left" vertical="top" indent="1"/>
    </xf>
    <xf numFmtId="0" fontId="35" fillId="78" borderId="526" applyNumberFormat="0" applyProtection="0">
      <alignment horizontal="left" vertical="top" indent="1"/>
    </xf>
    <xf numFmtId="0" fontId="35" fillId="78" borderId="526" applyNumberFormat="0" applyProtection="0">
      <alignment horizontal="left" vertical="top" indent="1"/>
    </xf>
    <xf numFmtId="0" fontId="78" fillId="75" borderId="527" applyBorder="0"/>
    <xf numFmtId="4" fontId="50" fillId="87" borderId="525" applyNumberFormat="0" applyProtection="0">
      <alignment vertical="center"/>
    </xf>
    <xf numFmtId="4" fontId="79" fillId="59" borderId="526" applyNumberFormat="0" applyProtection="0">
      <alignment vertical="center"/>
    </xf>
    <xf numFmtId="4" fontId="79" fillId="59" borderId="526" applyNumberFormat="0" applyProtection="0">
      <alignment vertical="center"/>
    </xf>
    <xf numFmtId="4" fontId="79" fillId="59" borderId="526" applyNumberFormat="0" applyProtection="0">
      <alignment vertical="center"/>
    </xf>
    <xf numFmtId="4" fontId="79" fillId="59" borderId="526" applyNumberFormat="0" applyProtection="0">
      <alignment vertical="center"/>
    </xf>
    <xf numFmtId="4" fontId="79" fillId="59" borderId="526" applyNumberFormat="0" applyProtection="0">
      <alignment vertical="center"/>
    </xf>
    <xf numFmtId="4" fontId="72" fillId="87" borderId="525" applyNumberFormat="0" applyProtection="0">
      <alignment vertical="center"/>
    </xf>
    <xf numFmtId="4" fontId="50" fillId="87" borderId="525" applyNumberFormat="0" applyProtection="0">
      <alignment horizontal="left" vertical="center" indent="1"/>
    </xf>
    <xf numFmtId="4" fontId="79" fillId="50" borderId="526" applyNumberFormat="0" applyProtection="0">
      <alignment horizontal="left" vertical="center" indent="1"/>
    </xf>
    <xf numFmtId="4" fontId="79" fillId="50" borderId="526" applyNumberFormat="0" applyProtection="0">
      <alignment horizontal="left" vertical="center" indent="1"/>
    </xf>
    <xf numFmtId="4" fontId="79" fillId="50" borderId="526" applyNumberFormat="0" applyProtection="0">
      <alignment horizontal="left" vertical="center" indent="1"/>
    </xf>
    <xf numFmtId="4" fontId="79" fillId="50" borderId="526" applyNumberFormat="0" applyProtection="0">
      <alignment horizontal="left" vertical="center" indent="1"/>
    </xf>
    <xf numFmtId="4" fontId="79" fillId="50" borderId="526" applyNumberFormat="0" applyProtection="0">
      <alignment horizontal="left" vertical="center" indent="1"/>
    </xf>
    <xf numFmtId="4" fontId="50" fillId="87" borderId="525" applyNumberFormat="0" applyProtection="0">
      <alignment horizontal="left" vertical="center" indent="1"/>
    </xf>
    <xf numFmtId="0" fontId="79" fillId="59" borderId="526" applyNumberFormat="0" applyProtection="0">
      <alignment horizontal="left" vertical="top" indent="1"/>
    </xf>
    <xf numFmtId="0" fontId="79" fillId="59" borderId="526" applyNumberFormat="0" applyProtection="0">
      <alignment horizontal="left" vertical="top" indent="1"/>
    </xf>
    <xf numFmtId="0" fontId="79" fillId="59" borderId="526" applyNumberFormat="0" applyProtection="0">
      <alignment horizontal="left" vertical="top" indent="1"/>
    </xf>
    <xf numFmtId="0" fontId="79" fillId="59" borderId="526" applyNumberFormat="0" applyProtection="0">
      <alignment horizontal="left" vertical="top" indent="1"/>
    </xf>
    <xf numFmtId="0" fontId="79" fillId="59" borderId="526" applyNumberFormat="0" applyProtection="0">
      <alignment horizontal="left" vertical="top" indent="1"/>
    </xf>
    <xf numFmtId="4" fontId="50" fillId="74" borderId="525" applyNumberFormat="0" applyProtection="0">
      <alignment horizontal="right" vertical="center"/>
    </xf>
    <xf numFmtId="4" fontId="71" fillId="0" borderId="524" applyNumberFormat="0" applyProtection="0">
      <alignment horizontal="right" vertical="center"/>
    </xf>
    <xf numFmtId="4" fontId="71" fillId="0" borderId="524" applyNumberFormat="0" applyProtection="0">
      <alignment horizontal="right" vertical="center"/>
    </xf>
    <xf numFmtId="4" fontId="71" fillId="0" borderId="524" applyNumberFormat="0" applyProtection="0">
      <alignment horizontal="right" vertical="center"/>
    </xf>
    <xf numFmtId="4" fontId="71" fillId="0" borderId="524" applyNumberFormat="0" applyProtection="0">
      <alignment horizontal="right" vertical="center"/>
    </xf>
    <xf numFmtId="4" fontId="71" fillId="0" borderId="524" applyNumberFormat="0" applyProtection="0">
      <alignment horizontal="right" vertical="center"/>
    </xf>
    <xf numFmtId="4" fontId="72" fillId="74" borderId="525" applyNumberFormat="0" applyProtection="0">
      <alignment horizontal="right" vertical="center"/>
    </xf>
    <xf numFmtId="4" fontId="42" fillId="88" borderId="524" applyNumberFormat="0" applyProtection="0">
      <alignment horizontal="right" vertical="center"/>
    </xf>
    <xf numFmtId="4" fontId="42" fillId="88" borderId="524" applyNumberFormat="0" applyProtection="0">
      <alignment horizontal="right" vertical="center"/>
    </xf>
    <xf numFmtId="4" fontId="42" fillId="88" borderId="524" applyNumberFormat="0" applyProtection="0">
      <alignment horizontal="right" vertical="center"/>
    </xf>
    <xf numFmtId="4" fontId="42" fillId="88" borderId="524" applyNumberFormat="0" applyProtection="0">
      <alignment horizontal="right" vertical="center"/>
    </xf>
    <xf numFmtId="4" fontId="42" fillId="88" borderId="524" applyNumberFormat="0" applyProtection="0">
      <alignment horizontal="right" vertical="center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4" fontId="71" fillId="20" borderId="524" applyNumberFormat="0" applyProtection="0">
      <alignment horizontal="left" vertical="center" indent="1"/>
    </xf>
    <xf numFmtId="0" fontId="79" fillId="77" borderId="526" applyNumberFormat="0" applyProtection="0">
      <alignment horizontal="left" vertical="top" indent="1"/>
    </xf>
    <xf numFmtId="0" fontId="79" fillId="77" borderId="526" applyNumberFormat="0" applyProtection="0">
      <alignment horizontal="left" vertical="top" indent="1"/>
    </xf>
    <xf numFmtId="0" fontId="79" fillId="77" borderId="526" applyNumberFormat="0" applyProtection="0">
      <alignment horizontal="left" vertical="top" indent="1"/>
    </xf>
    <xf numFmtId="0" fontId="79" fillId="77" borderId="526" applyNumberFormat="0" applyProtection="0">
      <alignment horizontal="left" vertical="top" indent="1"/>
    </xf>
    <xf numFmtId="0" fontId="79" fillId="77" borderId="526" applyNumberFormat="0" applyProtection="0">
      <alignment horizontal="left" vertical="top" indent="1"/>
    </xf>
    <xf numFmtId="4" fontId="42" fillId="89" borderId="522" applyNumberFormat="0" applyProtection="0">
      <alignment horizontal="left" vertical="center" indent="1"/>
    </xf>
    <xf numFmtId="4" fontId="42" fillId="89" borderId="522" applyNumberFormat="0" applyProtection="0">
      <alignment horizontal="left" vertical="center" indent="1"/>
    </xf>
    <xf numFmtId="4" fontId="42" fillId="89" borderId="522" applyNumberFormat="0" applyProtection="0">
      <alignment horizontal="left" vertical="center" indent="1"/>
    </xf>
    <xf numFmtId="4" fontId="42" fillId="89" borderId="522" applyNumberFormat="0" applyProtection="0">
      <alignment horizontal="left" vertical="center" indent="1"/>
    </xf>
    <xf numFmtId="4" fontId="42" fillId="89" borderId="522" applyNumberFormat="0" applyProtection="0">
      <alignment horizontal="left" vertical="center" indent="1"/>
    </xf>
    <xf numFmtId="4" fontId="70" fillId="74" borderId="525" applyNumberFormat="0" applyProtection="0">
      <alignment horizontal="right" vertical="center"/>
    </xf>
    <xf numFmtId="4" fontId="42" fillId="86" borderId="524" applyNumberFormat="0" applyProtection="0">
      <alignment horizontal="right" vertical="center"/>
    </xf>
    <xf numFmtId="4" fontId="42" fillId="86" borderId="524" applyNumberFormat="0" applyProtection="0">
      <alignment horizontal="right" vertical="center"/>
    </xf>
    <xf numFmtId="4" fontId="42" fillId="86" borderId="524" applyNumberFormat="0" applyProtection="0">
      <alignment horizontal="right" vertical="center"/>
    </xf>
    <xf numFmtId="4" fontId="42" fillId="86" borderId="524" applyNumberFormat="0" applyProtection="0">
      <alignment horizontal="right" vertical="center"/>
    </xf>
    <xf numFmtId="4" fontId="42" fillId="86" borderId="524" applyNumberFormat="0" applyProtection="0">
      <alignment horizontal="right" vertical="center"/>
    </xf>
    <xf numFmtId="2" fontId="81" fillId="91" borderId="520" applyProtection="0"/>
    <xf numFmtId="2" fontId="81" fillId="91" borderId="520" applyProtection="0"/>
    <xf numFmtId="2" fontId="41" fillId="92" borderId="520" applyProtection="0"/>
    <xf numFmtId="2" fontId="41" fillId="93" borderId="520" applyProtection="0"/>
    <xf numFmtId="2" fontId="41" fillId="94" borderId="520" applyProtection="0"/>
    <xf numFmtId="2" fontId="41" fillId="94" borderId="520" applyProtection="0">
      <alignment horizontal="center"/>
    </xf>
    <xf numFmtId="2" fontId="41" fillId="93" borderId="520" applyProtection="0">
      <alignment horizontal="center"/>
    </xf>
    <xf numFmtId="0" fontId="42" fillId="0" borderId="522">
      <alignment horizontal="left" vertical="top" wrapText="1"/>
    </xf>
    <xf numFmtId="0" fontId="84" fillId="0" borderId="528" applyNumberFormat="0" applyFill="0" applyAlignment="0" applyProtection="0"/>
    <xf numFmtId="0" fontId="90" fillId="0" borderId="529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532" applyNumberFormat="0">
      <alignment readingOrder="1"/>
      <protection locked="0"/>
    </xf>
    <xf numFmtId="0" fontId="47" fillId="0" borderId="533">
      <alignment horizontal="left" vertical="top" wrapText="1"/>
    </xf>
    <xf numFmtId="49" fontId="33" fillId="0" borderId="530">
      <alignment horizontal="center" vertical="top" wrapText="1"/>
      <protection locked="0"/>
    </xf>
    <xf numFmtId="49" fontId="33" fillId="0" borderId="530">
      <alignment horizontal="center" vertical="top" wrapText="1"/>
      <protection locked="0"/>
    </xf>
    <xf numFmtId="49" fontId="42" fillId="10" borderId="530">
      <alignment horizontal="right" vertical="top"/>
      <protection locked="0"/>
    </xf>
    <xf numFmtId="49" fontId="42" fillId="10" borderId="530">
      <alignment horizontal="right" vertical="top"/>
      <protection locked="0"/>
    </xf>
    <xf numFmtId="0" fontId="42" fillId="10" borderId="530">
      <alignment horizontal="right" vertical="top"/>
      <protection locked="0"/>
    </xf>
    <xf numFmtId="0" fontId="42" fillId="10" borderId="530">
      <alignment horizontal="right" vertical="top"/>
      <protection locked="0"/>
    </xf>
    <xf numFmtId="49" fontId="42" fillId="0" borderId="530">
      <alignment horizontal="right" vertical="top"/>
      <protection locked="0"/>
    </xf>
    <xf numFmtId="49" fontId="42" fillId="0" borderId="530">
      <alignment horizontal="right" vertical="top"/>
      <protection locked="0"/>
    </xf>
    <xf numFmtId="0" fontId="42" fillId="0" borderId="530">
      <alignment horizontal="right" vertical="top"/>
      <protection locked="0"/>
    </xf>
    <xf numFmtId="0" fontId="42" fillId="0" borderId="530">
      <alignment horizontal="right" vertical="top"/>
      <protection locked="0"/>
    </xf>
    <xf numFmtId="49" fontId="42" fillId="49" borderId="530">
      <alignment horizontal="right" vertical="top"/>
      <protection locked="0"/>
    </xf>
    <xf numFmtId="49" fontId="42" fillId="49" borderId="530">
      <alignment horizontal="right" vertical="top"/>
      <protection locked="0"/>
    </xf>
    <xf numFmtId="0" fontId="42" fillId="49" borderId="530">
      <alignment horizontal="right" vertical="top"/>
      <protection locked="0"/>
    </xf>
    <xf numFmtId="0" fontId="42" fillId="49" borderId="530">
      <alignment horizontal="right" vertical="top"/>
      <protection locked="0"/>
    </xf>
    <xf numFmtId="0" fontId="47" fillId="0" borderId="533">
      <alignment horizontal="center" vertical="top" wrapText="1"/>
    </xf>
    <xf numFmtId="0" fontId="51" fillId="50" borderId="532" applyNumberFormat="0" applyAlignment="0" applyProtection="0"/>
    <xf numFmtId="0" fontId="64" fillId="13" borderId="532" applyNumberFormat="0" applyAlignment="0" applyProtection="0"/>
    <xf numFmtId="0" fontId="33" fillId="59" borderId="534" applyNumberFormat="0" applyFont="0" applyAlignment="0" applyProtection="0"/>
    <xf numFmtId="0" fontId="35" fillId="45" borderId="535" applyNumberFormat="0" applyFont="0" applyAlignment="0" applyProtection="0"/>
    <xf numFmtId="0" fontId="35" fillId="45" borderId="535" applyNumberFormat="0" applyFont="0" applyAlignment="0" applyProtection="0"/>
    <xf numFmtId="0" fontId="35" fillId="45" borderId="535" applyNumberFormat="0" applyFont="0" applyAlignment="0" applyProtection="0"/>
    <xf numFmtId="0" fontId="69" fillId="50" borderId="536" applyNumberFormat="0" applyAlignment="0" applyProtection="0"/>
    <xf numFmtId="4" fontId="50" fillId="60" borderId="536" applyNumberFormat="0" applyProtection="0">
      <alignment vertical="center"/>
    </xf>
    <xf numFmtId="4" fontId="71" fillId="57" borderId="535" applyNumberFormat="0" applyProtection="0">
      <alignment vertical="center"/>
    </xf>
    <xf numFmtId="4" fontId="71" fillId="57" borderId="535" applyNumberFormat="0" applyProtection="0">
      <alignment vertical="center"/>
    </xf>
    <xf numFmtId="4" fontId="71" fillId="57" borderId="535" applyNumberFormat="0" applyProtection="0">
      <alignment vertical="center"/>
    </xf>
    <xf numFmtId="4" fontId="71" fillId="57" borderId="535" applyNumberFormat="0" applyProtection="0">
      <alignment vertical="center"/>
    </xf>
    <xf numFmtId="4" fontId="71" fillId="57" borderId="535" applyNumberFormat="0" applyProtection="0">
      <alignment vertical="center"/>
    </xf>
    <xf numFmtId="4" fontId="72" fillId="60" borderId="536" applyNumberFormat="0" applyProtection="0">
      <alignment vertical="center"/>
    </xf>
    <xf numFmtId="4" fontId="42" fillId="60" borderId="535" applyNumberFormat="0" applyProtection="0">
      <alignment vertical="center"/>
    </xf>
    <xf numFmtId="4" fontId="42" fillId="60" borderId="535" applyNumberFormat="0" applyProtection="0">
      <alignment vertical="center"/>
    </xf>
    <xf numFmtId="4" fontId="42" fillId="60" borderId="535" applyNumberFormat="0" applyProtection="0">
      <alignment vertical="center"/>
    </xf>
    <xf numFmtId="4" fontId="42" fillId="60" borderId="535" applyNumberFormat="0" applyProtection="0">
      <alignment vertical="center"/>
    </xf>
    <xf numFmtId="4" fontId="42" fillId="60" borderId="535" applyNumberFormat="0" applyProtection="0">
      <alignment vertical="center"/>
    </xf>
    <xf numFmtId="4" fontId="50" fillId="60" borderId="536" applyNumberFormat="0" applyProtection="0">
      <alignment horizontal="left" vertical="center" indent="1"/>
    </xf>
    <xf numFmtId="4" fontId="71" fillId="60" borderId="535" applyNumberFormat="0" applyProtection="0">
      <alignment horizontal="left" vertical="center" indent="1"/>
    </xf>
    <xf numFmtId="4" fontId="71" fillId="60" borderId="535" applyNumberFormat="0" applyProtection="0">
      <alignment horizontal="left" vertical="center" indent="1"/>
    </xf>
    <xf numFmtId="4" fontId="71" fillId="60" borderId="535" applyNumberFormat="0" applyProtection="0">
      <alignment horizontal="left" vertical="center" indent="1"/>
    </xf>
    <xf numFmtId="4" fontId="71" fillId="60" borderId="535" applyNumberFormat="0" applyProtection="0">
      <alignment horizontal="left" vertical="center" indent="1"/>
    </xf>
    <xf numFmtId="4" fontId="71" fillId="60" borderId="535" applyNumberFormat="0" applyProtection="0">
      <alignment horizontal="left" vertical="center" indent="1"/>
    </xf>
    <xf numFmtId="4" fontId="50" fillId="60" borderId="536" applyNumberFormat="0" applyProtection="0">
      <alignment horizontal="left" vertical="center" indent="1"/>
    </xf>
    <xf numFmtId="0" fontId="42" fillId="57" borderId="537" applyNumberFormat="0" applyProtection="0">
      <alignment horizontal="left" vertical="top" indent="1"/>
    </xf>
    <xf numFmtId="0" fontId="42" fillId="57" borderId="537" applyNumberFormat="0" applyProtection="0">
      <alignment horizontal="left" vertical="top" indent="1"/>
    </xf>
    <xf numFmtId="0" fontId="42" fillId="57" borderId="537" applyNumberFormat="0" applyProtection="0">
      <alignment horizontal="left" vertical="top" indent="1"/>
    </xf>
    <xf numFmtId="0" fontId="42" fillId="57" borderId="537" applyNumberFormat="0" applyProtection="0">
      <alignment horizontal="left" vertical="top" indent="1"/>
    </xf>
    <xf numFmtId="0" fontId="42" fillId="57" borderId="537" applyNumberFormat="0" applyProtection="0">
      <alignment horizontal="left" vertical="top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50" fillId="61" borderId="536" applyNumberFormat="0" applyProtection="0">
      <alignment horizontal="right" vertical="center"/>
    </xf>
    <xf numFmtId="4" fontId="71" fillId="9" borderId="535" applyNumberFormat="0" applyProtection="0">
      <alignment horizontal="right" vertical="center"/>
    </xf>
    <xf numFmtId="4" fontId="71" fillId="9" borderId="535" applyNumberFormat="0" applyProtection="0">
      <alignment horizontal="right" vertical="center"/>
    </xf>
    <xf numFmtId="4" fontId="71" fillId="9" borderId="535" applyNumberFormat="0" applyProtection="0">
      <alignment horizontal="right" vertical="center"/>
    </xf>
    <xf numFmtId="4" fontId="71" fillId="9" borderId="535" applyNumberFormat="0" applyProtection="0">
      <alignment horizontal="right" vertical="center"/>
    </xf>
    <xf numFmtId="4" fontId="71" fillId="9" borderId="535" applyNumberFormat="0" applyProtection="0">
      <alignment horizontal="right" vertical="center"/>
    </xf>
    <xf numFmtId="4" fontId="50" fillId="62" borderId="536" applyNumberFormat="0" applyProtection="0">
      <alignment horizontal="right" vertical="center"/>
    </xf>
    <xf numFmtId="4" fontId="71" fillId="63" borderId="535" applyNumberFormat="0" applyProtection="0">
      <alignment horizontal="right" vertical="center"/>
    </xf>
    <xf numFmtId="4" fontId="71" fillId="63" borderId="535" applyNumberFormat="0" applyProtection="0">
      <alignment horizontal="right" vertical="center"/>
    </xf>
    <xf numFmtId="4" fontId="71" fillId="63" borderId="535" applyNumberFormat="0" applyProtection="0">
      <alignment horizontal="right" vertical="center"/>
    </xf>
    <xf numFmtId="4" fontId="71" fillId="63" borderId="535" applyNumberFormat="0" applyProtection="0">
      <alignment horizontal="right" vertical="center"/>
    </xf>
    <xf numFmtId="4" fontId="71" fillId="63" borderId="535" applyNumberFormat="0" applyProtection="0">
      <alignment horizontal="right" vertical="center"/>
    </xf>
    <xf numFmtId="4" fontId="50" fillId="64" borderId="536" applyNumberFormat="0" applyProtection="0">
      <alignment horizontal="right" vertical="center"/>
    </xf>
    <xf numFmtId="4" fontId="71" fillId="30" borderId="533" applyNumberFormat="0" applyProtection="0">
      <alignment horizontal="right" vertical="center"/>
    </xf>
    <xf numFmtId="4" fontId="71" fillId="30" borderId="533" applyNumberFormat="0" applyProtection="0">
      <alignment horizontal="right" vertical="center"/>
    </xf>
    <xf numFmtId="4" fontId="71" fillId="30" borderId="533" applyNumberFormat="0" applyProtection="0">
      <alignment horizontal="right" vertical="center"/>
    </xf>
    <xf numFmtId="4" fontId="71" fillId="30" borderId="533" applyNumberFormat="0" applyProtection="0">
      <alignment horizontal="right" vertical="center"/>
    </xf>
    <xf numFmtId="4" fontId="71" fillId="30" borderId="533" applyNumberFormat="0" applyProtection="0">
      <alignment horizontal="right" vertical="center"/>
    </xf>
    <xf numFmtId="4" fontId="50" fillId="65" borderId="536" applyNumberFormat="0" applyProtection="0">
      <alignment horizontal="right" vertical="center"/>
    </xf>
    <xf numFmtId="4" fontId="71" fillId="17" borderId="535" applyNumberFormat="0" applyProtection="0">
      <alignment horizontal="right" vertical="center"/>
    </xf>
    <xf numFmtId="4" fontId="71" fillId="17" borderId="535" applyNumberFormat="0" applyProtection="0">
      <alignment horizontal="right" vertical="center"/>
    </xf>
    <xf numFmtId="4" fontId="71" fillId="17" borderId="535" applyNumberFormat="0" applyProtection="0">
      <alignment horizontal="right" vertical="center"/>
    </xf>
    <xf numFmtId="4" fontId="71" fillId="17" borderId="535" applyNumberFormat="0" applyProtection="0">
      <alignment horizontal="right" vertical="center"/>
    </xf>
    <xf numFmtId="4" fontId="71" fillId="17" borderId="535" applyNumberFormat="0" applyProtection="0">
      <alignment horizontal="right" vertical="center"/>
    </xf>
    <xf numFmtId="4" fontId="50" fillId="66" borderId="536" applyNumberFormat="0" applyProtection="0">
      <alignment horizontal="right" vertical="center"/>
    </xf>
    <xf numFmtId="4" fontId="71" fillId="21" borderId="535" applyNumberFormat="0" applyProtection="0">
      <alignment horizontal="right" vertical="center"/>
    </xf>
    <xf numFmtId="4" fontId="71" fillId="21" borderId="535" applyNumberFormat="0" applyProtection="0">
      <alignment horizontal="right" vertical="center"/>
    </xf>
    <xf numFmtId="4" fontId="71" fillId="21" borderId="535" applyNumberFormat="0" applyProtection="0">
      <alignment horizontal="right" vertical="center"/>
    </xf>
    <xf numFmtId="4" fontId="71" fillId="21" borderId="535" applyNumberFormat="0" applyProtection="0">
      <alignment horizontal="right" vertical="center"/>
    </xf>
    <xf numFmtId="4" fontId="71" fillId="21" borderId="535" applyNumberFormat="0" applyProtection="0">
      <alignment horizontal="right" vertical="center"/>
    </xf>
    <xf numFmtId="4" fontId="50" fillId="67" borderId="536" applyNumberFormat="0" applyProtection="0">
      <alignment horizontal="right" vertical="center"/>
    </xf>
    <xf numFmtId="4" fontId="71" fillId="44" borderId="535" applyNumberFormat="0" applyProtection="0">
      <alignment horizontal="right" vertical="center"/>
    </xf>
    <xf numFmtId="4" fontId="71" fillId="44" borderId="535" applyNumberFormat="0" applyProtection="0">
      <alignment horizontal="right" vertical="center"/>
    </xf>
    <xf numFmtId="4" fontId="71" fillId="44" borderId="535" applyNumberFormat="0" applyProtection="0">
      <alignment horizontal="right" vertical="center"/>
    </xf>
    <xf numFmtId="4" fontId="71" fillId="44" borderId="535" applyNumberFormat="0" applyProtection="0">
      <alignment horizontal="right" vertical="center"/>
    </xf>
    <xf numFmtId="4" fontId="71" fillId="44" borderId="535" applyNumberFormat="0" applyProtection="0">
      <alignment horizontal="right" vertical="center"/>
    </xf>
    <xf numFmtId="4" fontId="50" fillId="68" borderId="536" applyNumberFormat="0" applyProtection="0">
      <alignment horizontal="right" vertical="center"/>
    </xf>
    <xf numFmtId="4" fontId="71" fillId="37" borderId="535" applyNumberFormat="0" applyProtection="0">
      <alignment horizontal="right" vertical="center"/>
    </xf>
    <xf numFmtId="4" fontId="71" fillId="37" borderId="535" applyNumberFormat="0" applyProtection="0">
      <alignment horizontal="right" vertical="center"/>
    </xf>
    <xf numFmtId="4" fontId="71" fillId="37" borderId="535" applyNumberFormat="0" applyProtection="0">
      <alignment horizontal="right" vertical="center"/>
    </xf>
    <xf numFmtId="4" fontId="71" fillId="37" borderId="535" applyNumberFormat="0" applyProtection="0">
      <alignment horizontal="right" vertical="center"/>
    </xf>
    <xf numFmtId="4" fontId="71" fillId="37" borderId="535" applyNumberFormat="0" applyProtection="0">
      <alignment horizontal="right" vertical="center"/>
    </xf>
    <xf numFmtId="4" fontId="50" fillId="69" borderId="536" applyNumberFormat="0" applyProtection="0">
      <alignment horizontal="right" vertical="center"/>
    </xf>
    <xf numFmtId="4" fontId="71" fillId="70" borderId="535" applyNumberFormat="0" applyProtection="0">
      <alignment horizontal="right" vertical="center"/>
    </xf>
    <xf numFmtId="4" fontId="71" fillId="70" borderId="535" applyNumberFormat="0" applyProtection="0">
      <alignment horizontal="right" vertical="center"/>
    </xf>
    <xf numFmtId="4" fontId="71" fillId="70" borderId="535" applyNumberFormat="0" applyProtection="0">
      <alignment horizontal="right" vertical="center"/>
    </xf>
    <xf numFmtId="4" fontId="71" fillId="70" borderId="535" applyNumberFormat="0" applyProtection="0">
      <alignment horizontal="right" vertical="center"/>
    </xf>
    <xf numFmtId="4" fontId="71" fillId="70" borderId="535" applyNumberFormat="0" applyProtection="0">
      <alignment horizontal="right" vertical="center"/>
    </xf>
    <xf numFmtId="4" fontId="50" fillId="71" borderId="536" applyNumberFormat="0" applyProtection="0">
      <alignment horizontal="right" vertical="center"/>
    </xf>
    <xf numFmtId="4" fontId="71" fillId="16" borderId="535" applyNumberFormat="0" applyProtection="0">
      <alignment horizontal="right" vertical="center"/>
    </xf>
    <xf numFmtId="4" fontId="71" fillId="16" borderId="535" applyNumberFormat="0" applyProtection="0">
      <alignment horizontal="right" vertical="center"/>
    </xf>
    <xf numFmtId="4" fontId="71" fillId="16" borderId="535" applyNumberFormat="0" applyProtection="0">
      <alignment horizontal="right" vertical="center"/>
    </xf>
    <xf numFmtId="4" fontId="71" fillId="16" borderId="535" applyNumberFormat="0" applyProtection="0">
      <alignment horizontal="right" vertical="center"/>
    </xf>
    <xf numFmtId="4" fontId="71" fillId="16" borderId="535" applyNumberFormat="0" applyProtection="0">
      <alignment horizontal="right" vertical="center"/>
    </xf>
    <xf numFmtId="4" fontId="74" fillId="72" borderId="536" applyNumberFormat="0" applyProtection="0">
      <alignment horizontal="left" vertical="center" indent="1"/>
    </xf>
    <xf numFmtId="4" fontId="71" fillId="73" borderId="533" applyNumberFormat="0" applyProtection="0">
      <alignment horizontal="left" vertical="center" indent="1"/>
    </xf>
    <xf numFmtId="4" fontId="71" fillId="73" borderId="533" applyNumberFormat="0" applyProtection="0">
      <alignment horizontal="left" vertical="center" indent="1"/>
    </xf>
    <xf numFmtId="4" fontId="71" fillId="73" borderId="533" applyNumberFormat="0" applyProtection="0">
      <alignment horizontal="left" vertical="center" indent="1"/>
    </xf>
    <xf numFmtId="4" fontId="71" fillId="73" borderId="533" applyNumberFormat="0" applyProtection="0">
      <alignment horizontal="left" vertical="center" indent="1"/>
    </xf>
    <xf numFmtId="4" fontId="71" fillId="73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53" fillId="75" borderId="533" applyNumberFormat="0" applyProtection="0">
      <alignment horizontal="left" vertical="center" indent="1"/>
    </xf>
    <xf numFmtId="4" fontId="71" fillId="77" borderId="535" applyNumberFormat="0" applyProtection="0">
      <alignment horizontal="right" vertical="center"/>
    </xf>
    <xf numFmtId="4" fontId="71" fillId="77" borderId="535" applyNumberFormat="0" applyProtection="0">
      <alignment horizontal="right" vertical="center"/>
    </xf>
    <xf numFmtId="4" fontId="71" fillId="77" borderId="535" applyNumberFormat="0" applyProtection="0">
      <alignment horizontal="right" vertical="center"/>
    </xf>
    <xf numFmtId="4" fontId="71" fillId="77" borderId="535" applyNumberFormat="0" applyProtection="0">
      <alignment horizontal="right" vertical="center"/>
    </xf>
    <xf numFmtId="4" fontId="71" fillId="77" borderId="535" applyNumberFormat="0" applyProtection="0">
      <alignment horizontal="right" vertical="center"/>
    </xf>
    <xf numFmtId="4" fontId="71" fillId="78" borderId="533" applyNumberFormat="0" applyProtection="0">
      <alignment horizontal="left" vertical="center" indent="1"/>
    </xf>
    <xf numFmtId="4" fontId="71" fillId="78" borderId="533" applyNumberFormat="0" applyProtection="0">
      <alignment horizontal="left" vertical="center" indent="1"/>
    </xf>
    <xf numFmtId="4" fontId="71" fillId="78" borderId="533" applyNumberFormat="0" applyProtection="0">
      <alignment horizontal="left" vertical="center" indent="1"/>
    </xf>
    <xf numFmtId="4" fontId="71" fillId="78" borderId="533" applyNumberFormat="0" applyProtection="0">
      <alignment horizontal="left" vertical="center" indent="1"/>
    </xf>
    <xf numFmtId="4" fontId="71" fillId="78" borderId="533" applyNumberFormat="0" applyProtection="0">
      <alignment horizontal="left" vertical="center" indent="1"/>
    </xf>
    <xf numFmtId="4" fontId="71" fillId="77" borderId="533" applyNumberFormat="0" applyProtection="0">
      <alignment horizontal="left" vertical="center" indent="1"/>
    </xf>
    <xf numFmtId="4" fontId="71" fillId="77" borderId="533" applyNumberFormat="0" applyProtection="0">
      <alignment horizontal="left" vertical="center" indent="1"/>
    </xf>
    <xf numFmtId="4" fontId="71" fillId="77" borderId="533" applyNumberFormat="0" applyProtection="0">
      <alignment horizontal="left" vertical="center" indent="1"/>
    </xf>
    <xf numFmtId="4" fontId="71" fillId="77" borderId="533" applyNumberFormat="0" applyProtection="0">
      <alignment horizontal="left" vertical="center" indent="1"/>
    </xf>
    <xf numFmtId="4" fontId="71" fillId="77" borderId="533" applyNumberFormat="0" applyProtection="0">
      <alignment horizontal="left" vertical="center" indent="1"/>
    </xf>
    <xf numFmtId="0" fontId="71" fillId="50" borderId="535" applyNumberFormat="0" applyProtection="0">
      <alignment horizontal="left" vertical="center" indent="1"/>
    </xf>
    <xf numFmtId="0" fontId="71" fillId="50" borderId="535" applyNumberFormat="0" applyProtection="0">
      <alignment horizontal="left" vertical="center" indent="1"/>
    </xf>
    <xf numFmtId="0" fontId="71" fillId="50" borderId="535" applyNumberFormat="0" applyProtection="0">
      <alignment horizontal="left" vertical="center" indent="1"/>
    </xf>
    <xf numFmtId="0" fontId="71" fillId="50" borderId="535" applyNumberFormat="0" applyProtection="0">
      <alignment horizontal="left" vertical="center" indent="1"/>
    </xf>
    <xf numFmtId="0" fontId="71" fillId="50" borderId="535" applyNumberFormat="0" applyProtection="0">
      <alignment horizontal="left" vertical="center" indent="1"/>
    </xf>
    <xf numFmtId="0" fontId="71" fillId="50" borderId="535" applyNumberFormat="0" applyProtection="0">
      <alignment horizontal="left" vertical="center" indent="1"/>
    </xf>
    <xf numFmtId="0" fontId="35" fillId="75" borderId="537" applyNumberFormat="0" applyProtection="0">
      <alignment horizontal="left" vertical="top" indent="1"/>
    </xf>
    <xf numFmtId="0" fontId="35" fillId="75" borderId="537" applyNumberFormat="0" applyProtection="0">
      <alignment horizontal="left" vertical="top" indent="1"/>
    </xf>
    <xf numFmtId="0" fontId="35" fillId="75" borderId="537" applyNumberFormat="0" applyProtection="0">
      <alignment horizontal="left" vertical="top" indent="1"/>
    </xf>
    <xf numFmtId="0" fontId="35" fillId="75" borderId="537" applyNumberFormat="0" applyProtection="0">
      <alignment horizontal="left" vertical="top" indent="1"/>
    </xf>
    <xf numFmtId="0" fontId="35" fillId="75" borderId="537" applyNumberFormat="0" applyProtection="0">
      <alignment horizontal="left" vertical="top" indent="1"/>
    </xf>
    <xf numFmtId="0" fontId="35" fillId="75" borderId="537" applyNumberFormat="0" applyProtection="0">
      <alignment horizontal="left" vertical="top" indent="1"/>
    </xf>
    <xf numFmtId="0" fontId="35" fillId="75" borderId="537" applyNumberFormat="0" applyProtection="0">
      <alignment horizontal="left" vertical="top" indent="1"/>
    </xf>
    <xf numFmtId="0" fontId="35" fillId="75" borderId="537" applyNumberFormat="0" applyProtection="0">
      <alignment horizontal="left" vertical="top" indent="1"/>
    </xf>
    <xf numFmtId="0" fontId="71" fillId="82" borderId="535" applyNumberFormat="0" applyProtection="0">
      <alignment horizontal="left" vertical="center" indent="1"/>
    </xf>
    <xf numFmtId="0" fontId="71" fillId="82" borderId="535" applyNumberFormat="0" applyProtection="0">
      <alignment horizontal="left" vertical="center" indent="1"/>
    </xf>
    <xf numFmtId="0" fontId="71" fillId="82" borderId="535" applyNumberFormat="0" applyProtection="0">
      <alignment horizontal="left" vertical="center" indent="1"/>
    </xf>
    <xf numFmtId="0" fontId="71" fillId="82" borderId="535" applyNumberFormat="0" applyProtection="0">
      <alignment horizontal="left" vertical="center" indent="1"/>
    </xf>
    <xf numFmtId="0" fontId="71" fillId="82" borderId="535" applyNumberFormat="0" applyProtection="0">
      <alignment horizontal="left" vertical="center" indent="1"/>
    </xf>
    <xf numFmtId="0" fontId="71" fillId="82" borderId="535" applyNumberFormat="0" applyProtection="0">
      <alignment horizontal="left" vertical="center" indent="1"/>
    </xf>
    <xf numFmtId="0" fontId="35" fillId="77" borderId="537" applyNumberFormat="0" applyProtection="0">
      <alignment horizontal="left" vertical="top" indent="1"/>
    </xf>
    <xf numFmtId="0" fontId="35" fillId="77" borderId="537" applyNumberFormat="0" applyProtection="0">
      <alignment horizontal="left" vertical="top" indent="1"/>
    </xf>
    <xf numFmtId="0" fontId="35" fillId="77" borderId="537" applyNumberFormat="0" applyProtection="0">
      <alignment horizontal="left" vertical="top" indent="1"/>
    </xf>
    <xf numFmtId="0" fontId="35" fillId="77" borderId="537" applyNumberFormat="0" applyProtection="0">
      <alignment horizontal="left" vertical="top" indent="1"/>
    </xf>
    <xf numFmtId="0" fontId="35" fillId="77" borderId="537" applyNumberFormat="0" applyProtection="0">
      <alignment horizontal="left" vertical="top" indent="1"/>
    </xf>
    <xf numFmtId="0" fontId="35" fillId="77" borderId="537" applyNumberFormat="0" applyProtection="0">
      <alignment horizontal="left" vertical="top" indent="1"/>
    </xf>
    <xf numFmtId="0" fontId="35" fillId="77" borderId="537" applyNumberFormat="0" applyProtection="0">
      <alignment horizontal="left" vertical="top" indent="1"/>
    </xf>
    <xf numFmtId="0" fontId="35" fillId="77" borderId="537" applyNumberFormat="0" applyProtection="0">
      <alignment horizontal="left" vertical="top" indent="1"/>
    </xf>
    <xf numFmtId="0" fontId="71" fillId="14" borderId="535" applyNumberFormat="0" applyProtection="0">
      <alignment horizontal="left" vertical="center" indent="1"/>
    </xf>
    <xf numFmtId="0" fontId="71" fillId="14" borderId="535" applyNumberFormat="0" applyProtection="0">
      <alignment horizontal="left" vertical="center" indent="1"/>
    </xf>
    <xf numFmtId="0" fontId="71" fillId="14" borderId="535" applyNumberFormat="0" applyProtection="0">
      <alignment horizontal="left" vertical="center" indent="1"/>
    </xf>
    <xf numFmtId="0" fontId="71" fillId="14" borderId="535" applyNumberFormat="0" applyProtection="0">
      <alignment horizontal="left" vertical="center" indent="1"/>
    </xf>
    <xf numFmtId="0" fontId="71" fillId="14" borderId="535" applyNumberFormat="0" applyProtection="0">
      <alignment horizontal="left" vertical="center" indent="1"/>
    </xf>
    <xf numFmtId="0" fontId="34" fillId="85" borderId="536" applyNumberFormat="0" applyProtection="0">
      <alignment horizontal="left" vertical="center" indent="1"/>
    </xf>
    <xf numFmtId="0" fontId="35" fillId="14" borderId="537" applyNumberFormat="0" applyProtection="0">
      <alignment horizontal="left" vertical="top" indent="1"/>
    </xf>
    <xf numFmtId="0" fontId="35" fillId="14" borderId="537" applyNumberFormat="0" applyProtection="0">
      <alignment horizontal="left" vertical="top" indent="1"/>
    </xf>
    <xf numFmtId="0" fontId="35" fillId="14" borderId="537" applyNumberFormat="0" applyProtection="0">
      <alignment horizontal="left" vertical="top" indent="1"/>
    </xf>
    <xf numFmtId="0" fontId="35" fillId="14" borderId="537" applyNumberFormat="0" applyProtection="0">
      <alignment horizontal="left" vertical="top" indent="1"/>
    </xf>
    <xf numFmtId="0" fontId="35" fillId="14" borderId="537" applyNumberFormat="0" applyProtection="0">
      <alignment horizontal="left" vertical="top" indent="1"/>
    </xf>
    <xf numFmtId="0" fontId="35" fillId="14" borderId="537" applyNumberFormat="0" applyProtection="0">
      <alignment horizontal="left" vertical="top" indent="1"/>
    </xf>
    <xf numFmtId="0" fontId="35" fillId="14" borderId="537" applyNumberFormat="0" applyProtection="0">
      <alignment horizontal="left" vertical="top" indent="1"/>
    </xf>
    <xf numFmtId="0" fontId="35" fillId="14" borderId="537" applyNumberFormat="0" applyProtection="0">
      <alignment horizontal="left" vertical="top" indent="1"/>
    </xf>
    <xf numFmtId="0" fontId="71" fillId="78" borderId="535" applyNumberFormat="0" applyProtection="0">
      <alignment horizontal="left" vertical="center" indent="1"/>
    </xf>
    <xf numFmtId="0" fontId="71" fillId="78" borderId="535" applyNumberFormat="0" applyProtection="0">
      <alignment horizontal="left" vertical="center" indent="1"/>
    </xf>
    <xf numFmtId="0" fontId="71" fillId="78" borderId="535" applyNumberFormat="0" applyProtection="0">
      <alignment horizontal="left" vertical="center" indent="1"/>
    </xf>
    <xf numFmtId="0" fontId="71" fillId="78" borderId="535" applyNumberFormat="0" applyProtection="0">
      <alignment horizontal="left" vertical="center" indent="1"/>
    </xf>
    <xf numFmtId="0" fontId="71" fillId="78" borderId="535" applyNumberFormat="0" applyProtection="0">
      <alignment horizontal="left" vertical="center" indent="1"/>
    </xf>
    <xf numFmtId="0" fontId="34" fillId="6" borderId="536" applyNumberFormat="0" applyProtection="0">
      <alignment horizontal="left" vertical="center" indent="1"/>
    </xf>
    <xf numFmtId="0" fontId="35" fillId="78" borderId="537" applyNumberFormat="0" applyProtection="0">
      <alignment horizontal="left" vertical="top" indent="1"/>
    </xf>
    <xf numFmtId="0" fontId="35" fillId="78" borderId="537" applyNumberFormat="0" applyProtection="0">
      <alignment horizontal="left" vertical="top" indent="1"/>
    </xf>
    <xf numFmtId="0" fontId="35" fillId="78" borderId="537" applyNumberFormat="0" applyProtection="0">
      <alignment horizontal="left" vertical="top" indent="1"/>
    </xf>
    <xf numFmtId="0" fontId="35" fillId="78" borderId="537" applyNumberFormat="0" applyProtection="0">
      <alignment horizontal="left" vertical="top" indent="1"/>
    </xf>
    <xf numFmtId="0" fontId="35" fillId="78" borderId="537" applyNumberFormat="0" applyProtection="0">
      <alignment horizontal="left" vertical="top" indent="1"/>
    </xf>
    <xf numFmtId="0" fontId="35" fillId="78" borderId="537" applyNumberFormat="0" applyProtection="0">
      <alignment horizontal="left" vertical="top" indent="1"/>
    </xf>
    <xf numFmtId="0" fontId="35" fillId="78" borderId="537" applyNumberFormat="0" applyProtection="0">
      <alignment horizontal="left" vertical="top" indent="1"/>
    </xf>
    <xf numFmtId="0" fontId="35" fillId="78" borderId="537" applyNumberFormat="0" applyProtection="0">
      <alignment horizontal="left" vertical="top" indent="1"/>
    </xf>
    <xf numFmtId="0" fontId="78" fillId="75" borderId="538" applyBorder="0"/>
    <xf numFmtId="4" fontId="50" fillId="87" borderId="536" applyNumberFormat="0" applyProtection="0">
      <alignment vertical="center"/>
    </xf>
    <xf numFmtId="4" fontId="79" fillId="59" borderId="537" applyNumberFormat="0" applyProtection="0">
      <alignment vertical="center"/>
    </xf>
    <xf numFmtId="4" fontId="79" fillId="59" borderId="537" applyNumberFormat="0" applyProtection="0">
      <alignment vertical="center"/>
    </xf>
    <xf numFmtId="4" fontId="79" fillId="59" borderId="537" applyNumberFormat="0" applyProtection="0">
      <alignment vertical="center"/>
    </xf>
    <xf numFmtId="4" fontId="79" fillId="59" borderId="537" applyNumberFormat="0" applyProtection="0">
      <alignment vertical="center"/>
    </xf>
    <xf numFmtId="4" fontId="79" fillId="59" borderId="537" applyNumberFormat="0" applyProtection="0">
      <alignment vertical="center"/>
    </xf>
    <xf numFmtId="4" fontId="72" fillId="87" borderId="536" applyNumberFormat="0" applyProtection="0">
      <alignment vertical="center"/>
    </xf>
    <xf numFmtId="4" fontId="50" fillId="87" borderId="536" applyNumberFormat="0" applyProtection="0">
      <alignment horizontal="left" vertical="center" indent="1"/>
    </xf>
    <xf numFmtId="4" fontId="79" fillId="50" borderId="537" applyNumberFormat="0" applyProtection="0">
      <alignment horizontal="left" vertical="center" indent="1"/>
    </xf>
    <xf numFmtId="4" fontId="79" fillId="50" borderId="537" applyNumberFormat="0" applyProtection="0">
      <alignment horizontal="left" vertical="center" indent="1"/>
    </xf>
    <xf numFmtId="4" fontId="79" fillId="50" borderId="537" applyNumberFormat="0" applyProtection="0">
      <alignment horizontal="left" vertical="center" indent="1"/>
    </xf>
    <xf numFmtId="4" fontId="79" fillId="50" borderId="537" applyNumberFormat="0" applyProtection="0">
      <alignment horizontal="left" vertical="center" indent="1"/>
    </xf>
    <xf numFmtId="4" fontId="79" fillId="50" borderId="537" applyNumberFormat="0" applyProtection="0">
      <alignment horizontal="left" vertical="center" indent="1"/>
    </xf>
    <xf numFmtId="4" fontId="50" fillId="87" borderId="536" applyNumberFormat="0" applyProtection="0">
      <alignment horizontal="left" vertical="center" indent="1"/>
    </xf>
    <xf numFmtId="0" fontId="79" fillId="59" borderId="537" applyNumberFormat="0" applyProtection="0">
      <alignment horizontal="left" vertical="top" indent="1"/>
    </xf>
    <xf numFmtId="0" fontId="79" fillId="59" borderId="537" applyNumberFormat="0" applyProtection="0">
      <alignment horizontal="left" vertical="top" indent="1"/>
    </xf>
    <xf numFmtId="0" fontId="79" fillId="59" borderId="537" applyNumberFormat="0" applyProtection="0">
      <alignment horizontal="left" vertical="top" indent="1"/>
    </xf>
    <xf numFmtId="0" fontId="79" fillId="59" borderId="537" applyNumberFormat="0" applyProtection="0">
      <alignment horizontal="left" vertical="top" indent="1"/>
    </xf>
    <xf numFmtId="0" fontId="79" fillId="59" borderId="537" applyNumberFormat="0" applyProtection="0">
      <alignment horizontal="left" vertical="top" indent="1"/>
    </xf>
    <xf numFmtId="4" fontId="50" fillId="74" borderId="536" applyNumberFormat="0" applyProtection="0">
      <alignment horizontal="right" vertical="center"/>
    </xf>
    <xf numFmtId="4" fontId="71" fillId="0" borderId="535" applyNumberFormat="0" applyProtection="0">
      <alignment horizontal="right" vertical="center"/>
    </xf>
    <xf numFmtId="4" fontId="71" fillId="0" borderId="535" applyNumberFormat="0" applyProtection="0">
      <alignment horizontal="right" vertical="center"/>
    </xf>
    <xf numFmtId="4" fontId="71" fillId="0" borderId="535" applyNumberFormat="0" applyProtection="0">
      <alignment horizontal="right" vertical="center"/>
    </xf>
    <xf numFmtId="4" fontId="71" fillId="0" borderId="535" applyNumberFormat="0" applyProtection="0">
      <alignment horizontal="right" vertical="center"/>
    </xf>
    <xf numFmtId="4" fontId="71" fillId="0" borderId="535" applyNumberFormat="0" applyProtection="0">
      <alignment horizontal="right" vertical="center"/>
    </xf>
    <xf numFmtId="4" fontId="72" fillId="74" borderId="536" applyNumberFormat="0" applyProtection="0">
      <alignment horizontal="right" vertical="center"/>
    </xf>
    <xf numFmtId="4" fontId="42" fillId="88" borderId="535" applyNumberFormat="0" applyProtection="0">
      <alignment horizontal="right" vertical="center"/>
    </xf>
    <xf numFmtId="4" fontId="42" fillId="88" borderId="535" applyNumberFormat="0" applyProtection="0">
      <alignment horizontal="right" vertical="center"/>
    </xf>
    <xf numFmtId="4" fontId="42" fillId="88" borderId="535" applyNumberFormat="0" applyProtection="0">
      <alignment horizontal="right" vertical="center"/>
    </xf>
    <xf numFmtId="4" fontId="42" fillId="88" borderId="535" applyNumberFormat="0" applyProtection="0">
      <alignment horizontal="right" vertical="center"/>
    </xf>
    <xf numFmtId="4" fontId="42" fillId="88" borderId="535" applyNumberFormat="0" applyProtection="0">
      <alignment horizontal="right" vertical="center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4" fontId="71" fillId="20" borderId="535" applyNumberFormat="0" applyProtection="0">
      <alignment horizontal="left" vertical="center" indent="1"/>
    </xf>
    <xf numFmtId="0" fontId="79" fillId="77" borderId="537" applyNumberFormat="0" applyProtection="0">
      <alignment horizontal="left" vertical="top" indent="1"/>
    </xf>
    <xf numFmtId="0" fontId="79" fillId="77" borderId="537" applyNumberFormat="0" applyProtection="0">
      <alignment horizontal="left" vertical="top" indent="1"/>
    </xf>
    <xf numFmtId="0" fontId="79" fillId="77" borderId="537" applyNumberFormat="0" applyProtection="0">
      <alignment horizontal="left" vertical="top" indent="1"/>
    </xf>
    <xf numFmtId="0" fontId="79" fillId="77" borderId="537" applyNumberFormat="0" applyProtection="0">
      <alignment horizontal="left" vertical="top" indent="1"/>
    </xf>
    <xf numFmtId="0" fontId="79" fillId="77" borderId="537" applyNumberFormat="0" applyProtection="0">
      <alignment horizontal="left" vertical="top" indent="1"/>
    </xf>
    <xf numFmtId="4" fontId="42" fillId="89" borderId="533" applyNumberFormat="0" applyProtection="0">
      <alignment horizontal="left" vertical="center" indent="1"/>
    </xf>
    <xf numFmtId="4" fontId="42" fillId="89" borderId="533" applyNumberFormat="0" applyProtection="0">
      <alignment horizontal="left" vertical="center" indent="1"/>
    </xf>
    <xf numFmtId="4" fontId="42" fillId="89" borderId="533" applyNumberFormat="0" applyProtection="0">
      <alignment horizontal="left" vertical="center" indent="1"/>
    </xf>
    <xf numFmtId="4" fontId="42" fillId="89" borderId="533" applyNumberFormat="0" applyProtection="0">
      <alignment horizontal="left" vertical="center" indent="1"/>
    </xf>
    <xf numFmtId="4" fontId="42" fillId="89" borderId="533" applyNumberFormat="0" applyProtection="0">
      <alignment horizontal="left" vertical="center" indent="1"/>
    </xf>
    <xf numFmtId="4" fontId="70" fillId="74" borderId="536" applyNumberFormat="0" applyProtection="0">
      <alignment horizontal="right" vertical="center"/>
    </xf>
    <xf numFmtId="4" fontId="42" fillId="86" borderId="535" applyNumberFormat="0" applyProtection="0">
      <alignment horizontal="right" vertical="center"/>
    </xf>
    <xf numFmtId="4" fontId="42" fillId="86" borderId="535" applyNumberFormat="0" applyProtection="0">
      <alignment horizontal="right" vertical="center"/>
    </xf>
    <xf numFmtId="4" fontId="42" fillId="86" borderId="535" applyNumberFormat="0" applyProtection="0">
      <alignment horizontal="right" vertical="center"/>
    </xf>
    <xf numFmtId="4" fontId="42" fillId="86" borderId="535" applyNumberFormat="0" applyProtection="0">
      <alignment horizontal="right" vertical="center"/>
    </xf>
    <xf numFmtId="4" fontId="42" fillId="86" borderId="535" applyNumberFormat="0" applyProtection="0">
      <alignment horizontal="right" vertical="center"/>
    </xf>
    <xf numFmtId="2" fontId="81" fillId="91" borderId="531" applyProtection="0"/>
    <xf numFmtId="2" fontId="81" fillId="91" borderId="531" applyProtection="0"/>
    <xf numFmtId="2" fontId="41" fillId="92" borderId="531" applyProtection="0"/>
    <xf numFmtId="2" fontId="41" fillId="93" borderId="531" applyProtection="0"/>
    <xf numFmtId="2" fontId="41" fillId="94" borderId="531" applyProtection="0"/>
    <xf numFmtId="2" fontId="41" fillId="94" borderId="531" applyProtection="0">
      <alignment horizontal="center"/>
    </xf>
    <xf numFmtId="2" fontId="41" fillId="93" borderId="531" applyProtection="0">
      <alignment horizontal="center"/>
    </xf>
    <xf numFmtId="0" fontId="42" fillId="0" borderId="533">
      <alignment horizontal="left" vertical="top" wrapText="1"/>
    </xf>
    <xf numFmtId="0" fontId="84" fillId="0" borderId="539" applyNumberFormat="0" applyFill="0" applyAlignment="0" applyProtection="0"/>
    <xf numFmtId="0" fontId="90" fillId="0" borderId="540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543" applyNumberFormat="0">
      <alignment readingOrder="1"/>
      <protection locked="0"/>
    </xf>
    <xf numFmtId="0" fontId="47" fillId="0" borderId="544">
      <alignment horizontal="left" vertical="top" wrapText="1"/>
    </xf>
    <xf numFmtId="49" fontId="33" fillId="0" borderId="541">
      <alignment horizontal="center" vertical="top" wrapText="1"/>
      <protection locked="0"/>
    </xf>
    <xf numFmtId="49" fontId="33" fillId="0" borderId="541">
      <alignment horizontal="center" vertical="top" wrapText="1"/>
      <protection locked="0"/>
    </xf>
    <xf numFmtId="49" fontId="42" fillId="10" borderId="541">
      <alignment horizontal="right" vertical="top"/>
      <protection locked="0"/>
    </xf>
    <xf numFmtId="49" fontId="42" fillId="10" borderId="541">
      <alignment horizontal="right" vertical="top"/>
      <protection locked="0"/>
    </xf>
    <xf numFmtId="0" fontId="42" fillId="10" borderId="541">
      <alignment horizontal="right" vertical="top"/>
      <protection locked="0"/>
    </xf>
    <xf numFmtId="0" fontId="42" fillId="10" borderId="541">
      <alignment horizontal="right" vertical="top"/>
      <protection locked="0"/>
    </xf>
    <xf numFmtId="49" fontId="42" fillId="0" borderId="541">
      <alignment horizontal="right" vertical="top"/>
      <protection locked="0"/>
    </xf>
    <xf numFmtId="49" fontId="42" fillId="0" borderId="541">
      <alignment horizontal="right" vertical="top"/>
      <protection locked="0"/>
    </xf>
    <xf numFmtId="0" fontId="42" fillId="0" borderId="541">
      <alignment horizontal="right" vertical="top"/>
      <protection locked="0"/>
    </xf>
    <xf numFmtId="0" fontId="42" fillId="0" borderId="541">
      <alignment horizontal="right" vertical="top"/>
      <protection locked="0"/>
    </xf>
    <xf numFmtId="49" fontId="42" fillId="49" borderId="541">
      <alignment horizontal="right" vertical="top"/>
      <protection locked="0"/>
    </xf>
    <xf numFmtId="49" fontId="42" fillId="49" borderId="541">
      <alignment horizontal="right" vertical="top"/>
      <protection locked="0"/>
    </xf>
    <xf numFmtId="0" fontId="42" fillId="49" borderId="541">
      <alignment horizontal="right" vertical="top"/>
      <protection locked="0"/>
    </xf>
    <xf numFmtId="0" fontId="42" fillId="49" borderId="541">
      <alignment horizontal="right" vertical="top"/>
      <protection locked="0"/>
    </xf>
    <xf numFmtId="0" fontId="47" fillId="0" borderId="544">
      <alignment horizontal="center" vertical="top" wrapText="1"/>
    </xf>
    <xf numFmtId="0" fontId="51" fillId="50" borderId="543" applyNumberFormat="0" applyAlignment="0" applyProtection="0"/>
    <xf numFmtId="0" fontId="64" fillId="13" borderId="543" applyNumberFormat="0" applyAlignment="0" applyProtection="0"/>
    <xf numFmtId="0" fontId="33" fillId="59" borderId="545" applyNumberFormat="0" applyFont="0" applyAlignment="0" applyProtection="0"/>
    <xf numFmtId="0" fontId="35" fillId="45" borderId="546" applyNumberFormat="0" applyFont="0" applyAlignment="0" applyProtection="0"/>
    <xf numFmtId="0" fontId="35" fillId="45" borderId="546" applyNumberFormat="0" applyFont="0" applyAlignment="0" applyProtection="0"/>
    <xf numFmtId="0" fontId="35" fillId="45" borderId="546" applyNumberFormat="0" applyFont="0" applyAlignment="0" applyProtection="0"/>
    <xf numFmtId="0" fontId="69" fillId="50" borderId="547" applyNumberFormat="0" applyAlignment="0" applyProtection="0"/>
    <xf numFmtId="4" fontId="50" fillId="60" borderId="547" applyNumberFormat="0" applyProtection="0">
      <alignment vertical="center"/>
    </xf>
    <xf numFmtId="4" fontId="71" fillId="57" borderId="546" applyNumberFormat="0" applyProtection="0">
      <alignment vertical="center"/>
    </xf>
    <xf numFmtId="4" fontId="71" fillId="57" borderId="546" applyNumberFormat="0" applyProtection="0">
      <alignment vertical="center"/>
    </xf>
    <xf numFmtId="4" fontId="71" fillId="57" borderId="546" applyNumberFormat="0" applyProtection="0">
      <alignment vertical="center"/>
    </xf>
    <xf numFmtId="4" fontId="71" fillId="57" borderId="546" applyNumberFormat="0" applyProtection="0">
      <alignment vertical="center"/>
    </xf>
    <xf numFmtId="4" fontId="71" fillId="57" borderId="546" applyNumberFormat="0" applyProtection="0">
      <alignment vertical="center"/>
    </xf>
    <xf numFmtId="4" fontId="72" fillId="60" borderId="547" applyNumberFormat="0" applyProtection="0">
      <alignment vertical="center"/>
    </xf>
    <xf numFmtId="4" fontId="42" fillId="60" borderId="546" applyNumberFormat="0" applyProtection="0">
      <alignment vertical="center"/>
    </xf>
    <xf numFmtId="4" fontId="42" fillId="60" borderId="546" applyNumberFormat="0" applyProtection="0">
      <alignment vertical="center"/>
    </xf>
    <xf numFmtId="4" fontId="42" fillId="60" borderId="546" applyNumberFormat="0" applyProtection="0">
      <alignment vertical="center"/>
    </xf>
    <xf numFmtId="4" fontId="42" fillId="60" borderId="546" applyNumberFormat="0" applyProtection="0">
      <alignment vertical="center"/>
    </xf>
    <xf numFmtId="4" fontId="42" fillId="60" borderId="546" applyNumberFormat="0" applyProtection="0">
      <alignment vertical="center"/>
    </xf>
    <xf numFmtId="4" fontId="50" fillId="60" borderId="547" applyNumberFormat="0" applyProtection="0">
      <alignment horizontal="left" vertical="center" indent="1"/>
    </xf>
    <xf numFmtId="4" fontId="71" fillId="60" borderId="546" applyNumberFormat="0" applyProtection="0">
      <alignment horizontal="left" vertical="center" indent="1"/>
    </xf>
    <xf numFmtId="4" fontId="71" fillId="60" borderId="546" applyNumberFormat="0" applyProtection="0">
      <alignment horizontal="left" vertical="center" indent="1"/>
    </xf>
    <xf numFmtId="4" fontId="71" fillId="60" borderId="546" applyNumberFormat="0" applyProtection="0">
      <alignment horizontal="left" vertical="center" indent="1"/>
    </xf>
    <xf numFmtId="4" fontId="71" fillId="60" borderId="546" applyNumberFormat="0" applyProtection="0">
      <alignment horizontal="left" vertical="center" indent="1"/>
    </xf>
    <xf numFmtId="4" fontId="71" fillId="60" borderId="546" applyNumberFormat="0" applyProtection="0">
      <alignment horizontal="left" vertical="center" indent="1"/>
    </xf>
    <xf numFmtId="4" fontId="50" fillId="60" borderId="547" applyNumberFormat="0" applyProtection="0">
      <alignment horizontal="left" vertical="center" indent="1"/>
    </xf>
    <xf numFmtId="0" fontId="42" fillId="57" borderId="548" applyNumberFormat="0" applyProtection="0">
      <alignment horizontal="left" vertical="top" indent="1"/>
    </xf>
    <xf numFmtId="0" fontId="42" fillId="57" borderId="548" applyNumberFormat="0" applyProtection="0">
      <alignment horizontal="left" vertical="top" indent="1"/>
    </xf>
    <xf numFmtId="0" fontId="42" fillId="57" borderId="548" applyNumberFormat="0" applyProtection="0">
      <alignment horizontal="left" vertical="top" indent="1"/>
    </xf>
    <xf numFmtId="0" fontId="42" fillId="57" borderId="548" applyNumberFormat="0" applyProtection="0">
      <alignment horizontal="left" vertical="top" indent="1"/>
    </xf>
    <xf numFmtId="0" fontId="42" fillId="57" borderId="548" applyNumberFormat="0" applyProtection="0">
      <alignment horizontal="left" vertical="top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50" fillId="61" borderId="547" applyNumberFormat="0" applyProtection="0">
      <alignment horizontal="right" vertical="center"/>
    </xf>
    <xf numFmtId="4" fontId="71" fillId="9" borderId="546" applyNumberFormat="0" applyProtection="0">
      <alignment horizontal="right" vertical="center"/>
    </xf>
    <xf numFmtId="4" fontId="71" fillId="9" borderId="546" applyNumberFormat="0" applyProtection="0">
      <alignment horizontal="right" vertical="center"/>
    </xf>
    <xf numFmtId="4" fontId="71" fillId="9" borderId="546" applyNumberFormat="0" applyProtection="0">
      <alignment horizontal="right" vertical="center"/>
    </xf>
    <xf numFmtId="4" fontId="71" fillId="9" borderId="546" applyNumberFormat="0" applyProtection="0">
      <alignment horizontal="right" vertical="center"/>
    </xf>
    <xf numFmtId="4" fontId="71" fillId="9" borderId="546" applyNumberFormat="0" applyProtection="0">
      <alignment horizontal="right" vertical="center"/>
    </xf>
    <xf numFmtId="4" fontId="50" fillId="62" borderId="547" applyNumberFormat="0" applyProtection="0">
      <alignment horizontal="right" vertical="center"/>
    </xf>
    <xf numFmtId="4" fontId="71" fillId="63" borderId="546" applyNumberFormat="0" applyProtection="0">
      <alignment horizontal="right" vertical="center"/>
    </xf>
    <xf numFmtId="4" fontId="71" fillId="63" borderId="546" applyNumberFormat="0" applyProtection="0">
      <alignment horizontal="right" vertical="center"/>
    </xf>
    <xf numFmtId="4" fontId="71" fillId="63" borderId="546" applyNumberFormat="0" applyProtection="0">
      <alignment horizontal="right" vertical="center"/>
    </xf>
    <xf numFmtId="4" fontId="71" fillId="63" borderId="546" applyNumberFormat="0" applyProtection="0">
      <alignment horizontal="right" vertical="center"/>
    </xf>
    <xf numFmtId="4" fontId="71" fillId="63" borderId="546" applyNumberFormat="0" applyProtection="0">
      <alignment horizontal="right" vertical="center"/>
    </xf>
    <xf numFmtId="4" fontId="50" fillId="64" borderId="547" applyNumberFormat="0" applyProtection="0">
      <alignment horizontal="right" vertical="center"/>
    </xf>
    <xf numFmtId="4" fontId="71" fillId="30" borderId="544" applyNumberFormat="0" applyProtection="0">
      <alignment horizontal="right" vertical="center"/>
    </xf>
    <xf numFmtId="4" fontId="71" fillId="30" borderId="544" applyNumberFormat="0" applyProtection="0">
      <alignment horizontal="right" vertical="center"/>
    </xf>
    <xf numFmtId="4" fontId="71" fillId="30" borderId="544" applyNumberFormat="0" applyProtection="0">
      <alignment horizontal="right" vertical="center"/>
    </xf>
    <xf numFmtId="4" fontId="71" fillId="30" borderId="544" applyNumberFormat="0" applyProtection="0">
      <alignment horizontal="right" vertical="center"/>
    </xf>
    <xf numFmtId="4" fontId="71" fillId="30" borderId="544" applyNumberFormat="0" applyProtection="0">
      <alignment horizontal="right" vertical="center"/>
    </xf>
    <xf numFmtId="4" fontId="50" fillId="65" borderId="547" applyNumberFormat="0" applyProtection="0">
      <alignment horizontal="right" vertical="center"/>
    </xf>
    <xf numFmtId="4" fontId="71" fillId="17" borderId="546" applyNumberFormat="0" applyProtection="0">
      <alignment horizontal="right" vertical="center"/>
    </xf>
    <xf numFmtId="4" fontId="71" fillId="17" borderId="546" applyNumberFormat="0" applyProtection="0">
      <alignment horizontal="right" vertical="center"/>
    </xf>
    <xf numFmtId="4" fontId="71" fillId="17" borderId="546" applyNumberFormat="0" applyProtection="0">
      <alignment horizontal="right" vertical="center"/>
    </xf>
    <xf numFmtId="4" fontId="71" fillId="17" borderId="546" applyNumberFormat="0" applyProtection="0">
      <alignment horizontal="right" vertical="center"/>
    </xf>
    <xf numFmtId="4" fontId="71" fillId="17" borderId="546" applyNumberFormat="0" applyProtection="0">
      <alignment horizontal="right" vertical="center"/>
    </xf>
    <xf numFmtId="4" fontId="50" fillId="66" borderId="547" applyNumberFormat="0" applyProtection="0">
      <alignment horizontal="right" vertical="center"/>
    </xf>
    <xf numFmtId="4" fontId="71" fillId="21" borderId="546" applyNumberFormat="0" applyProtection="0">
      <alignment horizontal="right" vertical="center"/>
    </xf>
    <xf numFmtId="4" fontId="71" fillId="21" borderId="546" applyNumberFormat="0" applyProtection="0">
      <alignment horizontal="right" vertical="center"/>
    </xf>
    <xf numFmtId="4" fontId="71" fillId="21" borderId="546" applyNumberFormat="0" applyProtection="0">
      <alignment horizontal="right" vertical="center"/>
    </xf>
    <xf numFmtId="4" fontId="71" fillId="21" borderId="546" applyNumberFormat="0" applyProtection="0">
      <alignment horizontal="right" vertical="center"/>
    </xf>
    <xf numFmtId="4" fontId="71" fillId="21" borderId="546" applyNumberFormat="0" applyProtection="0">
      <alignment horizontal="right" vertical="center"/>
    </xf>
    <xf numFmtId="4" fontId="50" fillId="67" borderId="547" applyNumberFormat="0" applyProtection="0">
      <alignment horizontal="right" vertical="center"/>
    </xf>
    <xf numFmtId="4" fontId="71" fillId="44" borderId="546" applyNumberFormat="0" applyProtection="0">
      <alignment horizontal="right" vertical="center"/>
    </xf>
    <xf numFmtId="4" fontId="71" fillId="44" borderId="546" applyNumberFormat="0" applyProtection="0">
      <alignment horizontal="right" vertical="center"/>
    </xf>
    <xf numFmtId="4" fontId="71" fillId="44" borderId="546" applyNumberFormat="0" applyProtection="0">
      <alignment horizontal="right" vertical="center"/>
    </xf>
    <xf numFmtId="4" fontId="71" fillId="44" borderId="546" applyNumberFormat="0" applyProtection="0">
      <alignment horizontal="right" vertical="center"/>
    </xf>
    <xf numFmtId="4" fontId="71" fillId="44" borderId="546" applyNumberFormat="0" applyProtection="0">
      <alignment horizontal="right" vertical="center"/>
    </xf>
    <xf numFmtId="4" fontId="50" fillId="68" borderId="547" applyNumberFormat="0" applyProtection="0">
      <alignment horizontal="right" vertical="center"/>
    </xf>
    <xf numFmtId="4" fontId="71" fillId="37" borderId="546" applyNumberFormat="0" applyProtection="0">
      <alignment horizontal="right" vertical="center"/>
    </xf>
    <xf numFmtId="4" fontId="71" fillId="37" borderId="546" applyNumberFormat="0" applyProtection="0">
      <alignment horizontal="right" vertical="center"/>
    </xf>
    <xf numFmtId="4" fontId="71" fillId="37" borderId="546" applyNumberFormat="0" applyProtection="0">
      <alignment horizontal="right" vertical="center"/>
    </xf>
    <xf numFmtId="4" fontId="71" fillId="37" borderId="546" applyNumberFormat="0" applyProtection="0">
      <alignment horizontal="right" vertical="center"/>
    </xf>
    <xf numFmtId="4" fontId="71" fillId="37" borderId="546" applyNumberFormat="0" applyProtection="0">
      <alignment horizontal="right" vertical="center"/>
    </xf>
    <xf numFmtId="4" fontId="50" fillId="69" borderId="547" applyNumberFormat="0" applyProtection="0">
      <alignment horizontal="right" vertical="center"/>
    </xf>
    <xf numFmtId="4" fontId="71" fillId="70" borderId="546" applyNumberFormat="0" applyProtection="0">
      <alignment horizontal="right" vertical="center"/>
    </xf>
    <xf numFmtId="4" fontId="71" fillId="70" borderId="546" applyNumberFormat="0" applyProtection="0">
      <alignment horizontal="right" vertical="center"/>
    </xf>
    <xf numFmtId="4" fontId="71" fillId="70" borderId="546" applyNumberFormat="0" applyProtection="0">
      <alignment horizontal="right" vertical="center"/>
    </xf>
    <xf numFmtId="4" fontId="71" fillId="70" borderId="546" applyNumberFormat="0" applyProtection="0">
      <alignment horizontal="right" vertical="center"/>
    </xf>
    <xf numFmtId="4" fontId="71" fillId="70" borderId="546" applyNumberFormat="0" applyProtection="0">
      <alignment horizontal="right" vertical="center"/>
    </xf>
    <xf numFmtId="4" fontId="50" fillId="71" borderId="547" applyNumberFormat="0" applyProtection="0">
      <alignment horizontal="right" vertical="center"/>
    </xf>
    <xf numFmtId="4" fontId="71" fillId="16" borderId="546" applyNumberFormat="0" applyProtection="0">
      <alignment horizontal="right" vertical="center"/>
    </xf>
    <xf numFmtId="4" fontId="71" fillId="16" borderId="546" applyNumberFormat="0" applyProtection="0">
      <alignment horizontal="right" vertical="center"/>
    </xf>
    <xf numFmtId="4" fontId="71" fillId="16" borderId="546" applyNumberFormat="0" applyProtection="0">
      <alignment horizontal="right" vertical="center"/>
    </xf>
    <xf numFmtId="4" fontId="71" fillId="16" borderId="546" applyNumberFormat="0" applyProtection="0">
      <alignment horizontal="right" vertical="center"/>
    </xf>
    <xf numFmtId="4" fontId="71" fillId="16" borderId="546" applyNumberFormat="0" applyProtection="0">
      <alignment horizontal="right" vertical="center"/>
    </xf>
    <xf numFmtId="4" fontId="74" fillId="72" borderId="547" applyNumberFormat="0" applyProtection="0">
      <alignment horizontal="left" vertical="center" indent="1"/>
    </xf>
    <xf numFmtId="4" fontId="71" fillId="73" borderId="544" applyNumberFormat="0" applyProtection="0">
      <alignment horizontal="left" vertical="center" indent="1"/>
    </xf>
    <xf numFmtId="4" fontId="71" fillId="73" borderId="544" applyNumberFormat="0" applyProtection="0">
      <alignment horizontal="left" vertical="center" indent="1"/>
    </xf>
    <xf numFmtId="4" fontId="71" fillId="73" borderId="544" applyNumberFormat="0" applyProtection="0">
      <alignment horizontal="left" vertical="center" indent="1"/>
    </xf>
    <xf numFmtId="4" fontId="71" fillId="73" borderId="544" applyNumberFormat="0" applyProtection="0">
      <alignment horizontal="left" vertical="center" indent="1"/>
    </xf>
    <xf numFmtId="4" fontId="71" fillId="73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53" fillId="75" borderId="544" applyNumberFormat="0" applyProtection="0">
      <alignment horizontal="left" vertical="center" indent="1"/>
    </xf>
    <xf numFmtId="4" fontId="71" fillId="77" borderId="546" applyNumberFormat="0" applyProtection="0">
      <alignment horizontal="right" vertical="center"/>
    </xf>
    <xf numFmtId="4" fontId="71" fillId="77" borderId="546" applyNumberFormat="0" applyProtection="0">
      <alignment horizontal="right" vertical="center"/>
    </xf>
    <xf numFmtId="4" fontId="71" fillId="77" borderId="546" applyNumberFormat="0" applyProtection="0">
      <alignment horizontal="right" vertical="center"/>
    </xf>
    <xf numFmtId="4" fontId="71" fillId="77" borderId="546" applyNumberFormat="0" applyProtection="0">
      <alignment horizontal="right" vertical="center"/>
    </xf>
    <xf numFmtId="4" fontId="71" fillId="77" borderId="546" applyNumberFormat="0" applyProtection="0">
      <alignment horizontal="right" vertical="center"/>
    </xf>
    <xf numFmtId="4" fontId="71" fillId="78" borderId="544" applyNumberFormat="0" applyProtection="0">
      <alignment horizontal="left" vertical="center" indent="1"/>
    </xf>
    <xf numFmtId="4" fontId="71" fillId="78" borderId="544" applyNumberFormat="0" applyProtection="0">
      <alignment horizontal="left" vertical="center" indent="1"/>
    </xf>
    <xf numFmtId="4" fontId="71" fillId="78" borderId="544" applyNumberFormat="0" applyProtection="0">
      <alignment horizontal="left" vertical="center" indent="1"/>
    </xf>
    <xf numFmtId="4" fontId="71" fillId="78" borderId="544" applyNumberFormat="0" applyProtection="0">
      <alignment horizontal="left" vertical="center" indent="1"/>
    </xf>
    <xf numFmtId="4" fontId="71" fillId="78" borderId="544" applyNumberFormat="0" applyProtection="0">
      <alignment horizontal="left" vertical="center" indent="1"/>
    </xf>
    <xf numFmtId="4" fontId="71" fillId="77" borderId="544" applyNumberFormat="0" applyProtection="0">
      <alignment horizontal="left" vertical="center" indent="1"/>
    </xf>
    <xf numFmtId="4" fontId="71" fillId="77" borderId="544" applyNumberFormat="0" applyProtection="0">
      <alignment horizontal="left" vertical="center" indent="1"/>
    </xf>
    <xf numFmtId="4" fontId="71" fillId="77" borderId="544" applyNumberFormat="0" applyProtection="0">
      <alignment horizontal="left" vertical="center" indent="1"/>
    </xf>
    <xf numFmtId="4" fontId="71" fillId="77" borderId="544" applyNumberFormat="0" applyProtection="0">
      <alignment horizontal="left" vertical="center" indent="1"/>
    </xf>
    <xf numFmtId="4" fontId="71" fillId="77" borderId="544" applyNumberFormat="0" applyProtection="0">
      <alignment horizontal="left" vertical="center" indent="1"/>
    </xf>
    <xf numFmtId="0" fontId="71" fillId="50" borderId="546" applyNumberFormat="0" applyProtection="0">
      <alignment horizontal="left" vertical="center" indent="1"/>
    </xf>
    <xf numFmtId="0" fontId="71" fillId="50" borderId="546" applyNumberFormat="0" applyProtection="0">
      <alignment horizontal="left" vertical="center" indent="1"/>
    </xf>
    <xf numFmtId="0" fontId="71" fillId="50" borderId="546" applyNumberFormat="0" applyProtection="0">
      <alignment horizontal="left" vertical="center" indent="1"/>
    </xf>
    <xf numFmtId="0" fontId="71" fillId="50" borderId="546" applyNumberFormat="0" applyProtection="0">
      <alignment horizontal="left" vertical="center" indent="1"/>
    </xf>
    <xf numFmtId="0" fontId="71" fillId="50" borderId="546" applyNumberFormat="0" applyProtection="0">
      <alignment horizontal="left" vertical="center" indent="1"/>
    </xf>
    <xf numFmtId="0" fontId="71" fillId="50" borderId="546" applyNumberFormat="0" applyProtection="0">
      <alignment horizontal="left" vertical="center" indent="1"/>
    </xf>
    <xf numFmtId="0" fontId="35" fillId="75" borderId="548" applyNumberFormat="0" applyProtection="0">
      <alignment horizontal="left" vertical="top" indent="1"/>
    </xf>
    <xf numFmtId="0" fontId="35" fillId="75" borderId="548" applyNumberFormat="0" applyProtection="0">
      <alignment horizontal="left" vertical="top" indent="1"/>
    </xf>
    <xf numFmtId="0" fontId="35" fillId="75" borderId="548" applyNumberFormat="0" applyProtection="0">
      <alignment horizontal="left" vertical="top" indent="1"/>
    </xf>
    <xf numFmtId="0" fontId="35" fillId="75" borderId="548" applyNumberFormat="0" applyProtection="0">
      <alignment horizontal="left" vertical="top" indent="1"/>
    </xf>
    <xf numFmtId="0" fontId="35" fillId="75" borderId="548" applyNumberFormat="0" applyProtection="0">
      <alignment horizontal="left" vertical="top" indent="1"/>
    </xf>
    <xf numFmtId="0" fontId="35" fillId="75" borderId="548" applyNumberFormat="0" applyProtection="0">
      <alignment horizontal="left" vertical="top" indent="1"/>
    </xf>
    <xf numFmtId="0" fontId="35" fillId="75" borderId="548" applyNumberFormat="0" applyProtection="0">
      <alignment horizontal="left" vertical="top" indent="1"/>
    </xf>
    <xf numFmtId="0" fontId="35" fillId="75" borderId="548" applyNumberFormat="0" applyProtection="0">
      <alignment horizontal="left" vertical="top" indent="1"/>
    </xf>
    <xf numFmtId="0" fontId="71" fillId="82" borderId="546" applyNumberFormat="0" applyProtection="0">
      <alignment horizontal="left" vertical="center" indent="1"/>
    </xf>
    <xf numFmtId="0" fontId="71" fillId="82" borderId="546" applyNumberFormat="0" applyProtection="0">
      <alignment horizontal="left" vertical="center" indent="1"/>
    </xf>
    <xf numFmtId="0" fontId="71" fillId="82" borderId="546" applyNumberFormat="0" applyProtection="0">
      <alignment horizontal="left" vertical="center" indent="1"/>
    </xf>
    <xf numFmtId="0" fontId="71" fillId="82" borderId="546" applyNumberFormat="0" applyProtection="0">
      <alignment horizontal="left" vertical="center" indent="1"/>
    </xf>
    <xf numFmtId="0" fontId="71" fillId="82" borderId="546" applyNumberFormat="0" applyProtection="0">
      <alignment horizontal="left" vertical="center" indent="1"/>
    </xf>
    <xf numFmtId="0" fontId="71" fillId="82" borderId="546" applyNumberFormat="0" applyProtection="0">
      <alignment horizontal="left" vertical="center" indent="1"/>
    </xf>
    <xf numFmtId="0" fontId="35" fillId="77" borderId="548" applyNumberFormat="0" applyProtection="0">
      <alignment horizontal="left" vertical="top" indent="1"/>
    </xf>
    <xf numFmtId="0" fontId="35" fillId="77" borderId="548" applyNumberFormat="0" applyProtection="0">
      <alignment horizontal="left" vertical="top" indent="1"/>
    </xf>
    <xf numFmtId="0" fontId="35" fillId="77" borderId="548" applyNumberFormat="0" applyProtection="0">
      <alignment horizontal="left" vertical="top" indent="1"/>
    </xf>
    <xf numFmtId="0" fontId="35" fillId="77" borderId="548" applyNumberFormat="0" applyProtection="0">
      <alignment horizontal="left" vertical="top" indent="1"/>
    </xf>
    <xf numFmtId="0" fontId="35" fillId="77" borderId="548" applyNumberFormat="0" applyProtection="0">
      <alignment horizontal="left" vertical="top" indent="1"/>
    </xf>
    <xf numFmtId="0" fontId="35" fillId="77" borderId="548" applyNumberFormat="0" applyProtection="0">
      <alignment horizontal="left" vertical="top" indent="1"/>
    </xf>
    <xf numFmtId="0" fontId="35" fillId="77" borderId="548" applyNumberFormat="0" applyProtection="0">
      <alignment horizontal="left" vertical="top" indent="1"/>
    </xf>
    <xf numFmtId="0" fontId="35" fillId="77" borderId="548" applyNumberFormat="0" applyProtection="0">
      <alignment horizontal="left" vertical="top" indent="1"/>
    </xf>
    <xf numFmtId="0" fontId="71" fillId="14" borderId="546" applyNumberFormat="0" applyProtection="0">
      <alignment horizontal="left" vertical="center" indent="1"/>
    </xf>
    <xf numFmtId="0" fontId="71" fillId="14" borderId="546" applyNumberFormat="0" applyProtection="0">
      <alignment horizontal="left" vertical="center" indent="1"/>
    </xf>
    <xf numFmtId="0" fontId="71" fillId="14" borderId="546" applyNumberFormat="0" applyProtection="0">
      <alignment horizontal="left" vertical="center" indent="1"/>
    </xf>
    <xf numFmtId="0" fontId="71" fillId="14" borderId="546" applyNumberFormat="0" applyProtection="0">
      <alignment horizontal="left" vertical="center" indent="1"/>
    </xf>
    <xf numFmtId="0" fontId="71" fillId="14" borderId="546" applyNumberFormat="0" applyProtection="0">
      <alignment horizontal="left" vertical="center" indent="1"/>
    </xf>
    <xf numFmtId="0" fontId="34" fillId="85" borderId="547" applyNumberFormat="0" applyProtection="0">
      <alignment horizontal="left" vertical="center" indent="1"/>
    </xf>
    <xf numFmtId="0" fontId="35" fillId="14" borderId="548" applyNumberFormat="0" applyProtection="0">
      <alignment horizontal="left" vertical="top" indent="1"/>
    </xf>
    <xf numFmtId="0" fontId="35" fillId="14" borderId="548" applyNumberFormat="0" applyProtection="0">
      <alignment horizontal="left" vertical="top" indent="1"/>
    </xf>
    <xf numFmtId="0" fontId="35" fillId="14" borderId="548" applyNumberFormat="0" applyProtection="0">
      <alignment horizontal="left" vertical="top" indent="1"/>
    </xf>
    <xf numFmtId="0" fontId="35" fillId="14" borderId="548" applyNumberFormat="0" applyProtection="0">
      <alignment horizontal="left" vertical="top" indent="1"/>
    </xf>
    <xf numFmtId="0" fontId="35" fillId="14" borderId="548" applyNumberFormat="0" applyProtection="0">
      <alignment horizontal="left" vertical="top" indent="1"/>
    </xf>
    <xf numFmtId="0" fontId="35" fillId="14" borderId="548" applyNumberFormat="0" applyProtection="0">
      <alignment horizontal="left" vertical="top" indent="1"/>
    </xf>
    <xf numFmtId="0" fontId="35" fillId="14" borderId="548" applyNumberFormat="0" applyProtection="0">
      <alignment horizontal="left" vertical="top" indent="1"/>
    </xf>
    <xf numFmtId="0" fontId="35" fillId="14" borderId="548" applyNumberFormat="0" applyProtection="0">
      <alignment horizontal="left" vertical="top" indent="1"/>
    </xf>
    <xf numFmtId="0" fontId="71" fillId="78" borderId="546" applyNumberFormat="0" applyProtection="0">
      <alignment horizontal="left" vertical="center" indent="1"/>
    </xf>
    <xf numFmtId="0" fontId="71" fillId="78" borderId="546" applyNumberFormat="0" applyProtection="0">
      <alignment horizontal="left" vertical="center" indent="1"/>
    </xf>
    <xf numFmtId="0" fontId="71" fillId="78" borderId="546" applyNumberFormat="0" applyProtection="0">
      <alignment horizontal="left" vertical="center" indent="1"/>
    </xf>
    <xf numFmtId="0" fontId="71" fillId="78" borderId="546" applyNumberFormat="0" applyProtection="0">
      <alignment horizontal="left" vertical="center" indent="1"/>
    </xf>
    <xf numFmtId="0" fontId="71" fillId="78" borderId="546" applyNumberFormat="0" applyProtection="0">
      <alignment horizontal="left" vertical="center" indent="1"/>
    </xf>
    <xf numFmtId="0" fontId="34" fillId="6" borderId="547" applyNumberFormat="0" applyProtection="0">
      <alignment horizontal="left" vertical="center" indent="1"/>
    </xf>
    <xf numFmtId="0" fontId="35" fillId="78" borderId="548" applyNumberFormat="0" applyProtection="0">
      <alignment horizontal="left" vertical="top" indent="1"/>
    </xf>
    <xf numFmtId="0" fontId="35" fillId="78" borderId="548" applyNumberFormat="0" applyProtection="0">
      <alignment horizontal="left" vertical="top" indent="1"/>
    </xf>
    <xf numFmtId="0" fontId="35" fillId="78" borderId="548" applyNumberFormat="0" applyProtection="0">
      <alignment horizontal="left" vertical="top" indent="1"/>
    </xf>
    <xf numFmtId="0" fontId="35" fillId="78" borderId="548" applyNumberFormat="0" applyProtection="0">
      <alignment horizontal="left" vertical="top" indent="1"/>
    </xf>
    <xf numFmtId="0" fontId="35" fillId="78" borderId="548" applyNumberFormat="0" applyProtection="0">
      <alignment horizontal="left" vertical="top" indent="1"/>
    </xf>
    <xf numFmtId="0" fontId="35" fillId="78" borderId="548" applyNumberFormat="0" applyProtection="0">
      <alignment horizontal="left" vertical="top" indent="1"/>
    </xf>
    <xf numFmtId="0" fontId="35" fillId="78" borderId="548" applyNumberFormat="0" applyProtection="0">
      <alignment horizontal="left" vertical="top" indent="1"/>
    </xf>
    <xf numFmtId="0" fontId="35" fillId="78" borderId="548" applyNumberFormat="0" applyProtection="0">
      <alignment horizontal="left" vertical="top" indent="1"/>
    </xf>
    <xf numFmtId="0" fontId="78" fillId="75" borderId="549" applyBorder="0"/>
    <xf numFmtId="4" fontId="50" fillId="87" borderId="547" applyNumberFormat="0" applyProtection="0">
      <alignment vertical="center"/>
    </xf>
    <xf numFmtId="4" fontId="79" fillId="59" borderId="548" applyNumberFormat="0" applyProtection="0">
      <alignment vertical="center"/>
    </xf>
    <xf numFmtId="4" fontId="79" fillId="59" borderId="548" applyNumberFormat="0" applyProtection="0">
      <alignment vertical="center"/>
    </xf>
    <xf numFmtId="4" fontId="79" fillId="59" borderId="548" applyNumberFormat="0" applyProtection="0">
      <alignment vertical="center"/>
    </xf>
    <xf numFmtId="4" fontId="79" fillId="59" borderId="548" applyNumberFormat="0" applyProtection="0">
      <alignment vertical="center"/>
    </xf>
    <xf numFmtId="4" fontId="79" fillId="59" borderId="548" applyNumberFormat="0" applyProtection="0">
      <alignment vertical="center"/>
    </xf>
    <xf numFmtId="4" fontId="72" fillId="87" borderId="547" applyNumberFormat="0" applyProtection="0">
      <alignment vertical="center"/>
    </xf>
    <xf numFmtId="4" fontId="50" fillId="87" borderId="547" applyNumberFormat="0" applyProtection="0">
      <alignment horizontal="left" vertical="center" indent="1"/>
    </xf>
    <xf numFmtId="4" fontId="79" fillId="50" borderId="548" applyNumberFormat="0" applyProtection="0">
      <alignment horizontal="left" vertical="center" indent="1"/>
    </xf>
    <xf numFmtId="4" fontId="79" fillId="50" borderId="548" applyNumberFormat="0" applyProtection="0">
      <alignment horizontal="left" vertical="center" indent="1"/>
    </xf>
    <xf numFmtId="4" fontId="79" fillId="50" borderId="548" applyNumberFormat="0" applyProtection="0">
      <alignment horizontal="left" vertical="center" indent="1"/>
    </xf>
    <xf numFmtId="4" fontId="79" fillId="50" borderId="548" applyNumberFormat="0" applyProtection="0">
      <alignment horizontal="left" vertical="center" indent="1"/>
    </xf>
    <xf numFmtId="4" fontId="79" fillId="50" borderId="548" applyNumberFormat="0" applyProtection="0">
      <alignment horizontal="left" vertical="center" indent="1"/>
    </xf>
    <xf numFmtId="4" fontId="50" fillId="87" borderId="547" applyNumberFormat="0" applyProtection="0">
      <alignment horizontal="left" vertical="center" indent="1"/>
    </xf>
    <xf numFmtId="0" fontId="79" fillId="59" borderId="548" applyNumberFormat="0" applyProtection="0">
      <alignment horizontal="left" vertical="top" indent="1"/>
    </xf>
    <xf numFmtId="0" fontId="79" fillId="59" borderId="548" applyNumberFormat="0" applyProtection="0">
      <alignment horizontal="left" vertical="top" indent="1"/>
    </xf>
    <xf numFmtId="0" fontId="79" fillId="59" borderId="548" applyNumberFormat="0" applyProtection="0">
      <alignment horizontal="left" vertical="top" indent="1"/>
    </xf>
    <xf numFmtId="0" fontId="79" fillId="59" borderId="548" applyNumberFormat="0" applyProtection="0">
      <alignment horizontal="left" vertical="top" indent="1"/>
    </xf>
    <xf numFmtId="0" fontId="79" fillId="59" borderId="548" applyNumberFormat="0" applyProtection="0">
      <alignment horizontal="left" vertical="top" indent="1"/>
    </xf>
    <xf numFmtId="4" fontId="50" fillId="74" borderId="547" applyNumberFormat="0" applyProtection="0">
      <alignment horizontal="right" vertical="center"/>
    </xf>
    <xf numFmtId="4" fontId="71" fillId="0" borderId="546" applyNumberFormat="0" applyProtection="0">
      <alignment horizontal="right" vertical="center"/>
    </xf>
    <xf numFmtId="4" fontId="71" fillId="0" borderId="546" applyNumberFormat="0" applyProtection="0">
      <alignment horizontal="right" vertical="center"/>
    </xf>
    <xf numFmtId="4" fontId="71" fillId="0" borderId="546" applyNumberFormat="0" applyProtection="0">
      <alignment horizontal="right" vertical="center"/>
    </xf>
    <xf numFmtId="4" fontId="71" fillId="0" borderId="546" applyNumberFormat="0" applyProtection="0">
      <alignment horizontal="right" vertical="center"/>
    </xf>
    <xf numFmtId="4" fontId="71" fillId="0" borderId="546" applyNumberFormat="0" applyProtection="0">
      <alignment horizontal="right" vertical="center"/>
    </xf>
    <xf numFmtId="4" fontId="72" fillId="74" borderId="547" applyNumberFormat="0" applyProtection="0">
      <alignment horizontal="right" vertical="center"/>
    </xf>
    <xf numFmtId="4" fontId="42" fillId="88" borderId="546" applyNumberFormat="0" applyProtection="0">
      <alignment horizontal="right" vertical="center"/>
    </xf>
    <xf numFmtId="4" fontId="42" fillId="88" borderId="546" applyNumberFormat="0" applyProtection="0">
      <alignment horizontal="right" vertical="center"/>
    </xf>
    <xf numFmtId="4" fontId="42" fillId="88" borderId="546" applyNumberFormat="0" applyProtection="0">
      <alignment horizontal="right" vertical="center"/>
    </xf>
    <xf numFmtId="4" fontId="42" fillId="88" borderId="546" applyNumberFormat="0" applyProtection="0">
      <alignment horizontal="right" vertical="center"/>
    </xf>
    <xf numFmtId="4" fontId="42" fillId="88" borderId="546" applyNumberFormat="0" applyProtection="0">
      <alignment horizontal="right" vertical="center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4" fontId="71" fillId="20" borderId="546" applyNumberFormat="0" applyProtection="0">
      <alignment horizontal="left" vertical="center" indent="1"/>
    </xf>
    <xf numFmtId="0" fontId="79" fillId="77" borderId="548" applyNumberFormat="0" applyProtection="0">
      <alignment horizontal="left" vertical="top" indent="1"/>
    </xf>
    <xf numFmtId="0" fontId="79" fillId="77" borderId="548" applyNumberFormat="0" applyProtection="0">
      <alignment horizontal="left" vertical="top" indent="1"/>
    </xf>
    <xf numFmtId="0" fontId="79" fillId="77" borderId="548" applyNumberFormat="0" applyProtection="0">
      <alignment horizontal="left" vertical="top" indent="1"/>
    </xf>
    <xf numFmtId="0" fontId="79" fillId="77" borderId="548" applyNumberFormat="0" applyProtection="0">
      <alignment horizontal="left" vertical="top" indent="1"/>
    </xf>
    <xf numFmtId="0" fontId="79" fillId="77" borderId="548" applyNumberFormat="0" applyProtection="0">
      <alignment horizontal="left" vertical="top" indent="1"/>
    </xf>
    <xf numFmtId="4" fontId="42" fillId="89" borderId="544" applyNumberFormat="0" applyProtection="0">
      <alignment horizontal="left" vertical="center" indent="1"/>
    </xf>
    <xf numFmtId="4" fontId="42" fillId="89" borderId="544" applyNumberFormat="0" applyProtection="0">
      <alignment horizontal="left" vertical="center" indent="1"/>
    </xf>
    <xf numFmtId="4" fontId="42" fillId="89" borderId="544" applyNumberFormat="0" applyProtection="0">
      <alignment horizontal="left" vertical="center" indent="1"/>
    </xf>
    <xf numFmtId="4" fontId="42" fillId="89" borderId="544" applyNumberFormat="0" applyProtection="0">
      <alignment horizontal="left" vertical="center" indent="1"/>
    </xf>
    <xf numFmtId="4" fontId="42" fillId="89" borderId="544" applyNumberFormat="0" applyProtection="0">
      <alignment horizontal="left" vertical="center" indent="1"/>
    </xf>
    <xf numFmtId="4" fontId="70" fillId="74" borderId="547" applyNumberFormat="0" applyProtection="0">
      <alignment horizontal="right" vertical="center"/>
    </xf>
    <xf numFmtId="4" fontId="42" fillId="86" borderId="546" applyNumberFormat="0" applyProtection="0">
      <alignment horizontal="right" vertical="center"/>
    </xf>
    <xf numFmtId="4" fontId="42" fillId="86" borderId="546" applyNumberFormat="0" applyProtection="0">
      <alignment horizontal="right" vertical="center"/>
    </xf>
    <xf numFmtId="4" fontId="42" fillId="86" borderId="546" applyNumberFormat="0" applyProtection="0">
      <alignment horizontal="right" vertical="center"/>
    </xf>
    <xf numFmtId="4" fontId="42" fillId="86" borderId="546" applyNumberFormat="0" applyProtection="0">
      <alignment horizontal="right" vertical="center"/>
    </xf>
    <xf numFmtId="4" fontId="42" fillId="86" borderId="546" applyNumberFormat="0" applyProtection="0">
      <alignment horizontal="right" vertical="center"/>
    </xf>
    <xf numFmtId="2" fontId="81" fillId="91" borderId="542" applyProtection="0"/>
    <xf numFmtId="2" fontId="81" fillId="91" borderId="542" applyProtection="0"/>
    <xf numFmtId="2" fontId="41" fillId="92" borderId="542" applyProtection="0"/>
    <xf numFmtId="2" fontId="41" fillId="93" borderId="542" applyProtection="0"/>
    <xf numFmtId="2" fontId="41" fillId="94" borderId="542" applyProtection="0"/>
    <xf numFmtId="2" fontId="41" fillId="94" borderId="542" applyProtection="0">
      <alignment horizontal="center"/>
    </xf>
    <xf numFmtId="2" fontId="41" fillId="93" borderId="542" applyProtection="0">
      <alignment horizontal="center"/>
    </xf>
    <xf numFmtId="0" fontId="42" fillId="0" borderId="544">
      <alignment horizontal="left" vertical="top" wrapText="1"/>
    </xf>
    <xf numFmtId="0" fontId="84" fillId="0" borderId="550" applyNumberFormat="0" applyFill="0" applyAlignment="0" applyProtection="0"/>
    <xf numFmtId="0" fontId="90" fillId="0" borderId="551"/>
    <xf numFmtId="0" fontId="41" fillId="6" borderId="554" applyNumberFormat="0">
      <alignment readingOrder="1"/>
      <protection locked="0"/>
    </xf>
    <xf numFmtId="0" fontId="47" fillId="0" borderId="555">
      <alignment horizontal="left" vertical="top" wrapText="1"/>
    </xf>
    <xf numFmtId="49" fontId="33" fillId="0" borderId="552">
      <alignment horizontal="center" vertical="top" wrapText="1"/>
      <protection locked="0"/>
    </xf>
    <xf numFmtId="49" fontId="33" fillId="0" borderId="552">
      <alignment horizontal="center" vertical="top" wrapText="1"/>
      <protection locked="0"/>
    </xf>
    <xf numFmtId="49" fontId="42" fillId="10" borderId="552">
      <alignment horizontal="right" vertical="top"/>
      <protection locked="0"/>
    </xf>
    <xf numFmtId="49" fontId="42" fillId="10" borderId="552">
      <alignment horizontal="right" vertical="top"/>
      <protection locked="0"/>
    </xf>
    <xf numFmtId="0" fontId="42" fillId="10" borderId="552">
      <alignment horizontal="right" vertical="top"/>
      <protection locked="0"/>
    </xf>
    <xf numFmtId="0" fontId="42" fillId="10" borderId="552">
      <alignment horizontal="right" vertical="top"/>
      <protection locked="0"/>
    </xf>
    <xf numFmtId="49" fontId="42" fillId="0" borderId="552">
      <alignment horizontal="right" vertical="top"/>
      <protection locked="0"/>
    </xf>
    <xf numFmtId="49" fontId="42" fillId="0" borderId="552">
      <alignment horizontal="right" vertical="top"/>
      <protection locked="0"/>
    </xf>
    <xf numFmtId="0" fontId="42" fillId="0" borderId="552">
      <alignment horizontal="right" vertical="top"/>
      <protection locked="0"/>
    </xf>
    <xf numFmtId="0" fontId="42" fillId="0" borderId="552">
      <alignment horizontal="right" vertical="top"/>
      <protection locked="0"/>
    </xf>
    <xf numFmtId="49" fontId="42" fillId="49" borderId="552">
      <alignment horizontal="right" vertical="top"/>
      <protection locked="0"/>
    </xf>
    <xf numFmtId="49" fontId="42" fillId="49" borderId="552">
      <alignment horizontal="right" vertical="top"/>
      <protection locked="0"/>
    </xf>
    <xf numFmtId="0" fontId="42" fillId="49" borderId="552">
      <alignment horizontal="right" vertical="top"/>
      <protection locked="0"/>
    </xf>
    <xf numFmtId="0" fontId="42" fillId="49" borderId="552">
      <alignment horizontal="right" vertical="top"/>
      <protection locked="0"/>
    </xf>
    <xf numFmtId="0" fontId="47" fillId="0" borderId="555">
      <alignment horizontal="center" vertical="top" wrapText="1"/>
    </xf>
    <xf numFmtId="0" fontId="51" fillId="50" borderId="554" applyNumberFormat="0" applyAlignment="0" applyProtection="0"/>
    <xf numFmtId="0" fontId="64" fillId="13" borderId="554" applyNumberFormat="0" applyAlignment="0" applyProtection="0"/>
    <xf numFmtId="0" fontId="33" fillId="59" borderId="556" applyNumberFormat="0" applyFont="0" applyAlignment="0" applyProtection="0"/>
    <xf numFmtId="0" fontId="35" fillId="45" borderId="557" applyNumberFormat="0" applyFont="0" applyAlignment="0" applyProtection="0"/>
    <xf numFmtId="0" fontId="35" fillId="45" borderId="557" applyNumberFormat="0" applyFont="0" applyAlignment="0" applyProtection="0"/>
    <xf numFmtId="0" fontId="35" fillId="45" borderId="557" applyNumberFormat="0" applyFont="0" applyAlignment="0" applyProtection="0"/>
    <xf numFmtId="0" fontId="69" fillId="50" borderId="558" applyNumberFormat="0" applyAlignment="0" applyProtection="0"/>
    <xf numFmtId="4" fontId="50" fillId="60" borderId="558" applyNumberFormat="0" applyProtection="0">
      <alignment vertical="center"/>
    </xf>
    <xf numFmtId="4" fontId="71" fillId="57" borderId="557" applyNumberFormat="0" applyProtection="0">
      <alignment vertical="center"/>
    </xf>
    <xf numFmtId="4" fontId="71" fillId="57" borderId="557" applyNumberFormat="0" applyProtection="0">
      <alignment vertical="center"/>
    </xf>
    <xf numFmtId="4" fontId="71" fillId="57" borderId="557" applyNumberFormat="0" applyProtection="0">
      <alignment vertical="center"/>
    </xf>
    <xf numFmtId="4" fontId="71" fillId="57" borderId="557" applyNumberFormat="0" applyProtection="0">
      <alignment vertical="center"/>
    </xf>
    <xf numFmtId="4" fontId="71" fillId="57" borderId="557" applyNumberFormat="0" applyProtection="0">
      <alignment vertical="center"/>
    </xf>
    <xf numFmtId="4" fontId="72" fillId="60" borderId="558" applyNumberFormat="0" applyProtection="0">
      <alignment vertical="center"/>
    </xf>
    <xf numFmtId="4" fontId="42" fillId="60" borderId="557" applyNumberFormat="0" applyProtection="0">
      <alignment vertical="center"/>
    </xf>
    <xf numFmtId="4" fontId="42" fillId="60" borderId="557" applyNumberFormat="0" applyProtection="0">
      <alignment vertical="center"/>
    </xf>
    <xf numFmtId="4" fontId="42" fillId="60" borderId="557" applyNumberFormat="0" applyProtection="0">
      <alignment vertical="center"/>
    </xf>
    <xf numFmtId="4" fontId="42" fillId="60" borderId="557" applyNumberFormat="0" applyProtection="0">
      <alignment vertical="center"/>
    </xf>
    <xf numFmtId="4" fontId="42" fillId="60" borderId="557" applyNumberFormat="0" applyProtection="0">
      <alignment vertical="center"/>
    </xf>
    <xf numFmtId="4" fontId="50" fillId="60" borderId="558" applyNumberFormat="0" applyProtection="0">
      <alignment horizontal="left" vertical="center" indent="1"/>
    </xf>
    <xf numFmtId="4" fontId="71" fillId="60" borderId="557" applyNumberFormat="0" applyProtection="0">
      <alignment horizontal="left" vertical="center" indent="1"/>
    </xf>
    <xf numFmtId="4" fontId="71" fillId="60" borderId="557" applyNumberFormat="0" applyProtection="0">
      <alignment horizontal="left" vertical="center" indent="1"/>
    </xf>
    <xf numFmtId="4" fontId="71" fillId="60" borderId="557" applyNumberFormat="0" applyProtection="0">
      <alignment horizontal="left" vertical="center" indent="1"/>
    </xf>
    <xf numFmtId="4" fontId="71" fillId="60" borderId="557" applyNumberFormat="0" applyProtection="0">
      <alignment horizontal="left" vertical="center" indent="1"/>
    </xf>
    <xf numFmtId="4" fontId="71" fillId="60" borderId="557" applyNumberFormat="0" applyProtection="0">
      <alignment horizontal="left" vertical="center" indent="1"/>
    </xf>
    <xf numFmtId="4" fontId="50" fillId="60" borderId="558" applyNumberFormat="0" applyProtection="0">
      <alignment horizontal="left" vertical="center" indent="1"/>
    </xf>
    <xf numFmtId="0" fontId="42" fillId="57" borderId="559" applyNumberFormat="0" applyProtection="0">
      <alignment horizontal="left" vertical="top" indent="1"/>
    </xf>
    <xf numFmtId="0" fontId="42" fillId="57" borderId="559" applyNumberFormat="0" applyProtection="0">
      <alignment horizontal="left" vertical="top" indent="1"/>
    </xf>
    <xf numFmtId="0" fontId="42" fillId="57" borderId="559" applyNumberFormat="0" applyProtection="0">
      <alignment horizontal="left" vertical="top" indent="1"/>
    </xf>
    <xf numFmtId="0" fontId="42" fillId="57" borderId="559" applyNumberFormat="0" applyProtection="0">
      <alignment horizontal="left" vertical="top" indent="1"/>
    </xf>
    <xf numFmtId="0" fontId="42" fillId="57" borderId="559" applyNumberFormat="0" applyProtection="0">
      <alignment horizontal="left" vertical="top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50" fillId="61" borderId="558" applyNumberFormat="0" applyProtection="0">
      <alignment horizontal="right" vertical="center"/>
    </xf>
    <xf numFmtId="4" fontId="71" fillId="9" borderId="557" applyNumberFormat="0" applyProtection="0">
      <alignment horizontal="right" vertical="center"/>
    </xf>
    <xf numFmtId="4" fontId="71" fillId="9" borderId="557" applyNumberFormat="0" applyProtection="0">
      <alignment horizontal="right" vertical="center"/>
    </xf>
    <xf numFmtId="4" fontId="71" fillId="9" borderId="557" applyNumberFormat="0" applyProtection="0">
      <alignment horizontal="right" vertical="center"/>
    </xf>
    <xf numFmtId="4" fontId="71" fillId="9" borderId="557" applyNumberFormat="0" applyProtection="0">
      <alignment horizontal="right" vertical="center"/>
    </xf>
    <xf numFmtId="4" fontId="71" fillId="9" borderId="557" applyNumberFormat="0" applyProtection="0">
      <alignment horizontal="right" vertical="center"/>
    </xf>
    <xf numFmtId="4" fontId="50" fillId="62" borderId="558" applyNumberFormat="0" applyProtection="0">
      <alignment horizontal="right" vertical="center"/>
    </xf>
    <xf numFmtId="4" fontId="71" fillId="63" borderId="557" applyNumberFormat="0" applyProtection="0">
      <alignment horizontal="right" vertical="center"/>
    </xf>
    <xf numFmtId="4" fontId="71" fillId="63" borderId="557" applyNumberFormat="0" applyProtection="0">
      <alignment horizontal="right" vertical="center"/>
    </xf>
    <xf numFmtId="4" fontId="71" fillId="63" borderId="557" applyNumberFormat="0" applyProtection="0">
      <alignment horizontal="right" vertical="center"/>
    </xf>
    <xf numFmtId="4" fontId="71" fillId="63" borderId="557" applyNumberFormat="0" applyProtection="0">
      <alignment horizontal="right" vertical="center"/>
    </xf>
    <xf numFmtId="4" fontId="71" fillId="63" borderId="557" applyNumberFormat="0" applyProtection="0">
      <alignment horizontal="right" vertical="center"/>
    </xf>
    <xf numFmtId="4" fontId="50" fillId="64" borderId="558" applyNumberFormat="0" applyProtection="0">
      <alignment horizontal="right" vertical="center"/>
    </xf>
    <xf numFmtId="4" fontId="71" fillId="30" borderId="555" applyNumberFormat="0" applyProtection="0">
      <alignment horizontal="right" vertical="center"/>
    </xf>
    <xf numFmtId="4" fontId="71" fillId="30" borderId="555" applyNumberFormat="0" applyProtection="0">
      <alignment horizontal="right" vertical="center"/>
    </xf>
    <xf numFmtId="4" fontId="71" fillId="30" borderId="555" applyNumberFormat="0" applyProtection="0">
      <alignment horizontal="right" vertical="center"/>
    </xf>
    <xf numFmtId="4" fontId="71" fillId="30" borderId="555" applyNumberFormat="0" applyProtection="0">
      <alignment horizontal="right" vertical="center"/>
    </xf>
    <xf numFmtId="4" fontId="71" fillId="30" borderId="555" applyNumberFormat="0" applyProtection="0">
      <alignment horizontal="right" vertical="center"/>
    </xf>
    <xf numFmtId="4" fontId="50" fillId="65" borderId="558" applyNumberFormat="0" applyProtection="0">
      <alignment horizontal="right" vertical="center"/>
    </xf>
    <xf numFmtId="4" fontId="71" fillId="17" borderId="557" applyNumberFormat="0" applyProtection="0">
      <alignment horizontal="right" vertical="center"/>
    </xf>
    <xf numFmtId="4" fontId="71" fillId="17" borderId="557" applyNumberFormat="0" applyProtection="0">
      <alignment horizontal="right" vertical="center"/>
    </xf>
    <xf numFmtId="4" fontId="71" fillId="17" borderId="557" applyNumberFormat="0" applyProtection="0">
      <alignment horizontal="right" vertical="center"/>
    </xf>
    <xf numFmtId="4" fontId="71" fillId="17" borderId="557" applyNumberFormat="0" applyProtection="0">
      <alignment horizontal="right" vertical="center"/>
    </xf>
    <xf numFmtId="4" fontId="71" fillId="17" borderId="557" applyNumberFormat="0" applyProtection="0">
      <alignment horizontal="right" vertical="center"/>
    </xf>
    <xf numFmtId="4" fontId="50" fillId="66" borderId="558" applyNumberFormat="0" applyProtection="0">
      <alignment horizontal="right" vertical="center"/>
    </xf>
    <xf numFmtId="4" fontId="71" fillId="21" borderId="557" applyNumberFormat="0" applyProtection="0">
      <alignment horizontal="right" vertical="center"/>
    </xf>
    <xf numFmtId="4" fontId="71" fillId="21" borderId="557" applyNumberFormat="0" applyProtection="0">
      <alignment horizontal="right" vertical="center"/>
    </xf>
    <xf numFmtId="4" fontId="71" fillId="21" borderId="557" applyNumberFormat="0" applyProtection="0">
      <alignment horizontal="right" vertical="center"/>
    </xf>
    <xf numFmtId="4" fontId="71" fillId="21" borderId="557" applyNumberFormat="0" applyProtection="0">
      <alignment horizontal="right" vertical="center"/>
    </xf>
    <xf numFmtId="4" fontId="71" fillId="21" borderId="557" applyNumberFormat="0" applyProtection="0">
      <alignment horizontal="right" vertical="center"/>
    </xf>
    <xf numFmtId="4" fontId="50" fillId="67" borderId="558" applyNumberFormat="0" applyProtection="0">
      <alignment horizontal="right" vertical="center"/>
    </xf>
    <xf numFmtId="4" fontId="71" fillId="44" borderId="557" applyNumberFormat="0" applyProtection="0">
      <alignment horizontal="right" vertical="center"/>
    </xf>
    <xf numFmtId="4" fontId="71" fillId="44" borderId="557" applyNumberFormat="0" applyProtection="0">
      <alignment horizontal="right" vertical="center"/>
    </xf>
    <xf numFmtId="4" fontId="71" fillId="44" borderId="557" applyNumberFormat="0" applyProtection="0">
      <alignment horizontal="right" vertical="center"/>
    </xf>
    <xf numFmtId="4" fontId="71" fillId="44" borderId="557" applyNumberFormat="0" applyProtection="0">
      <alignment horizontal="right" vertical="center"/>
    </xf>
    <xf numFmtId="4" fontId="71" fillId="44" borderId="557" applyNumberFormat="0" applyProtection="0">
      <alignment horizontal="right" vertical="center"/>
    </xf>
    <xf numFmtId="4" fontId="50" fillId="68" borderId="558" applyNumberFormat="0" applyProtection="0">
      <alignment horizontal="right" vertical="center"/>
    </xf>
    <xf numFmtId="4" fontId="71" fillId="37" borderId="557" applyNumberFormat="0" applyProtection="0">
      <alignment horizontal="right" vertical="center"/>
    </xf>
    <xf numFmtId="4" fontId="71" fillId="37" borderId="557" applyNumberFormat="0" applyProtection="0">
      <alignment horizontal="right" vertical="center"/>
    </xf>
    <xf numFmtId="4" fontId="71" fillId="37" borderId="557" applyNumberFormat="0" applyProtection="0">
      <alignment horizontal="right" vertical="center"/>
    </xf>
    <xf numFmtId="4" fontId="71" fillId="37" borderId="557" applyNumberFormat="0" applyProtection="0">
      <alignment horizontal="right" vertical="center"/>
    </xf>
    <xf numFmtId="4" fontId="71" fillId="37" borderId="557" applyNumberFormat="0" applyProtection="0">
      <alignment horizontal="right" vertical="center"/>
    </xf>
    <xf numFmtId="4" fontId="50" fillId="69" borderId="558" applyNumberFormat="0" applyProtection="0">
      <alignment horizontal="right" vertical="center"/>
    </xf>
    <xf numFmtId="4" fontId="71" fillId="70" borderId="557" applyNumberFormat="0" applyProtection="0">
      <alignment horizontal="right" vertical="center"/>
    </xf>
    <xf numFmtId="4" fontId="71" fillId="70" borderId="557" applyNumberFormat="0" applyProtection="0">
      <alignment horizontal="right" vertical="center"/>
    </xf>
    <xf numFmtId="4" fontId="71" fillId="70" borderId="557" applyNumberFormat="0" applyProtection="0">
      <alignment horizontal="right" vertical="center"/>
    </xf>
    <xf numFmtId="4" fontId="71" fillId="70" borderId="557" applyNumberFormat="0" applyProtection="0">
      <alignment horizontal="right" vertical="center"/>
    </xf>
    <xf numFmtId="4" fontId="71" fillId="70" borderId="557" applyNumberFormat="0" applyProtection="0">
      <alignment horizontal="right" vertical="center"/>
    </xf>
    <xf numFmtId="4" fontId="50" fillId="71" borderId="558" applyNumberFormat="0" applyProtection="0">
      <alignment horizontal="right" vertical="center"/>
    </xf>
    <xf numFmtId="4" fontId="71" fillId="16" borderId="557" applyNumberFormat="0" applyProtection="0">
      <alignment horizontal="right" vertical="center"/>
    </xf>
    <xf numFmtId="4" fontId="71" fillId="16" borderId="557" applyNumberFormat="0" applyProtection="0">
      <alignment horizontal="right" vertical="center"/>
    </xf>
    <xf numFmtId="4" fontId="71" fillId="16" borderId="557" applyNumberFormat="0" applyProtection="0">
      <alignment horizontal="right" vertical="center"/>
    </xf>
    <xf numFmtId="4" fontId="71" fillId="16" borderId="557" applyNumberFormat="0" applyProtection="0">
      <alignment horizontal="right" vertical="center"/>
    </xf>
    <xf numFmtId="4" fontId="71" fillId="16" borderId="557" applyNumberFormat="0" applyProtection="0">
      <alignment horizontal="right" vertical="center"/>
    </xf>
    <xf numFmtId="4" fontId="74" fillId="72" borderId="558" applyNumberFormat="0" applyProtection="0">
      <alignment horizontal="left" vertical="center" indent="1"/>
    </xf>
    <xf numFmtId="4" fontId="71" fillId="73" borderId="555" applyNumberFormat="0" applyProtection="0">
      <alignment horizontal="left" vertical="center" indent="1"/>
    </xf>
    <xf numFmtId="4" fontId="71" fillId="73" borderId="555" applyNumberFormat="0" applyProtection="0">
      <alignment horizontal="left" vertical="center" indent="1"/>
    </xf>
    <xf numFmtId="4" fontId="71" fillId="73" borderId="555" applyNumberFormat="0" applyProtection="0">
      <alignment horizontal="left" vertical="center" indent="1"/>
    </xf>
    <xf numFmtId="4" fontId="71" fillId="73" borderId="555" applyNumberFormat="0" applyProtection="0">
      <alignment horizontal="left" vertical="center" indent="1"/>
    </xf>
    <xf numFmtId="4" fontId="71" fillId="73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53" fillId="75" borderId="555" applyNumberFormat="0" applyProtection="0">
      <alignment horizontal="left" vertical="center" indent="1"/>
    </xf>
    <xf numFmtId="4" fontId="71" fillId="77" borderId="557" applyNumberFormat="0" applyProtection="0">
      <alignment horizontal="right" vertical="center"/>
    </xf>
    <xf numFmtId="4" fontId="71" fillId="77" borderId="557" applyNumberFormat="0" applyProtection="0">
      <alignment horizontal="right" vertical="center"/>
    </xf>
    <xf numFmtId="4" fontId="71" fillId="77" borderId="557" applyNumberFormat="0" applyProtection="0">
      <alignment horizontal="right" vertical="center"/>
    </xf>
    <xf numFmtId="4" fontId="71" fillId="77" borderId="557" applyNumberFormat="0" applyProtection="0">
      <alignment horizontal="right" vertical="center"/>
    </xf>
    <xf numFmtId="4" fontId="71" fillId="77" borderId="557" applyNumberFormat="0" applyProtection="0">
      <alignment horizontal="right" vertical="center"/>
    </xf>
    <xf numFmtId="4" fontId="71" fillId="78" borderId="555" applyNumberFormat="0" applyProtection="0">
      <alignment horizontal="left" vertical="center" indent="1"/>
    </xf>
    <xf numFmtId="4" fontId="71" fillId="78" borderId="555" applyNumberFormat="0" applyProtection="0">
      <alignment horizontal="left" vertical="center" indent="1"/>
    </xf>
    <xf numFmtId="4" fontId="71" fillId="78" borderId="555" applyNumberFormat="0" applyProtection="0">
      <alignment horizontal="left" vertical="center" indent="1"/>
    </xf>
    <xf numFmtId="4" fontId="71" fillId="78" borderId="555" applyNumberFormat="0" applyProtection="0">
      <alignment horizontal="left" vertical="center" indent="1"/>
    </xf>
    <xf numFmtId="4" fontId="71" fillId="78" borderId="555" applyNumberFormat="0" applyProtection="0">
      <alignment horizontal="left" vertical="center" indent="1"/>
    </xf>
    <xf numFmtId="4" fontId="71" fillId="77" borderId="555" applyNumberFormat="0" applyProtection="0">
      <alignment horizontal="left" vertical="center" indent="1"/>
    </xf>
    <xf numFmtId="4" fontId="71" fillId="77" borderId="555" applyNumberFormat="0" applyProtection="0">
      <alignment horizontal="left" vertical="center" indent="1"/>
    </xf>
    <xf numFmtId="4" fontId="71" fillId="77" borderId="555" applyNumberFormat="0" applyProtection="0">
      <alignment horizontal="left" vertical="center" indent="1"/>
    </xf>
    <xf numFmtId="4" fontId="71" fillId="77" borderId="555" applyNumberFormat="0" applyProtection="0">
      <alignment horizontal="left" vertical="center" indent="1"/>
    </xf>
    <xf numFmtId="4" fontId="71" fillId="77" borderId="555" applyNumberFormat="0" applyProtection="0">
      <alignment horizontal="left" vertical="center" indent="1"/>
    </xf>
    <xf numFmtId="0" fontId="71" fillId="50" borderId="557" applyNumberFormat="0" applyProtection="0">
      <alignment horizontal="left" vertical="center" indent="1"/>
    </xf>
    <xf numFmtId="0" fontId="71" fillId="50" borderId="557" applyNumberFormat="0" applyProtection="0">
      <alignment horizontal="left" vertical="center" indent="1"/>
    </xf>
    <xf numFmtId="0" fontId="71" fillId="50" borderId="557" applyNumberFormat="0" applyProtection="0">
      <alignment horizontal="left" vertical="center" indent="1"/>
    </xf>
    <xf numFmtId="0" fontId="71" fillId="50" borderId="557" applyNumberFormat="0" applyProtection="0">
      <alignment horizontal="left" vertical="center" indent="1"/>
    </xf>
    <xf numFmtId="0" fontId="71" fillId="50" borderId="557" applyNumberFormat="0" applyProtection="0">
      <alignment horizontal="left" vertical="center" indent="1"/>
    </xf>
    <xf numFmtId="0" fontId="71" fillId="50" borderId="557" applyNumberFormat="0" applyProtection="0">
      <alignment horizontal="left" vertical="center" indent="1"/>
    </xf>
    <xf numFmtId="0" fontId="35" fillId="75" borderId="559" applyNumberFormat="0" applyProtection="0">
      <alignment horizontal="left" vertical="top" indent="1"/>
    </xf>
    <xf numFmtId="0" fontId="35" fillId="75" borderId="559" applyNumberFormat="0" applyProtection="0">
      <alignment horizontal="left" vertical="top" indent="1"/>
    </xf>
    <xf numFmtId="0" fontId="35" fillId="75" borderId="559" applyNumberFormat="0" applyProtection="0">
      <alignment horizontal="left" vertical="top" indent="1"/>
    </xf>
    <xf numFmtId="0" fontId="35" fillId="75" borderId="559" applyNumberFormat="0" applyProtection="0">
      <alignment horizontal="left" vertical="top" indent="1"/>
    </xf>
    <xf numFmtId="0" fontId="35" fillId="75" borderId="559" applyNumberFormat="0" applyProtection="0">
      <alignment horizontal="left" vertical="top" indent="1"/>
    </xf>
    <xf numFmtId="0" fontId="35" fillId="75" borderId="559" applyNumberFormat="0" applyProtection="0">
      <alignment horizontal="left" vertical="top" indent="1"/>
    </xf>
    <xf numFmtId="0" fontId="35" fillId="75" borderId="559" applyNumberFormat="0" applyProtection="0">
      <alignment horizontal="left" vertical="top" indent="1"/>
    </xf>
    <xf numFmtId="0" fontId="35" fillId="75" borderId="559" applyNumberFormat="0" applyProtection="0">
      <alignment horizontal="left" vertical="top" indent="1"/>
    </xf>
    <xf numFmtId="0" fontId="71" fillId="82" borderId="557" applyNumberFormat="0" applyProtection="0">
      <alignment horizontal="left" vertical="center" indent="1"/>
    </xf>
    <xf numFmtId="0" fontId="71" fillId="82" borderId="557" applyNumberFormat="0" applyProtection="0">
      <alignment horizontal="left" vertical="center" indent="1"/>
    </xf>
    <xf numFmtId="0" fontId="71" fillId="82" borderId="557" applyNumberFormat="0" applyProtection="0">
      <alignment horizontal="left" vertical="center" indent="1"/>
    </xf>
    <xf numFmtId="0" fontId="71" fillId="82" borderId="557" applyNumberFormat="0" applyProtection="0">
      <alignment horizontal="left" vertical="center" indent="1"/>
    </xf>
    <xf numFmtId="0" fontId="71" fillId="82" borderId="557" applyNumberFormat="0" applyProtection="0">
      <alignment horizontal="left" vertical="center" indent="1"/>
    </xf>
    <xf numFmtId="0" fontId="71" fillId="82" borderId="557" applyNumberFormat="0" applyProtection="0">
      <alignment horizontal="left" vertical="center" indent="1"/>
    </xf>
    <xf numFmtId="0" fontId="35" fillId="77" borderId="559" applyNumberFormat="0" applyProtection="0">
      <alignment horizontal="left" vertical="top" indent="1"/>
    </xf>
    <xf numFmtId="0" fontId="35" fillId="77" borderId="559" applyNumberFormat="0" applyProtection="0">
      <alignment horizontal="left" vertical="top" indent="1"/>
    </xf>
    <xf numFmtId="0" fontId="35" fillId="77" borderId="559" applyNumberFormat="0" applyProtection="0">
      <alignment horizontal="left" vertical="top" indent="1"/>
    </xf>
    <xf numFmtId="0" fontId="35" fillId="77" borderId="559" applyNumberFormat="0" applyProtection="0">
      <alignment horizontal="left" vertical="top" indent="1"/>
    </xf>
    <xf numFmtId="0" fontId="35" fillId="77" borderId="559" applyNumberFormat="0" applyProtection="0">
      <alignment horizontal="left" vertical="top" indent="1"/>
    </xf>
    <xf numFmtId="0" fontId="35" fillId="77" borderId="559" applyNumberFormat="0" applyProtection="0">
      <alignment horizontal="left" vertical="top" indent="1"/>
    </xf>
    <xf numFmtId="0" fontId="35" fillId="77" borderId="559" applyNumberFormat="0" applyProtection="0">
      <alignment horizontal="left" vertical="top" indent="1"/>
    </xf>
    <xf numFmtId="0" fontId="35" fillId="77" borderId="559" applyNumberFormat="0" applyProtection="0">
      <alignment horizontal="left" vertical="top" indent="1"/>
    </xf>
    <xf numFmtId="0" fontId="71" fillId="14" borderId="557" applyNumberFormat="0" applyProtection="0">
      <alignment horizontal="left" vertical="center" indent="1"/>
    </xf>
    <xf numFmtId="0" fontId="71" fillId="14" borderId="557" applyNumberFormat="0" applyProtection="0">
      <alignment horizontal="left" vertical="center" indent="1"/>
    </xf>
    <xf numFmtId="0" fontId="71" fillId="14" borderId="557" applyNumberFormat="0" applyProtection="0">
      <alignment horizontal="left" vertical="center" indent="1"/>
    </xf>
    <xf numFmtId="0" fontId="71" fillId="14" borderId="557" applyNumberFormat="0" applyProtection="0">
      <alignment horizontal="left" vertical="center" indent="1"/>
    </xf>
    <xf numFmtId="0" fontId="71" fillId="14" borderId="557" applyNumberFormat="0" applyProtection="0">
      <alignment horizontal="left" vertical="center" indent="1"/>
    </xf>
    <xf numFmtId="0" fontId="34" fillId="85" borderId="558" applyNumberFormat="0" applyProtection="0">
      <alignment horizontal="left" vertical="center" indent="1"/>
    </xf>
    <xf numFmtId="0" fontId="35" fillId="14" borderId="559" applyNumberFormat="0" applyProtection="0">
      <alignment horizontal="left" vertical="top" indent="1"/>
    </xf>
    <xf numFmtId="0" fontId="35" fillId="14" borderId="559" applyNumberFormat="0" applyProtection="0">
      <alignment horizontal="left" vertical="top" indent="1"/>
    </xf>
    <xf numFmtId="0" fontId="35" fillId="14" borderId="559" applyNumberFormat="0" applyProtection="0">
      <alignment horizontal="left" vertical="top" indent="1"/>
    </xf>
    <xf numFmtId="0" fontId="35" fillId="14" borderId="559" applyNumberFormat="0" applyProtection="0">
      <alignment horizontal="left" vertical="top" indent="1"/>
    </xf>
    <xf numFmtId="0" fontId="35" fillId="14" borderId="559" applyNumberFormat="0" applyProtection="0">
      <alignment horizontal="left" vertical="top" indent="1"/>
    </xf>
    <xf numFmtId="0" fontId="35" fillId="14" borderId="559" applyNumberFormat="0" applyProtection="0">
      <alignment horizontal="left" vertical="top" indent="1"/>
    </xf>
    <xf numFmtId="0" fontId="35" fillId="14" borderId="559" applyNumberFormat="0" applyProtection="0">
      <alignment horizontal="left" vertical="top" indent="1"/>
    </xf>
    <xf numFmtId="0" fontId="35" fillId="14" borderId="559" applyNumberFormat="0" applyProtection="0">
      <alignment horizontal="left" vertical="top" indent="1"/>
    </xf>
    <xf numFmtId="0" fontId="71" fillId="78" borderId="557" applyNumberFormat="0" applyProtection="0">
      <alignment horizontal="left" vertical="center" indent="1"/>
    </xf>
    <xf numFmtId="0" fontId="71" fillId="78" borderId="557" applyNumberFormat="0" applyProtection="0">
      <alignment horizontal="left" vertical="center" indent="1"/>
    </xf>
    <xf numFmtId="0" fontId="71" fillId="78" borderId="557" applyNumberFormat="0" applyProtection="0">
      <alignment horizontal="left" vertical="center" indent="1"/>
    </xf>
    <xf numFmtId="0" fontId="71" fillId="78" borderId="557" applyNumberFormat="0" applyProtection="0">
      <alignment horizontal="left" vertical="center" indent="1"/>
    </xf>
    <xf numFmtId="0" fontId="71" fillId="78" borderId="557" applyNumberFormat="0" applyProtection="0">
      <alignment horizontal="left" vertical="center" indent="1"/>
    </xf>
    <xf numFmtId="0" fontId="34" fillId="6" borderId="558" applyNumberFormat="0" applyProtection="0">
      <alignment horizontal="left" vertical="center" indent="1"/>
    </xf>
    <xf numFmtId="0" fontId="35" fillId="78" borderId="559" applyNumberFormat="0" applyProtection="0">
      <alignment horizontal="left" vertical="top" indent="1"/>
    </xf>
    <xf numFmtId="0" fontId="35" fillId="78" borderId="559" applyNumberFormat="0" applyProtection="0">
      <alignment horizontal="left" vertical="top" indent="1"/>
    </xf>
    <xf numFmtId="0" fontId="35" fillId="78" borderId="559" applyNumberFormat="0" applyProtection="0">
      <alignment horizontal="left" vertical="top" indent="1"/>
    </xf>
    <xf numFmtId="0" fontId="35" fillId="78" borderId="559" applyNumberFormat="0" applyProtection="0">
      <alignment horizontal="left" vertical="top" indent="1"/>
    </xf>
    <xf numFmtId="0" fontId="35" fillId="78" borderId="559" applyNumberFormat="0" applyProtection="0">
      <alignment horizontal="left" vertical="top" indent="1"/>
    </xf>
    <xf numFmtId="0" fontId="35" fillId="78" borderId="559" applyNumberFormat="0" applyProtection="0">
      <alignment horizontal="left" vertical="top" indent="1"/>
    </xf>
    <xf numFmtId="0" fontId="35" fillId="78" borderId="559" applyNumberFormat="0" applyProtection="0">
      <alignment horizontal="left" vertical="top" indent="1"/>
    </xf>
    <xf numFmtId="0" fontId="35" fillId="78" borderId="559" applyNumberFormat="0" applyProtection="0">
      <alignment horizontal="left" vertical="top" indent="1"/>
    </xf>
    <xf numFmtId="0" fontId="78" fillId="75" borderId="560" applyBorder="0"/>
    <xf numFmtId="4" fontId="50" fillId="87" borderId="558" applyNumberFormat="0" applyProtection="0">
      <alignment vertical="center"/>
    </xf>
    <xf numFmtId="4" fontId="79" fillId="59" borderId="559" applyNumberFormat="0" applyProtection="0">
      <alignment vertical="center"/>
    </xf>
    <xf numFmtId="4" fontId="79" fillId="59" borderId="559" applyNumberFormat="0" applyProtection="0">
      <alignment vertical="center"/>
    </xf>
    <xf numFmtId="4" fontId="79" fillId="59" borderId="559" applyNumberFormat="0" applyProtection="0">
      <alignment vertical="center"/>
    </xf>
    <xf numFmtId="4" fontId="79" fillId="59" borderId="559" applyNumberFormat="0" applyProtection="0">
      <alignment vertical="center"/>
    </xf>
    <xf numFmtId="4" fontId="79" fillId="59" borderId="559" applyNumberFormat="0" applyProtection="0">
      <alignment vertical="center"/>
    </xf>
    <xf numFmtId="4" fontId="72" fillId="87" borderId="558" applyNumberFormat="0" applyProtection="0">
      <alignment vertical="center"/>
    </xf>
    <xf numFmtId="4" fontId="50" fillId="87" borderId="558" applyNumberFormat="0" applyProtection="0">
      <alignment horizontal="left" vertical="center" indent="1"/>
    </xf>
    <xf numFmtId="4" fontId="79" fillId="50" borderId="559" applyNumberFormat="0" applyProtection="0">
      <alignment horizontal="left" vertical="center" indent="1"/>
    </xf>
    <xf numFmtId="4" fontId="79" fillId="50" borderId="559" applyNumberFormat="0" applyProtection="0">
      <alignment horizontal="left" vertical="center" indent="1"/>
    </xf>
    <xf numFmtId="4" fontId="79" fillId="50" borderId="559" applyNumberFormat="0" applyProtection="0">
      <alignment horizontal="left" vertical="center" indent="1"/>
    </xf>
    <xf numFmtId="4" fontId="79" fillId="50" borderId="559" applyNumberFormat="0" applyProtection="0">
      <alignment horizontal="left" vertical="center" indent="1"/>
    </xf>
    <xf numFmtId="4" fontId="79" fillId="50" borderId="559" applyNumberFormat="0" applyProtection="0">
      <alignment horizontal="left" vertical="center" indent="1"/>
    </xf>
    <xf numFmtId="4" fontId="50" fillId="87" borderId="558" applyNumberFormat="0" applyProtection="0">
      <alignment horizontal="left" vertical="center" indent="1"/>
    </xf>
    <xf numFmtId="0" fontId="79" fillId="59" borderId="559" applyNumberFormat="0" applyProtection="0">
      <alignment horizontal="left" vertical="top" indent="1"/>
    </xf>
    <xf numFmtId="0" fontId="79" fillId="59" borderId="559" applyNumberFormat="0" applyProtection="0">
      <alignment horizontal="left" vertical="top" indent="1"/>
    </xf>
    <xf numFmtId="0" fontId="79" fillId="59" borderId="559" applyNumberFormat="0" applyProtection="0">
      <alignment horizontal="left" vertical="top" indent="1"/>
    </xf>
    <xf numFmtId="0" fontId="79" fillId="59" borderId="559" applyNumberFormat="0" applyProtection="0">
      <alignment horizontal="left" vertical="top" indent="1"/>
    </xf>
    <xf numFmtId="0" fontId="79" fillId="59" borderId="559" applyNumberFormat="0" applyProtection="0">
      <alignment horizontal="left" vertical="top" indent="1"/>
    </xf>
    <xf numFmtId="4" fontId="50" fillId="74" borderId="558" applyNumberFormat="0" applyProtection="0">
      <alignment horizontal="right" vertical="center"/>
    </xf>
    <xf numFmtId="4" fontId="71" fillId="0" borderId="557" applyNumberFormat="0" applyProtection="0">
      <alignment horizontal="right" vertical="center"/>
    </xf>
    <xf numFmtId="4" fontId="71" fillId="0" borderId="557" applyNumberFormat="0" applyProtection="0">
      <alignment horizontal="right" vertical="center"/>
    </xf>
    <xf numFmtId="4" fontId="71" fillId="0" borderId="557" applyNumberFormat="0" applyProtection="0">
      <alignment horizontal="right" vertical="center"/>
    </xf>
    <xf numFmtId="4" fontId="71" fillId="0" borderId="557" applyNumberFormat="0" applyProtection="0">
      <alignment horizontal="right" vertical="center"/>
    </xf>
    <xf numFmtId="4" fontId="71" fillId="0" borderId="557" applyNumberFormat="0" applyProtection="0">
      <alignment horizontal="right" vertical="center"/>
    </xf>
    <xf numFmtId="4" fontId="72" fillId="74" borderId="558" applyNumberFormat="0" applyProtection="0">
      <alignment horizontal="right" vertical="center"/>
    </xf>
    <xf numFmtId="4" fontId="42" fillId="88" borderId="557" applyNumberFormat="0" applyProtection="0">
      <alignment horizontal="right" vertical="center"/>
    </xf>
    <xf numFmtId="4" fontId="42" fillId="88" borderId="557" applyNumberFormat="0" applyProtection="0">
      <alignment horizontal="right" vertical="center"/>
    </xf>
    <xf numFmtId="4" fontId="42" fillId="88" borderId="557" applyNumberFormat="0" applyProtection="0">
      <alignment horizontal="right" vertical="center"/>
    </xf>
    <xf numFmtId="4" fontId="42" fillId="88" borderId="557" applyNumberFormat="0" applyProtection="0">
      <alignment horizontal="right" vertical="center"/>
    </xf>
    <xf numFmtId="4" fontId="42" fillId="88" borderId="557" applyNumberFormat="0" applyProtection="0">
      <alignment horizontal="right" vertical="center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4" fontId="71" fillId="20" borderId="557" applyNumberFormat="0" applyProtection="0">
      <alignment horizontal="left" vertical="center" indent="1"/>
    </xf>
    <xf numFmtId="0" fontId="79" fillId="77" borderId="559" applyNumberFormat="0" applyProtection="0">
      <alignment horizontal="left" vertical="top" indent="1"/>
    </xf>
    <xf numFmtId="0" fontId="79" fillId="77" borderId="559" applyNumberFormat="0" applyProtection="0">
      <alignment horizontal="left" vertical="top" indent="1"/>
    </xf>
    <xf numFmtId="0" fontId="79" fillId="77" borderId="559" applyNumberFormat="0" applyProtection="0">
      <alignment horizontal="left" vertical="top" indent="1"/>
    </xf>
    <xf numFmtId="0" fontId="79" fillId="77" borderId="559" applyNumberFormat="0" applyProtection="0">
      <alignment horizontal="left" vertical="top" indent="1"/>
    </xf>
    <xf numFmtId="0" fontId="79" fillId="77" borderId="559" applyNumberFormat="0" applyProtection="0">
      <alignment horizontal="left" vertical="top" indent="1"/>
    </xf>
    <xf numFmtId="4" fontId="42" fillId="89" borderId="555" applyNumberFormat="0" applyProtection="0">
      <alignment horizontal="left" vertical="center" indent="1"/>
    </xf>
    <xf numFmtId="4" fontId="42" fillId="89" borderId="555" applyNumberFormat="0" applyProtection="0">
      <alignment horizontal="left" vertical="center" indent="1"/>
    </xf>
    <xf numFmtId="4" fontId="42" fillId="89" borderId="555" applyNumberFormat="0" applyProtection="0">
      <alignment horizontal="left" vertical="center" indent="1"/>
    </xf>
    <xf numFmtId="4" fontId="42" fillId="89" borderId="555" applyNumberFormat="0" applyProtection="0">
      <alignment horizontal="left" vertical="center" indent="1"/>
    </xf>
    <xf numFmtId="4" fontId="42" fillId="89" borderId="555" applyNumberFormat="0" applyProtection="0">
      <alignment horizontal="left" vertical="center" indent="1"/>
    </xf>
    <xf numFmtId="4" fontId="70" fillId="74" borderId="558" applyNumberFormat="0" applyProtection="0">
      <alignment horizontal="right" vertical="center"/>
    </xf>
    <xf numFmtId="4" fontId="42" fillId="86" borderId="557" applyNumberFormat="0" applyProtection="0">
      <alignment horizontal="right" vertical="center"/>
    </xf>
    <xf numFmtId="4" fontId="42" fillId="86" borderId="557" applyNumberFormat="0" applyProtection="0">
      <alignment horizontal="right" vertical="center"/>
    </xf>
    <xf numFmtId="4" fontId="42" fillId="86" borderId="557" applyNumberFormat="0" applyProtection="0">
      <alignment horizontal="right" vertical="center"/>
    </xf>
    <xf numFmtId="4" fontId="42" fillId="86" borderId="557" applyNumberFormat="0" applyProtection="0">
      <alignment horizontal="right" vertical="center"/>
    </xf>
    <xf numFmtId="4" fontId="42" fillId="86" borderId="557" applyNumberFormat="0" applyProtection="0">
      <alignment horizontal="right" vertical="center"/>
    </xf>
    <xf numFmtId="2" fontId="81" fillId="91" borderId="553" applyProtection="0"/>
    <xf numFmtId="2" fontId="81" fillId="91" borderId="553" applyProtection="0"/>
    <xf numFmtId="2" fontId="41" fillId="92" borderId="553" applyProtection="0"/>
    <xf numFmtId="2" fontId="41" fillId="93" borderId="553" applyProtection="0"/>
    <xf numFmtId="2" fontId="41" fillId="94" borderId="553" applyProtection="0"/>
    <xf numFmtId="2" fontId="41" fillId="94" borderId="553" applyProtection="0">
      <alignment horizontal="center"/>
    </xf>
    <xf numFmtId="2" fontId="41" fillId="93" borderId="553" applyProtection="0">
      <alignment horizontal="center"/>
    </xf>
    <xf numFmtId="0" fontId="42" fillId="0" borderId="555">
      <alignment horizontal="left" vertical="top" wrapText="1"/>
    </xf>
    <xf numFmtId="0" fontId="84" fillId="0" borderId="561" applyNumberFormat="0" applyFill="0" applyAlignment="0" applyProtection="0"/>
    <xf numFmtId="0" fontId="90" fillId="0" borderId="562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565" applyNumberFormat="0">
      <alignment readingOrder="1"/>
      <protection locked="0"/>
    </xf>
    <xf numFmtId="0" fontId="47" fillId="0" borderId="566">
      <alignment horizontal="left" vertical="top" wrapText="1"/>
    </xf>
    <xf numFmtId="49" fontId="33" fillId="0" borderId="563">
      <alignment horizontal="center" vertical="top" wrapText="1"/>
      <protection locked="0"/>
    </xf>
    <xf numFmtId="49" fontId="33" fillId="0" borderId="563">
      <alignment horizontal="center" vertical="top" wrapText="1"/>
      <protection locked="0"/>
    </xf>
    <xf numFmtId="49" fontId="42" fillId="10" borderId="563">
      <alignment horizontal="right" vertical="top"/>
      <protection locked="0"/>
    </xf>
    <xf numFmtId="49" fontId="42" fillId="10" borderId="563">
      <alignment horizontal="right" vertical="top"/>
      <protection locked="0"/>
    </xf>
    <xf numFmtId="0" fontId="42" fillId="10" borderId="563">
      <alignment horizontal="right" vertical="top"/>
      <protection locked="0"/>
    </xf>
    <xf numFmtId="0" fontId="42" fillId="10" borderId="563">
      <alignment horizontal="right" vertical="top"/>
      <protection locked="0"/>
    </xf>
    <xf numFmtId="49" fontId="42" fillId="0" borderId="563">
      <alignment horizontal="right" vertical="top"/>
      <protection locked="0"/>
    </xf>
    <xf numFmtId="49" fontId="42" fillId="0" borderId="563">
      <alignment horizontal="right" vertical="top"/>
      <protection locked="0"/>
    </xf>
    <xf numFmtId="0" fontId="42" fillId="0" borderId="563">
      <alignment horizontal="right" vertical="top"/>
      <protection locked="0"/>
    </xf>
    <xf numFmtId="0" fontId="42" fillId="0" borderId="563">
      <alignment horizontal="right" vertical="top"/>
      <protection locked="0"/>
    </xf>
    <xf numFmtId="49" fontId="42" fillId="49" borderId="563">
      <alignment horizontal="right" vertical="top"/>
      <protection locked="0"/>
    </xf>
    <xf numFmtId="49" fontId="42" fillId="49" borderId="563">
      <alignment horizontal="right" vertical="top"/>
      <protection locked="0"/>
    </xf>
    <xf numFmtId="0" fontId="42" fillId="49" borderId="563">
      <alignment horizontal="right" vertical="top"/>
      <protection locked="0"/>
    </xf>
    <xf numFmtId="0" fontId="42" fillId="49" borderId="563">
      <alignment horizontal="right" vertical="top"/>
      <protection locked="0"/>
    </xf>
    <xf numFmtId="0" fontId="47" fillId="0" borderId="566">
      <alignment horizontal="center" vertical="top" wrapText="1"/>
    </xf>
    <xf numFmtId="0" fontId="51" fillId="50" borderId="565" applyNumberFormat="0" applyAlignment="0" applyProtection="0"/>
    <xf numFmtId="0" fontId="64" fillId="13" borderId="565" applyNumberFormat="0" applyAlignment="0" applyProtection="0"/>
    <xf numFmtId="0" fontId="33" fillId="59" borderId="567" applyNumberFormat="0" applyFont="0" applyAlignment="0" applyProtection="0"/>
    <xf numFmtId="0" fontId="35" fillId="45" borderId="568" applyNumberFormat="0" applyFont="0" applyAlignment="0" applyProtection="0"/>
    <xf numFmtId="0" fontId="35" fillId="45" borderId="568" applyNumberFormat="0" applyFont="0" applyAlignment="0" applyProtection="0"/>
    <xf numFmtId="0" fontId="35" fillId="45" borderId="568" applyNumberFormat="0" applyFont="0" applyAlignment="0" applyProtection="0"/>
    <xf numFmtId="0" fontId="69" fillId="50" borderId="569" applyNumberFormat="0" applyAlignment="0" applyProtection="0"/>
    <xf numFmtId="4" fontId="50" fillId="60" borderId="569" applyNumberFormat="0" applyProtection="0">
      <alignment vertical="center"/>
    </xf>
    <xf numFmtId="4" fontId="71" fillId="57" borderId="568" applyNumberFormat="0" applyProtection="0">
      <alignment vertical="center"/>
    </xf>
    <xf numFmtId="4" fontId="71" fillId="57" borderId="568" applyNumberFormat="0" applyProtection="0">
      <alignment vertical="center"/>
    </xf>
    <xf numFmtId="4" fontId="71" fillId="57" borderId="568" applyNumberFormat="0" applyProtection="0">
      <alignment vertical="center"/>
    </xf>
    <xf numFmtId="4" fontId="71" fillId="57" borderId="568" applyNumberFormat="0" applyProtection="0">
      <alignment vertical="center"/>
    </xf>
    <xf numFmtId="4" fontId="71" fillId="57" borderId="568" applyNumberFormat="0" applyProtection="0">
      <alignment vertical="center"/>
    </xf>
    <xf numFmtId="4" fontId="72" fillId="60" borderId="569" applyNumberFormat="0" applyProtection="0">
      <alignment vertical="center"/>
    </xf>
    <xf numFmtId="4" fontId="42" fillId="60" borderId="568" applyNumberFormat="0" applyProtection="0">
      <alignment vertical="center"/>
    </xf>
    <xf numFmtId="4" fontId="42" fillId="60" borderId="568" applyNumberFormat="0" applyProtection="0">
      <alignment vertical="center"/>
    </xf>
    <xf numFmtId="4" fontId="42" fillId="60" borderId="568" applyNumberFormat="0" applyProtection="0">
      <alignment vertical="center"/>
    </xf>
    <xf numFmtId="4" fontId="42" fillId="60" borderId="568" applyNumberFormat="0" applyProtection="0">
      <alignment vertical="center"/>
    </xf>
    <xf numFmtId="4" fontId="42" fillId="60" borderId="568" applyNumberFormat="0" applyProtection="0">
      <alignment vertical="center"/>
    </xf>
    <xf numFmtId="4" fontId="50" fillId="60" borderId="569" applyNumberFormat="0" applyProtection="0">
      <alignment horizontal="left" vertical="center" indent="1"/>
    </xf>
    <xf numFmtId="4" fontId="71" fillId="60" borderId="568" applyNumberFormat="0" applyProtection="0">
      <alignment horizontal="left" vertical="center" indent="1"/>
    </xf>
    <xf numFmtId="4" fontId="71" fillId="60" borderId="568" applyNumberFormat="0" applyProtection="0">
      <alignment horizontal="left" vertical="center" indent="1"/>
    </xf>
    <xf numFmtId="4" fontId="71" fillId="60" borderId="568" applyNumberFormat="0" applyProtection="0">
      <alignment horizontal="left" vertical="center" indent="1"/>
    </xf>
    <xf numFmtId="4" fontId="71" fillId="60" borderId="568" applyNumberFormat="0" applyProtection="0">
      <alignment horizontal="left" vertical="center" indent="1"/>
    </xf>
    <xf numFmtId="4" fontId="71" fillId="60" borderId="568" applyNumberFormat="0" applyProtection="0">
      <alignment horizontal="left" vertical="center" indent="1"/>
    </xf>
    <xf numFmtId="4" fontId="50" fillId="60" borderId="569" applyNumberFormat="0" applyProtection="0">
      <alignment horizontal="left" vertical="center" indent="1"/>
    </xf>
    <xf numFmtId="0" fontId="42" fillId="57" borderId="570" applyNumberFormat="0" applyProtection="0">
      <alignment horizontal="left" vertical="top" indent="1"/>
    </xf>
    <xf numFmtId="0" fontId="42" fillId="57" borderId="570" applyNumberFormat="0" applyProtection="0">
      <alignment horizontal="left" vertical="top" indent="1"/>
    </xf>
    <xf numFmtId="0" fontId="42" fillId="57" borderId="570" applyNumberFormat="0" applyProtection="0">
      <alignment horizontal="left" vertical="top" indent="1"/>
    </xf>
    <xf numFmtId="0" fontId="42" fillId="57" borderId="570" applyNumberFormat="0" applyProtection="0">
      <alignment horizontal="left" vertical="top" indent="1"/>
    </xf>
    <xf numFmtId="0" fontId="42" fillId="57" borderId="570" applyNumberFormat="0" applyProtection="0">
      <alignment horizontal="left" vertical="top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50" fillId="61" borderId="569" applyNumberFormat="0" applyProtection="0">
      <alignment horizontal="right" vertical="center"/>
    </xf>
    <xf numFmtId="4" fontId="71" fillId="9" borderId="568" applyNumberFormat="0" applyProtection="0">
      <alignment horizontal="right" vertical="center"/>
    </xf>
    <xf numFmtId="4" fontId="71" fillId="9" borderId="568" applyNumberFormat="0" applyProtection="0">
      <alignment horizontal="right" vertical="center"/>
    </xf>
    <xf numFmtId="4" fontId="71" fillId="9" borderId="568" applyNumberFormat="0" applyProtection="0">
      <alignment horizontal="right" vertical="center"/>
    </xf>
    <xf numFmtId="4" fontId="71" fillId="9" borderId="568" applyNumberFormat="0" applyProtection="0">
      <alignment horizontal="right" vertical="center"/>
    </xf>
    <xf numFmtId="4" fontId="71" fillId="9" borderId="568" applyNumberFormat="0" applyProtection="0">
      <alignment horizontal="right" vertical="center"/>
    </xf>
    <xf numFmtId="4" fontId="50" fillId="62" borderId="569" applyNumberFormat="0" applyProtection="0">
      <alignment horizontal="right" vertical="center"/>
    </xf>
    <xf numFmtId="4" fontId="71" fillId="63" borderId="568" applyNumberFormat="0" applyProtection="0">
      <alignment horizontal="right" vertical="center"/>
    </xf>
    <xf numFmtId="4" fontId="71" fillId="63" borderId="568" applyNumberFormat="0" applyProtection="0">
      <alignment horizontal="right" vertical="center"/>
    </xf>
    <xf numFmtId="4" fontId="71" fillId="63" borderId="568" applyNumberFormat="0" applyProtection="0">
      <alignment horizontal="right" vertical="center"/>
    </xf>
    <xf numFmtId="4" fontId="71" fillId="63" borderId="568" applyNumberFormat="0" applyProtection="0">
      <alignment horizontal="right" vertical="center"/>
    </xf>
    <xf numFmtId="4" fontId="71" fillId="63" borderId="568" applyNumberFormat="0" applyProtection="0">
      <alignment horizontal="right" vertical="center"/>
    </xf>
    <xf numFmtId="4" fontId="50" fillId="64" borderId="569" applyNumberFormat="0" applyProtection="0">
      <alignment horizontal="right" vertical="center"/>
    </xf>
    <xf numFmtId="4" fontId="71" fillId="30" borderId="566" applyNumberFormat="0" applyProtection="0">
      <alignment horizontal="right" vertical="center"/>
    </xf>
    <xf numFmtId="4" fontId="71" fillId="30" borderId="566" applyNumberFormat="0" applyProtection="0">
      <alignment horizontal="right" vertical="center"/>
    </xf>
    <xf numFmtId="4" fontId="71" fillId="30" borderId="566" applyNumberFormat="0" applyProtection="0">
      <alignment horizontal="right" vertical="center"/>
    </xf>
    <xf numFmtId="4" fontId="71" fillId="30" borderId="566" applyNumberFormat="0" applyProtection="0">
      <alignment horizontal="right" vertical="center"/>
    </xf>
    <xf numFmtId="4" fontId="71" fillId="30" borderId="566" applyNumberFormat="0" applyProtection="0">
      <alignment horizontal="right" vertical="center"/>
    </xf>
    <xf numFmtId="4" fontId="50" fillId="65" borderId="569" applyNumberFormat="0" applyProtection="0">
      <alignment horizontal="right" vertical="center"/>
    </xf>
    <xf numFmtId="4" fontId="71" fillId="17" borderId="568" applyNumberFormat="0" applyProtection="0">
      <alignment horizontal="right" vertical="center"/>
    </xf>
    <xf numFmtId="4" fontId="71" fillId="17" borderId="568" applyNumberFormat="0" applyProtection="0">
      <alignment horizontal="right" vertical="center"/>
    </xf>
    <xf numFmtId="4" fontId="71" fillId="17" borderId="568" applyNumberFormat="0" applyProtection="0">
      <alignment horizontal="right" vertical="center"/>
    </xf>
    <xf numFmtId="4" fontId="71" fillId="17" borderId="568" applyNumberFormat="0" applyProtection="0">
      <alignment horizontal="right" vertical="center"/>
    </xf>
    <xf numFmtId="4" fontId="71" fillId="17" borderId="568" applyNumberFormat="0" applyProtection="0">
      <alignment horizontal="right" vertical="center"/>
    </xf>
    <xf numFmtId="4" fontId="50" fillId="66" borderId="569" applyNumberFormat="0" applyProtection="0">
      <alignment horizontal="right" vertical="center"/>
    </xf>
    <xf numFmtId="4" fontId="71" fillId="21" borderId="568" applyNumberFormat="0" applyProtection="0">
      <alignment horizontal="right" vertical="center"/>
    </xf>
    <xf numFmtId="4" fontId="71" fillId="21" borderId="568" applyNumberFormat="0" applyProtection="0">
      <alignment horizontal="right" vertical="center"/>
    </xf>
    <xf numFmtId="4" fontId="71" fillId="21" borderId="568" applyNumberFormat="0" applyProtection="0">
      <alignment horizontal="right" vertical="center"/>
    </xf>
    <xf numFmtId="4" fontId="71" fillId="21" borderId="568" applyNumberFormat="0" applyProtection="0">
      <alignment horizontal="right" vertical="center"/>
    </xf>
    <xf numFmtId="4" fontId="71" fillId="21" borderId="568" applyNumberFormat="0" applyProtection="0">
      <alignment horizontal="right" vertical="center"/>
    </xf>
    <xf numFmtId="4" fontId="50" fillId="67" borderId="569" applyNumberFormat="0" applyProtection="0">
      <alignment horizontal="right" vertical="center"/>
    </xf>
    <xf numFmtId="4" fontId="71" fillId="44" borderId="568" applyNumberFormat="0" applyProtection="0">
      <alignment horizontal="right" vertical="center"/>
    </xf>
    <xf numFmtId="4" fontId="71" fillId="44" borderId="568" applyNumberFormat="0" applyProtection="0">
      <alignment horizontal="right" vertical="center"/>
    </xf>
    <xf numFmtId="4" fontId="71" fillId="44" borderId="568" applyNumberFormat="0" applyProtection="0">
      <alignment horizontal="right" vertical="center"/>
    </xf>
    <xf numFmtId="4" fontId="71" fillId="44" borderId="568" applyNumberFormat="0" applyProtection="0">
      <alignment horizontal="right" vertical="center"/>
    </xf>
    <xf numFmtId="4" fontId="71" fillId="44" borderId="568" applyNumberFormat="0" applyProtection="0">
      <alignment horizontal="right" vertical="center"/>
    </xf>
    <xf numFmtId="4" fontId="50" fillId="68" borderId="569" applyNumberFormat="0" applyProtection="0">
      <alignment horizontal="right" vertical="center"/>
    </xf>
    <xf numFmtId="4" fontId="71" fillId="37" borderId="568" applyNumberFormat="0" applyProtection="0">
      <alignment horizontal="right" vertical="center"/>
    </xf>
    <xf numFmtId="4" fontId="71" fillId="37" borderId="568" applyNumberFormat="0" applyProtection="0">
      <alignment horizontal="right" vertical="center"/>
    </xf>
    <xf numFmtId="4" fontId="71" fillId="37" borderId="568" applyNumberFormat="0" applyProtection="0">
      <alignment horizontal="right" vertical="center"/>
    </xf>
    <xf numFmtId="4" fontId="71" fillId="37" borderId="568" applyNumberFormat="0" applyProtection="0">
      <alignment horizontal="right" vertical="center"/>
    </xf>
    <xf numFmtId="4" fontId="71" fillId="37" borderId="568" applyNumberFormat="0" applyProtection="0">
      <alignment horizontal="right" vertical="center"/>
    </xf>
    <xf numFmtId="4" fontId="50" fillId="69" borderId="569" applyNumberFormat="0" applyProtection="0">
      <alignment horizontal="right" vertical="center"/>
    </xf>
    <xf numFmtId="4" fontId="71" fillId="70" borderId="568" applyNumberFormat="0" applyProtection="0">
      <alignment horizontal="right" vertical="center"/>
    </xf>
    <xf numFmtId="4" fontId="71" fillId="70" borderId="568" applyNumberFormat="0" applyProtection="0">
      <alignment horizontal="right" vertical="center"/>
    </xf>
    <xf numFmtId="4" fontId="71" fillId="70" borderId="568" applyNumberFormat="0" applyProtection="0">
      <alignment horizontal="right" vertical="center"/>
    </xf>
    <xf numFmtId="4" fontId="71" fillId="70" borderId="568" applyNumberFormat="0" applyProtection="0">
      <alignment horizontal="right" vertical="center"/>
    </xf>
    <xf numFmtId="4" fontId="71" fillId="70" borderId="568" applyNumberFormat="0" applyProtection="0">
      <alignment horizontal="right" vertical="center"/>
    </xf>
    <xf numFmtId="4" fontId="50" fillId="71" borderId="569" applyNumberFormat="0" applyProtection="0">
      <alignment horizontal="right" vertical="center"/>
    </xf>
    <xf numFmtId="4" fontId="71" fillId="16" borderId="568" applyNumberFormat="0" applyProtection="0">
      <alignment horizontal="right" vertical="center"/>
    </xf>
    <xf numFmtId="4" fontId="71" fillId="16" borderId="568" applyNumberFormat="0" applyProtection="0">
      <alignment horizontal="right" vertical="center"/>
    </xf>
    <xf numFmtId="4" fontId="71" fillId="16" borderId="568" applyNumberFormat="0" applyProtection="0">
      <alignment horizontal="right" vertical="center"/>
    </xf>
    <xf numFmtId="4" fontId="71" fillId="16" borderId="568" applyNumberFormat="0" applyProtection="0">
      <alignment horizontal="right" vertical="center"/>
    </xf>
    <xf numFmtId="4" fontId="71" fillId="16" borderId="568" applyNumberFormat="0" applyProtection="0">
      <alignment horizontal="right" vertical="center"/>
    </xf>
    <xf numFmtId="4" fontId="74" fillId="72" borderId="569" applyNumberFormat="0" applyProtection="0">
      <alignment horizontal="left" vertical="center" indent="1"/>
    </xf>
    <xf numFmtId="4" fontId="71" fillId="73" borderId="566" applyNumberFormat="0" applyProtection="0">
      <alignment horizontal="left" vertical="center" indent="1"/>
    </xf>
    <xf numFmtId="4" fontId="71" fillId="73" borderId="566" applyNumberFormat="0" applyProtection="0">
      <alignment horizontal="left" vertical="center" indent="1"/>
    </xf>
    <xf numFmtId="4" fontId="71" fillId="73" borderId="566" applyNumberFormat="0" applyProtection="0">
      <alignment horizontal="left" vertical="center" indent="1"/>
    </xf>
    <xf numFmtId="4" fontId="71" fillId="73" borderId="566" applyNumberFormat="0" applyProtection="0">
      <alignment horizontal="left" vertical="center" indent="1"/>
    </xf>
    <xf numFmtId="4" fontId="71" fillId="73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53" fillId="75" borderId="566" applyNumberFormat="0" applyProtection="0">
      <alignment horizontal="left" vertical="center" indent="1"/>
    </xf>
    <xf numFmtId="4" fontId="71" fillId="77" borderId="568" applyNumberFormat="0" applyProtection="0">
      <alignment horizontal="right" vertical="center"/>
    </xf>
    <xf numFmtId="4" fontId="71" fillId="77" borderId="568" applyNumberFormat="0" applyProtection="0">
      <alignment horizontal="right" vertical="center"/>
    </xf>
    <xf numFmtId="4" fontId="71" fillId="77" borderId="568" applyNumberFormat="0" applyProtection="0">
      <alignment horizontal="right" vertical="center"/>
    </xf>
    <xf numFmtId="4" fontId="71" fillId="77" borderId="568" applyNumberFormat="0" applyProtection="0">
      <alignment horizontal="right" vertical="center"/>
    </xf>
    <xf numFmtId="4" fontId="71" fillId="77" borderId="568" applyNumberFormat="0" applyProtection="0">
      <alignment horizontal="right" vertical="center"/>
    </xf>
    <xf numFmtId="4" fontId="71" fillId="78" borderId="566" applyNumberFormat="0" applyProtection="0">
      <alignment horizontal="left" vertical="center" indent="1"/>
    </xf>
    <xf numFmtId="4" fontId="71" fillId="78" borderId="566" applyNumberFormat="0" applyProtection="0">
      <alignment horizontal="left" vertical="center" indent="1"/>
    </xf>
    <xf numFmtId="4" fontId="71" fillId="78" borderId="566" applyNumberFormat="0" applyProtection="0">
      <alignment horizontal="left" vertical="center" indent="1"/>
    </xf>
    <xf numFmtId="4" fontId="71" fillId="78" borderId="566" applyNumberFormat="0" applyProtection="0">
      <alignment horizontal="left" vertical="center" indent="1"/>
    </xf>
    <xf numFmtId="4" fontId="71" fillId="78" borderId="566" applyNumberFormat="0" applyProtection="0">
      <alignment horizontal="left" vertical="center" indent="1"/>
    </xf>
    <xf numFmtId="4" fontId="71" fillId="77" borderId="566" applyNumberFormat="0" applyProtection="0">
      <alignment horizontal="left" vertical="center" indent="1"/>
    </xf>
    <xf numFmtId="4" fontId="71" fillId="77" borderId="566" applyNumberFormat="0" applyProtection="0">
      <alignment horizontal="left" vertical="center" indent="1"/>
    </xf>
    <xf numFmtId="4" fontId="71" fillId="77" borderId="566" applyNumberFormat="0" applyProtection="0">
      <alignment horizontal="left" vertical="center" indent="1"/>
    </xf>
    <xf numFmtId="4" fontId="71" fillId="77" borderId="566" applyNumberFormat="0" applyProtection="0">
      <alignment horizontal="left" vertical="center" indent="1"/>
    </xf>
    <xf numFmtId="4" fontId="71" fillId="77" borderId="566" applyNumberFormat="0" applyProtection="0">
      <alignment horizontal="left" vertical="center" indent="1"/>
    </xf>
    <xf numFmtId="0" fontId="71" fillId="50" borderId="568" applyNumberFormat="0" applyProtection="0">
      <alignment horizontal="left" vertical="center" indent="1"/>
    </xf>
    <xf numFmtId="0" fontId="71" fillId="50" borderId="568" applyNumberFormat="0" applyProtection="0">
      <alignment horizontal="left" vertical="center" indent="1"/>
    </xf>
    <xf numFmtId="0" fontId="71" fillId="50" borderId="568" applyNumberFormat="0" applyProtection="0">
      <alignment horizontal="left" vertical="center" indent="1"/>
    </xf>
    <xf numFmtId="0" fontId="71" fillId="50" borderId="568" applyNumberFormat="0" applyProtection="0">
      <alignment horizontal="left" vertical="center" indent="1"/>
    </xf>
    <xf numFmtId="0" fontId="71" fillId="50" borderId="568" applyNumberFormat="0" applyProtection="0">
      <alignment horizontal="left" vertical="center" indent="1"/>
    </xf>
    <xf numFmtId="0" fontId="71" fillId="50" borderId="568" applyNumberFormat="0" applyProtection="0">
      <alignment horizontal="left" vertical="center" indent="1"/>
    </xf>
    <xf numFmtId="0" fontId="35" fillId="75" borderId="570" applyNumberFormat="0" applyProtection="0">
      <alignment horizontal="left" vertical="top" indent="1"/>
    </xf>
    <xf numFmtId="0" fontId="35" fillId="75" borderId="570" applyNumberFormat="0" applyProtection="0">
      <alignment horizontal="left" vertical="top" indent="1"/>
    </xf>
    <xf numFmtId="0" fontId="35" fillId="75" borderId="570" applyNumberFormat="0" applyProtection="0">
      <alignment horizontal="left" vertical="top" indent="1"/>
    </xf>
    <xf numFmtId="0" fontId="35" fillId="75" borderId="570" applyNumberFormat="0" applyProtection="0">
      <alignment horizontal="left" vertical="top" indent="1"/>
    </xf>
    <xf numFmtId="0" fontId="35" fillId="75" borderId="570" applyNumberFormat="0" applyProtection="0">
      <alignment horizontal="left" vertical="top" indent="1"/>
    </xf>
    <xf numFmtId="0" fontId="35" fillId="75" borderId="570" applyNumberFormat="0" applyProtection="0">
      <alignment horizontal="left" vertical="top" indent="1"/>
    </xf>
    <xf numFmtId="0" fontId="35" fillId="75" borderId="570" applyNumberFormat="0" applyProtection="0">
      <alignment horizontal="left" vertical="top" indent="1"/>
    </xf>
    <xf numFmtId="0" fontId="35" fillId="75" borderId="570" applyNumberFormat="0" applyProtection="0">
      <alignment horizontal="left" vertical="top" indent="1"/>
    </xf>
    <xf numFmtId="0" fontId="71" fillId="82" borderId="568" applyNumberFormat="0" applyProtection="0">
      <alignment horizontal="left" vertical="center" indent="1"/>
    </xf>
    <xf numFmtId="0" fontId="71" fillId="82" borderId="568" applyNumberFormat="0" applyProtection="0">
      <alignment horizontal="left" vertical="center" indent="1"/>
    </xf>
    <xf numFmtId="0" fontId="71" fillId="82" borderId="568" applyNumberFormat="0" applyProtection="0">
      <alignment horizontal="left" vertical="center" indent="1"/>
    </xf>
    <xf numFmtId="0" fontId="71" fillId="82" borderId="568" applyNumberFormat="0" applyProtection="0">
      <alignment horizontal="left" vertical="center" indent="1"/>
    </xf>
    <xf numFmtId="0" fontId="71" fillId="82" borderId="568" applyNumberFormat="0" applyProtection="0">
      <alignment horizontal="left" vertical="center" indent="1"/>
    </xf>
    <xf numFmtId="0" fontId="71" fillId="82" borderId="568" applyNumberFormat="0" applyProtection="0">
      <alignment horizontal="left" vertical="center" indent="1"/>
    </xf>
    <xf numFmtId="0" fontId="35" fillId="77" borderId="570" applyNumberFormat="0" applyProtection="0">
      <alignment horizontal="left" vertical="top" indent="1"/>
    </xf>
    <xf numFmtId="0" fontId="35" fillId="77" borderId="570" applyNumberFormat="0" applyProtection="0">
      <alignment horizontal="left" vertical="top" indent="1"/>
    </xf>
    <xf numFmtId="0" fontId="35" fillId="77" borderId="570" applyNumberFormat="0" applyProtection="0">
      <alignment horizontal="left" vertical="top" indent="1"/>
    </xf>
    <xf numFmtId="0" fontId="35" fillId="77" borderId="570" applyNumberFormat="0" applyProtection="0">
      <alignment horizontal="left" vertical="top" indent="1"/>
    </xf>
    <xf numFmtId="0" fontId="35" fillId="77" borderId="570" applyNumberFormat="0" applyProtection="0">
      <alignment horizontal="left" vertical="top" indent="1"/>
    </xf>
    <xf numFmtId="0" fontId="35" fillId="77" borderId="570" applyNumberFormat="0" applyProtection="0">
      <alignment horizontal="left" vertical="top" indent="1"/>
    </xf>
    <xf numFmtId="0" fontId="35" fillId="77" borderId="570" applyNumberFormat="0" applyProtection="0">
      <alignment horizontal="left" vertical="top" indent="1"/>
    </xf>
    <xf numFmtId="0" fontId="35" fillId="77" borderId="570" applyNumberFormat="0" applyProtection="0">
      <alignment horizontal="left" vertical="top" indent="1"/>
    </xf>
    <xf numFmtId="0" fontId="71" fillId="14" borderId="568" applyNumberFormat="0" applyProtection="0">
      <alignment horizontal="left" vertical="center" indent="1"/>
    </xf>
    <xf numFmtId="0" fontId="71" fillId="14" borderId="568" applyNumberFormat="0" applyProtection="0">
      <alignment horizontal="left" vertical="center" indent="1"/>
    </xf>
    <xf numFmtId="0" fontId="71" fillId="14" borderId="568" applyNumberFormat="0" applyProtection="0">
      <alignment horizontal="left" vertical="center" indent="1"/>
    </xf>
    <xf numFmtId="0" fontId="71" fillId="14" borderId="568" applyNumberFormat="0" applyProtection="0">
      <alignment horizontal="left" vertical="center" indent="1"/>
    </xf>
    <xf numFmtId="0" fontId="71" fillId="14" borderId="568" applyNumberFormat="0" applyProtection="0">
      <alignment horizontal="left" vertical="center" indent="1"/>
    </xf>
    <xf numFmtId="0" fontId="34" fillId="85" borderId="569" applyNumberFormat="0" applyProtection="0">
      <alignment horizontal="left" vertical="center" indent="1"/>
    </xf>
    <xf numFmtId="0" fontId="35" fillId="14" borderId="570" applyNumberFormat="0" applyProtection="0">
      <alignment horizontal="left" vertical="top" indent="1"/>
    </xf>
    <xf numFmtId="0" fontId="35" fillId="14" borderId="570" applyNumberFormat="0" applyProtection="0">
      <alignment horizontal="left" vertical="top" indent="1"/>
    </xf>
    <xf numFmtId="0" fontId="35" fillId="14" borderId="570" applyNumberFormat="0" applyProtection="0">
      <alignment horizontal="left" vertical="top" indent="1"/>
    </xf>
    <xf numFmtId="0" fontId="35" fillId="14" borderId="570" applyNumberFormat="0" applyProtection="0">
      <alignment horizontal="left" vertical="top" indent="1"/>
    </xf>
    <xf numFmtId="0" fontId="35" fillId="14" borderId="570" applyNumberFormat="0" applyProtection="0">
      <alignment horizontal="left" vertical="top" indent="1"/>
    </xf>
    <xf numFmtId="0" fontId="35" fillId="14" borderId="570" applyNumberFormat="0" applyProtection="0">
      <alignment horizontal="left" vertical="top" indent="1"/>
    </xf>
    <xf numFmtId="0" fontId="35" fillId="14" borderId="570" applyNumberFormat="0" applyProtection="0">
      <alignment horizontal="left" vertical="top" indent="1"/>
    </xf>
    <xf numFmtId="0" fontId="35" fillId="14" borderId="570" applyNumberFormat="0" applyProtection="0">
      <alignment horizontal="left" vertical="top" indent="1"/>
    </xf>
    <xf numFmtId="0" fontId="71" fillId="78" borderId="568" applyNumberFormat="0" applyProtection="0">
      <alignment horizontal="left" vertical="center" indent="1"/>
    </xf>
    <xf numFmtId="0" fontId="71" fillId="78" borderId="568" applyNumberFormat="0" applyProtection="0">
      <alignment horizontal="left" vertical="center" indent="1"/>
    </xf>
    <xf numFmtId="0" fontId="71" fillId="78" borderId="568" applyNumberFormat="0" applyProtection="0">
      <alignment horizontal="left" vertical="center" indent="1"/>
    </xf>
    <xf numFmtId="0" fontId="71" fillId="78" borderId="568" applyNumberFormat="0" applyProtection="0">
      <alignment horizontal="left" vertical="center" indent="1"/>
    </xf>
    <xf numFmtId="0" fontId="71" fillId="78" borderId="568" applyNumberFormat="0" applyProtection="0">
      <alignment horizontal="left" vertical="center" indent="1"/>
    </xf>
    <xf numFmtId="0" fontId="34" fillId="6" borderId="569" applyNumberFormat="0" applyProtection="0">
      <alignment horizontal="left" vertical="center" indent="1"/>
    </xf>
    <xf numFmtId="0" fontId="35" fillId="78" borderId="570" applyNumberFormat="0" applyProtection="0">
      <alignment horizontal="left" vertical="top" indent="1"/>
    </xf>
    <xf numFmtId="0" fontId="35" fillId="78" borderId="570" applyNumberFormat="0" applyProtection="0">
      <alignment horizontal="left" vertical="top" indent="1"/>
    </xf>
    <xf numFmtId="0" fontId="35" fillId="78" borderId="570" applyNumberFormat="0" applyProtection="0">
      <alignment horizontal="left" vertical="top" indent="1"/>
    </xf>
    <xf numFmtId="0" fontId="35" fillId="78" borderId="570" applyNumberFormat="0" applyProtection="0">
      <alignment horizontal="left" vertical="top" indent="1"/>
    </xf>
    <xf numFmtId="0" fontId="35" fillId="78" borderId="570" applyNumberFormat="0" applyProtection="0">
      <alignment horizontal="left" vertical="top" indent="1"/>
    </xf>
    <xf numFmtId="0" fontId="35" fillId="78" borderId="570" applyNumberFormat="0" applyProtection="0">
      <alignment horizontal="left" vertical="top" indent="1"/>
    </xf>
    <xf numFmtId="0" fontId="35" fillId="78" borderId="570" applyNumberFormat="0" applyProtection="0">
      <alignment horizontal="left" vertical="top" indent="1"/>
    </xf>
    <xf numFmtId="0" fontId="35" fillId="78" borderId="570" applyNumberFormat="0" applyProtection="0">
      <alignment horizontal="left" vertical="top" indent="1"/>
    </xf>
    <xf numFmtId="0" fontId="78" fillId="75" borderId="571" applyBorder="0"/>
    <xf numFmtId="4" fontId="50" fillId="87" borderId="569" applyNumberFormat="0" applyProtection="0">
      <alignment vertical="center"/>
    </xf>
    <xf numFmtId="4" fontId="79" fillId="59" borderId="570" applyNumberFormat="0" applyProtection="0">
      <alignment vertical="center"/>
    </xf>
    <xf numFmtId="4" fontId="79" fillId="59" borderId="570" applyNumberFormat="0" applyProtection="0">
      <alignment vertical="center"/>
    </xf>
    <xf numFmtId="4" fontId="79" fillId="59" borderId="570" applyNumberFormat="0" applyProtection="0">
      <alignment vertical="center"/>
    </xf>
    <xf numFmtId="4" fontId="79" fillId="59" borderId="570" applyNumberFormat="0" applyProtection="0">
      <alignment vertical="center"/>
    </xf>
    <xf numFmtId="4" fontId="79" fillId="59" borderId="570" applyNumberFormat="0" applyProtection="0">
      <alignment vertical="center"/>
    </xf>
    <xf numFmtId="4" fontId="72" fillId="87" borderId="569" applyNumberFormat="0" applyProtection="0">
      <alignment vertical="center"/>
    </xf>
    <xf numFmtId="4" fontId="50" fillId="87" borderId="569" applyNumberFormat="0" applyProtection="0">
      <alignment horizontal="left" vertical="center" indent="1"/>
    </xf>
    <xf numFmtId="4" fontId="79" fillId="50" borderId="570" applyNumberFormat="0" applyProtection="0">
      <alignment horizontal="left" vertical="center" indent="1"/>
    </xf>
    <xf numFmtId="4" fontId="79" fillId="50" borderId="570" applyNumberFormat="0" applyProtection="0">
      <alignment horizontal="left" vertical="center" indent="1"/>
    </xf>
    <xf numFmtId="4" fontId="79" fillId="50" borderId="570" applyNumberFormat="0" applyProtection="0">
      <alignment horizontal="left" vertical="center" indent="1"/>
    </xf>
    <xf numFmtId="4" fontId="79" fillId="50" borderId="570" applyNumberFormat="0" applyProtection="0">
      <alignment horizontal="left" vertical="center" indent="1"/>
    </xf>
    <xf numFmtId="4" fontId="79" fillId="50" borderId="570" applyNumberFormat="0" applyProtection="0">
      <alignment horizontal="left" vertical="center" indent="1"/>
    </xf>
    <xf numFmtId="4" fontId="50" fillId="87" borderId="569" applyNumberFormat="0" applyProtection="0">
      <alignment horizontal="left" vertical="center" indent="1"/>
    </xf>
    <xf numFmtId="0" fontId="79" fillId="59" borderId="570" applyNumberFormat="0" applyProtection="0">
      <alignment horizontal="left" vertical="top" indent="1"/>
    </xf>
    <xf numFmtId="0" fontId="79" fillId="59" borderId="570" applyNumberFormat="0" applyProtection="0">
      <alignment horizontal="left" vertical="top" indent="1"/>
    </xf>
    <xf numFmtId="0" fontId="79" fillId="59" borderId="570" applyNumberFormat="0" applyProtection="0">
      <alignment horizontal="left" vertical="top" indent="1"/>
    </xf>
    <xf numFmtId="0" fontId="79" fillId="59" borderId="570" applyNumberFormat="0" applyProtection="0">
      <alignment horizontal="left" vertical="top" indent="1"/>
    </xf>
    <xf numFmtId="0" fontId="79" fillId="59" borderId="570" applyNumberFormat="0" applyProtection="0">
      <alignment horizontal="left" vertical="top" indent="1"/>
    </xf>
    <xf numFmtId="4" fontId="50" fillId="74" borderId="569" applyNumberFormat="0" applyProtection="0">
      <alignment horizontal="right" vertical="center"/>
    </xf>
    <xf numFmtId="4" fontId="71" fillId="0" borderId="568" applyNumberFormat="0" applyProtection="0">
      <alignment horizontal="right" vertical="center"/>
    </xf>
    <xf numFmtId="4" fontId="71" fillId="0" borderId="568" applyNumberFormat="0" applyProtection="0">
      <alignment horizontal="right" vertical="center"/>
    </xf>
    <xf numFmtId="4" fontId="71" fillId="0" borderId="568" applyNumberFormat="0" applyProtection="0">
      <alignment horizontal="right" vertical="center"/>
    </xf>
    <xf numFmtId="4" fontId="71" fillId="0" borderId="568" applyNumberFormat="0" applyProtection="0">
      <alignment horizontal="right" vertical="center"/>
    </xf>
    <xf numFmtId="4" fontId="71" fillId="0" borderId="568" applyNumberFormat="0" applyProtection="0">
      <alignment horizontal="right" vertical="center"/>
    </xf>
    <xf numFmtId="4" fontId="72" fillId="74" borderId="569" applyNumberFormat="0" applyProtection="0">
      <alignment horizontal="right" vertical="center"/>
    </xf>
    <xf numFmtId="4" fontId="42" fillId="88" borderId="568" applyNumberFormat="0" applyProtection="0">
      <alignment horizontal="right" vertical="center"/>
    </xf>
    <xf numFmtId="4" fontId="42" fillId="88" borderId="568" applyNumberFormat="0" applyProtection="0">
      <alignment horizontal="right" vertical="center"/>
    </xf>
    <xf numFmtId="4" fontId="42" fillId="88" borderId="568" applyNumberFormat="0" applyProtection="0">
      <alignment horizontal="right" vertical="center"/>
    </xf>
    <xf numFmtId="4" fontId="42" fillId="88" borderId="568" applyNumberFormat="0" applyProtection="0">
      <alignment horizontal="right" vertical="center"/>
    </xf>
    <xf numFmtId="4" fontId="42" fillId="88" borderId="568" applyNumberFormat="0" applyProtection="0">
      <alignment horizontal="right" vertical="center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4" fontId="71" fillId="20" borderId="568" applyNumberFormat="0" applyProtection="0">
      <alignment horizontal="left" vertical="center" indent="1"/>
    </xf>
    <xf numFmtId="0" fontId="79" fillId="77" borderId="570" applyNumberFormat="0" applyProtection="0">
      <alignment horizontal="left" vertical="top" indent="1"/>
    </xf>
    <xf numFmtId="0" fontId="79" fillId="77" borderId="570" applyNumberFormat="0" applyProtection="0">
      <alignment horizontal="left" vertical="top" indent="1"/>
    </xf>
    <xf numFmtId="0" fontId="79" fillId="77" borderId="570" applyNumberFormat="0" applyProtection="0">
      <alignment horizontal="left" vertical="top" indent="1"/>
    </xf>
    <xf numFmtId="0" fontId="79" fillId="77" borderId="570" applyNumberFormat="0" applyProtection="0">
      <alignment horizontal="left" vertical="top" indent="1"/>
    </xf>
    <xf numFmtId="0" fontId="79" fillId="77" borderId="570" applyNumberFormat="0" applyProtection="0">
      <alignment horizontal="left" vertical="top" indent="1"/>
    </xf>
    <xf numFmtId="4" fontId="42" fillId="89" borderId="566" applyNumberFormat="0" applyProtection="0">
      <alignment horizontal="left" vertical="center" indent="1"/>
    </xf>
    <xf numFmtId="4" fontId="42" fillId="89" borderId="566" applyNumberFormat="0" applyProtection="0">
      <alignment horizontal="left" vertical="center" indent="1"/>
    </xf>
    <xf numFmtId="4" fontId="42" fillId="89" borderId="566" applyNumberFormat="0" applyProtection="0">
      <alignment horizontal="left" vertical="center" indent="1"/>
    </xf>
    <xf numFmtId="4" fontId="42" fillId="89" borderId="566" applyNumberFormat="0" applyProtection="0">
      <alignment horizontal="left" vertical="center" indent="1"/>
    </xf>
    <xf numFmtId="4" fontId="42" fillId="89" borderId="566" applyNumberFormat="0" applyProtection="0">
      <alignment horizontal="left" vertical="center" indent="1"/>
    </xf>
    <xf numFmtId="4" fontId="70" fillId="74" borderId="569" applyNumberFormat="0" applyProtection="0">
      <alignment horizontal="right" vertical="center"/>
    </xf>
    <xf numFmtId="4" fontId="42" fillId="86" borderId="568" applyNumberFormat="0" applyProtection="0">
      <alignment horizontal="right" vertical="center"/>
    </xf>
    <xf numFmtId="4" fontId="42" fillId="86" borderId="568" applyNumberFormat="0" applyProtection="0">
      <alignment horizontal="right" vertical="center"/>
    </xf>
    <xf numFmtId="4" fontId="42" fillId="86" borderId="568" applyNumberFormat="0" applyProtection="0">
      <alignment horizontal="right" vertical="center"/>
    </xf>
    <xf numFmtId="4" fontId="42" fillId="86" borderId="568" applyNumberFormat="0" applyProtection="0">
      <alignment horizontal="right" vertical="center"/>
    </xf>
    <xf numFmtId="4" fontId="42" fillId="86" borderId="568" applyNumberFormat="0" applyProtection="0">
      <alignment horizontal="right" vertical="center"/>
    </xf>
    <xf numFmtId="2" fontId="81" fillId="91" borderId="564" applyProtection="0"/>
    <xf numFmtId="2" fontId="81" fillId="91" borderId="564" applyProtection="0"/>
    <xf numFmtId="2" fontId="41" fillId="92" borderId="564" applyProtection="0"/>
    <xf numFmtId="2" fontId="41" fillId="93" borderId="564" applyProtection="0"/>
    <xf numFmtId="2" fontId="41" fillId="94" borderId="564" applyProtection="0"/>
    <xf numFmtId="2" fontId="41" fillId="94" borderId="564" applyProtection="0">
      <alignment horizontal="center"/>
    </xf>
    <xf numFmtId="2" fontId="41" fillId="93" borderId="564" applyProtection="0">
      <alignment horizontal="center"/>
    </xf>
    <xf numFmtId="0" fontId="42" fillId="0" borderId="566">
      <alignment horizontal="left" vertical="top" wrapText="1"/>
    </xf>
    <xf numFmtId="0" fontId="84" fillId="0" borderId="572" applyNumberFormat="0" applyFill="0" applyAlignment="0" applyProtection="0"/>
    <xf numFmtId="0" fontId="90" fillId="0" borderId="573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576" applyNumberFormat="0">
      <alignment readingOrder="1"/>
      <protection locked="0"/>
    </xf>
    <xf numFmtId="0" fontId="47" fillId="0" borderId="577">
      <alignment horizontal="left" vertical="top" wrapText="1"/>
    </xf>
    <xf numFmtId="49" fontId="33" fillId="0" borderId="574">
      <alignment horizontal="center" vertical="top" wrapText="1"/>
      <protection locked="0"/>
    </xf>
    <xf numFmtId="49" fontId="33" fillId="0" borderId="574">
      <alignment horizontal="center" vertical="top" wrapText="1"/>
      <protection locked="0"/>
    </xf>
    <xf numFmtId="49" fontId="42" fillId="10" borderId="574">
      <alignment horizontal="right" vertical="top"/>
      <protection locked="0"/>
    </xf>
    <xf numFmtId="49" fontId="42" fillId="10" borderId="574">
      <alignment horizontal="right" vertical="top"/>
      <protection locked="0"/>
    </xf>
    <xf numFmtId="0" fontId="42" fillId="10" borderId="574">
      <alignment horizontal="right" vertical="top"/>
      <protection locked="0"/>
    </xf>
    <xf numFmtId="0" fontId="42" fillId="10" borderId="574">
      <alignment horizontal="right" vertical="top"/>
      <protection locked="0"/>
    </xf>
    <xf numFmtId="49" fontId="42" fillId="0" borderId="574">
      <alignment horizontal="right" vertical="top"/>
      <protection locked="0"/>
    </xf>
    <xf numFmtId="49" fontId="42" fillId="0" borderId="574">
      <alignment horizontal="right" vertical="top"/>
      <protection locked="0"/>
    </xf>
    <xf numFmtId="0" fontId="42" fillId="0" borderId="574">
      <alignment horizontal="right" vertical="top"/>
      <protection locked="0"/>
    </xf>
    <xf numFmtId="0" fontId="42" fillId="0" borderId="574">
      <alignment horizontal="right" vertical="top"/>
      <protection locked="0"/>
    </xf>
    <xf numFmtId="49" fontId="42" fillId="49" borderId="574">
      <alignment horizontal="right" vertical="top"/>
      <protection locked="0"/>
    </xf>
    <xf numFmtId="49" fontId="42" fillId="49" borderId="574">
      <alignment horizontal="right" vertical="top"/>
      <protection locked="0"/>
    </xf>
    <xf numFmtId="0" fontId="42" fillId="49" borderId="574">
      <alignment horizontal="right" vertical="top"/>
      <protection locked="0"/>
    </xf>
    <xf numFmtId="0" fontId="42" fillId="49" borderId="574">
      <alignment horizontal="right" vertical="top"/>
      <protection locked="0"/>
    </xf>
    <xf numFmtId="0" fontId="47" fillId="0" borderId="577">
      <alignment horizontal="center" vertical="top" wrapText="1"/>
    </xf>
    <xf numFmtId="0" fontId="51" fillId="50" borderId="576" applyNumberFormat="0" applyAlignment="0" applyProtection="0"/>
    <xf numFmtId="0" fontId="64" fillId="13" borderId="576" applyNumberFormat="0" applyAlignment="0" applyProtection="0"/>
    <xf numFmtId="0" fontId="33" fillId="59" borderId="578" applyNumberFormat="0" applyFont="0" applyAlignment="0" applyProtection="0"/>
    <xf numFmtId="0" fontId="35" fillId="45" borderId="579" applyNumberFormat="0" applyFont="0" applyAlignment="0" applyProtection="0"/>
    <xf numFmtId="0" fontId="35" fillId="45" borderId="579" applyNumberFormat="0" applyFont="0" applyAlignment="0" applyProtection="0"/>
    <xf numFmtId="0" fontId="35" fillId="45" borderId="579" applyNumberFormat="0" applyFont="0" applyAlignment="0" applyProtection="0"/>
    <xf numFmtId="0" fontId="69" fillId="50" borderId="580" applyNumberFormat="0" applyAlignment="0" applyProtection="0"/>
    <xf numFmtId="4" fontId="50" fillId="60" borderId="580" applyNumberFormat="0" applyProtection="0">
      <alignment vertical="center"/>
    </xf>
    <xf numFmtId="4" fontId="71" fillId="57" borderId="579" applyNumberFormat="0" applyProtection="0">
      <alignment vertical="center"/>
    </xf>
    <xf numFmtId="4" fontId="71" fillId="57" borderId="579" applyNumberFormat="0" applyProtection="0">
      <alignment vertical="center"/>
    </xf>
    <xf numFmtId="4" fontId="71" fillId="57" borderId="579" applyNumberFormat="0" applyProtection="0">
      <alignment vertical="center"/>
    </xf>
    <xf numFmtId="4" fontId="71" fillId="57" borderId="579" applyNumberFormat="0" applyProtection="0">
      <alignment vertical="center"/>
    </xf>
    <xf numFmtId="4" fontId="71" fillId="57" borderId="579" applyNumberFormat="0" applyProtection="0">
      <alignment vertical="center"/>
    </xf>
    <xf numFmtId="4" fontId="72" fillId="60" borderId="580" applyNumberFormat="0" applyProtection="0">
      <alignment vertical="center"/>
    </xf>
    <xf numFmtId="4" fontId="42" fillId="60" borderId="579" applyNumberFormat="0" applyProtection="0">
      <alignment vertical="center"/>
    </xf>
    <xf numFmtId="4" fontId="42" fillId="60" borderId="579" applyNumberFormat="0" applyProtection="0">
      <alignment vertical="center"/>
    </xf>
    <xf numFmtId="4" fontId="42" fillId="60" borderId="579" applyNumberFormat="0" applyProtection="0">
      <alignment vertical="center"/>
    </xf>
    <xf numFmtId="4" fontId="42" fillId="60" borderId="579" applyNumberFormat="0" applyProtection="0">
      <alignment vertical="center"/>
    </xf>
    <xf numFmtId="4" fontId="42" fillId="60" borderId="579" applyNumberFormat="0" applyProtection="0">
      <alignment vertical="center"/>
    </xf>
    <xf numFmtId="4" fontId="50" fillId="60" borderId="580" applyNumberFormat="0" applyProtection="0">
      <alignment horizontal="left" vertical="center" indent="1"/>
    </xf>
    <xf numFmtId="4" fontId="71" fillId="60" borderId="579" applyNumberFormat="0" applyProtection="0">
      <alignment horizontal="left" vertical="center" indent="1"/>
    </xf>
    <xf numFmtId="4" fontId="71" fillId="60" borderId="579" applyNumberFormat="0" applyProtection="0">
      <alignment horizontal="left" vertical="center" indent="1"/>
    </xf>
    <xf numFmtId="4" fontId="71" fillId="60" borderId="579" applyNumberFormat="0" applyProtection="0">
      <alignment horizontal="left" vertical="center" indent="1"/>
    </xf>
    <xf numFmtId="4" fontId="71" fillId="60" borderId="579" applyNumberFormat="0" applyProtection="0">
      <alignment horizontal="left" vertical="center" indent="1"/>
    </xf>
    <xf numFmtId="4" fontId="71" fillId="60" borderId="579" applyNumberFormat="0" applyProtection="0">
      <alignment horizontal="left" vertical="center" indent="1"/>
    </xf>
    <xf numFmtId="4" fontId="50" fillId="60" borderId="580" applyNumberFormat="0" applyProtection="0">
      <alignment horizontal="left" vertical="center" indent="1"/>
    </xf>
    <xf numFmtId="0" fontId="42" fillId="57" borderId="581" applyNumberFormat="0" applyProtection="0">
      <alignment horizontal="left" vertical="top" indent="1"/>
    </xf>
    <xf numFmtId="0" fontId="42" fillId="57" borderId="581" applyNumberFormat="0" applyProtection="0">
      <alignment horizontal="left" vertical="top" indent="1"/>
    </xf>
    <xf numFmtId="0" fontId="42" fillId="57" borderId="581" applyNumberFormat="0" applyProtection="0">
      <alignment horizontal="left" vertical="top" indent="1"/>
    </xf>
    <xf numFmtId="0" fontId="42" fillId="57" borderId="581" applyNumberFormat="0" applyProtection="0">
      <alignment horizontal="left" vertical="top" indent="1"/>
    </xf>
    <xf numFmtId="0" fontId="42" fillId="57" borderId="581" applyNumberFormat="0" applyProtection="0">
      <alignment horizontal="left" vertical="top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50" fillId="61" borderId="580" applyNumberFormat="0" applyProtection="0">
      <alignment horizontal="right" vertical="center"/>
    </xf>
    <xf numFmtId="4" fontId="71" fillId="9" borderId="579" applyNumberFormat="0" applyProtection="0">
      <alignment horizontal="right" vertical="center"/>
    </xf>
    <xf numFmtId="4" fontId="71" fillId="9" borderId="579" applyNumberFormat="0" applyProtection="0">
      <alignment horizontal="right" vertical="center"/>
    </xf>
    <xf numFmtId="4" fontId="71" fillId="9" borderId="579" applyNumberFormat="0" applyProtection="0">
      <alignment horizontal="right" vertical="center"/>
    </xf>
    <xf numFmtId="4" fontId="71" fillId="9" borderId="579" applyNumberFormat="0" applyProtection="0">
      <alignment horizontal="right" vertical="center"/>
    </xf>
    <xf numFmtId="4" fontId="71" fillId="9" borderId="579" applyNumberFormat="0" applyProtection="0">
      <alignment horizontal="right" vertical="center"/>
    </xf>
    <xf numFmtId="4" fontId="50" fillId="62" borderId="580" applyNumberFormat="0" applyProtection="0">
      <alignment horizontal="right" vertical="center"/>
    </xf>
    <xf numFmtId="4" fontId="71" fillId="63" borderId="579" applyNumberFormat="0" applyProtection="0">
      <alignment horizontal="right" vertical="center"/>
    </xf>
    <xf numFmtId="4" fontId="71" fillId="63" borderId="579" applyNumberFormat="0" applyProtection="0">
      <alignment horizontal="right" vertical="center"/>
    </xf>
    <xf numFmtId="4" fontId="71" fillId="63" borderId="579" applyNumberFormat="0" applyProtection="0">
      <alignment horizontal="right" vertical="center"/>
    </xf>
    <xf numFmtId="4" fontId="71" fillId="63" borderId="579" applyNumberFormat="0" applyProtection="0">
      <alignment horizontal="right" vertical="center"/>
    </xf>
    <xf numFmtId="4" fontId="71" fillId="63" borderId="579" applyNumberFormat="0" applyProtection="0">
      <alignment horizontal="right" vertical="center"/>
    </xf>
    <xf numFmtId="4" fontId="50" fillId="64" borderId="580" applyNumberFormat="0" applyProtection="0">
      <alignment horizontal="right" vertical="center"/>
    </xf>
    <xf numFmtId="4" fontId="71" fillId="30" borderId="577" applyNumberFormat="0" applyProtection="0">
      <alignment horizontal="right" vertical="center"/>
    </xf>
    <xf numFmtId="4" fontId="71" fillId="30" borderId="577" applyNumberFormat="0" applyProtection="0">
      <alignment horizontal="right" vertical="center"/>
    </xf>
    <xf numFmtId="4" fontId="71" fillId="30" borderId="577" applyNumberFormat="0" applyProtection="0">
      <alignment horizontal="right" vertical="center"/>
    </xf>
    <xf numFmtId="4" fontId="71" fillId="30" borderId="577" applyNumberFormat="0" applyProtection="0">
      <alignment horizontal="right" vertical="center"/>
    </xf>
    <xf numFmtId="4" fontId="71" fillId="30" borderId="577" applyNumberFormat="0" applyProtection="0">
      <alignment horizontal="right" vertical="center"/>
    </xf>
    <xf numFmtId="4" fontId="50" fillId="65" borderId="580" applyNumberFormat="0" applyProtection="0">
      <alignment horizontal="right" vertical="center"/>
    </xf>
    <xf numFmtId="4" fontId="71" fillId="17" borderId="579" applyNumberFormat="0" applyProtection="0">
      <alignment horizontal="right" vertical="center"/>
    </xf>
    <xf numFmtId="4" fontId="71" fillId="17" borderId="579" applyNumberFormat="0" applyProtection="0">
      <alignment horizontal="right" vertical="center"/>
    </xf>
    <xf numFmtId="4" fontId="71" fillId="17" borderId="579" applyNumberFormat="0" applyProtection="0">
      <alignment horizontal="right" vertical="center"/>
    </xf>
    <xf numFmtId="4" fontId="71" fillId="17" borderId="579" applyNumberFormat="0" applyProtection="0">
      <alignment horizontal="right" vertical="center"/>
    </xf>
    <xf numFmtId="4" fontId="71" fillId="17" borderId="579" applyNumberFormat="0" applyProtection="0">
      <alignment horizontal="right" vertical="center"/>
    </xf>
    <xf numFmtId="4" fontId="50" fillId="66" borderId="580" applyNumberFormat="0" applyProtection="0">
      <alignment horizontal="right" vertical="center"/>
    </xf>
    <xf numFmtId="4" fontId="71" fillId="21" borderId="579" applyNumberFormat="0" applyProtection="0">
      <alignment horizontal="right" vertical="center"/>
    </xf>
    <xf numFmtId="4" fontId="71" fillId="21" borderId="579" applyNumberFormat="0" applyProtection="0">
      <alignment horizontal="right" vertical="center"/>
    </xf>
    <xf numFmtId="4" fontId="71" fillId="21" borderId="579" applyNumberFormat="0" applyProtection="0">
      <alignment horizontal="right" vertical="center"/>
    </xf>
    <xf numFmtId="4" fontId="71" fillId="21" borderId="579" applyNumberFormat="0" applyProtection="0">
      <alignment horizontal="right" vertical="center"/>
    </xf>
    <xf numFmtId="4" fontId="71" fillId="21" borderId="579" applyNumberFormat="0" applyProtection="0">
      <alignment horizontal="right" vertical="center"/>
    </xf>
    <xf numFmtId="4" fontId="50" fillId="67" borderId="580" applyNumberFormat="0" applyProtection="0">
      <alignment horizontal="right" vertical="center"/>
    </xf>
    <xf numFmtId="4" fontId="71" fillId="44" borderId="579" applyNumberFormat="0" applyProtection="0">
      <alignment horizontal="right" vertical="center"/>
    </xf>
    <xf numFmtId="4" fontId="71" fillId="44" borderId="579" applyNumberFormat="0" applyProtection="0">
      <alignment horizontal="right" vertical="center"/>
    </xf>
    <xf numFmtId="4" fontId="71" fillId="44" borderId="579" applyNumberFormat="0" applyProtection="0">
      <alignment horizontal="right" vertical="center"/>
    </xf>
    <xf numFmtId="4" fontId="71" fillId="44" borderId="579" applyNumberFormat="0" applyProtection="0">
      <alignment horizontal="right" vertical="center"/>
    </xf>
    <xf numFmtId="4" fontId="71" fillId="44" borderId="579" applyNumberFormat="0" applyProtection="0">
      <alignment horizontal="right" vertical="center"/>
    </xf>
    <xf numFmtId="4" fontId="50" fillId="68" borderId="580" applyNumberFormat="0" applyProtection="0">
      <alignment horizontal="right" vertical="center"/>
    </xf>
    <xf numFmtId="4" fontId="71" fillId="37" borderId="579" applyNumberFormat="0" applyProtection="0">
      <alignment horizontal="right" vertical="center"/>
    </xf>
    <xf numFmtId="4" fontId="71" fillId="37" borderId="579" applyNumberFormat="0" applyProtection="0">
      <alignment horizontal="right" vertical="center"/>
    </xf>
    <xf numFmtId="4" fontId="71" fillId="37" borderId="579" applyNumberFormat="0" applyProtection="0">
      <alignment horizontal="right" vertical="center"/>
    </xf>
    <xf numFmtId="4" fontId="71" fillId="37" borderId="579" applyNumberFormat="0" applyProtection="0">
      <alignment horizontal="right" vertical="center"/>
    </xf>
    <xf numFmtId="4" fontId="71" fillId="37" borderId="579" applyNumberFormat="0" applyProtection="0">
      <alignment horizontal="right" vertical="center"/>
    </xf>
    <xf numFmtId="4" fontId="50" fillId="69" borderId="580" applyNumberFormat="0" applyProtection="0">
      <alignment horizontal="right" vertical="center"/>
    </xf>
    <xf numFmtId="4" fontId="71" fillId="70" borderId="579" applyNumberFormat="0" applyProtection="0">
      <alignment horizontal="right" vertical="center"/>
    </xf>
    <xf numFmtId="4" fontId="71" fillId="70" borderId="579" applyNumberFormat="0" applyProtection="0">
      <alignment horizontal="right" vertical="center"/>
    </xf>
    <xf numFmtId="4" fontId="71" fillId="70" borderId="579" applyNumberFormat="0" applyProtection="0">
      <alignment horizontal="right" vertical="center"/>
    </xf>
    <xf numFmtId="4" fontId="71" fillId="70" borderId="579" applyNumberFormat="0" applyProtection="0">
      <alignment horizontal="right" vertical="center"/>
    </xf>
    <xf numFmtId="4" fontId="71" fillId="70" borderId="579" applyNumberFormat="0" applyProtection="0">
      <alignment horizontal="right" vertical="center"/>
    </xf>
    <xf numFmtId="4" fontId="50" fillId="71" borderId="580" applyNumberFormat="0" applyProtection="0">
      <alignment horizontal="right" vertical="center"/>
    </xf>
    <xf numFmtId="4" fontId="71" fillId="16" borderId="579" applyNumberFormat="0" applyProtection="0">
      <alignment horizontal="right" vertical="center"/>
    </xf>
    <xf numFmtId="4" fontId="71" fillId="16" borderId="579" applyNumberFormat="0" applyProtection="0">
      <alignment horizontal="right" vertical="center"/>
    </xf>
    <xf numFmtId="4" fontId="71" fillId="16" borderId="579" applyNumberFormat="0" applyProtection="0">
      <alignment horizontal="right" vertical="center"/>
    </xf>
    <xf numFmtId="4" fontId="71" fillId="16" borderId="579" applyNumberFormat="0" applyProtection="0">
      <alignment horizontal="right" vertical="center"/>
    </xf>
    <xf numFmtId="4" fontId="71" fillId="16" borderId="579" applyNumberFormat="0" applyProtection="0">
      <alignment horizontal="right" vertical="center"/>
    </xf>
    <xf numFmtId="4" fontId="74" fillId="72" borderId="580" applyNumberFormat="0" applyProtection="0">
      <alignment horizontal="left" vertical="center" indent="1"/>
    </xf>
    <xf numFmtId="4" fontId="71" fillId="73" borderId="577" applyNumberFormat="0" applyProtection="0">
      <alignment horizontal="left" vertical="center" indent="1"/>
    </xf>
    <xf numFmtId="4" fontId="71" fillId="73" borderId="577" applyNumberFormat="0" applyProtection="0">
      <alignment horizontal="left" vertical="center" indent="1"/>
    </xf>
    <xf numFmtId="4" fontId="71" fillId="73" borderId="577" applyNumberFormat="0" applyProtection="0">
      <alignment horizontal="left" vertical="center" indent="1"/>
    </xf>
    <xf numFmtId="4" fontId="71" fillId="73" borderId="577" applyNumberFormat="0" applyProtection="0">
      <alignment horizontal="left" vertical="center" indent="1"/>
    </xf>
    <xf numFmtId="4" fontId="71" fillId="73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53" fillId="75" borderId="577" applyNumberFormat="0" applyProtection="0">
      <alignment horizontal="left" vertical="center" indent="1"/>
    </xf>
    <xf numFmtId="4" fontId="71" fillId="77" borderId="579" applyNumberFormat="0" applyProtection="0">
      <alignment horizontal="right" vertical="center"/>
    </xf>
    <xf numFmtId="4" fontId="71" fillId="77" borderId="579" applyNumberFormat="0" applyProtection="0">
      <alignment horizontal="right" vertical="center"/>
    </xf>
    <xf numFmtId="4" fontId="71" fillId="77" borderId="579" applyNumberFormat="0" applyProtection="0">
      <alignment horizontal="right" vertical="center"/>
    </xf>
    <xf numFmtId="4" fontId="71" fillId="77" borderId="579" applyNumberFormat="0" applyProtection="0">
      <alignment horizontal="right" vertical="center"/>
    </xf>
    <xf numFmtId="4" fontId="71" fillId="77" borderId="579" applyNumberFormat="0" applyProtection="0">
      <alignment horizontal="right" vertical="center"/>
    </xf>
    <xf numFmtId="4" fontId="71" fillId="78" borderId="577" applyNumberFormat="0" applyProtection="0">
      <alignment horizontal="left" vertical="center" indent="1"/>
    </xf>
    <xf numFmtId="4" fontId="71" fillId="78" borderId="577" applyNumberFormat="0" applyProtection="0">
      <alignment horizontal="left" vertical="center" indent="1"/>
    </xf>
    <xf numFmtId="4" fontId="71" fillId="78" borderId="577" applyNumberFormat="0" applyProtection="0">
      <alignment horizontal="left" vertical="center" indent="1"/>
    </xf>
    <xf numFmtId="4" fontId="71" fillId="78" borderId="577" applyNumberFormat="0" applyProtection="0">
      <alignment horizontal="left" vertical="center" indent="1"/>
    </xf>
    <xf numFmtId="4" fontId="71" fillId="78" borderId="577" applyNumberFormat="0" applyProtection="0">
      <alignment horizontal="left" vertical="center" indent="1"/>
    </xf>
    <xf numFmtId="4" fontId="71" fillId="77" borderId="577" applyNumberFormat="0" applyProtection="0">
      <alignment horizontal="left" vertical="center" indent="1"/>
    </xf>
    <xf numFmtId="4" fontId="71" fillId="77" borderId="577" applyNumberFormat="0" applyProtection="0">
      <alignment horizontal="left" vertical="center" indent="1"/>
    </xf>
    <xf numFmtId="4" fontId="71" fillId="77" borderId="577" applyNumberFormat="0" applyProtection="0">
      <alignment horizontal="left" vertical="center" indent="1"/>
    </xf>
    <xf numFmtId="4" fontId="71" fillId="77" borderId="577" applyNumberFormat="0" applyProtection="0">
      <alignment horizontal="left" vertical="center" indent="1"/>
    </xf>
    <xf numFmtId="4" fontId="71" fillId="77" borderId="577" applyNumberFormat="0" applyProtection="0">
      <alignment horizontal="left" vertical="center" indent="1"/>
    </xf>
    <xf numFmtId="0" fontId="71" fillId="50" borderId="579" applyNumberFormat="0" applyProtection="0">
      <alignment horizontal="left" vertical="center" indent="1"/>
    </xf>
    <xf numFmtId="0" fontId="71" fillId="50" borderId="579" applyNumberFormat="0" applyProtection="0">
      <alignment horizontal="left" vertical="center" indent="1"/>
    </xf>
    <xf numFmtId="0" fontId="71" fillId="50" borderId="579" applyNumberFormat="0" applyProtection="0">
      <alignment horizontal="left" vertical="center" indent="1"/>
    </xf>
    <xf numFmtId="0" fontId="71" fillId="50" borderId="579" applyNumberFormat="0" applyProtection="0">
      <alignment horizontal="left" vertical="center" indent="1"/>
    </xf>
    <xf numFmtId="0" fontId="71" fillId="50" borderId="579" applyNumberFormat="0" applyProtection="0">
      <alignment horizontal="left" vertical="center" indent="1"/>
    </xf>
    <xf numFmtId="0" fontId="71" fillId="50" borderId="579" applyNumberFormat="0" applyProtection="0">
      <alignment horizontal="left" vertical="center" indent="1"/>
    </xf>
    <xf numFmtId="0" fontId="35" fillId="75" borderId="581" applyNumberFormat="0" applyProtection="0">
      <alignment horizontal="left" vertical="top" indent="1"/>
    </xf>
    <xf numFmtId="0" fontId="35" fillId="75" borderId="581" applyNumberFormat="0" applyProtection="0">
      <alignment horizontal="left" vertical="top" indent="1"/>
    </xf>
    <xf numFmtId="0" fontId="35" fillId="75" borderId="581" applyNumberFormat="0" applyProtection="0">
      <alignment horizontal="left" vertical="top" indent="1"/>
    </xf>
    <xf numFmtId="0" fontId="35" fillId="75" borderId="581" applyNumberFormat="0" applyProtection="0">
      <alignment horizontal="left" vertical="top" indent="1"/>
    </xf>
    <xf numFmtId="0" fontId="35" fillId="75" borderId="581" applyNumberFormat="0" applyProtection="0">
      <alignment horizontal="left" vertical="top" indent="1"/>
    </xf>
    <xf numFmtId="0" fontId="35" fillId="75" borderId="581" applyNumberFormat="0" applyProtection="0">
      <alignment horizontal="left" vertical="top" indent="1"/>
    </xf>
    <xf numFmtId="0" fontId="35" fillId="75" borderId="581" applyNumberFormat="0" applyProtection="0">
      <alignment horizontal="left" vertical="top" indent="1"/>
    </xf>
    <xf numFmtId="0" fontId="35" fillId="75" borderId="581" applyNumberFormat="0" applyProtection="0">
      <alignment horizontal="left" vertical="top" indent="1"/>
    </xf>
    <xf numFmtId="0" fontId="71" fillId="82" borderId="579" applyNumberFormat="0" applyProtection="0">
      <alignment horizontal="left" vertical="center" indent="1"/>
    </xf>
    <xf numFmtId="0" fontId="71" fillId="82" borderId="579" applyNumberFormat="0" applyProtection="0">
      <alignment horizontal="left" vertical="center" indent="1"/>
    </xf>
    <xf numFmtId="0" fontId="71" fillId="82" borderId="579" applyNumberFormat="0" applyProtection="0">
      <alignment horizontal="left" vertical="center" indent="1"/>
    </xf>
    <xf numFmtId="0" fontId="71" fillId="82" borderId="579" applyNumberFormat="0" applyProtection="0">
      <alignment horizontal="left" vertical="center" indent="1"/>
    </xf>
    <xf numFmtId="0" fontId="71" fillId="82" borderId="579" applyNumberFormat="0" applyProtection="0">
      <alignment horizontal="left" vertical="center" indent="1"/>
    </xf>
    <xf numFmtId="0" fontId="71" fillId="82" borderId="579" applyNumberFormat="0" applyProtection="0">
      <alignment horizontal="left" vertical="center" indent="1"/>
    </xf>
    <xf numFmtId="0" fontId="35" fillId="77" borderId="581" applyNumberFormat="0" applyProtection="0">
      <alignment horizontal="left" vertical="top" indent="1"/>
    </xf>
    <xf numFmtId="0" fontId="35" fillId="77" borderId="581" applyNumberFormat="0" applyProtection="0">
      <alignment horizontal="left" vertical="top" indent="1"/>
    </xf>
    <xf numFmtId="0" fontId="35" fillId="77" borderId="581" applyNumberFormat="0" applyProtection="0">
      <alignment horizontal="left" vertical="top" indent="1"/>
    </xf>
    <xf numFmtId="0" fontId="35" fillId="77" borderId="581" applyNumberFormat="0" applyProtection="0">
      <alignment horizontal="left" vertical="top" indent="1"/>
    </xf>
    <xf numFmtId="0" fontId="35" fillId="77" borderId="581" applyNumberFormat="0" applyProtection="0">
      <alignment horizontal="left" vertical="top" indent="1"/>
    </xf>
    <xf numFmtId="0" fontId="35" fillId="77" borderId="581" applyNumberFormat="0" applyProtection="0">
      <alignment horizontal="left" vertical="top" indent="1"/>
    </xf>
    <xf numFmtId="0" fontId="35" fillId="77" borderId="581" applyNumberFormat="0" applyProtection="0">
      <alignment horizontal="left" vertical="top" indent="1"/>
    </xf>
    <xf numFmtId="0" fontId="35" fillId="77" borderId="581" applyNumberFormat="0" applyProtection="0">
      <alignment horizontal="left" vertical="top" indent="1"/>
    </xf>
    <xf numFmtId="0" fontId="71" fillId="14" borderId="579" applyNumberFormat="0" applyProtection="0">
      <alignment horizontal="left" vertical="center" indent="1"/>
    </xf>
    <xf numFmtId="0" fontId="71" fillId="14" borderId="579" applyNumberFormat="0" applyProtection="0">
      <alignment horizontal="left" vertical="center" indent="1"/>
    </xf>
    <xf numFmtId="0" fontId="71" fillId="14" borderId="579" applyNumberFormat="0" applyProtection="0">
      <alignment horizontal="left" vertical="center" indent="1"/>
    </xf>
    <xf numFmtId="0" fontId="71" fillId="14" borderId="579" applyNumberFormat="0" applyProtection="0">
      <alignment horizontal="left" vertical="center" indent="1"/>
    </xf>
    <xf numFmtId="0" fontId="71" fillId="14" borderId="579" applyNumberFormat="0" applyProtection="0">
      <alignment horizontal="left" vertical="center" indent="1"/>
    </xf>
    <xf numFmtId="0" fontId="34" fillId="85" borderId="580" applyNumberFormat="0" applyProtection="0">
      <alignment horizontal="left" vertical="center" indent="1"/>
    </xf>
    <xf numFmtId="0" fontId="35" fillId="14" borderId="581" applyNumberFormat="0" applyProtection="0">
      <alignment horizontal="left" vertical="top" indent="1"/>
    </xf>
    <xf numFmtId="0" fontId="35" fillId="14" borderId="581" applyNumberFormat="0" applyProtection="0">
      <alignment horizontal="left" vertical="top" indent="1"/>
    </xf>
    <xf numFmtId="0" fontId="35" fillId="14" borderId="581" applyNumberFormat="0" applyProtection="0">
      <alignment horizontal="left" vertical="top" indent="1"/>
    </xf>
    <xf numFmtId="0" fontId="35" fillId="14" borderId="581" applyNumberFormat="0" applyProtection="0">
      <alignment horizontal="left" vertical="top" indent="1"/>
    </xf>
    <xf numFmtId="0" fontId="35" fillId="14" borderId="581" applyNumberFormat="0" applyProtection="0">
      <alignment horizontal="left" vertical="top" indent="1"/>
    </xf>
    <xf numFmtId="0" fontId="35" fillId="14" borderId="581" applyNumberFormat="0" applyProtection="0">
      <alignment horizontal="left" vertical="top" indent="1"/>
    </xf>
    <xf numFmtId="0" fontId="35" fillId="14" borderId="581" applyNumberFormat="0" applyProtection="0">
      <alignment horizontal="left" vertical="top" indent="1"/>
    </xf>
    <xf numFmtId="0" fontId="35" fillId="14" borderId="581" applyNumberFormat="0" applyProtection="0">
      <alignment horizontal="left" vertical="top" indent="1"/>
    </xf>
    <xf numFmtId="0" fontId="71" fillId="78" borderId="579" applyNumberFormat="0" applyProtection="0">
      <alignment horizontal="left" vertical="center" indent="1"/>
    </xf>
    <xf numFmtId="0" fontId="71" fillId="78" borderId="579" applyNumberFormat="0" applyProtection="0">
      <alignment horizontal="left" vertical="center" indent="1"/>
    </xf>
    <xf numFmtId="0" fontId="71" fillId="78" borderId="579" applyNumberFormat="0" applyProtection="0">
      <alignment horizontal="left" vertical="center" indent="1"/>
    </xf>
    <xf numFmtId="0" fontId="71" fillId="78" borderId="579" applyNumberFormat="0" applyProtection="0">
      <alignment horizontal="left" vertical="center" indent="1"/>
    </xf>
    <xf numFmtId="0" fontId="71" fillId="78" borderId="579" applyNumberFormat="0" applyProtection="0">
      <alignment horizontal="left" vertical="center" indent="1"/>
    </xf>
    <xf numFmtId="0" fontId="34" fillId="6" borderId="580" applyNumberFormat="0" applyProtection="0">
      <alignment horizontal="left" vertical="center" indent="1"/>
    </xf>
    <xf numFmtId="0" fontId="35" fillId="78" borderId="581" applyNumberFormat="0" applyProtection="0">
      <alignment horizontal="left" vertical="top" indent="1"/>
    </xf>
    <xf numFmtId="0" fontId="35" fillId="78" borderId="581" applyNumberFormat="0" applyProtection="0">
      <alignment horizontal="left" vertical="top" indent="1"/>
    </xf>
    <xf numFmtId="0" fontId="35" fillId="78" borderId="581" applyNumberFormat="0" applyProtection="0">
      <alignment horizontal="left" vertical="top" indent="1"/>
    </xf>
    <xf numFmtId="0" fontId="35" fillId="78" borderId="581" applyNumberFormat="0" applyProtection="0">
      <alignment horizontal="left" vertical="top" indent="1"/>
    </xf>
    <xf numFmtId="0" fontId="35" fillId="78" borderId="581" applyNumberFormat="0" applyProtection="0">
      <alignment horizontal="left" vertical="top" indent="1"/>
    </xf>
    <xf numFmtId="0" fontId="35" fillId="78" borderId="581" applyNumberFormat="0" applyProtection="0">
      <alignment horizontal="left" vertical="top" indent="1"/>
    </xf>
    <xf numFmtId="0" fontId="35" fillId="78" borderId="581" applyNumberFormat="0" applyProtection="0">
      <alignment horizontal="left" vertical="top" indent="1"/>
    </xf>
    <xf numFmtId="0" fontId="35" fillId="78" borderId="581" applyNumberFormat="0" applyProtection="0">
      <alignment horizontal="left" vertical="top" indent="1"/>
    </xf>
    <xf numFmtId="0" fontId="78" fillId="75" borderId="582" applyBorder="0"/>
    <xf numFmtId="4" fontId="50" fillId="87" borderId="580" applyNumberFormat="0" applyProtection="0">
      <alignment vertical="center"/>
    </xf>
    <xf numFmtId="4" fontId="79" fillId="59" borderId="581" applyNumberFormat="0" applyProtection="0">
      <alignment vertical="center"/>
    </xf>
    <xf numFmtId="4" fontId="79" fillId="59" borderId="581" applyNumberFormat="0" applyProtection="0">
      <alignment vertical="center"/>
    </xf>
    <xf numFmtId="4" fontId="79" fillId="59" borderId="581" applyNumberFormat="0" applyProtection="0">
      <alignment vertical="center"/>
    </xf>
    <xf numFmtId="4" fontId="79" fillId="59" borderId="581" applyNumberFormat="0" applyProtection="0">
      <alignment vertical="center"/>
    </xf>
    <xf numFmtId="4" fontId="79" fillId="59" borderId="581" applyNumberFormat="0" applyProtection="0">
      <alignment vertical="center"/>
    </xf>
    <xf numFmtId="4" fontId="72" fillId="87" borderId="580" applyNumberFormat="0" applyProtection="0">
      <alignment vertical="center"/>
    </xf>
    <xf numFmtId="4" fontId="50" fillId="87" borderId="580" applyNumberFormat="0" applyProtection="0">
      <alignment horizontal="left" vertical="center" indent="1"/>
    </xf>
    <xf numFmtId="4" fontId="79" fillId="50" borderId="581" applyNumberFormat="0" applyProtection="0">
      <alignment horizontal="left" vertical="center" indent="1"/>
    </xf>
    <xf numFmtId="4" fontId="79" fillId="50" borderId="581" applyNumberFormat="0" applyProtection="0">
      <alignment horizontal="left" vertical="center" indent="1"/>
    </xf>
    <xf numFmtId="4" fontId="79" fillId="50" borderId="581" applyNumberFormat="0" applyProtection="0">
      <alignment horizontal="left" vertical="center" indent="1"/>
    </xf>
    <xf numFmtId="4" fontId="79" fillId="50" borderId="581" applyNumberFormat="0" applyProtection="0">
      <alignment horizontal="left" vertical="center" indent="1"/>
    </xf>
    <xf numFmtId="4" fontId="79" fillId="50" borderId="581" applyNumberFormat="0" applyProtection="0">
      <alignment horizontal="left" vertical="center" indent="1"/>
    </xf>
    <xf numFmtId="4" fontId="50" fillId="87" borderId="580" applyNumberFormat="0" applyProtection="0">
      <alignment horizontal="left" vertical="center" indent="1"/>
    </xf>
    <xf numFmtId="0" fontId="79" fillId="59" borderId="581" applyNumberFormat="0" applyProtection="0">
      <alignment horizontal="left" vertical="top" indent="1"/>
    </xf>
    <xf numFmtId="0" fontId="79" fillId="59" borderId="581" applyNumberFormat="0" applyProtection="0">
      <alignment horizontal="left" vertical="top" indent="1"/>
    </xf>
    <xf numFmtId="0" fontId="79" fillId="59" borderId="581" applyNumberFormat="0" applyProtection="0">
      <alignment horizontal="left" vertical="top" indent="1"/>
    </xf>
    <xf numFmtId="0" fontId="79" fillId="59" borderId="581" applyNumberFormat="0" applyProtection="0">
      <alignment horizontal="left" vertical="top" indent="1"/>
    </xf>
    <xf numFmtId="0" fontId="79" fillId="59" borderId="581" applyNumberFormat="0" applyProtection="0">
      <alignment horizontal="left" vertical="top" indent="1"/>
    </xf>
    <xf numFmtId="4" fontId="50" fillId="74" borderId="580" applyNumberFormat="0" applyProtection="0">
      <alignment horizontal="right" vertical="center"/>
    </xf>
    <xf numFmtId="4" fontId="71" fillId="0" borderId="579" applyNumberFormat="0" applyProtection="0">
      <alignment horizontal="right" vertical="center"/>
    </xf>
    <xf numFmtId="4" fontId="71" fillId="0" borderId="579" applyNumberFormat="0" applyProtection="0">
      <alignment horizontal="right" vertical="center"/>
    </xf>
    <xf numFmtId="4" fontId="71" fillId="0" borderId="579" applyNumberFormat="0" applyProtection="0">
      <alignment horizontal="right" vertical="center"/>
    </xf>
    <xf numFmtId="4" fontId="71" fillId="0" borderId="579" applyNumberFormat="0" applyProtection="0">
      <alignment horizontal="right" vertical="center"/>
    </xf>
    <xf numFmtId="4" fontId="71" fillId="0" borderId="579" applyNumberFormat="0" applyProtection="0">
      <alignment horizontal="right" vertical="center"/>
    </xf>
    <xf numFmtId="4" fontId="72" fillId="74" borderId="580" applyNumberFormat="0" applyProtection="0">
      <alignment horizontal="right" vertical="center"/>
    </xf>
    <xf numFmtId="4" fontId="42" fillId="88" borderId="579" applyNumberFormat="0" applyProtection="0">
      <alignment horizontal="right" vertical="center"/>
    </xf>
    <xf numFmtId="4" fontId="42" fillId="88" borderId="579" applyNumberFormat="0" applyProtection="0">
      <alignment horizontal="right" vertical="center"/>
    </xf>
    <xf numFmtId="4" fontId="42" fillId="88" borderId="579" applyNumberFormat="0" applyProtection="0">
      <alignment horizontal="right" vertical="center"/>
    </xf>
    <xf numFmtId="4" fontId="42" fillId="88" borderId="579" applyNumberFormat="0" applyProtection="0">
      <alignment horizontal="right" vertical="center"/>
    </xf>
    <xf numFmtId="4" fontId="42" fillId="88" borderId="579" applyNumberFormat="0" applyProtection="0">
      <alignment horizontal="right" vertical="center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4" fontId="71" fillId="20" borderId="579" applyNumberFormat="0" applyProtection="0">
      <alignment horizontal="left" vertical="center" indent="1"/>
    </xf>
    <xf numFmtId="0" fontId="79" fillId="77" borderId="581" applyNumberFormat="0" applyProtection="0">
      <alignment horizontal="left" vertical="top" indent="1"/>
    </xf>
    <xf numFmtId="0" fontId="79" fillId="77" borderId="581" applyNumberFormat="0" applyProtection="0">
      <alignment horizontal="left" vertical="top" indent="1"/>
    </xf>
    <xf numFmtId="0" fontId="79" fillId="77" borderId="581" applyNumberFormat="0" applyProtection="0">
      <alignment horizontal="left" vertical="top" indent="1"/>
    </xf>
    <xf numFmtId="0" fontId="79" fillId="77" borderId="581" applyNumberFormat="0" applyProtection="0">
      <alignment horizontal="left" vertical="top" indent="1"/>
    </xf>
    <xf numFmtId="0" fontId="79" fillId="77" borderId="581" applyNumberFormat="0" applyProtection="0">
      <alignment horizontal="left" vertical="top" indent="1"/>
    </xf>
    <xf numFmtId="4" fontId="42" fillId="89" borderId="577" applyNumberFormat="0" applyProtection="0">
      <alignment horizontal="left" vertical="center" indent="1"/>
    </xf>
    <xf numFmtId="4" fontId="42" fillId="89" borderId="577" applyNumberFormat="0" applyProtection="0">
      <alignment horizontal="left" vertical="center" indent="1"/>
    </xf>
    <xf numFmtId="4" fontId="42" fillId="89" borderId="577" applyNumberFormat="0" applyProtection="0">
      <alignment horizontal="left" vertical="center" indent="1"/>
    </xf>
    <xf numFmtId="4" fontId="42" fillId="89" borderId="577" applyNumberFormat="0" applyProtection="0">
      <alignment horizontal="left" vertical="center" indent="1"/>
    </xf>
    <xf numFmtId="4" fontId="42" fillId="89" borderId="577" applyNumberFormat="0" applyProtection="0">
      <alignment horizontal="left" vertical="center" indent="1"/>
    </xf>
    <xf numFmtId="4" fontId="70" fillId="74" borderId="580" applyNumberFormat="0" applyProtection="0">
      <alignment horizontal="right" vertical="center"/>
    </xf>
    <xf numFmtId="4" fontId="42" fillId="86" borderId="579" applyNumberFormat="0" applyProtection="0">
      <alignment horizontal="right" vertical="center"/>
    </xf>
    <xf numFmtId="4" fontId="42" fillId="86" borderId="579" applyNumberFormat="0" applyProtection="0">
      <alignment horizontal="right" vertical="center"/>
    </xf>
    <xf numFmtId="4" fontId="42" fillId="86" borderId="579" applyNumberFormat="0" applyProtection="0">
      <alignment horizontal="right" vertical="center"/>
    </xf>
    <xf numFmtId="4" fontId="42" fillId="86" borderId="579" applyNumberFormat="0" applyProtection="0">
      <alignment horizontal="right" vertical="center"/>
    </xf>
    <xf numFmtId="4" fontId="42" fillId="86" borderId="579" applyNumberFormat="0" applyProtection="0">
      <alignment horizontal="right" vertical="center"/>
    </xf>
    <xf numFmtId="2" fontId="81" fillId="91" borderId="575" applyProtection="0"/>
    <xf numFmtId="2" fontId="81" fillId="91" borderId="575" applyProtection="0"/>
    <xf numFmtId="2" fontId="41" fillId="92" borderId="575" applyProtection="0"/>
    <xf numFmtId="2" fontId="41" fillId="93" borderId="575" applyProtection="0"/>
    <xf numFmtId="2" fontId="41" fillId="94" borderId="575" applyProtection="0"/>
    <xf numFmtId="2" fontId="41" fillId="94" borderId="575" applyProtection="0">
      <alignment horizontal="center"/>
    </xf>
    <xf numFmtId="2" fontId="41" fillId="93" borderId="575" applyProtection="0">
      <alignment horizontal="center"/>
    </xf>
    <xf numFmtId="0" fontId="42" fillId="0" borderId="577">
      <alignment horizontal="left" vertical="top" wrapText="1"/>
    </xf>
    <xf numFmtId="0" fontId="84" fillId="0" borderId="583" applyNumberFormat="0" applyFill="0" applyAlignment="0" applyProtection="0"/>
    <xf numFmtId="0" fontId="90" fillId="0" borderId="584"/>
    <xf numFmtId="0" fontId="41" fillId="6" borderId="587" applyNumberFormat="0">
      <alignment readingOrder="1"/>
      <protection locked="0"/>
    </xf>
    <xf numFmtId="0" fontId="47" fillId="0" borderId="588">
      <alignment horizontal="left" vertical="top" wrapText="1"/>
    </xf>
    <xf numFmtId="49" fontId="33" fillId="0" borderId="585">
      <alignment horizontal="center" vertical="top" wrapText="1"/>
      <protection locked="0"/>
    </xf>
    <xf numFmtId="49" fontId="33" fillId="0" borderId="585">
      <alignment horizontal="center" vertical="top" wrapText="1"/>
      <protection locked="0"/>
    </xf>
    <xf numFmtId="49" fontId="42" fillId="10" borderId="585">
      <alignment horizontal="right" vertical="top"/>
      <protection locked="0"/>
    </xf>
    <xf numFmtId="49" fontId="42" fillId="10" borderId="585">
      <alignment horizontal="right" vertical="top"/>
      <protection locked="0"/>
    </xf>
    <xf numFmtId="0" fontId="42" fillId="10" borderId="585">
      <alignment horizontal="right" vertical="top"/>
      <protection locked="0"/>
    </xf>
    <xf numFmtId="0" fontId="42" fillId="10" borderId="585">
      <alignment horizontal="right" vertical="top"/>
      <protection locked="0"/>
    </xf>
    <xf numFmtId="49" fontId="42" fillId="0" borderId="585">
      <alignment horizontal="right" vertical="top"/>
      <protection locked="0"/>
    </xf>
    <xf numFmtId="49" fontId="42" fillId="0" borderId="585">
      <alignment horizontal="right" vertical="top"/>
      <protection locked="0"/>
    </xf>
    <xf numFmtId="0" fontId="42" fillId="0" borderId="585">
      <alignment horizontal="right" vertical="top"/>
      <protection locked="0"/>
    </xf>
    <xf numFmtId="0" fontId="42" fillId="0" borderId="585">
      <alignment horizontal="right" vertical="top"/>
      <protection locked="0"/>
    </xf>
    <xf numFmtId="49" fontId="42" fillId="49" borderId="585">
      <alignment horizontal="right" vertical="top"/>
      <protection locked="0"/>
    </xf>
    <xf numFmtId="49" fontId="42" fillId="49" borderId="585">
      <alignment horizontal="right" vertical="top"/>
      <protection locked="0"/>
    </xf>
    <xf numFmtId="0" fontId="42" fillId="49" borderId="585">
      <alignment horizontal="right" vertical="top"/>
      <protection locked="0"/>
    </xf>
    <xf numFmtId="0" fontId="42" fillId="49" borderId="585">
      <alignment horizontal="right" vertical="top"/>
      <protection locked="0"/>
    </xf>
    <xf numFmtId="0" fontId="47" fillId="0" borderId="588">
      <alignment horizontal="center" vertical="top" wrapText="1"/>
    </xf>
    <xf numFmtId="0" fontId="51" fillId="50" borderId="587" applyNumberFormat="0" applyAlignment="0" applyProtection="0"/>
    <xf numFmtId="0" fontId="64" fillId="13" borderId="587" applyNumberFormat="0" applyAlignment="0" applyProtection="0"/>
    <xf numFmtId="0" fontId="33" fillId="59" borderId="589" applyNumberFormat="0" applyFont="0" applyAlignment="0" applyProtection="0"/>
    <xf numFmtId="0" fontId="35" fillId="45" borderId="590" applyNumberFormat="0" applyFont="0" applyAlignment="0" applyProtection="0"/>
    <xf numFmtId="0" fontId="35" fillId="45" borderId="590" applyNumberFormat="0" applyFont="0" applyAlignment="0" applyProtection="0"/>
    <xf numFmtId="0" fontId="35" fillId="45" borderId="590" applyNumberFormat="0" applyFont="0" applyAlignment="0" applyProtection="0"/>
    <xf numFmtId="0" fontId="69" fillId="50" borderId="591" applyNumberFormat="0" applyAlignment="0" applyProtection="0"/>
    <xf numFmtId="4" fontId="50" fillId="60" borderId="591" applyNumberFormat="0" applyProtection="0">
      <alignment vertical="center"/>
    </xf>
    <xf numFmtId="4" fontId="71" fillId="57" borderId="590" applyNumberFormat="0" applyProtection="0">
      <alignment vertical="center"/>
    </xf>
    <xf numFmtId="4" fontId="71" fillId="57" borderId="590" applyNumberFormat="0" applyProtection="0">
      <alignment vertical="center"/>
    </xf>
    <xf numFmtId="4" fontId="71" fillId="57" borderId="590" applyNumberFormat="0" applyProtection="0">
      <alignment vertical="center"/>
    </xf>
    <xf numFmtId="4" fontId="71" fillId="57" borderId="590" applyNumberFormat="0" applyProtection="0">
      <alignment vertical="center"/>
    </xf>
    <xf numFmtId="4" fontId="71" fillId="57" borderId="590" applyNumberFormat="0" applyProtection="0">
      <alignment vertical="center"/>
    </xf>
    <xf numFmtId="4" fontId="72" fillId="60" borderId="591" applyNumberFormat="0" applyProtection="0">
      <alignment vertical="center"/>
    </xf>
    <xf numFmtId="4" fontId="42" fillId="60" borderId="590" applyNumberFormat="0" applyProtection="0">
      <alignment vertical="center"/>
    </xf>
    <xf numFmtId="4" fontId="42" fillId="60" borderId="590" applyNumberFormat="0" applyProtection="0">
      <alignment vertical="center"/>
    </xf>
    <xf numFmtId="4" fontId="42" fillId="60" borderId="590" applyNumberFormat="0" applyProtection="0">
      <alignment vertical="center"/>
    </xf>
    <xf numFmtId="4" fontId="42" fillId="60" borderId="590" applyNumberFormat="0" applyProtection="0">
      <alignment vertical="center"/>
    </xf>
    <xf numFmtId="4" fontId="42" fillId="60" borderId="590" applyNumberFormat="0" applyProtection="0">
      <alignment vertical="center"/>
    </xf>
    <xf numFmtId="4" fontId="50" fillId="60" borderId="591" applyNumberFormat="0" applyProtection="0">
      <alignment horizontal="left" vertical="center" indent="1"/>
    </xf>
    <xf numFmtId="4" fontId="71" fillId="60" borderId="590" applyNumberFormat="0" applyProtection="0">
      <alignment horizontal="left" vertical="center" indent="1"/>
    </xf>
    <xf numFmtId="4" fontId="71" fillId="60" borderId="590" applyNumberFormat="0" applyProtection="0">
      <alignment horizontal="left" vertical="center" indent="1"/>
    </xf>
    <xf numFmtId="4" fontId="71" fillId="60" borderId="590" applyNumberFormat="0" applyProtection="0">
      <alignment horizontal="left" vertical="center" indent="1"/>
    </xf>
    <xf numFmtId="4" fontId="71" fillId="60" borderId="590" applyNumberFormat="0" applyProtection="0">
      <alignment horizontal="left" vertical="center" indent="1"/>
    </xf>
    <xf numFmtId="4" fontId="71" fillId="60" borderId="590" applyNumberFormat="0" applyProtection="0">
      <alignment horizontal="left" vertical="center" indent="1"/>
    </xf>
    <xf numFmtId="4" fontId="50" fillId="60" borderId="591" applyNumberFormat="0" applyProtection="0">
      <alignment horizontal="left" vertical="center" indent="1"/>
    </xf>
    <xf numFmtId="0" fontId="42" fillId="57" borderId="592" applyNumberFormat="0" applyProtection="0">
      <alignment horizontal="left" vertical="top" indent="1"/>
    </xf>
    <xf numFmtId="0" fontId="42" fillId="57" borderId="592" applyNumberFormat="0" applyProtection="0">
      <alignment horizontal="left" vertical="top" indent="1"/>
    </xf>
    <xf numFmtId="0" fontId="42" fillId="57" borderId="592" applyNumberFormat="0" applyProtection="0">
      <alignment horizontal="left" vertical="top" indent="1"/>
    </xf>
    <xf numFmtId="0" fontId="42" fillId="57" borderId="592" applyNumberFormat="0" applyProtection="0">
      <alignment horizontal="left" vertical="top" indent="1"/>
    </xf>
    <xf numFmtId="0" fontId="42" fillId="57" borderId="592" applyNumberFormat="0" applyProtection="0">
      <alignment horizontal="left" vertical="top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50" fillId="61" borderId="591" applyNumberFormat="0" applyProtection="0">
      <alignment horizontal="right" vertical="center"/>
    </xf>
    <xf numFmtId="4" fontId="71" fillId="9" borderId="590" applyNumberFormat="0" applyProtection="0">
      <alignment horizontal="right" vertical="center"/>
    </xf>
    <xf numFmtId="4" fontId="71" fillId="9" borderId="590" applyNumberFormat="0" applyProtection="0">
      <alignment horizontal="right" vertical="center"/>
    </xf>
    <xf numFmtId="4" fontId="71" fillId="9" borderId="590" applyNumberFormat="0" applyProtection="0">
      <alignment horizontal="right" vertical="center"/>
    </xf>
    <xf numFmtId="4" fontId="71" fillId="9" borderId="590" applyNumberFormat="0" applyProtection="0">
      <alignment horizontal="right" vertical="center"/>
    </xf>
    <xf numFmtId="4" fontId="71" fillId="9" borderId="590" applyNumberFormat="0" applyProtection="0">
      <alignment horizontal="right" vertical="center"/>
    </xf>
    <xf numFmtId="4" fontId="50" fillId="62" borderId="591" applyNumberFormat="0" applyProtection="0">
      <alignment horizontal="right" vertical="center"/>
    </xf>
    <xf numFmtId="4" fontId="71" fillId="63" borderId="590" applyNumberFormat="0" applyProtection="0">
      <alignment horizontal="right" vertical="center"/>
    </xf>
    <xf numFmtId="4" fontId="71" fillId="63" borderId="590" applyNumberFormat="0" applyProtection="0">
      <alignment horizontal="right" vertical="center"/>
    </xf>
    <xf numFmtId="4" fontId="71" fillId="63" borderId="590" applyNumberFormat="0" applyProtection="0">
      <alignment horizontal="right" vertical="center"/>
    </xf>
    <xf numFmtId="4" fontId="71" fillId="63" borderId="590" applyNumberFormat="0" applyProtection="0">
      <alignment horizontal="right" vertical="center"/>
    </xf>
    <xf numFmtId="4" fontId="71" fillId="63" borderId="590" applyNumberFormat="0" applyProtection="0">
      <alignment horizontal="right" vertical="center"/>
    </xf>
    <xf numFmtId="4" fontId="50" fillId="64" borderId="591" applyNumberFormat="0" applyProtection="0">
      <alignment horizontal="right" vertical="center"/>
    </xf>
    <xf numFmtId="4" fontId="71" fillId="30" borderId="588" applyNumberFormat="0" applyProtection="0">
      <alignment horizontal="right" vertical="center"/>
    </xf>
    <xf numFmtId="4" fontId="71" fillId="30" borderId="588" applyNumberFormat="0" applyProtection="0">
      <alignment horizontal="right" vertical="center"/>
    </xf>
    <xf numFmtId="4" fontId="71" fillId="30" borderId="588" applyNumberFormat="0" applyProtection="0">
      <alignment horizontal="right" vertical="center"/>
    </xf>
    <xf numFmtId="4" fontId="71" fillId="30" borderId="588" applyNumberFormat="0" applyProtection="0">
      <alignment horizontal="right" vertical="center"/>
    </xf>
    <xf numFmtId="4" fontId="71" fillId="30" borderId="588" applyNumberFormat="0" applyProtection="0">
      <alignment horizontal="right" vertical="center"/>
    </xf>
    <xf numFmtId="4" fontId="50" fillId="65" borderId="591" applyNumberFormat="0" applyProtection="0">
      <alignment horizontal="right" vertical="center"/>
    </xf>
    <xf numFmtId="4" fontId="71" fillId="17" borderId="590" applyNumberFormat="0" applyProtection="0">
      <alignment horizontal="right" vertical="center"/>
    </xf>
    <xf numFmtId="4" fontId="71" fillId="17" borderId="590" applyNumberFormat="0" applyProtection="0">
      <alignment horizontal="right" vertical="center"/>
    </xf>
    <xf numFmtId="4" fontId="71" fillId="17" borderId="590" applyNumberFormat="0" applyProtection="0">
      <alignment horizontal="right" vertical="center"/>
    </xf>
    <xf numFmtId="4" fontId="71" fillId="17" borderId="590" applyNumberFormat="0" applyProtection="0">
      <alignment horizontal="right" vertical="center"/>
    </xf>
    <xf numFmtId="4" fontId="71" fillId="17" borderId="590" applyNumberFormat="0" applyProtection="0">
      <alignment horizontal="right" vertical="center"/>
    </xf>
    <xf numFmtId="4" fontId="50" fillId="66" borderId="591" applyNumberFormat="0" applyProtection="0">
      <alignment horizontal="right" vertical="center"/>
    </xf>
    <xf numFmtId="4" fontId="71" fillId="21" borderId="590" applyNumberFormat="0" applyProtection="0">
      <alignment horizontal="right" vertical="center"/>
    </xf>
    <xf numFmtId="4" fontId="71" fillId="21" borderId="590" applyNumberFormat="0" applyProtection="0">
      <alignment horizontal="right" vertical="center"/>
    </xf>
    <xf numFmtId="4" fontId="71" fillId="21" borderId="590" applyNumberFormat="0" applyProtection="0">
      <alignment horizontal="right" vertical="center"/>
    </xf>
    <xf numFmtId="4" fontId="71" fillId="21" borderId="590" applyNumberFormat="0" applyProtection="0">
      <alignment horizontal="right" vertical="center"/>
    </xf>
    <xf numFmtId="4" fontId="71" fillId="21" borderId="590" applyNumberFormat="0" applyProtection="0">
      <alignment horizontal="right" vertical="center"/>
    </xf>
    <xf numFmtId="4" fontId="50" fillId="67" borderId="591" applyNumberFormat="0" applyProtection="0">
      <alignment horizontal="right" vertical="center"/>
    </xf>
    <xf numFmtId="4" fontId="71" fillId="44" borderId="590" applyNumberFormat="0" applyProtection="0">
      <alignment horizontal="right" vertical="center"/>
    </xf>
    <xf numFmtId="4" fontId="71" fillId="44" borderId="590" applyNumberFormat="0" applyProtection="0">
      <alignment horizontal="right" vertical="center"/>
    </xf>
    <xf numFmtId="4" fontId="71" fillId="44" borderId="590" applyNumberFormat="0" applyProtection="0">
      <alignment horizontal="right" vertical="center"/>
    </xf>
    <xf numFmtId="4" fontId="71" fillId="44" borderId="590" applyNumberFormat="0" applyProtection="0">
      <alignment horizontal="right" vertical="center"/>
    </xf>
    <xf numFmtId="4" fontId="71" fillId="44" borderId="590" applyNumberFormat="0" applyProtection="0">
      <alignment horizontal="right" vertical="center"/>
    </xf>
    <xf numFmtId="4" fontId="50" fillId="68" borderId="591" applyNumberFormat="0" applyProtection="0">
      <alignment horizontal="right" vertical="center"/>
    </xf>
    <xf numFmtId="4" fontId="71" fillId="37" borderId="590" applyNumberFormat="0" applyProtection="0">
      <alignment horizontal="right" vertical="center"/>
    </xf>
    <xf numFmtId="4" fontId="71" fillId="37" borderId="590" applyNumberFormat="0" applyProtection="0">
      <alignment horizontal="right" vertical="center"/>
    </xf>
    <xf numFmtId="4" fontId="71" fillId="37" borderId="590" applyNumberFormat="0" applyProtection="0">
      <alignment horizontal="right" vertical="center"/>
    </xf>
    <xf numFmtId="4" fontId="71" fillId="37" borderId="590" applyNumberFormat="0" applyProtection="0">
      <alignment horizontal="right" vertical="center"/>
    </xf>
    <xf numFmtId="4" fontId="71" fillId="37" borderId="590" applyNumberFormat="0" applyProtection="0">
      <alignment horizontal="right" vertical="center"/>
    </xf>
    <xf numFmtId="4" fontId="50" fillId="69" borderId="591" applyNumberFormat="0" applyProtection="0">
      <alignment horizontal="right" vertical="center"/>
    </xf>
    <xf numFmtId="4" fontId="71" fillId="70" borderId="590" applyNumberFormat="0" applyProtection="0">
      <alignment horizontal="right" vertical="center"/>
    </xf>
    <xf numFmtId="4" fontId="71" fillId="70" borderId="590" applyNumberFormat="0" applyProtection="0">
      <alignment horizontal="right" vertical="center"/>
    </xf>
    <xf numFmtId="4" fontId="71" fillId="70" borderId="590" applyNumberFormat="0" applyProtection="0">
      <alignment horizontal="right" vertical="center"/>
    </xf>
    <xf numFmtId="4" fontId="71" fillId="70" borderId="590" applyNumberFormat="0" applyProtection="0">
      <alignment horizontal="right" vertical="center"/>
    </xf>
    <xf numFmtId="4" fontId="71" fillId="70" borderId="590" applyNumberFormat="0" applyProtection="0">
      <alignment horizontal="right" vertical="center"/>
    </xf>
    <xf numFmtId="4" fontId="50" fillId="71" borderId="591" applyNumberFormat="0" applyProtection="0">
      <alignment horizontal="right" vertical="center"/>
    </xf>
    <xf numFmtId="4" fontId="71" fillId="16" borderId="590" applyNumberFormat="0" applyProtection="0">
      <alignment horizontal="right" vertical="center"/>
    </xf>
    <xf numFmtId="4" fontId="71" fillId="16" borderId="590" applyNumberFormat="0" applyProtection="0">
      <alignment horizontal="right" vertical="center"/>
    </xf>
    <xf numFmtId="4" fontId="71" fillId="16" borderId="590" applyNumberFormat="0" applyProtection="0">
      <alignment horizontal="right" vertical="center"/>
    </xf>
    <xf numFmtId="4" fontId="71" fillId="16" borderId="590" applyNumberFormat="0" applyProtection="0">
      <alignment horizontal="right" vertical="center"/>
    </xf>
    <xf numFmtId="4" fontId="71" fillId="16" borderId="590" applyNumberFormat="0" applyProtection="0">
      <alignment horizontal="right" vertical="center"/>
    </xf>
    <xf numFmtId="4" fontId="74" fillId="72" borderId="591" applyNumberFormat="0" applyProtection="0">
      <alignment horizontal="left" vertical="center" indent="1"/>
    </xf>
    <xf numFmtId="4" fontId="71" fillId="73" borderId="588" applyNumberFormat="0" applyProtection="0">
      <alignment horizontal="left" vertical="center" indent="1"/>
    </xf>
    <xf numFmtId="4" fontId="71" fillId="73" borderId="588" applyNumberFormat="0" applyProtection="0">
      <alignment horizontal="left" vertical="center" indent="1"/>
    </xf>
    <xf numFmtId="4" fontId="71" fillId="73" borderId="588" applyNumberFormat="0" applyProtection="0">
      <alignment horizontal="left" vertical="center" indent="1"/>
    </xf>
    <xf numFmtId="4" fontId="71" fillId="73" borderId="588" applyNumberFormat="0" applyProtection="0">
      <alignment horizontal="left" vertical="center" indent="1"/>
    </xf>
    <xf numFmtId="4" fontId="71" fillId="73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53" fillId="75" borderId="588" applyNumberFormat="0" applyProtection="0">
      <alignment horizontal="left" vertical="center" indent="1"/>
    </xf>
    <xf numFmtId="4" fontId="71" fillId="77" borderId="590" applyNumberFormat="0" applyProtection="0">
      <alignment horizontal="right" vertical="center"/>
    </xf>
    <xf numFmtId="4" fontId="71" fillId="77" borderId="590" applyNumberFormat="0" applyProtection="0">
      <alignment horizontal="right" vertical="center"/>
    </xf>
    <xf numFmtId="4" fontId="71" fillId="77" borderId="590" applyNumberFormat="0" applyProtection="0">
      <alignment horizontal="right" vertical="center"/>
    </xf>
    <xf numFmtId="4" fontId="71" fillId="77" borderId="590" applyNumberFormat="0" applyProtection="0">
      <alignment horizontal="right" vertical="center"/>
    </xf>
    <xf numFmtId="4" fontId="71" fillId="77" borderId="590" applyNumberFormat="0" applyProtection="0">
      <alignment horizontal="right" vertical="center"/>
    </xf>
    <xf numFmtId="4" fontId="71" fillId="78" borderId="588" applyNumberFormat="0" applyProtection="0">
      <alignment horizontal="left" vertical="center" indent="1"/>
    </xf>
    <xf numFmtId="4" fontId="71" fillId="78" borderId="588" applyNumberFormat="0" applyProtection="0">
      <alignment horizontal="left" vertical="center" indent="1"/>
    </xf>
    <xf numFmtId="4" fontId="71" fillId="78" borderId="588" applyNumberFormat="0" applyProtection="0">
      <alignment horizontal="left" vertical="center" indent="1"/>
    </xf>
    <xf numFmtId="4" fontId="71" fillId="78" borderId="588" applyNumberFormat="0" applyProtection="0">
      <alignment horizontal="left" vertical="center" indent="1"/>
    </xf>
    <xf numFmtId="4" fontId="71" fillId="78" borderId="588" applyNumberFormat="0" applyProtection="0">
      <alignment horizontal="left" vertical="center" indent="1"/>
    </xf>
    <xf numFmtId="4" fontId="71" fillId="77" borderId="588" applyNumberFormat="0" applyProtection="0">
      <alignment horizontal="left" vertical="center" indent="1"/>
    </xf>
    <xf numFmtId="4" fontId="71" fillId="77" borderId="588" applyNumberFormat="0" applyProtection="0">
      <alignment horizontal="left" vertical="center" indent="1"/>
    </xf>
    <xf numFmtId="4" fontId="71" fillId="77" borderId="588" applyNumberFormat="0" applyProtection="0">
      <alignment horizontal="left" vertical="center" indent="1"/>
    </xf>
    <xf numFmtId="4" fontId="71" fillId="77" borderId="588" applyNumberFormat="0" applyProtection="0">
      <alignment horizontal="left" vertical="center" indent="1"/>
    </xf>
    <xf numFmtId="4" fontId="71" fillId="77" borderId="588" applyNumberFormat="0" applyProtection="0">
      <alignment horizontal="left" vertical="center" indent="1"/>
    </xf>
    <xf numFmtId="0" fontId="71" fillId="50" borderId="590" applyNumberFormat="0" applyProtection="0">
      <alignment horizontal="left" vertical="center" indent="1"/>
    </xf>
    <xf numFmtId="0" fontId="71" fillId="50" borderId="590" applyNumberFormat="0" applyProtection="0">
      <alignment horizontal="left" vertical="center" indent="1"/>
    </xf>
    <xf numFmtId="0" fontId="71" fillId="50" borderId="590" applyNumberFormat="0" applyProtection="0">
      <alignment horizontal="left" vertical="center" indent="1"/>
    </xf>
    <xf numFmtId="0" fontId="71" fillId="50" borderId="590" applyNumberFormat="0" applyProtection="0">
      <alignment horizontal="left" vertical="center" indent="1"/>
    </xf>
    <xf numFmtId="0" fontId="71" fillId="50" borderId="590" applyNumberFormat="0" applyProtection="0">
      <alignment horizontal="left" vertical="center" indent="1"/>
    </xf>
    <xf numFmtId="0" fontId="71" fillId="50" borderId="590" applyNumberFormat="0" applyProtection="0">
      <alignment horizontal="left" vertical="center" indent="1"/>
    </xf>
    <xf numFmtId="0" fontId="35" fillId="75" borderId="592" applyNumberFormat="0" applyProtection="0">
      <alignment horizontal="left" vertical="top" indent="1"/>
    </xf>
    <xf numFmtId="0" fontId="35" fillId="75" borderId="592" applyNumberFormat="0" applyProtection="0">
      <alignment horizontal="left" vertical="top" indent="1"/>
    </xf>
    <xf numFmtId="0" fontId="35" fillId="75" borderId="592" applyNumberFormat="0" applyProtection="0">
      <alignment horizontal="left" vertical="top" indent="1"/>
    </xf>
    <xf numFmtId="0" fontId="35" fillId="75" borderId="592" applyNumberFormat="0" applyProtection="0">
      <alignment horizontal="left" vertical="top" indent="1"/>
    </xf>
    <xf numFmtId="0" fontId="35" fillId="75" borderId="592" applyNumberFormat="0" applyProtection="0">
      <alignment horizontal="left" vertical="top" indent="1"/>
    </xf>
    <xf numFmtId="0" fontId="35" fillId="75" borderId="592" applyNumberFormat="0" applyProtection="0">
      <alignment horizontal="left" vertical="top" indent="1"/>
    </xf>
    <xf numFmtId="0" fontId="35" fillId="75" borderId="592" applyNumberFormat="0" applyProtection="0">
      <alignment horizontal="left" vertical="top" indent="1"/>
    </xf>
    <xf numFmtId="0" fontId="35" fillId="75" borderId="592" applyNumberFormat="0" applyProtection="0">
      <alignment horizontal="left" vertical="top" indent="1"/>
    </xf>
    <xf numFmtId="0" fontId="71" fillId="82" borderId="590" applyNumberFormat="0" applyProtection="0">
      <alignment horizontal="left" vertical="center" indent="1"/>
    </xf>
    <xf numFmtId="0" fontId="71" fillId="82" borderId="590" applyNumberFormat="0" applyProtection="0">
      <alignment horizontal="left" vertical="center" indent="1"/>
    </xf>
    <xf numFmtId="0" fontId="71" fillId="82" borderId="590" applyNumberFormat="0" applyProtection="0">
      <alignment horizontal="left" vertical="center" indent="1"/>
    </xf>
    <xf numFmtId="0" fontId="71" fillId="82" borderId="590" applyNumberFormat="0" applyProtection="0">
      <alignment horizontal="left" vertical="center" indent="1"/>
    </xf>
    <xf numFmtId="0" fontId="71" fillId="82" borderId="590" applyNumberFormat="0" applyProtection="0">
      <alignment horizontal="left" vertical="center" indent="1"/>
    </xf>
    <xf numFmtId="0" fontId="71" fillId="82" borderId="590" applyNumberFormat="0" applyProtection="0">
      <alignment horizontal="left" vertical="center" indent="1"/>
    </xf>
    <xf numFmtId="0" fontId="35" fillId="77" borderId="592" applyNumberFormat="0" applyProtection="0">
      <alignment horizontal="left" vertical="top" indent="1"/>
    </xf>
    <xf numFmtId="0" fontId="35" fillId="77" borderId="592" applyNumberFormat="0" applyProtection="0">
      <alignment horizontal="left" vertical="top" indent="1"/>
    </xf>
    <xf numFmtId="0" fontId="35" fillId="77" borderId="592" applyNumberFormat="0" applyProtection="0">
      <alignment horizontal="left" vertical="top" indent="1"/>
    </xf>
    <xf numFmtId="0" fontId="35" fillId="77" borderId="592" applyNumberFormat="0" applyProtection="0">
      <alignment horizontal="left" vertical="top" indent="1"/>
    </xf>
    <xf numFmtId="0" fontId="35" fillId="77" borderId="592" applyNumberFormat="0" applyProtection="0">
      <alignment horizontal="left" vertical="top" indent="1"/>
    </xf>
    <xf numFmtId="0" fontId="35" fillId="77" borderId="592" applyNumberFormat="0" applyProtection="0">
      <alignment horizontal="left" vertical="top" indent="1"/>
    </xf>
    <xf numFmtId="0" fontId="35" fillId="77" borderId="592" applyNumberFormat="0" applyProtection="0">
      <alignment horizontal="left" vertical="top" indent="1"/>
    </xf>
    <xf numFmtId="0" fontId="35" fillId="77" borderId="592" applyNumberFormat="0" applyProtection="0">
      <alignment horizontal="left" vertical="top" indent="1"/>
    </xf>
    <xf numFmtId="0" fontId="71" fillId="14" borderId="590" applyNumberFormat="0" applyProtection="0">
      <alignment horizontal="left" vertical="center" indent="1"/>
    </xf>
    <xf numFmtId="0" fontId="71" fillId="14" borderId="590" applyNumberFormat="0" applyProtection="0">
      <alignment horizontal="left" vertical="center" indent="1"/>
    </xf>
    <xf numFmtId="0" fontId="71" fillId="14" borderId="590" applyNumberFormat="0" applyProtection="0">
      <alignment horizontal="left" vertical="center" indent="1"/>
    </xf>
    <xf numFmtId="0" fontId="71" fillId="14" borderId="590" applyNumberFormat="0" applyProtection="0">
      <alignment horizontal="left" vertical="center" indent="1"/>
    </xf>
    <xf numFmtId="0" fontId="71" fillId="14" borderId="590" applyNumberFormat="0" applyProtection="0">
      <alignment horizontal="left" vertical="center" indent="1"/>
    </xf>
    <xf numFmtId="0" fontId="34" fillId="85" borderId="591" applyNumberFormat="0" applyProtection="0">
      <alignment horizontal="left" vertical="center" indent="1"/>
    </xf>
    <xf numFmtId="0" fontId="35" fillId="14" borderId="592" applyNumberFormat="0" applyProtection="0">
      <alignment horizontal="left" vertical="top" indent="1"/>
    </xf>
    <xf numFmtId="0" fontId="35" fillId="14" borderId="592" applyNumberFormat="0" applyProtection="0">
      <alignment horizontal="left" vertical="top" indent="1"/>
    </xf>
    <xf numFmtId="0" fontId="35" fillId="14" borderId="592" applyNumberFormat="0" applyProtection="0">
      <alignment horizontal="left" vertical="top" indent="1"/>
    </xf>
    <xf numFmtId="0" fontId="35" fillId="14" borderId="592" applyNumberFormat="0" applyProtection="0">
      <alignment horizontal="left" vertical="top" indent="1"/>
    </xf>
    <xf numFmtId="0" fontId="35" fillId="14" borderId="592" applyNumberFormat="0" applyProtection="0">
      <alignment horizontal="left" vertical="top" indent="1"/>
    </xf>
    <xf numFmtId="0" fontId="35" fillId="14" borderId="592" applyNumberFormat="0" applyProtection="0">
      <alignment horizontal="left" vertical="top" indent="1"/>
    </xf>
    <xf numFmtId="0" fontId="35" fillId="14" borderId="592" applyNumberFormat="0" applyProtection="0">
      <alignment horizontal="left" vertical="top" indent="1"/>
    </xf>
    <xf numFmtId="0" fontId="35" fillId="14" borderId="592" applyNumberFormat="0" applyProtection="0">
      <alignment horizontal="left" vertical="top" indent="1"/>
    </xf>
    <xf numFmtId="0" fontId="71" fillId="78" borderId="590" applyNumberFormat="0" applyProtection="0">
      <alignment horizontal="left" vertical="center" indent="1"/>
    </xf>
    <xf numFmtId="0" fontId="71" fillId="78" borderId="590" applyNumberFormat="0" applyProtection="0">
      <alignment horizontal="left" vertical="center" indent="1"/>
    </xf>
    <xf numFmtId="0" fontId="71" fillId="78" borderId="590" applyNumberFormat="0" applyProtection="0">
      <alignment horizontal="left" vertical="center" indent="1"/>
    </xf>
    <xf numFmtId="0" fontId="71" fillId="78" borderId="590" applyNumberFormat="0" applyProtection="0">
      <alignment horizontal="left" vertical="center" indent="1"/>
    </xf>
    <xf numFmtId="0" fontId="71" fillId="78" borderId="590" applyNumberFormat="0" applyProtection="0">
      <alignment horizontal="left" vertical="center" indent="1"/>
    </xf>
    <xf numFmtId="0" fontId="34" fillId="6" borderId="591" applyNumberFormat="0" applyProtection="0">
      <alignment horizontal="left" vertical="center" indent="1"/>
    </xf>
    <xf numFmtId="0" fontId="35" fillId="78" borderId="592" applyNumberFormat="0" applyProtection="0">
      <alignment horizontal="left" vertical="top" indent="1"/>
    </xf>
    <xf numFmtId="0" fontId="35" fillId="78" borderId="592" applyNumberFormat="0" applyProtection="0">
      <alignment horizontal="left" vertical="top" indent="1"/>
    </xf>
    <xf numFmtId="0" fontId="35" fillId="78" borderId="592" applyNumberFormat="0" applyProtection="0">
      <alignment horizontal="left" vertical="top" indent="1"/>
    </xf>
    <xf numFmtId="0" fontId="35" fillId="78" borderId="592" applyNumberFormat="0" applyProtection="0">
      <alignment horizontal="left" vertical="top" indent="1"/>
    </xf>
    <xf numFmtId="0" fontId="35" fillId="78" borderId="592" applyNumberFormat="0" applyProtection="0">
      <alignment horizontal="left" vertical="top" indent="1"/>
    </xf>
    <xf numFmtId="0" fontId="35" fillId="78" borderId="592" applyNumberFormat="0" applyProtection="0">
      <alignment horizontal="left" vertical="top" indent="1"/>
    </xf>
    <xf numFmtId="0" fontId="35" fillId="78" borderId="592" applyNumberFormat="0" applyProtection="0">
      <alignment horizontal="left" vertical="top" indent="1"/>
    </xf>
    <xf numFmtId="0" fontId="35" fillId="78" borderId="592" applyNumberFormat="0" applyProtection="0">
      <alignment horizontal="left" vertical="top" indent="1"/>
    </xf>
    <xf numFmtId="0" fontId="78" fillId="75" borderId="593" applyBorder="0"/>
    <xf numFmtId="4" fontId="50" fillId="87" borderId="591" applyNumberFormat="0" applyProtection="0">
      <alignment vertical="center"/>
    </xf>
    <xf numFmtId="4" fontId="79" fillId="59" borderId="592" applyNumberFormat="0" applyProtection="0">
      <alignment vertical="center"/>
    </xf>
    <xf numFmtId="4" fontId="79" fillId="59" borderId="592" applyNumberFormat="0" applyProtection="0">
      <alignment vertical="center"/>
    </xf>
    <xf numFmtId="4" fontId="79" fillId="59" borderId="592" applyNumberFormat="0" applyProtection="0">
      <alignment vertical="center"/>
    </xf>
    <xf numFmtId="4" fontId="79" fillId="59" borderId="592" applyNumberFormat="0" applyProtection="0">
      <alignment vertical="center"/>
    </xf>
    <xf numFmtId="4" fontId="79" fillId="59" borderId="592" applyNumberFormat="0" applyProtection="0">
      <alignment vertical="center"/>
    </xf>
    <xf numFmtId="4" fontId="72" fillId="87" borderId="591" applyNumberFormat="0" applyProtection="0">
      <alignment vertical="center"/>
    </xf>
    <xf numFmtId="4" fontId="50" fillId="87" borderId="591" applyNumberFormat="0" applyProtection="0">
      <alignment horizontal="left" vertical="center" indent="1"/>
    </xf>
    <xf numFmtId="4" fontId="79" fillId="50" borderId="592" applyNumberFormat="0" applyProtection="0">
      <alignment horizontal="left" vertical="center" indent="1"/>
    </xf>
    <xf numFmtId="4" fontId="79" fillId="50" borderId="592" applyNumberFormat="0" applyProtection="0">
      <alignment horizontal="left" vertical="center" indent="1"/>
    </xf>
    <xf numFmtId="4" fontId="79" fillId="50" borderId="592" applyNumberFormat="0" applyProtection="0">
      <alignment horizontal="left" vertical="center" indent="1"/>
    </xf>
    <xf numFmtId="4" fontId="79" fillId="50" borderId="592" applyNumberFormat="0" applyProtection="0">
      <alignment horizontal="left" vertical="center" indent="1"/>
    </xf>
    <xf numFmtId="4" fontId="79" fillId="50" borderId="592" applyNumberFormat="0" applyProtection="0">
      <alignment horizontal="left" vertical="center" indent="1"/>
    </xf>
    <xf numFmtId="4" fontId="50" fillId="87" borderId="591" applyNumberFormat="0" applyProtection="0">
      <alignment horizontal="left" vertical="center" indent="1"/>
    </xf>
    <xf numFmtId="0" fontId="79" fillId="59" borderId="592" applyNumberFormat="0" applyProtection="0">
      <alignment horizontal="left" vertical="top" indent="1"/>
    </xf>
    <xf numFmtId="0" fontId="79" fillId="59" borderId="592" applyNumberFormat="0" applyProtection="0">
      <alignment horizontal="left" vertical="top" indent="1"/>
    </xf>
    <xf numFmtId="0" fontId="79" fillId="59" borderId="592" applyNumberFormat="0" applyProtection="0">
      <alignment horizontal="left" vertical="top" indent="1"/>
    </xf>
    <xf numFmtId="0" fontId="79" fillId="59" borderId="592" applyNumberFormat="0" applyProtection="0">
      <alignment horizontal="left" vertical="top" indent="1"/>
    </xf>
    <xf numFmtId="0" fontId="79" fillId="59" borderId="592" applyNumberFormat="0" applyProtection="0">
      <alignment horizontal="left" vertical="top" indent="1"/>
    </xf>
    <xf numFmtId="4" fontId="50" fillId="74" borderId="591" applyNumberFormat="0" applyProtection="0">
      <alignment horizontal="right" vertical="center"/>
    </xf>
    <xf numFmtId="4" fontId="71" fillId="0" borderId="590" applyNumberFormat="0" applyProtection="0">
      <alignment horizontal="right" vertical="center"/>
    </xf>
    <xf numFmtId="4" fontId="71" fillId="0" borderId="590" applyNumberFormat="0" applyProtection="0">
      <alignment horizontal="right" vertical="center"/>
    </xf>
    <xf numFmtId="4" fontId="71" fillId="0" borderId="590" applyNumberFormat="0" applyProtection="0">
      <alignment horizontal="right" vertical="center"/>
    </xf>
    <xf numFmtId="4" fontId="71" fillId="0" borderId="590" applyNumberFormat="0" applyProtection="0">
      <alignment horizontal="right" vertical="center"/>
    </xf>
    <xf numFmtId="4" fontId="71" fillId="0" borderId="590" applyNumberFormat="0" applyProtection="0">
      <alignment horizontal="right" vertical="center"/>
    </xf>
    <xf numFmtId="4" fontId="72" fillId="74" borderId="591" applyNumberFormat="0" applyProtection="0">
      <alignment horizontal="right" vertical="center"/>
    </xf>
    <xf numFmtId="4" fontId="42" fillId="88" borderId="590" applyNumberFormat="0" applyProtection="0">
      <alignment horizontal="right" vertical="center"/>
    </xf>
    <xf numFmtId="4" fontId="42" fillId="88" borderId="590" applyNumberFormat="0" applyProtection="0">
      <alignment horizontal="right" vertical="center"/>
    </xf>
    <xf numFmtId="4" fontId="42" fillId="88" borderId="590" applyNumberFormat="0" applyProtection="0">
      <alignment horizontal="right" vertical="center"/>
    </xf>
    <xf numFmtId="4" fontId="42" fillId="88" borderId="590" applyNumberFormat="0" applyProtection="0">
      <alignment horizontal="right" vertical="center"/>
    </xf>
    <xf numFmtId="4" fontId="42" fillId="88" borderId="590" applyNumberFormat="0" applyProtection="0">
      <alignment horizontal="right" vertical="center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4" fontId="71" fillId="20" borderId="590" applyNumberFormat="0" applyProtection="0">
      <alignment horizontal="left" vertical="center" indent="1"/>
    </xf>
    <xf numFmtId="0" fontId="79" fillId="77" borderId="592" applyNumberFormat="0" applyProtection="0">
      <alignment horizontal="left" vertical="top" indent="1"/>
    </xf>
    <xf numFmtId="0" fontId="79" fillId="77" borderId="592" applyNumberFormat="0" applyProtection="0">
      <alignment horizontal="left" vertical="top" indent="1"/>
    </xf>
    <xf numFmtId="0" fontId="79" fillId="77" borderId="592" applyNumberFormat="0" applyProtection="0">
      <alignment horizontal="left" vertical="top" indent="1"/>
    </xf>
    <xf numFmtId="0" fontId="79" fillId="77" borderId="592" applyNumberFormat="0" applyProtection="0">
      <alignment horizontal="left" vertical="top" indent="1"/>
    </xf>
    <xf numFmtId="0" fontId="79" fillId="77" borderId="592" applyNumberFormat="0" applyProtection="0">
      <alignment horizontal="left" vertical="top" indent="1"/>
    </xf>
    <xf numFmtId="4" fontId="42" fillId="89" borderId="588" applyNumberFormat="0" applyProtection="0">
      <alignment horizontal="left" vertical="center" indent="1"/>
    </xf>
    <xf numFmtId="4" fontId="42" fillId="89" borderId="588" applyNumberFormat="0" applyProtection="0">
      <alignment horizontal="left" vertical="center" indent="1"/>
    </xf>
    <xf numFmtId="4" fontId="42" fillId="89" borderId="588" applyNumberFormat="0" applyProtection="0">
      <alignment horizontal="left" vertical="center" indent="1"/>
    </xf>
    <xf numFmtId="4" fontId="42" fillId="89" borderId="588" applyNumberFormat="0" applyProtection="0">
      <alignment horizontal="left" vertical="center" indent="1"/>
    </xf>
    <xf numFmtId="4" fontId="42" fillId="89" borderId="588" applyNumberFormat="0" applyProtection="0">
      <alignment horizontal="left" vertical="center" indent="1"/>
    </xf>
    <xf numFmtId="4" fontId="70" fillId="74" borderId="591" applyNumberFormat="0" applyProtection="0">
      <alignment horizontal="right" vertical="center"/>
    </xf>
    <xf numFmtId="4" fontId="42" fillId="86" borderId="590" applyNumberFormat="0" applyProtection="0">
      <alignment horizontal="right" vertical="center"/>
    </xf>
    <xf numFmtId="4" fontId="42" fillId="86" borderId="590" applyNumberFormat="0" applyProtection="0">
      <alignment horizontal="right" vertical="center"/>
    </xf>
    <xf numFmtId="4" fontId="42" fillId="86" borderId="590" applyNumberFormat="0" applyProtection="0">
      <alignment horizontal="right" vertical="center"/>
    </xf>
    <xf numFmtId="4" fontId="42" fillId="86" borderId="590" applyNumberFormat="0" applyProtection="0">
      <alignment horizontal="right" vertical="center"/>
    </xf>
    <xf numFmtId="4" fontId="42" fillId="86" borderId="590" applyNumberFormat="0" applyProtection="0">
      <alignment horizontal="right" vertical="center"/>
    </xf>
    <xf numFmtId="2" fontId="81" fillId="91" borderId="586" applyProtection="0"/>
    <xf numFmtId="2" fontId="81" fillId="91" borderId="586" applyProtection="0"/>
    <xf numFmtId="2" fontId="41" fillId="92" borderId="586" applyProtection="0"/>
    <xf numFmtId="2" fontId="41" fillId="93" borderId="586" applyProtection="0"/>
    <xf numFmtId="2" fontId="41" fillId="94" borderId="586" applyProtection="0"/>
    <xf numFmtId="2" fontId="41" fillId="94" borderId="586" applyProtection="0">
      <alignment horizontal="center"/>
    </xf>
    <xf numFmtId="2" fontId="41" fillId="93" borderId="586" applyProtection="0">
      <alignment horizontal="center"/>
    </xf>
    <xf numFmtId="0" fontId="42" fillId="0" borderId="588">
      <alignment horizontal="left" vertical="top" wrapText="1"/>
    </xf>
    <xf numFmtId="0" fontId="84" fillId="0" borderId="594" applyNumberFormat="0" applyFill="0" applyAlignment="0" applyProtection="0"/>
    <xf numFmtId="0" fontId="90" fillId="0" borderId="595"/>
    <xf numFmtId="0" fontId="41" fillId="6" borderId="598" applyNumberFormat="0">
      <alignment readingOrder="1"/>
      <protection locked="0"/>
    </xf>
    <xf numFmtId="0" fontId="47" fillId="0" borderId="599">
      <alignment horizontal="left" vertical="top" wrapText="1"/>
    </xf>
    <xf numFmtId="49" fontId="33" fillId="0" borderId="596">
      <alignment horizontal="center" vertical="top" wrapText="1"/>
      <protection locked="0"/>
    </xf>
    <xf numFmtId="49" fontId="33" fillId="0" borderId="596">
      <alignment horizontal="center" vertical="top" wrapText="1"/>
      <protection locked="0"/>
    </xf>
    <xf numFmtId="49" fontId="42" fillId="10" borderId="596">
      <alignment horizontal="right" vertical="top"/>
      <protection locked="0"/>
    </xf>
    <xf numFmtId="49" fontId="42" fillId="10" borderId="596">
      <alignment horizontal="right" vertical="top"/>
      <protection locked="0"/>
    </xf>
    <xf numFmtId="0" fontId="42" fillId="10" borderId="596">
      <alignment horizontal="right" vertical="top"/>
      <protection locked="0"/>
    </xf>
    <xf numFmtId="0" fontId="42" fillId="10" borderId="596">
      <alignment horizontal="right" vertical="top"/>
      <protection locked="0"/>
    </xf>
    <xf numFmtId="49" fontId="42" fillId="0" borderId="596">
      <alignment horizontal="right" vertical="top"/>
      <protection locked="0"/>
    </xf>
    <xf numFmtId="49" fontId="42" fillId="0" borderId="596">
      <alignment horizontal="right" vertical="top"/>
      <protection locked="0"/>
    </xf>
    <xf numFmtId="0" fontId="42" fillId="0" borderId="596">
      <alignment horizontal="right" vertical="top"/>
      <protection locked="0"/>
    </xf>
    <xf numFmtId="0" fontId="42" fillId="0" borderId="596">
      <alignment horizontal="right" vertical="top"/>
      <protection locked="0"/>
    </xf>
    <xf numFmtId="49" fontId="42" fillId="49" borderId="596">
      <alignment horizontal="right" vertical="top"/>
      <protection locked="0"/>
    </xf>
    <xf numFmtId="49" fontId="42" fillId="49" borderId="596">
      <alignment horizontal="right" vertical="top"/>
      <protection locked="0"/>
    </xf>
    <xf numFmtId="0" fontId="42" fillId="49" borderId="596">
      <alignment horizontal="right" vertical="top"/>
      <protection locked="0"/>
    </xf>
    <xf numFmtId="0" fontId="42" fillId="49" borderId="596">
      <alignment horizontal="right" vertical="top"/>
      <protection locked="0"/>
    </xf>
    <xf numFmtId="0" fontId="47" fillId="0" borderId="599">
      <alignment horizontal="center" vertical="top" wrapText="1"/>
    </xf>
    <xf numFmtId="0" fontId="51" fillId="50" borderId="598" applyNumberFormat="0" applyAlignment="0" applyProtection="0"/>
    <xf numFmtId="0" fontId="64" fillId="13" borderId="598" applyNumberFormat="0" applyAlignment="0" applyProtection="0"/>
    <xf numFmtId="0" fontId="33" fillId="59" borderId="600" applyNumberFormat="0" applyFont="0" applyAlignment="0" applyProtection="0"/>
    <xf numFmtId="0" fontId="35" fillId="45" borderId="601" applyNumberFormat="0" applyFont="0" applyAlignment="0" applyProtection="0"/>
    <xf numFmtId="0" fontId="35" fillId="45" borderId="601" applyNumberFormat="0" applyFont="0" applyAlignment="0" applyProtection="0"/>
    <xf numFmtId="0" fontId="35" fillId="45" borderId="601" applyNumberFormat="0" applyFont="0" applyAlignment="0" applyProtection="0"/>
    <xf numFmtId="0" fontId="69" fillId="50" borderId="602" applyNumberFormat="0" applyAlignment="0" applyProtection="0"/>
    <xf numFmtId="4" fontId="50" fillId="60" borderId="602" applyNumberFormat="0" applyProtection="0">
      <alignment vertical="center"/>
    </xf>
    <xf numFmtId="4" fontId="71" fillId="57" borderId="601" applyNumberFormat="0" applyProtection="0">
      <alignment vertical="center"/>
    </xf>
    <xf numFmtId="4" fontId="71" fillId="57" borderId="601" applyNumberFormat="0" applyProtection="0">
      <alignment vertical="center"/>
    </xf>
    <xf numFmtId="4" fontId="71" fillId="57" borderId="601" applyNumberFormat="0" applyProtection="0">
      <alignment vertical="center"/>
    </xf>
    <xf numFmtId="4" fontId="71" fillId="57" borderId="601" applyNumberFormat="0" applyProtection="0">
      <alignment vertical="center"/>
    </xf>
    <xf numFmtId="4" fontId="71" fillId="57" borderId="601" applyNumberFormat="0" applyProtection="0">
      <alignment vertical="center"/>
    </xf>
    <xf numFmtId="4" fontId="72" fillId="60" borderId="602" applyNumberFormat="0" applyProtection="0">
      <alignment vertical="center"/>
    </xf>
    <xf numFmtId="4" fontId="42" fillId="60" borderId="601" applyNumberFormat="0" applyProtection="0">
      <alignment vertical="center"/>
    </xf>
    <xf numFmtId="4" fontId="42" fillId="60" borderId="601" applyNumberFormat="0" applyProtection="0">
      <alignment vertical="center"/>
    </xf>
    <xf numFmtId="4" fontId="42" fillId="60" borderId="601" applyNumberFormat="0" applyProtection="0">
      <alignment vertical="center"/>
    </xf>
    <xf numFmtId="4" fontId="42" fillId="60" borderId="601" applyNumberFormat="0" applyProtection="0">
      <alignment vertical="center"/>
    </xf>
    <xf numFmtId="4" fontId="42" fillId="60" borderId="601" applyNumberFormat="0" applyProtection="0">
      <alignment vertical="center"/>
    </xf>
    <xf numFmtId="4" fontId="50" fillId="60" borderId="602" applyNumberFormat="0" applyProtection="0">
      <alignment horizontal="left" vertical="center" indent="1"/>
    </xf>
    <xf numFmtId="4" fontId="71" fillId="60" borderId="601" applyNumberFormat="0" applyProtection="0">
      <alignment horizontal="left" vertical="center" indent="1"/>
    </xf>
    <xf numFmtId="4" fontId="71" fillId="60" borderId="601" applyNumberFormat="0" applyProtection="0">
      <alignment horizontal="left" vertical="center" indent="1"/>
    </xf>
    <xf numFmtId="4" fontId="71" fillId="60" borderId="601" applyNumberFormat="0" applyProtection="0">
      <alignment horizontal="left" vertical="center" indent="1"/>
    </xf>
    <xf numFmtId="4" fontId="71" fillId="60" borderId="601" applyNumberFormat="0" applyProtection="0">
      <alignment horizontal="left" vertical="center" indent="1"/>
    </xf>
    <xf numFmtId="4" fontId="71" fillId="60" borderId="601" applyNumberFormat="0" applyProtection="0">
      <alignment horizontal="left" vertical="center" indent="1"/>
    </xf>
    <xf numFmtId="4" fontId="50" fillId="60" borderId="602" applyNumberFormat="0" applyProtection="0">
      <alignment horizontal="left" vertical="center" indent="1"/>
    </xf>
    <xf numFmtId="0" fontId="42" fillId="57" borderId="603" applyNumberFormat="0" applyProtection="0">
      <alignment horizontal="left" vertical="top" indent="1"/>
    </xf>
    <xf numFmtId="0" fontId="42" fillId="57" borderId="603" applyNumberFormat="0" applyProtection="0">
      <alignment horizontal="left" vertical="top" indent="1"/>
    </xf>
    <xf numFmtId="0" fontId="42" fillId="57" borderId="603" applyNumberFormat="0" applyProtection="0">
      <alignment horizontal="left" vertical="top" indent="1"/>
    </xf>
    <xf numFmtId="0" fontId="42" fillId="57" borderId="603" applyNumberFormat="0" applyProtection="0">
      <alignment horizontal="left" vertical="top" indent="1"/>
    </xf>
    <xf numFmtId="0" fontId="42" fillId="57" borderId="603" applyNumberFormat="0" applyProtection="0">
      <alignment horizontal="left" vertical="top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50" fillId="61" borderId="602" applyNumberFormat="0" applyProtection="0">
      <alignment horizontal="right" vertical="center"/>
    </xf>
    <xf numFmtId="4" fontId="71" fillId="9" borderId="601" applyNumberFormat="0" applyProtection="0">
      <alignment horizontal="right" vertical="center"/>
    </xf>
    <xf numFmtId="4" fontId="71" fillId="9" borderId="601" applyNumberFormat="0" applyProtection="0">
      <alignment horizontal="right" vertical="center"/>
    </xf>
    <xf numFmtId="4" fontId="71" fillId="9" borderId="601" applyNumberFormat="0" applyProtection="0">
      <alignment horizontal="right" vertical="center"/>
    </xf>
    <xf numFmtId="4" fontId="71" fillId="9" borderId="601" applyNumberFormat="0" applyProtection="0">
      <alignment horizontal="right" vertical="center"/>
    </xf>
    <xf numFmtId="4" fontId="71" fillId="9" borderId="601" applyNumberFormat="0" applyProtection="0">
      <alignment horizontal="right" vertical="center"/>
    </xf>
    <xf numFmtId="4" fontId="50" fillId="62" borderId="602" applyNumberFormat="0" applyProtection="0">
      <alignment horizontal="right" vertical="center"/>
    </xf>
    <xf numFmtId="4" fontId="71" fillId="63" borderId="601" applyNumberFormat="0" applyProtection="0">
      <alignment horizontal="right" vertical="center"/>
    </xf>
    <xf numFmtId="4" fontId="71" fillId="63" borderId="601" applyNumberFormat="0" applyProtection="0">
      <alignment horizontal="right" vertical="center"/>
    </xf>
    <xf numFmtId="4" fontId="71" fillId="63" borderId="601" applyNumberFormat="0" applyProtection="0">
      <alignment horizontal="right" vertical="center"/>
    </xf>
    <xf numFmtId="4" fontId="71" fillId="63" borderId="601" applyNumberFormat="0" applyProtection="0">
      <alignment horizontal="right" vertical="center"/>
    </xf>
    <xf numFmtId="4" fontId="71" fillId="63" borderId="601" applyNumberFormat="0" applyProtection="0">
      <alignment horizontal="right" vertical="center"/>
    </xf>
    <xf numFmtId="4" fontId="50" fillId="64" borderId="602" applyNumberFormat="0" applyProtection="0">
      <alignment horizontal="right" vertical="center"/>
    </xf>
    <xf numFmtId="4" fontId="71" fillId="30" borderId="599" applyNumberFormat="0" applyProtection="0">
      <alignment horizontal="right" vertical="center"/>
    </xf>
    <xf numFmtId="4" fontId="71" fillId="30" borderId="599" applyNumberFormat="0" applyProtection="0">
      <alignment horizontal="right" vertical="center"/>
    </xf>
    <xf numFmtId="4" fontId="71" fillId="30" borderId="599" applyNumberFormat="0" applyProtection="0">
      <alignment horizontal="right" vertical="center"/>
    </xf>
    <xf numFmtId="4" fontId="71" fillId="30" borderId="599" applyNumberFormat="0" applyProtection="0">
      <alignment horizontal="right" vertical="center"/>
    </xf>
    <xf numFmtId="4" fontId="71" fillId="30" borderId="599" applyNumberFormat="0" applyProtection="0">
      <alignment horizontal="right" vertical="center"/>
    </xf>
    <xf numFmtId="4" fontId="50" fillId="65" borderId="602" applyNumberFormat="0" applyProtection="0">
      <alignment horizontal="right" vertical="center"/>
    </xf>
    <xf numFmtId="4" fontId="71" fillId="17" borderId="601" applyNumberFormat="0" applyProtection="0">
      <alignment horizontal="right" vertical="center"/>
    </xf>
    <xf numFmtId="4" fontId="71" fillId="17" borderId="601" applyNumberFormat="0" applyProtection="0">
      <alignment horizontal="right" vertical="center"/>
    </xf>
    <xf numFmtId="4" fontId="71" fillId="17" borderId="601" applyNumberFormat="0" applyProtection="0">
      <alignment horizontal="right" vertical="center"/>
    </xf>
    <xf numFmtId="4" fontId="71" fillId="17" borderId="601" applyNumberFormat="0" applyProtection="0">
      <alignment horizontal="right" vertical="center"/>
    </xf>
    <xf numFmtId="4" fontId="71" fillId="17" borderId="601" applyNumberFormat="0" applyProtection="0">
      <alignment horizontal="right" vertical="center"/>
    </xf>
    <xf numFmtId="4" fontId="50" fillId="66" borderId="602" applyNumberFormat="0" applyProtection="0">
      <alignment horizontal="right" vertical="center"/>
    </xf>
    <xf numFmtId="4" fontId="71" fillId="21" borderId="601" applyNumberFormat="0" applyProtection="0">
      <alignment horizontal="right" vertical="center"/>
    </xf>
    <xf numFmtId="4" fontId="71" fillId="21" borderId="601" applyNumberFormat="0" applyProtection="0">
      <alignment horizontal="right" vertical="center"/>
    </xf>
    <xf numFmtId="4" fontId="71" fillId="21" borderId="601" applyNumberFormat="0" applyProtection="0">
      <alignment horizontal="right" vertical="center"/>
    </xf>
    <xf numFmtId="4" fontId="71" fillId="21" borderId="601" applyNumberFormat="0" applyProtection="0">
      <alignment horizontal="right" vertical="center"/>
    </xf>
    <xf numFmtId="4" fontId="71" fillId="21" borderId="601" applyNumberFormat="0" applyProtection="0">
      <alignment horizontal="right" vertical="center"/>
    </xf>
    <xf numFmtId="4" fontId="50" fillId="67" borderId="602" applyNumberFormat="0" applyProtection="0">
      <alignment horizontal="right" vertical="center"/>
    </xf>
    <xf numFmtId="4" fontId="71" fillId="44" borderId="601" applyNumberFormat="0" applyProtection="0">
      <alignment horizontal="right" vertical="center"/>
    </xf>
    <xf numFmtId="4" fontId="71" fillId="44" borderId="601" applyNumberFormat="0" applyProtection="0">
      <alignment horizontal="right" vertical="center"/>
    </xf>
    <xf numFmtId="4" fontId="71" fillId="44" borderId="601" applyNumberFormat="0" applyProtection="0">
      <alignment horizontal="right" vertical="center"/>
    </xf>
    <xf numFmtId="4" fontId="71" fillId="44" borderId="601" applyNumberFormat="0" applyProtection="0">
      <alignment horizontal="right" vertical="center"/>
    </xf>
    <xf numFmtId="4" fontId="71" fillId="44" borderId="601" applyNumberFormat="0" applyProtection="0">
      <alignment horizontal="right" vertical="center"/>
    </xf>
    <xf numFmtId="4" fontId="50" fillId="68" borderId="602" applyNumberFormat="0" applyProtection="0">
      <alignment horizontal="right" vertical="center"/>
    </xf>
    <xf numFmtId="4" fontId="71" fillId="37" borderId="601" applyNumberFormat="0" applyProtection="0">
      <alignment horizontal="right" vertical="center"/>
    </xf>
    <xf numFmtId="4" fontId="71" fillId="37" borderId="601" applyNumberFormat="0" applyProtection="0">
      <alignment horizontal="right" vertical="center"/>
    </xf>
    <xf numFmtId="4" fontId="71" fillId="37" borderId="601" applyNumberFormat="0" applyProtection="0">
      <alignment horizontal="right" vertical="center"/>
    </xf>
    <xf numFmtId="4" fontId="71" fillId="37" borderId="601" applyNumberFormat="0" applyProtection="0">
      <alignment horizontal="right" vertical="center"/>
    </xf>
    <xf numFmtId="4" fontId="71" fillId="37" borderId="601" applyNumberFormat="0" applyProtection="0">
      <alignment horizontal="right" vertical="center"/>
    </xf>
    <xf numFmtId="4" fontId="50" fillId="69" borderId="602" applyNumberFormat="0" applyProtection="0">
      <alignment horizontal="right" vertical="center"/>
    </xf>
    <xf numFmtId="4" fontId="71" fillId="70" borderId="601" applyNumberFormat="0" applyProtection="0">
      <alignment horizontal="right" vertical="center"/>
    </xf>
    <xf numFmtId="4" fontId="71" fillId="70" borderId="601" applyNumberFormat="0" applyProtection="0">
      <alignment horizontal="right" vertical="center"/>
    </xf>
    <xf numFmtId="4" fontId="71" fillId="70" borderId="601" applyNumberFormat="0" applyProtection="0">
      <alignment horizontal="right" vertical="center"/>
    </xf>
    <xf numFmtId="4" fontId="71" fillId="70" borderId="601" applyNumberFormat="0" applyProtection="0">
      <alignment horizontal="right" vertical="center"/>
    </xf>
    <xf numFmtId="4" fontId="71" fillId="70" borderId="601" applyNumberFormat="0" applyProtection="0">
      <alignment horizontal="right" vertical="center"/>
    </xf>
    <xf numFmtId="4" fontId="50" fillId="71" borderId="602" applyNumberFormat="0" applyProtection="0">
      <alignment horizontal="right" vertical="center"/>
    </xf>
    <xf numFmtId="4" fontId="71" fillId="16" borderId="601" applyNumberFormat="0" applyProtection="0">
      <alignment horizontal="right" vertical="center"/>
    </xf>
    <xf numFmtId="4" fontId="71" fillId="16" borderId="601" applyNumberFormat="0" applyProtection="0">
      <alignment horizontal="right" vertical="center"/>
    </xf>
    <xf numFmtId="4" fontId="71" fillId="16" borderId="601" applyNumberFormat="0" applyProtection="0">
      <alignment horizontal="right" vertical="center"/>
    </xf>
    <xf numFmtId="4" fontId="71" fillId="16" borderId="601" applyNumberFormat="0" applyProtection="0">
      <alignment horizontal="right" vertical="center"/>
    </xf>
    <xf numFmtId="4" fontId="71" fillId="16" borderId="601" applyNumberFormat="0" applyProtection="0">
      <alignment horizontal="right" vertical="center"/>
    </xf>
    <xf numFmtId="4" fontId="74" fillId="72" borderId="602" applyNumberFormat="0" applyProtection="0">
      <alignment horizontal="left" vertical="center" indent="1"/>
    </xf>
    <xf numFmtId="4" fontId="71" fillId="73" borderId="599" applyNumberFormat="0" applyProtection="0">
      <alignment horizontal="left" vertical="center" indent="1"/>
    </xf>
    <xf numFmtId="4" fontId="71" fillId="73" borderId="599" applyNumberFormat="0" applyProtection="0">
      <alignment horizontal="left" vertical="center" indent="1"/>
    </xf>
    <xf numFmtId="4" fontId="71" fillId="73" borderId="599" applyNumberFormat="0" applyProtection="0">
      <alignment horizontal="left" vertical="center" indent="1"/>
    </xf>
    <xf numFmtId="4" fontId="71" fillId="73" borderId="599" applyNumberFormat="0" applyProtection="0">
      <alignment horizontal="left" vertical="center" indent="1"/>
    </xf>
    <xf numFmtId="4" fontId="71" fillId="73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53" fillId="75" borderId="599" applyNumberFormat="0" applyProtection="0">
      <alignment horizontal="left" vertical="center" indent="1"/>
    </xf>
    <xf numFmtId="4" fontId="71" fillId="77" borderId="601" applyNumberFormat="0" applyProtection="0">
      <alignment horizontal="right" vertical="center"/>
    </xf>
    <xf numFmtId="4" fontId="71" fillId="77" borderId="601" applyNumberFormat="0" applyProtection="0">
      <alignment horizontal="right" vertical="center"/>
    </xf>
    <xf numFmtId="4" fontId="71" fillId="77" borderId="601" applyNumberFormat="0" applyProtection="0">
      <alignment horizontal="right" vertical="center"/>
    </xf>
    <xf numFmtId="4" fontId="71" fillId="77" borderId="601" applyNumberFormat="0" applyProtection="0">
      <alignment horizontal="right" vertical="center"/>
    </xf>
    <xf numFmtId="4" fontId="71" fillId="77" borderId="601" applyNumberFormat="0" applyProtection="0">
      <alignment horizontal="right" vertical="center"/>
    </xf>
    <xf numFmtId="4" fontId="71" fillId="78" borderId="599" applyNumberFormat="0" applyProtection="0">
      <alignment horizontal="left" vertical="center" indent="1"/>
    </xf>
    <xf numFmtId="4" fontId="71" fillId="78" borderId="599" applyNumberFormat="0" applyProtection="0">
      <alignment horizontal="left" vertical="center" indent="1"/>
    </xf>
    <xf numFmtId="4" fontId="71" fillId="78" borderId="599" applyNumberFormat="0" applyProtection="0">
      <alignment horizontal="left" vertical="center" indent="1"/>
    </xf>
    <xf numFmtId="4" fontId="71" fillId="78" borderId="599" applyNumberFormat="0" applyProtection="0">
      <alignment horizontal="left" vertical="center" indent="1"/>
    </xf>
    <xf numFmtId="4" fontId="71" fillId="78" borderId="599" applyNumberFormat="0" applyProtection="0">
      <alignment horizontal="left" vertical="center" indent="1"/>
    </xf>
    <xf numFmtId="4" fontId="71" fillId="77" borderId="599" applyNumberFormat="0" applyProtection="0">
      <alignment horizontal="left" vertical="center" indent="1"/>
    </xf>
    <xf numFmtId="4" fontId="71" fillId="77" borderId="599" applyNumberFormat="0" applyProtection="0">
      <alignment horizontal="left" vertical="center" indent="1"/>
    </xf>
    <xf numFmtId="4" fontId="71" fillId="77" borderId="599" applyNumberFormat="0" applyProtection="0">
      <alignment horizontal="left" vertical="center" indent="1"/>
    </xf>
    <xf numFmtId="4" fontId="71" fillId="77" borderId="599" applyNumberFormat="0" applyProtection="0">
      <alignment horizontal="left" vertical="center" indent="1"/>
    </xf>
    <xf numFmtId="4" fontId="71" fillId="77" borderId="599" applyNumberFormat="0" applyProtection="0">
      <alignment horizontal="left" vertical="center" indent="1"/>
    </xf>
    <xf numFmtId="0" fontId="71" fillId="50" borderId="601" applyNumberFormat="0" applyProtection="0">
      <alignment horizontal="left" vertical="center" indent="1"/>
    </xf>
    <xf numFmtId="0" fontId="71" fillId="50" borderId="601" applyNumberFormat="0" applyProtection="0">
      <alignment horizontal="left" vertical="center" indent="1"/>
    </xf>
    <xf numFmtId="0" fontId="71" fillId="50" borderId="601" applyNumberFormat="0" applyProtection="0">
      <alignment horizontal="left" vertical="center" indent="1"/>
    </xf>
    <xf numFmtId="0" fontId="71" fillId="50" borderId="601" applyNumberFormat="0" applyProtection="0">
      <alignment horizontal="left" vertical="center" indent="1"/>
    </xf>
    <xf numFmtId="0" fontId="71" fillId="50" borderId="601" applyNumberFormat="0" applyProtection="0">
      <alignment horizontal="left" vertical="center" indent="1"/>
    </xf>
    <xf numFmtId="0" fontId="71" fillId="50" borderId="601" applyNumberFormat="0" applyProtection="0">
      <alignment horizontal="left" vertical="center" indent="1"/>
    </xf>
    <xf numFmtId="0" fontId="35" fillId="75" borderId="603" applyNumberFormat="0" applyProtection="0">
      <alignment horizontal="left" vertical="top" indent="1"/>
    </xf>
    <xf numFmtId="0" fontId="35" fillId="75" borderId="603" applyNumberFormat="0" applyProtection="0">
      <alignment horizontal="left" vertical="top" indent="1"/>
    </xf>
    <xf numFmtId="0" fontId="35" fillId="75" borderId="603" applyNumberFormat="0" applyProtection="0">
      <alignment horizontal="left" vertical="top" indent="1"/>
    </xf>
    <xf numFmtId="0" fontId="35" fillId="75" borderId="603" applyNumberFormat="0" applyProtection="0">
      <alignment horizontal="left" vertical="top" indent="1"/>
    </xf>
    <xf numFmtId="0" fontId="35" fillId="75" borderId="603" applyNumberFormat="0" applyProtection="0">
      <alignment horizontal="left" vertical="top" indent="1"/>
    </xf>
    <xf numFmtId="0" fontId="35" fillId="75" borderId="603" applyNumberFormat="0" applyProtection="0">
      <alignment horizontal="left" vertical="top" indent="1"/>
    </xf>
    <xf numFmtId="0" fontId="35" fillId="75" borderId="603" applyNumberFormat="0" applyProtection="0">
      <alignment horizontal="left" vertical="top" indent="1"/>
    </xf>
    <xf numFmtId="0" fontId="35" fillId="75" borderId="603" applyNumberFormat="0" applyProtection="0">
      <alignment horizontal="left" vertical="top" indent="1"/>
    </xf>
    <xf numFmtId="0" fontId="71" fillId="82" borderId="601" applyNumberFormat="0" applyProtection="0">
      <alignment horizontal="left" vertical="center" indent="1"/>
    </xf>
    <xf numFmtId="0" fontId="71" fillId="82" borderId="601" applyNumberFormat="0" applyProtection="0">
      <alignment horizontal="left" vertical="center" indent="1"/>
    </xf>
    <xf numFmtId="0" fontId="71" fillId="82" borderId="601" applyNumberFormat="0" applyProtection="0">
      <alignment horizontal="left" vertical="center" indent="1"/>
    </xf>
    <xf numFmtId="0" fontId="71" fillId="82" borderId="601" applyNumberFormat="0" applyProtection="0">
      <alignment horizontal="left" vertical="center" indent="1"/>
    </xf>
    <xf numFmtId="0" fontId="71" fillId="82" borderId="601" applyNumberFormat="0" applyProtection="0">
      <alignment horizontal="left" vertical="center" indent="1"/>
    </xf>
    <xf numFmtId="0" fontId="71" fillId="82" borderId="601" applyNumberFormat="0" applyProtection="0">
      <alignment horizontal="left" vertical="center" indent="1"/>
    </xf>
    <xf numFmtId="0" fontId="35" fillId="77" borderId="603" applyNumberFormat="0" applyProtection="0">
      <alignment horizontal="left" vertical="top" indent="1"/>
    </xf>
    <xf numFmtId="0" fontId="35" fillId="77" borderId="603" applyNumberFormat="0" applyProtection="0">
      <alignment horizontal="left" vertical="top" indent="1"/>
    </xf>
    <xf numFmtId="0" fontId="35" fillId="77" borderId="603" applyNumberFormat="0" applyProtection="0">
      <alignment horizontal="left" vertical="top" indent="1"/>
    </xf>
    <xf numFmtId="0" fontId="35" fillId="77" borderId="603" applyNumberFormat="0" applyProtection="0">
      <alignment horizontal="left" vertical="top" indent="1"/>
    </xf>
    <xf numFmtId="0" fontId="35" fillId="77" borderId="603" applyNumberFormat="0" applyProtection="0">
      <alignment horizontal="left" vertical="top" indent="1"/>
    </xf>
    <xf numFmtId="0" fontId="35" fillId="77" borderId="603" applyNumberFormat="0" applyProtection="0">
      <alignment horizontal="left" vertical="top" indent="1"/>
    </xf>
    <xf numFmtId="0" fontId="35" fillId="77" borderId="603" applyNumberFormat="0" applyProtection="0">
      <alignment horizontal="left" vertical="top" indent="1"/>
    </xf>
    <xf numFmtId="0" fontId="35" fillId="77" borderId="603" applyNumberFormat="0" applyProtection="0">
      <alignment horizontal="left" vertical="top" indent="1"/>
    </xf>
    <xf numFmtId="0" fontId="71" fillId="14" borderId="601" applyNumberFormat="0" applyProtection="0">
      <alignment horizontal="left" vertical="center" indent="1"/>
    </xf>
    <xf numFmtId="0" fontId="71" fillId="14" borderId="601" applyNumberFormat="0" applyProtection="0">
      <alignment horizontal="left" vertical="center" indent="1"/>
    </xf>
    <xf numFmtId="0" fontId="71" fillId="14" borderId="601" applyNumberFormat="0" applyProtection="0">
      <alignment horizontal="left" vertical="center" indent="1"/>
    </xf>
    <xf numFmtId="0" fontId="71" fillId="14" borderId="601" applyNumberFormat="0" applyProtection="0">
      <alignment horizontal="left" vertical="center" indent="1"/>
    </xf>
    <xf numFmtId="0" fontId="71" fillId="14" borderId="601" applyNumberFormat="0" applyProtection="0">
      <alignment horizontal="left" vertical="center" indent="1"/>
    </xf>
    <xf numFmtId="0" fontId="34" fillId="85" borderId="602" applyNumberFormat="0" applyProtection="0">
      <alignment horizontal="left" vertical="center" indent="1"/>
    </xf>
    <xf numFmtId="0" fontId="35" fillId="14" borderId="603" applyNumberFormat="0" applyProtection="0">
      <alignment horizontal="left" vertical="top" indent="1"/>
    </xf>
    <xf numFmtId="0" fontId="35" fillId="14" borderId="603" applyNumberFormat="0" applyProtection="0">
      <alignment horizontal="left" vertical="top" indent="1"/>
    </xf>
    <xf numFmtId="0" fontId="35" fillId="14" borderId="603" applyNumberFormat="0" applyProtection="0">
      <alignment horizontal="left" vertical="top" indent="1"/>
    </xf>
    <xf numFmtId="0" fontId="35" fillId="14" borderId="603" applyNumberFormat="0" applyProtection="0">
      <alignment horizontal="left" vertical="top" indent="1"/>
    </xf>
    <xf numFmtId="0" fontId="35" fillId="14" borderId="603" applyNumberFormat="0" applyProtection="0">
      <alignment horizontal="left" vertical="top" indent="1"/>
    </xf>
    <xf numFmtId="0" fontId="35" fillId="14" borderId="603" applyNumberFormat="0" applyProtection="0">
      <alignment horizontal="left" vertical="top" indent="1"/>
    </xf>
    <xf numFmtId="0" fontId="35" fillId="14" borderId="603" applyNumberFormat="0" applyProtection="0">
      <alignment horizontal="left" vertical="top" indent="1"/>
    </xf>
    <xf numFmtId="0" fontId="35" fillId="14" borderId="603" applyNumberFormat="0" applyProtection="0">
      <alignment horizontal="left" vertical="top" indent="1"/>
    </xf>
    <xf numFmtId="0" fontId="71" fillId="78" borderId="601" applyNumberFormat="0" applyProtection="0">
      <alignment horizontal="left" vertical="center" indent="1"/>
    </xf>
    <xf numFmtId="0" fontId="71" fillId="78" borderId="601" applyNumberFormat="0" applyProtection="0">
      <alignment horizontal="left" vertical="center" indent="1"/>
    </xf>
    <xf numFmtId="0" fontId="71" fillId="78" borderId="601" applyNumberFormat="0" applyProtection="0">
      <alignment horizontal="left" vertical="center" indent="1"/>
    </xf>
    <xf numFmtId="0" fontId="71" fillId="78" borderId="601" applyNumberFormat="0" applyProtection="0">
      <alignment horizontal="left" vertical="center" indent="1"/>
    </xf>
    <xf numFmtId="0" fontId="71" fillId="78" borderId="601" applyNumberFormat="0" applyProtection="0">
      <alignment horizontal="left" vertical="center" indent="1"/>
    </xf>
    <xf numFmtId="0" fontId="34" fillId="6" borderId="602" applyNumberFormat="0" applyProtection="0">
      <alignment horizontal="left" vertical="center" indent="1"/>
    </xf>
    <xf numFmtId="0" fontId="35" fillId="78" borderId="603" applyNumberFormat="0" applyProtection="0">
      <alignment horizontal="left" vertical="top" indent="1"/>
    </xf>
    <xf numFmtId="0" fontId="35" fillId="78" borderId="603" applyNumberFormat="0" applyProtection="0">
      <alignment horizontal="left" vertical="top" indent="1"/>
    </xf>
    <xf numFmtId="0" fontId="35" fillId="78" borderId="603" applyNumberFormat="0" applyProtection="0">
      <alignment horizontal="left" vertical="top" indent="1"/>
    </xf>
    <xf numFmtId="0" fontId="35" fillId="78" borderId="603" applyNumberFormat="0" applyProtection="0">
      <alignment horizontal="left" vertical="top" indent="1"/>
    </xf>
    <xf numFmtId="0" fontId="35" fillId="78" borderId="603" applyNumberFormat="0" applyProtection="0">
      <alignment horizontal="left" vertical="top" indent="1"/>
    </xf>
    <xf numFmtId="0" fontId="35" fillId="78" borderId="603" applyNumberFormat="0" applyProtection="0">
      <alignment horizontal="left" vertical="top" indent="1"/>
    </xf>
    <xf numFmtId="0" fontId="35" fillId="78" borderId="603" applyNumberFormat="0" applyProtection="0">
      <alignment horizontal="left" vertical="top" indent="1"/>
    </xf>
    <xf numFmtId="0" fontId="35" fillId="78" borderId="603" applyNumberFormat="0" applyProtection="0">
      <alignment horizontal="left" vertical="top" indent="1"/>
    </xf>
    <xf numFmtId="0" fontId="78" fillId="75" borderId="604" applyBorder="0"/>
    <xf numFmtId="4" fontId="50" fillId="87" borderId="602" applyNumberFormat="0" applyProtection="0">
      <alignment vertical="center"/>
    </xf>
    <xf numFmtId="4" fontId="79" fillId="59" borderId="603" applyNumberFormat="0" applyProtection="0">
      <alignment vertical="center"/>
    </xf>
    <xf numFmtId="4" fontId="79" fillId="59" borderId="603" applyNumberFormat="0" applyProtection="0">
      <alignment vertical="center"/>
    </xf>
    <xf numFmtId="4" fontId="79" fillId="59" borderId="603" applyNumberFormat="0" applyProtection="0">
      <alignment vertical="center"/>
    </xf>
    <xf numFmtId="4" fontId="79" fillId="59" borderId="603" applyNumberFormat="0" applyProtection="0">
      <alignment vertical="center"/>
    </xf>
    <xf numFmtId="4" fontId="79" fillId="59" borderId="603" applyNumberFormat="0" applyProtection="0">
      <alignment vertical="center"/>
    </xf>
    <xf numFmtId="4" fontId="72" fillId="87" borderId="602" applyNumberFormat="0" applyProtection="0">
      <alignment vertical="center"/>
    </xf>
    <xf numFmtId="4" fontId="50" fillId="87" borderId="602" applyNumberFormat="0" applyProtection="0">
      <alignment horizontal="left" vertical="center" indent="1"/>
    </xf>
    <xf numFmtId="4" fontId="79" fillId="50" borderId="603" applyNumberFormat="0" applyProtection="0">
      <alignment horizontal="left" vertical="center" indent="1"/>
    </xf>
    <xf numFmtId="4" fontId="79" fillId="50" borderId="603" applyNumberFormat="0" applyProtection="0">
      <alignment horizontal="left" vertical="center" indent="1"/>
    </xf>
    <xf numFmtId="4" fontId="79" fillId="50" borderId="603" applyNumberFormat="0" applyProtection="0">
      <alignment horizontal="left" vertical="center" indent="1"/>
    </xf>
    <xf numFmtId="4" fontId="79" fillId="50" borderId="603" applyNumberFormat="0" applyProtection="0">
      <alignment horizontal="left" vertical="center" indent="1"/>
    </xf>
    <xf numFmtId="4" fontId="79" fillId="50" borderId="603" applyNumberFormat="0" applyProtection="0">
      <alignment horizontal="left" vertical="center" indent="1"/>
    </xf>
    <xf numFmtId="4" fontId="50" fillId="87" borderId="602" applyNumberFormat="0" applyProtection="0">
      <alignment horizontal="left" vertical="center" indent="1"/>
    </xf>
    <xf numFmtId="0" fontId="79" fillId="59" borderId="603" applyNumberFormat="0" applyProtection="0">
      <alignment horizontal="left" vertical="top" indent="1"/>
    </xf>
    <xf numFmtId="0" fontId="79" fillId="59" borderId="603" applyNumberFormat="0" applyProtection="0">
      <alignment horizontal="left" vertical="top" indent="1"/>
    </xf>
    <xf numFmtId="0" fontId="79" fillId="59" borderId="603" applyNumberFormat="0" applyProtection="0">
      <alignment horizontal="left" vertical="top" indent="1"/>
    </xf>
    <xf numFmtId="0" fontId="79" fillId="59" borderId="603" applyNumberFormat="0" applyProtection="0">
      <alignment horizontal="left" vertical="top" indent="1"/>
    </xf>
    <xf numFmtId="0" fontId="79" fillId="59" borderId="603" applyNumberFormat="0" applyProtection="0">
      <alignment horizontal="left" vertical="top" indent="1"/>
    </xf>
    <xf numFmtId="4" fontId="50" fillId="74" borderId="602" applyNumberFormat="0" applyProtection="0">
      <alignment horizontal="right" vertical="center"/>
    </xf>
    <xf numFmtId="4" fontId="71" fillId="0" borderId="601" applyNumberFormat="0" applyProtection="0">
      <alignment horizontal="right" vertical="center"/>
    </xf>
    <xf numFmtId="4" fontId="71" fillId="0" borderId="601" applyNumberFormat="0" applyProtection="0">
      <alignment horizontal="right" vertical="center"/>
    </xf>
    <xf numFmtId="4" fontId="71" fillId="0" borderId="601" applyNumberFormat="0" applyProtection="0">
      <alignment horizontal="right" vertical="center"/>
    </xf>
    <xf numFmtId="4" fontId="71" fillId="0" borderId="601" applyNumberFormat="0" applyProtection="0">
      <alignment horizontal="right" vertical="center"/>
    </xf>
    <xf numFmtId="4" fontId="71" fillId="0" borderId="601" applyNumberFormat="0" applyProtection="0">
      <alignment horizontal="right" vertical="center"/>
    </xf>
    <xf numFmtId="4" fontId="72" fillId="74" borderId="602" applyNumberFormat="0" applyProtection="0">
      <alignment horizontal="right" vertical="center"/>
    </xf>
    <xf numFmtId="4" fontId="42" fillId="88" borderId="601" applyNumberFormat="0" applyProtection="0">
      <alignment horizontal="right" vertical="center"/>
    </xf>
    <xf numFmtId="4" fontId="42" fillId="88" borderId="601" applyNumberFormat="0" applyProtection="0">
      <alignment horizontal="right" vertical="center"/>
    </xf>
    <xf numFmtId="4" fontId="42" fillId="88" borderId="601" applyNumberFormat="0" applyProtection="0">
      <alignment horizontal="right" vertical="center"/>
    </xf>
    <xf numFmtId="4" fontId="42" fillId="88" borderId="601" applyNumberFormat="0" applyProtection="0">
      <alignment horizontal="right" vertical="center"/>
    </xf>
    <xf numFmtId="4" fontId="42" fillId="88" borderId="601" applyNumberFormat="0" applyProtection="0">
      <alignment horizontal="right" vertical="center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4" fontId="71" fillId="20" borderId="601" applyNumberFormat="0" applyProtection="0">
      <alignment horizontal="left" vertical="center" indent="1"/>
    </xf>
    <xf numFmtId="0" fontId="79" fillId="77" borderId="603" applyNumberFormat="0" applyProtection="0">
      <alignment horizontal="left" vertical="top" indent="1"/>
    </xf>
    <xf numFmtId="0" fontId="79" fillId="77" borderId="603" applyNumberFormat="0" applyProtection="0">
      <alignment horizontal="left" vertical="top" indent="1"/>
    </xf>
    <xf numFmtId="0" fontId="79" fillId="77" borderId="603" applyNumberFormat="0" applyProtection="0">
      <alignment horizontal="left" vertical="top" indent="1"/>
    </xf>
    <xf numFmtId="0" fontId="79" fillId="77" borderId="603" applyNumberFormat="0" applyProtection="0">
      <alignment horizontal="left" vertical="top" indent="1"/>
    </xf>
    <xf numFmtId="0" fontId="79" fillId="77" borderId="603" applyNumberFormat="0" applyProtection="0">
      <alignment horizontal="left" vertical="top" indent="1"/>
    </xf>
    <xf numFmtId="4" fontId="42" fillId="89" borderId="599" applyNumberFormat="0" applyProtection="0">
      <alignment horizontal="left" vertical="center" indent="1"/>
    </xf>
    <xf numFmtId="4" fontId="42" fillId="89" borderId="599" applyNumberFormat="0" applyProtection="0">
      <alignment horizontal="left" vertical="center" indent="1"/>
    </xf>
    <xf numFmtId="4" fontId="42" fillId="89" borderId="599" applyNumberFormat="0" applyProtection="0">
      <alignment horizontal="left" vertical="center" indent="1"/>
    </xf>
    <xf numFmtId="4" fontId="42" fillId="89" borderId="599" applyNumberFormat="0" applyProtection="0">
      <alignment horizontal="left" vertical="center" indent="1"/>
    </xf>
    <xf numFmtId="4" fontId="42" fillId="89" borderId="599" applyNumberFormat="0" applyProtection="0">
      <alignment horizontal="left" vertical="center" indent="1"/>
    </xf>
    <xf numFmtId="4" fontId="70" fillId="74" borderId="602" applyNumberFormat="0" applyProtection="0">
      <alignment horizontal="right" vertical="center"/>
    </xf>
    <xf numFmtId="4" fontId="42" fillId="86" borderId="601" applyNumberFormat="0" applyProtection="0">
      <alignment horizontal="right" vertical="center"/>
    </xf>
    <xf numFmtId="4" fontId="42" fillId="86" borderId="601" applyNumberFormat="0" applyProtection="0">
      <alignment horizontal="right" vertical="center"/>
    </xf>
    <xf numFmtId="4" fontId="42" fillId="86" borderId="601" applyNumberFormat="0" applyProtection="0">
      <alignment horizontal="right" vertical="center"/>
    </xf>
    <xf numFmtId="4" fontId="42" fillId="86" borderId="601" applyNumberFormat="0" applyProtection="0">
      <alignment horizontal="right" vertical="center"/>
    </xf>
    <xf numFmtId="4" fontId="42" fillId="86" borderId="601" applyNumberFormat="0" applyProtection="0">
      <alignment horizontal="right" vertical="center"/>
    </xf>
    <xf numFmtId="2" fontId="81" fillId="91" borderId="597" applyProtection="0"/>
    <xf numFmtId="2" fontId="81" fillId="91" borderId="597" applyProtection="0"/>
    <xf numFmtId="2" fontId="41" fillId="92" borderId="597" applyProtection="0"/>
    <xf numFmtId="2" fontId="41" fillId="93" borderId="597" applyProtection="0"/>
    <xf numFmtId="2" fontId="41" fillId="94" borderId="597" applyProtection="0"/>
    <xf numFmtId="2" fontId="41" fillId="94" borderId="597" applyProtection="0">
      <alignment horizontal="center"/>
    </xf>
    <xf numFmtId="2" fontId="41" fillId="93" borderId="597" applyProtection="0">
      <alignment horizontal="center"/>
    </xf>
    <xf numFmtId="0" fontId="42" fillId="0" borderId="599">
      <alignment horizontal="left" vertical="top" wrapText="1"/>
    </xf>
    <xf numFmtId="0" fontId="84" fillId="0" borderId="605" applyNumberFormat="0" applyFill="0" applyAlignment="0" applyProtection="0"/>
    <xf numFmtId="0" fontId="90" fillId="0" borderId="606"/>
    <xf numFmtId="0" fontId="41" fillId="6" borderId="609" applyNumberFormat="0">
      <alignment readingOrder="1"/>
      <protection locked="0"/>
    </xf>
    <xf numFmtId="0" fontId="47" fillId="0" borderId="610">
      <alignment horizontal="left" vertical="top" wrapText="1"/>
    </xf>
    <xf numFmtId="49" fontId="33" fillId="0" borderId="607">
      <alignment horizontal="center" vertical="top" wrapText="1"/>
      <protection locked="0"/>
    </xf>
    <xf numFmtId="49" fontId="33" fillId="0" borderId="607">
      <alignment horizontal="center" vertical="top" wrapText="1"/>
      <protection locked="0"/>
    </xf>
    <xf numFmtId="49" fontId="42" fillId="10" borderId="607">
      <alignment horizontal="right" vertical="top"/>
      <protection locked="0"/>
    </xf>
    <xf numFmtId="49" fontId="42" fillId="10" borderId="607">
      <alignment horizontal="right" vertical="top"/>
      <protection locked="0"/>
    </xf>
    <xf numFmtId="0" fontId="42" fillId="10" borderId="607">
      <alignment horizontal="right" vertical="top"/>
      <protection locked="0"/>
    </xf>
    <xf numFmtId="0" fontId="42" fillId="10" borderId="607">
      <alignment horizontal="right" vertical="top"/>
      <protection locked="0"/>
    </xf>
    <xf numFmtId="49" fontId="42" fillId="0" borderId="607">
      <alignment horizontal="right" vertical="top"/>
      <protection locked="0"/>
    </xf>
    <xf numFmtId="49" fontId="42" fillId="0" borderId="607">
      <alignment horizontal="right" vertical="top"/>
      <protection locked="0"/>
    </xf>
    <xf numFmtId="0" fontId="42" fillId="0" borderId="607">
      <alignment horizontal="right" vertical="top"/>
      <protection locked="0"/>
    </xf>
    <xf numFmtId="0" fontId="42" fillId="0" borderId="607">
      <alignment horizontal="right" vertical="top"/>
      <protection locked="0"/>
    </xf>
    <xf numFmtId="49" fontId="42" fillId="49" borderId="607">
      <alignment horizontal="right" vertical="top"/>
      <protection locked="0"/>
    </xf>
    <xf numFmtId="49" fontId="42" fillId="49" borderId="607">
      <alignment horizontal="right" vertical="top"/>
      <protection locked="0"/>
    </xf>
    <xf numFmtId="0" fontId="42" fillId="49" borderId="607">
      <alignment horizontal="right" vertical="top"/>
      <protection locked="0"/>
    </xf>
    <xf numFmtId="0" fontId="42" fillId="49" borderId="607">
      <alignment horizontal="right" vertical="top"/>
      <protection locked="0"/>
    </xf>
    <xf numFmtId="0" fontId="47" fillId="0" borderId="610">
      <alignment horizontal="center" vertical="top" wrapText="1"/>
    </xf>
    <xf numFmtId="0" fontId="51" fillId="50" borderId="609" applyNumberFormat="0" applyAlignment="0" applyProtection="0"/>
    <xf numFmtId="0" fontId="64" fillId="13" borderId="609" applyNumberFormat="0" applyAlignment="0" applyProtection="0"/>
    <xf numFmtId="0" fontId="33" fillId="59" borderId="611" applyNumberFormat="0" applyFont="0" applyAlignment="0" applyProtection="0"/>
    <xf numFmtId="0" fontId="35" fillId="45" borderId="612" applyNumberFormat="0" applyFont="0" applyAlignment="0" applyProtection="0"/>
    <xf numFmtId="0" fontId="35" fillId="45" borderId="612" applyNumberFormat="0" applyFont="0" applyAlignment="0" applyProtection="0"/>
    <xf numFmtId="0" fontId="35" fillId="45" borderId="612" applyNumberFormat="0" applyFont="0" applyAlignment="0" applyProtection="0"/>
    <xf numFmtId="0" fontId="69" fillId="50" borderId="613" applyNumberFormat="0" applyAlignment="0" applyProtection="0"/>
    <xf numFmtId="4" fontId="50" fillId="60" borderId="613" applyNumberFormat="0" applyProtection="0">
      <alignment vertical="center"/>
    </xf>
    <xf numFmtId="4" fontId="71" fillId="57" borderId="612" applyNumberFormat="0" applyProtection="0">
      <alignment vertical="center"/>
    </xf>
    <xf numFmtId="4" fontId="71" fillId="57" borderId="612" applyNumberFormat="0" applyProtection="0">
      <alignment vertical="center"/>
    </xf>
    <xf numFmtId="4" fontId="71" fillId="57" borderId="612" applyNumberFormat="0" applyProtection="0">
      <alignment vertical="center"/>
    </xf>
    <xf numFmtId="4" fontId="71" fillId="57" borderId="612" applyNumberFormat="0" applyProtection="0">
      <alignment vertical="center"/>
    </xf>
    <xf numFmtId="4" fontId="71" fillId="57" borderId="612" applyNumberFormat="0" applyProtection="0">
      <alignment vertical="center"/>
    </xf>
    <xf numFmtId="4" fontId="72" fillId="60" borderId="613" applyNumberFormat="0" applyProtection="0">
      <alignment vertical="center"/>
    </xf>
    <xf numFmtId="4" fontId="42" fillId="60" borderId="612" applyNumberFormat="0" applyProtection="0">
      <alignment vertical="center"/>
    </xf>
    <xf numFmtId="4" fontId="42" fillId="60" borderId="612" applyNumberFormat="0" applyProtection="0">
      <alignment vertical="center"/>
    </xf>
    <xf numFmtId="4" fontId="42" fillId="60" borderId="612" applyNumberFormat="0" applyProtection="0">
      <alignment vertical="center"/>
    </xf>
    <xf numFmtId="4" fontId="42" fillId="60" borderId="612" applyNumberFormat="0" applyProtection="0">
      <alignment vertical="center"/>
    </xf>
    <xf numFmtId="4" fontId="42" fillId="60" borderId="612" applyNumberFormat="0" applyProtection="0">
      <alignment vertical="center"/>
    </xf>
    <xf numFmtId="4" fontId="50" fillId="60" borderId="613" applyNumberFormat="0" applyProtection="0">
      <alignment horizontal="left" vertical="center" indent="1"/>
    </xf>
    <xf numFmtId="4" fontId="71" fillId="60" borderId="612" applyNumberFormat="0" applyProtection="0">
      <alignment horizontal="left" vertical="center" indent="1"/>
    </xf>
    <xf numFmtId="4" fontId="71" fillId="60" borderId="612" applyNumberFormat="0" applyProtection="0">
      <alignment horizontal="left" vertical="center" indent="1"/>
    </xf>
    <xf numFmtId="4" fontId="71" fillId="60" borderId="612" applyNumberFormat="0" applyProtection="0">
      <alignment horizontal="left" vertical="center" indent="1"/>
    </xf>
    <xf numFmtId="4" fontId="71" fillId="60" borderId="612" applyNumberFormat="0" applyProtection="0">
      <alignment horizontal="left" vertical="center" indent="1"/>
    </xf>
    <xf numFmtId="4" fontId="71" fillId="60" borderId="612" applyNumberFormat="0" applyProtection="0">
      <alignment horizontal="left" vertical="center" indent="1"/>
    </xf>
    <xf numFmtId="4" fontId="50" fillId="60" borderId="613" applyNumberFormat="0" applyProtection="0">
      <alignment horizontal="left" vertical="center" indent="1"/>
    </xf>
    <xf numFmtId="0" fontId="42" fillId="57" borderId="614" applyNumberFormat="0" applyProtection="0">
      <alignment horizontal="left" vertical="top" indent="1"/>
    </xf>
    <xf numFmtId="0" fontId="42" fillId="57" borderId="614" applyNumberFormat="0" applyProtection="0">
      <alignment horizontal="left" vertical="top" indent="1"/>
    </xf>
    <xf numFmtId="0" fontId="42" fillId="57" borderId="614" applyNumberFormat="0" applyProtection="0">
      <alignment horizontal="left" vertical="top" indent="1"/>
    </xf>
    <xf numFmtId="0" fontId="42" fillId="57" borderId="614" applyNumberFormat="0" applyProtection="0">
      <alignment horizontal="left" vertical="top" indent="1"/>
    </xf>
    <xf numFmtId="0" fontId="42" fillId="57" borderId="614" applyNumberFormat="0" applyProtection="0">
      <alignment horizontal="left" vertical="top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50" fillId="61" borderId="613" applyNumberFormat="0" applyProtection="0">
      <alignment horizontal="right" vertical="center"/>
    </xf>
    <xf numFmtId="4" fontId="71" fillId="9" borderId="612" applyNumberFormat="0" applyProtection="0">
      <alignment horizontal="right" vertical="center"/>
    </xf>
    <xf numFmtId="4" fontId="71" fillId="9" borderId="612" applyNumberFormat="0" applyProtection="0">
      <alignment horizontal="right" vertical="center"/>
    </xf>
    <xf numFmtId="4" fontId="71" fillId="9" borderId="612" applyNumberFormat="0" applyProtection="0">
      <alignment horizontal="right" vertical="center"/>
    </xf>
    <xf numFmtId="4" fontId="71" fillId="9" borderId="612" applyNumberFormat="0" applyProtection="0">
      <alignment horizontal="right" vertical="center"/>
    </xf>
    <xf numFmtId="4" fontId="71" fillId="9" borderId="612" applyNumberFormat="0" applyProtection="0">
      <alignment horizontal="right" vertical="center"/>
    </xf>
    <xf numFmtId="4" fontId="50" fillId="62" borderId="613" applyNumberFormat="0" applyProtection="0">
      <alignment horizontal="right" vertical="center"/>
    </xf>
    <xf numFmtId="4" fontId="71" fillId="63" borderId="612" applyNumberFormat="0" applyProtection="0">
      <alignment horizontal="right" vertical="center"/>
    </xf>
    <xf numFmtId="4" fontId="71" fillId="63" borderId="612" applyNumberFormat="0" applyProtection="0">
      <alignment horizontal="right" vertical="center"/>
    </xf>
    <xf numFmtId="4" fontId="71" fillId="63" borderId="612" applyNumberFormat="0" applyProtection="0">
      <alignment horizontal="right" vertical="center"/>
    </xf>
    <xf numFmtId="4" fontId="71" fillId="63" borderId="612" applyNumberFormat="0" applyProtection="0">
      <alignment horizontal="right" vertical="center"/>
    </xf>
    <xf numFmtId="4" fontId="71" fillId="63" borderId="612" applyNumberFormat="0" applyProtection="0">
      <alignment horizontal="right" vertical="center"/>
    </xf>
    <xf numFmtId="4" fontId="50" fillId="64" borderId="613" applyNumberFormat="0" applyProtection="0">
      <alignment horizontal="right" vertical="center"/>
    </xf>
    <xf numFmtId="4" fontId="71" fillId="30" borderId="610" applyNumberFormat="0" applyProtection="0">
      <alignment horizontal="right" vertical="center"/>
    </xf>
    <xf numFmtId="4" fontId="71" fillId="30" borderId="610" applyNumberFormat="0" applyProtection="0">
      <alignment horizontal="right" vertical="center"/>
    </xf>
    <xf numFmtId="4" fontId="71" fillId="30" borderId="610" applyNumberFormat="0" applyProtection="0">
      <alignment horizontal="right" vertical="center"/>
    </xf>
    <xf numFmtId="4" fontId="71" fillId="30" borderId="610" applyNumberFormat="0" applyProtection="0">
      <alignment horizontal="right" vertical="center"/>
    </xf>
    <xf numFmtId="4" fontId="71" fillId="30" borderId="610" applyNumberFormat="0" applyProtection="0">
      <alignment horizontal="right" vertical="center"/>
    </xf>
    <xf numFmtId="4" fontId="50" fillId="65" borderId="613" applyNumberFormat="0" applyProtection="0">
      <alignment horizontal="right" vertical="center"/>
    </xf>
    <xf numFmtId="4" fontId="71" fillId="17" borderId="612" applyNumberFormat="0" applyProtection="0">
      <alignment horizontal="right" vertical="center"/>
    </xf>
    <xf numFmtId="4" fontId="71" fillId="17" borderId="612" applyNumberFormat="0" applyProtection="0">
      <alignment horizontal="right" vertical="center"/>
    </xf>
    <xf numFmtId="4" fontId="71" fillId="17" borderId="612" applyNumberFormat="0" applyProtection="0">
      <alignment horizontal="right" vertical="center"/>
    </xf>
    <xf numFmtId="4" fontId="71" fillId="17" borderId="612" applyNumberFormat="0" applyProtection="0">
      <alignment horizontal="right" vertical="center"/>
    </xf>
    <xf numFmtId="4" fontId="71" fillId="17" borderId="612" applyNumberFormat="0" applyProtection="0">
      <alignment horizontal="right" vertical="center"/>
    </xf>
    <xf numFmtId="4" fontId="50" fillId="66" borderId="613" applyNumberFormat="0" applyProtection="0">
      <alignment horizontal="right" vertical="center"/>
    </xf>
    <xf numFmtId="4" fontId="71" fillId="21" borderId="612" applyNumberFormat="0" applyProtection="0">
      <alignment horizontal="right" vertical="center"/>
    </xf>
    <xf numFmtId="4" fontId="71" fillId="21" borderId="612" applyNumberFormat="0" applyProtection="0">
      <alignment horizontal="right" vertical="center"/>
    </xf>
    <xf numFmtId="4" fontId="71" fillId="21" borderId="612" applyNumberFormat="0" applyProtection="0">
      <alignment horizontal="right" vertical="center"/>
    </xf>
    <xf numFmtId="4" fontId="71" fillId="21" borderId="612" applyNumberFormat="0" applyProtection="0">
      <alignment horizontal="right" vertical="center"/>
    </xf>
    <xf numFmtId="4" fontId="71" fillId="21" borderId="612" applyNumberFormat="0" applyProtection="0">
      <alignment horizontal="right" vertical="center"/>
    </xf>
    <xf numFmtId="4" fontId="50" fillId="67" borderId="613" applyNumberFormat="0" applyProtection="0">
      <alignment horizontal="right" vertical="center"/>
    </xf>
    <xf numFmtId="4" fontId="71" fillId="44" borderId="612" applyNumberFormat="0" applyProtection="0">
      <alignment horizontal="right" vertical="center"/>
    </xf>
    <xf numFmtId="4" fontId="71" fillId="44" borderId="612" applyNumberFormat="0" applyProtection="0">
      <alignment horizontal="right" vertical="center"/>
    </xf>
    <xf numFmtId="4" fontId="71" fillId="44" borderId="612" applyNumberFormat="0" applyProtection="0">
      <alignment horizontal="right" vertical="center"/>
    </xf>
    <xf numFmtId="4" fontId="71" fillId="44" borderId="612" applyNumberFormat="0" applyProtection="0">
      <alignment horizontal="right" vertical="center"/>
    </xf>
    <xf numFmtId="4" fontId="71" fillId="44" borderId="612" applyNumberFormat="0" applyProtection="0">
      <alignment horizontal="right" vertical="center"/>
    </xf>
    <xf numFmtId="4" fontId="50" fillId="68" borderId="613" applyNumberFormat="0" applyProtection="0">
      <alignment horizontal="right" vertical="center"/>
    </xf>
    <xf numFmtId="4" fontId="71" fillId="37" borderId="612" applyNumberFormat="0" applyProtection="0">
      <alignment horizontal="right" vertical="center"/>
    </xf>
    <xf numFmtId="4" fontId="71" fillId="37" borderId="612" applyNumberFormat="0" applyProtection="0">
      <alignment horizontal="right" vertical="center"/>
    </xf>
    <xf numFmtId="4" fontId="71" fillId="37" borderId="612" applyNumberFormat="0" applyProtection="0">
      <alignment horizontal="right" vertical="center"/>
    </xf>
    <xf numFmtId="4" fontId="71" fillId="37" borderId="612" applyNumberFormat="0" applyProtection="0">
      <alignment horizontal="right" vertical="center"/>
    </xf>
    <xf numFmtId="4" fontId="71" fillId="37" borderId="612" applyNumberFormat="0" applyProtection="0">
      <alignment horizontal="right" vertical="center"/>
    </xf>
    <xf numFmtId="4" fontId="50" fillId="69" borderId="613" applyNumberFormat="0" applyProtection="0">
      <alignment horizontal="right" vertical="center"/>
    </xf>
    <xf numFmtId="4" fontId="71" fillId="70" borderId="612" applyNumberFormat="0" applyProtection="0">
      <alignment horizontal="right" vertical="center"/>
    </xf>
    <xf numFmtId="4" fontId="71" fillId="70" borderId="612" applyNumberFormat="0" applyProtection="0">
      <alignment horizontal="right" vertical="center"/>
    </xf>
    <xf numFmtId="4" fontId="71" fillId="70" borderId="612" applyNumberFormat="0" applyProtection="0">
      <alignment horizontal="right" vertical="center"/>
    </xf>
    <xf numFmtId="4" fontId="71" fillId="70" borderId="612" applyNumberFormat="0" applyProtection="0">
      <alignment horizontal="right" vertical="center"/>
    </xf>
    <xf numFmtId="4" fontId="71" fillId="70" borderId="612" applyNumberFormat="0" applyProtection="0">
      <alignment horizontal="right" vertical="center"/>
    </xf>
    <xf numFmtId="4" fontId="50" fillId="71" borderId="613" applyNumberFormat="0" applyProtection="0">
      <alignment horizontal="right" vertical="center"/>
    </xf>
    <xf numFmtId="4" fontId="71" fillId="16" borderId="612" applyNumberFormat="0" applyProtection="0">
      <alignment horizontal="right" vertical="center"/>
    </xf>
    <xf numFmtId="4" fontId="71" fillId="16" borderId="612" applyNumberFormat="0" applyProtection="0">
      <alignment horizontal="right" vertical="center"/>
    </xf>
    <xf numFmtId="4" fontId="71" fillId="16" borderId="612" applyNumberFormat="0" applyProtection="0">
      <alignment horizontal="right" vertical="center"/>
    </xf>
    <xf numFmtId="4" fontId="71" fillId="16" borderId="612" applyNumberFormat="0" applyProtection="0">
      <alignment horizontal="right" vertical="center"/>
    </xf>
    <xf numFmtId="4" fontId="71" fillId="16" borderId="612" applyNumberFormat="0" applyProtection="0">
      <alignment horizontal="right" vertical="center"/>
    </xf>
    <xf numFmtId="4" fontId="74" fillId="72" borderId="613" applyNumberFormat="0" applyProtection="0">
      <alignment horizontal="left" vertical="center" indent="1"/>
    </xf>
    <xf numFmtId="4" fontId="71" fillId="73" borderId="610" applyNumberFormat="0" applyProtection="0">
      <alignment horizontal="left" vertical="center" indent="1"/>
    </xf>
    <xf numFmtId="4" fontId="71" fillId="73" borderId="610" applyNumberFormat="0" applyProtection="0">
      <alignment horizontal="left" vertical="center" indent="1"/>
    </xf>
    <xf numFmtId="4" fontId="71" fillId="73" borderId="610" applyNumberFormat="0" applyProtection="0">
      <alignment horizontal="left" vertical="center" indent="1"/>
    </xf>
    <xf numFmtId="4" fontId="71" fillId="73" borderId="610" applyNumberFormat="0" applyProtection="0">
      <alignment horizontal="left" vertical="center" indent="1"/>
    </xf>
    <xf numFmtId="4" fontId="71" fillId="73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53" fillId="75" borderId="610" applyNumberFormat="0" applyProtection="0">
      <alignment horizontal="left" vertical="center" indent="1"/>
    </xf>
    <xf numFmtId="4" fontId="71" fillId="77" borderId="612" applyNumberFormat="0" applyProtection="0">
      <alignment horizontal="right" vertical="center"/>
    </xf>
    <xf numFmtId="4" fontId="71" fillId="77" borderId="612" applyNumberFormat="0" applyProtection="0">
      <alignment horizontal="right" vertical="center"/>
    </xf>
    <xf numFmtId="4" fontId="71" fillId="77" borderId="612" applyNumberFormat="0" applyProtection="0">
      <alignment horizontal="right" vertical="center"/>
    </xf>
    <xf numFmtId="4" fontId="71" fillId="77" borderId="612" applyNumberFormat="0" applyProtection="0">
      <alignment horizontal="right" vertical="center"/>
    </xf>
    <xf numFmtId="4" fontId="71" fillId="77" borderId="612" applyNumberFormat="0" applyProtection="0">
      <alignment horizontal="right" vertical="center"/>
    </xf>
    <xf numFmtId="4" fontId="71" fillId="78" borderId="610" applyNumberFormat="0" applyProtection="0">
      <alignment horizontal="left" vertical="center" indent="1"/>
    </xf>
    <xf numFmtId="4" fontId="71" fillId="78" borderId="610" applyNumberFormat="0" applyProtection="0">
      <alignment horizontal="left" vertical="center" indent="1"/>
    </xf>
    <xf numFmtId="4" fontId="71" fillId="78" borderId="610" applyNumberFormat="0" applyProtection="0">
      <alignment horizontal="left" vertical="center" indent="1"/>
    </xf>
    <xf numFmtId="4" fontId="71" fillId="78" borderId="610" applyNumberFormat="0" applyProtection="0">
      <alignment horizontal="left" vertical="center" indent="1"/>
    </xf>
    <xf numFmtId="4" fontId="71" fillId="78" borderId="610" applyNumberFormat="0" applyProtection="0">
      <alignment horizontal="left" vertical="center" indent="1"/>
    </xf>
    <xf numFmtId="4" fontId="71" fillId="77" borderId="610" applyNumberFormat="0" applyProtection="0">
      <alignment horizontal="left" vertical="center" indent="1"/>
    </xf>
    <xf numFmtId="4" fontId="71" fillId="77" borderId="610" applyNumberFormat="0" applyProtection="0">
      <alignment horizontal="left" vertical="center" indent="1"/>
    </xf>
    <xf numFmtId="4" fontId="71" fillId="77" borderId="610" applyNumberFormat="0" applyProtection="0">
      <alignment horizontal="left" vertical="center" indent="1"/>
    </xf>
    <xf numFmtId="4" fontId="71" fillId="77" borderId="610" applyNumberFormat="0" applyProtection="0">
      <alignment horizontal="left" vertical="center" indent="1"/>
    </xf>
    <xf numFmtId="4" fontId="71" fillId="77" borderId="610" applyNumberFormat="0" applyProtection="0">
      <alignment horizontal="left" vertical="center" indent="1"/>
    </xf>
    <xf numFmtId="0" fontId="71" fillId="50" borderId="612" applyNumberFormat="0" applyProtection="0">
      <alignment horizontal="left" vertical="center" indent="1"/>
    </xf>
    <xf numFmtId="0" fontId="71" fillId="50" borderId="612" applyNumberFormat="0" applyProtection="0">
      <alignment horizontal="left" vertical="center" indent="1"/>
    </xf>
    <xf numFmtId="0" fontId="71" fillId="50" borderId="612" applyNumberFormat="0" applyProtection="0">
      <alignment horizontal="left" vertical="center" indent="1"/>
    </xf>
    <xf numFmtId="0" fontId="71" fillId="50" borderId="612" applyNumberFormat="0" applyProtection="0">
      <alignment horizontal="left" vertical="center" indent="1"/>
    </xf>
    <xf numFmtId="0" fontId="71" fillId="50" borderId="612" applyNumberFormat="0" applyProtection="0">
      <alignment horizontal="left" vertical="center" indent="1"/>
    </xf>
    <xf numFmtId="0" fontId="71" fillId="50" borderId="612" applyNumberFormat="0" applyProtection="0">
      <alignment horizontal="left" vertical="center" indent="1"/>
    </xf>
    <xf numFmtId="0" fontId="35" fillId="75" borderId="614" applyNumberFormat="0" applyProtection="0">
      <alignment horizontal="left" vertical="top" indent="1"/>
    </xf>
    <xf numFmtId="0" fontId="35" fillId="75" borderId="614" applyNumberFormat="0" applyProtection="0">
      <alignment horizontal="left" vertical="top" indent="1"/>
    </xf>
    <xf numFmtId="0" fontId="35" fillId="75" borderId="614" applyNumberFormat="0" applyProtection="0">
      <alignment horizontal="left" vertical="top" indent="1"/>
    </xf>
    <xf numFmtId="0" fontId="35" fillId="75" borderId="614" applyNumberFormat="0" applyProtection="0">
      <alignment horizontal="left" vertical="top" indent="1"/>
    </xf>
    <xf numFmtId="0" fontId="35" fillId="75" borderId="614" applyNumberFormat="0" applyProtection="0">
      <alignment horizontal="left" vertical="top" indent="1"/>
    </xf>
    <xf numFmtId="0" fontId="35" fillId="75" borderId="614" applyNumberFormat="0" applyProtection="0">
      <alignment horizontal="left" vertical="top" indent="1"/>
    </xf>
    <xf numFmtId="0" fontId="35" fillId="75" borderId="614" applyNumberFormat="0" applyProtection="0">
      <alignment horizontal="left" vertical="top" indent="1"/>
    </xf>
    <xf numFmtId="0" fontId="35" fillId="75" borderId="614" applyNumberFormat="0" applyProtection="0">
      <alignment horizontal="left" vertical="top" indent="1"/>
    </xf>
    <xf numFmtId="0" fontId="71" fillId="82" borderId="612" applyNumberFormat="0" applyProtection="0">
      <alignment horizontal="left" vertical="center" indent="1"/>
    </xf>
    <xf numFmtId="0" fontId="71" fillId="82" borderId="612" applyNumberFormat="0" applyProtection="0">
      <alignment horizontal="left" vertical="center" indent="1"/>
    </xf>
    <xf numFmtId="0" fontId="71" fillId="82" borderId="612" applyNumberFormat="0" applyProtection="0">
      <alignment horizontal="left" vertical="center" indent="1"/>
    </xf>
    <xf numFmtId="0" fontId="71" fillId="82" borderId="612" applyNumberFormat="0" applyProtection="0">
      <alignment horizontal="left" vertical="center" indent="1"/>
    </xf>
    <xf numFmtId="0" fontId="71" fillId="82" borderId="612" applyNumberFormat="0" applyProtection="0">
      <alignment horizontal="left" vertical="center" indent="1"/>
    </xf>
    <xf numFmtId="0" fontId="71" fillId="82" borderId="612" applyNumberFormat="0" applyProtection="0">
      <alignment horizontal="left" vertical="center" indent="1"/>
    </xf>
    <xf numFmtId="0" fontId="35" fillId="77" borderId="614" applyNumberFormat="0" applyProtection="0">
      <alignment horizontal="left" vertical="top" indent="1"/>
    </xf>
    <xf numFmtId="0" fontId="35" fillId="77" borderId="614" applyNumberFormat="0" applyProtection="0">
      <alignment horizontal="left" vertical="top" indent="1"/>
    </xf>
    <xf numFmtId="0" fontId="35" fillId="77" borderId="614" applyNumberFormat="0" applyProtection="0">
      <alignment horizontal="left" vertical="top" indent="1"/>
    </xf>
    <xf numFmtId="0" fontId="35" fillId="77" borderId="614" applyNumberFormat="0" applyProtection="0">
      <alignment horizontal="left" vertical="top" indent="1"/>
    </xf>
    <xf numFmtId="0" fontId="35" fillId="77" borderId="614" applyNumberFormat="0" applyProtection="0">
      <alignment horizontal="left" vertical="top" indent="1"/>
    </xf>
    <xf numFmtId="0" fontId="35" fillId="77" borderId="614" applyNumberFormat="0" applyProtection="0">
      <alignment horizontal="left" vertical="top" indent="1"/>
    </xf>
    <xf numFmtId="0" fontId="35" fillId="77" borderId="614" applyNumberFormat="0" applyProtection="0">
      <alignment horizontal="left" vertical="top" indent="1"/>
    </xf>
    <xf numFmtId="0" fontId="35" fillId="77" borderId="614" applyNumberFormat="0" applyProtection="0">
      <alignment horizontal="left" vertical="top" indent="1"/>
    </xf>
    <xf numFmtId="0" fontId="71" fillId="14" borderId="612" applyNumberFormat="0" applyProtection="0">
      <alignment horizontal="left" vertical="center" indent="1"/>
    </xf>
    <xf numFmtId="0" fontId="71" fillId="14" borderId="612" applyNumberFormat="0" applyProtection="0">
      <alignment horizontal="left" vertical="center" indent="1"/>
    </xf>
    <xf numFmtId="0" fontId="71" fillId="14" borderId="612" applyNumberFormat="0" applyProtection="0">
      <alignment horizontal="left" vertical="center" indent="1"/>
    </xf>
    <xf numFmtId="0" fontId="71" fillId="14" borderId="612" applyNumberFormat="0" applyProtection="0">
      <alignment horizontal="left" vertical="center" indent="1"/>
    </xf>
    <xf numFmtId="0" fontId="71" fillId="14" borderId="612" applyNumberFormat="0" applyProtection="0">
      <alignment horizontal="left" vertical="center" indent="1"/>
    </xf>
    <xf numFmtId="0" fontId="34" fillId="85" borderId="613" applyNumberFormat="0" applyProtection="0">
      <alignment horizontal="left" vertical="center" indent="1"/>
    </xf>
    <xf numFmtId="0" fontId="35" fillId="14" borderId="614" applyNumberFormat="0" applyProtection="0">
      <alignment horizontal="left" vertical="top" indent="1"/>
    </xf>
    <xf numFmtId="0" fontId="35" fillId="14" borderId="614" applyNumberFormat="0" applyProtection="0">
      <alignment horizontal="left" vertical="top" indent="1"/>
    </xf>
    <xf numFmtId="0" fontId="35" fillId="14" borderId="614" applyNumberFormat="0" applyProtection="0">
      <alignment horizontal="left" vertical="top" indent="1"/>
    </xf>
    <xf numFmtId="0" fontId="35" fillId="14" borderId="614" applyNumberFormat="0" applyProtection="0">
      <alignment horizontal="left" vertical="top" indent="1"/>
    </xf>
    <xf numFmtId="0" fontId="35" fillId="14" borderId="614" applyNumberFormat="0" applyProtection="0">
      <alignment horizontal="left" vertical="top" indent="1"/>
    </xf>
    <xf numFmtId="0" fontId="35" fillId="14" borderId="614" applyNumberFormat="0" applyProtection="0">
      <alignment horizontal="left" vertical="top" indent="1"/>
    </xf>
    <xf numFmtId="0" fontId="35" fillId="14" borderId="614" applyNumberFormat="0" applyProtection="0">
      <alignment horizontal="left" vertical="top" indent="1"/>
    </xf>
    <xf numFmtId="0" fontId="35" fillId="14" borderId="614" applyNumberFormat="0" applyProtection="0">
      <alignment horizontal="left" vertical="top" indent="1"/>
    </xf>
    <xf numFmtId="0" fontId="71" fillId="78" borderId="612" applyNumberFormat="0" applyProtection="0">
      <alignment horizontal="left" vertical="center" indent="1"/>
    </xf>
    <xf numFmtId="0" fontId="71" fillId="78" borderId="612" applyNumberFormat="0" applyProtection="0">
      <alignment horizontal="left" vertical="center" indent="1"/>
    </xf>
    <xf numFmtId="0" fontId="71" fillId="78" borderId="612" applyNumberFormat="0" applyProtection="0">
      <alignment horizontal="left" vertical="center" indent="1"/>
    </xf>
    <xf numFmtId="0" fontId="71" fillId="78" borderId="612" applyNumberFormat="0" applyProtection="0">
      <alignment horizontal="left" vertical="center" indent="1"/>
    </xf>
    <xf numFmtId="0" fontId="71" fillId="78" borderId="612" applyNumberFormat="0" applyProtection="0">
      <alignment horizontal="left" vertical="center" indent="1"/>
    </xf>
    <xf numFmtId="0" fontId="34" fillId="6" borderId="613" applyNumberFormat="0" applyProtection="0">
      <alignment horizontal="left" vertical="center" indent="1"/>
    </xf>
    <xf numFmtId="0" fontId="35" fillId="78" borderId="614" applyNumberFormat="0" applyProtection="0">
      <alignment horizontal="left" vertical="top" indent="1"/>
    </xf>
    <xf numFmtId="0" fontId="35" fillId="78" borderId="614" applyNumberFormat="0" applyProtection="0">
      <alignment horizontal="left" vertical="top" indent="1"/>
    </xf>
    <xf numFmtId="0" fontId="35" fillId="78" borderId="614" applyNumberFormat="0" applyProtection="0">
      <alignment horizontal="left" vertical="top" indent="1"/>
    </xf>
    <xf numFmtId="0" fontId="35" fillId="78" borderId="614" applyNumberFormat="0" applyProtection="0">
      <alignment horizontal="left" vertical="top" indent="1"/>
    </xf>
    <xf numFmtId="0" fontId="35" fillId="78" borderId="614" applyNumberFormat="0" applyProtection="0">
      <alignment horizontal="left" vertical="top" indent="1"/>
    </xf>
    <xf numFmtId="0" fontId="35" fillId="78" borderId="614" applyNumberFormat="0" applyProtection="0">
      <alignment horizontal="left" vertical="top" indent="1"/>
    </xf>
    <xf numFmtId="0" fontId="35" fillId="78" borderId="614" applyNumberFormat="0" applyProtection="0">
      <alignment horizontal="left" vertical="top" indent="1"/>
    </xf>
    <xf numFmtId="0" fontId="35" fillId="78" borderId="614" applyNumberFormat="0" applyProtection="0">
      <alignment horizontal="left" vertical="top" indent="1"/>
    </xf>
    <xf numFmtId="0" fontId="78" fillId="75" borderId="615" applyBorder="0"/>
    <xf numFmtId="4" fontId="50" fillId="87" borderId="613" applyNumberFormat="0" applyProtection="0">
      <alignment vertical="center"/>
    </xf>
    <xf numFmtId="4" fontId="79" fillId="59" borderId="614" applyNumberFormat="0" applyProtection="0">
      <alignment vertical="center"/>
    </xf>
    <xf numFmtId="4" fontId="79" fillId="59" borderId="614" applyNumberFormat="0" applyProtection="0">
      <alignment vertical="center"/>
    </xf>
    <xf numFmtId="4" fontId="79" fillId="59" borderId="614" applyNumberFormat="0" applyProtection="0">
      <alignment vertical="center"/>
    </xf>
    <xf numFmtId="4" fontId="79" fillId="59" borderId="614" applyNumberFormat="0" applyProtection="0">
      <alignment vertical="center"/>
    </xf>
    <xf numFmtId="4" fontId="79" fillId="59" borderId="614" applyNumberFormat="0" applyProtection="0">
      <alignment vertical="center"/>
    </xf>
    <xf numFmtId="4" fontId="72" fillId="87" borderId="613" applyNumberFormat="0" applyProtection="0">
      <alignment vertical="center"/>
    </xf>
    <xf numFmtId="4" fontId="50" fillId="87" borderId="613" applyNumberFormat="0" applyProtection="0">
      <alignment horizontal="left" vertical="center" indent="1"/>
    </xf>
    <xf numFmtId="4" fontId="79" fillId="50" borderId="614" applyNumberFormat="0" applyProtection="0">
      <alignment horizontal="left" vertical="center" indent="1"/>
    </xf>
    <xf numFmtId="4" fontId="79" fillId="50" borderId="614" applyNumberFormat="0" applyProtection="0">
      <alignment horizontal="left" vertical="center" indent="1"/>
    </xf>
    <xf numFmtId="4" fontId="79" fillId="50" borderId="614" applyNumberFormat="0" applyProtection="0">
      <alignment horizontal="left" vertical="center" indent="1"/>
    </xf>
    <xf numFmtId="4" fontId="79" fillId="50" borderId="614" applyNumberFormat="0" applyProtection="0">
      <alignment horizontal="left" vertical="center" indent="1"/>
    </xf>
    <xf numFmtId="4" fontId="79" fillId="50" borderId="614" applyNumberFormat="0" applyProtection="0">
      <alignment horizontal="left" vertical="center" indent="1"/>
    </xf>
    <xf numFmtId="4" fontId="50" fillId="87" borderId="613" applyNumberFormat="0" applyProtection="0">
      <alignment horizontal="left" vertical="center" indent="1"/>
    </xf>
    <xf numFmtId="0" fontId="79" fillId="59" borderId="614" applyNumberFormat="0" applyProtection="0">
      <alignment horizontal="left" vertical="top" indent="1"/>
    </xf>
    <xf numFmtId="0" fontId="79" fillId="59" borderId="614" applyNumberFormat="0" applyProtection="0">
      <alignment horizontal="left" vertical="top" indent="1"/>
    </xf>
    <xf numFmtId="0" fontId="79" fillId="59" borderId="614" applyNumberFormat="0" applyProtection="0">
      <alignment horizontal="left" vertical="top" indent="1"/>
    </xf>
    <xf numFmtId="0" fontId="79" fillId="59" borderId="614" applyNumberFormat="0" applyProtection="0">
      <alignment horizontal="left" vertical="top" indent="1"/>
    </xf>
    <xf numFmtId="0" fontId="79" fillId="59" borderId="614" applyNumberFormat="0" applyProtection="0">
      <alignment horizontal="left" vertical="top" indent="1"/>
    </xf>
    <xf numFmtId="4" fontId="50" fillId="74" borderId="613" applyNumberFormat="0" applyProtection="0">
      <alignment horizontal="right" vertical="center"/>
    </xf>
    <xf numFmtId="4" fontId="71" fillId="0" borderId="612" applyNumberFormat="0" applyProtection="0">
      <alignment horizontal="right" vertical="center"/>
    </xf>
    <xf numFmtId="4" fontId="71" fillId="0" borderId="612" applyNumberFormat="0" applyProtection="0">
      <alignment horizontal="right" vertical="center"/>
    </xf>
    <xf numFmtId="4" fontId="71" fillId="0" borderId="612" applyNumberFormat="0" applyProtection="0">
      <alignment horizontal="right" vertical="center"/>
    </xf>
    <xf numFmtId="4" fontId="71" fillId="0" borderId="612" applyNumberFormat="0" applyProtection="0">
      <alignment horizontal="right" vertical="center"/>
    </xf>
    <xf numFmtId="4" fontId="71" fillId="0" borderId="612" applyNumberFormat="0" applyProtection="0">
      <alignment horizontal="right" vertical="center"/>
    </xf>
    <xf numFmtId="4" fontId="72" fillId="74" borderId="613" applyNumberFormat="0" applyProtection="0">
      <alignment horizontal="right" vertical="center"/>
    </xf>
    <xf numFmtId="4" fontId="42" fillId="88" borderId="612" applyNumberFormat="0" applyProtection="0">
      <alignment horizontal="right" vertical="center"/>
    </xf>
    <xf numFmtId="4" fontId="42" fillId="88" borderId="612" applyNumberFormat="0" applyProtection="0">
      <alignment horizontal="right" vertical="center"/>
    </xf>
    <xf numFmtId="4" fontId="42" fillId="88" borderId="612" applyNumberFormat="0" applyProtection="0">
      <alignment horizontal="right" vertical="center"/>
    </xf>
    <xf numFmtId="4" fontId="42" fillId="88" borderId="612" applyNumberFormat="0" applyProtection="0">
      <alignment horizontal="right" vertical="center"/>
    </xf>
    <xf numFmtId="4" fontId="42" fillId="88" borderId="612" applyNumberFormat="0" applyProtection="0">
      <alignment horizontal="right" vertical="center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4" fontId="71" fillId="20" borderId="612" applyNumberFormat="0" applyProtection="0">
      <alignment horizontal="left" vertical="center" indent="1"/>
    </xf>
    <xf numFmtId="0" fontId="79" fillId="77" borderId="614" applyNumberFormat="0" applyProtection="0">
      <alignment horizontal="left" vertical="top" indent="1"/>
    </xf>
    <xf numFmtId="0" fontId="79" fillId="77" borderId="614" applyNumberFormat="0" applyProtection="0">
      <alignment horizontal="left" vertical="top" indent="1"/>
    </xf>
    <xf numFmtId="0" fontId="79" fillId="77" borderId="614" applyNumberFormat="0" applyProtection="0">
      <alignment horizontal="left" vertical="top" indent="1"/>
    </xf>
    <xf numFmtId="0" fontId="79" fillId="77" borderId="614" applyNumberFormat="0" applyProtection="0">
      <alignment horizontal="left" vertical="top" indent="1"/>
    </xf>
    <xf numFmtId="0" fontId="79" fillId="77" borderId="614" applyNumberFormat="0" applyProtection="0">
      <alignment horizontal="left" vertical="top" indent="1"/>
    </xf>
    <xf numFmtId="4" fontId="42" fillId="89" borderId="610" applyNumberFormat="0" applyProtection="0">
      <alignment horizontal="left" vertical="center" indent="1"/>
    </xf>
    <xf numFmtId="4" fontId="42" fillId="89" borderId="610" applyNumberFormat="0" applyProtection="0">
      <alignment horizontal="left" vertical="center" indent="1"/>
    </xf>
    <xf numFmtId="4" fontId="42" fillId="89" borderId="610" applyNumberFormat="0" applyProtection="0">
      <alignment horizontal="left" vertical="center" indent="1"/>
    </xf>
    <xf numFmtId="4" fontId="42" fillId="89" borderId="610" applyNumberFormat="0" applyProtection="0">
      <alignment horizontal="left" vertical="center" indent="1"/>
    </xf>
    <xf numFmtId="4" fontId="42" fillId="89" borderId="610" applyNumberFormat="0" applyProtection="0">
      <alignment horizontal="left" vertical="center" indent="1"/>
    </xf>
    <xf numFmtId="4" fontId="70" fillId="74" borderId="613" applyNumberFormat="0" applyProtection="0">
      <alignment horizontal="right" vertical="center"/>
    </xf>
    <xf numFmtId="4" fontId="42" fillId="86" borderId="612" applyNumberFormat="0" applyProtection="0">
      <alignment horizontal="right" vertical="center"/>
    </xf>
    <xf numFmtId="4" fontId="42" fillId="86" borderId="612" applyNumberFormat="0" applyProtection="0">
      <alignment horizontal="right" vertical="center"/>
    </xf>
    <xf numFmtId="4" fontId="42" fillId="86" borderId="612" applyNumberFormat="0" applyProtection="0">
      <alignment horizontal="right" vertical="center"/>
    </xf>
    <xf numFmtId="4" fontId="42" fillId="86" borderId="612" applyNumberFormat="0" applyProtection="0">
      <alignment horizontal="right" vertical="center"/>
    </xf>
    <xf numFmtId="4" fontId="42" fillId="86" borderId="612" applyNumberFormat="0" applyProtection="0">
      <alignment horizontal="right" vertical="center"/>
    </xf>
    <xf numFmtId="2" fontId="81" fillId="91" borderId="608" applyProtection="0"/>
    <xf numFmtId="2" fontId="81" fillId="91" borderId="608" applyProtection="0"/>
    <xf numFmtId="2" fontId="41" fillId="92" borderId="608" applyProtection="0"/>
    <xf numFmtId="2" fontId="41" fillId="93" borderId="608" applyProtection="0"/>
    <xf numFmtId="2" fontId="41" fillId="94" borderId="608" applyProtection="0"/>
    <xf numFmtId="2" fontId="41" fillId="94" borderId="608" applyProtection="0">
      <alignment horizontal="center"/>
    </xf>
    <xf numFmtId="2" fontId="41" fillId="93" borderId="608" applyProtection="0">
      <alignment horizontal="center"/>
    </xf>
    <xf numFmtId="0" fontId="42" fillId="0" borderId="610">
      <alignment horizontal="left" vertical="top" wrapText="1"/>
    </xf>
    <xf numFmtId="0" fontId="84" fillId="0" borderId="616" applyNumberFormat="0" applyFill="0" applyAlignment="0" applyProtection="0"/>
    <xf numFmtId="0" fontId="90" fillId="0" borderId="617"/>
  </cellStyleXfs>
  <cellXfs count="41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left"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10" fontId="18" fillId="0" borderId="0" xfId="0" applyNumberFormat="1" applyFont="1"/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5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8" fillId="0" borderId="0" xfId="0" applyNumberFormat="1" applyFont="1" applyAlignment="1">
      <alignment horizontal="left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67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168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7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169" fontId="18" fillId="0" borderId="0" xfId="0" applyNumberFormat="1" applyFont="1"/>
    <xf numFmtId="10" fontId="18" fillId="0" borderId="0" xfId="0" applyNumberFormat="1" applyFont="1"/>
    <xf numFmtId="0" fontId="23" fillId="0" borderId="0" xfId="0" applyFont="1"/>
    <xf numFmtId="167" fontId="18" fillId="0" borderId="0" xfId="0" applyNumberFormat="1" applyFont="1"/>
    <xf numFmtId="4" fontId="20" fillId="0" borderId="0" xfId="0" applyNumberFormat="1" applyFont="1"/>
    <xf numFmtId="165" fontId="18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/>
    <xf numFmtId="0" fontId="6" fillId="0" borderId="0" xfId="0" applyFont="1"/>
    <xf numFmtId="4" fontId="3" fillId="0" borderId="2" xfId="0" applyNumberFormat="1" applyFont="1" applyBorder="1" applyAlignment="1">
      <alignment horizontal="right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 wrapText="1"/>
    </xf>
    <xf numFmtId="165" fontId="22" fillId="0" borderId="0" xfId="0" applyNumberFormat="1" applyFont="1"/>
    <xf numFmtId="2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 wrapText="1"/>
    </xf>
    <xf numFmtId="2" fontId="20" fillId="0" borderId="1" xfId="0" applyNumberFormat="1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4" fillId="0" borderId="0" xfId="0" applyFont="1"/>
    <xf numFmtId="170" fontId="18" fillId="0" borderId="1" xfId="0" applyNumberFormat="1" applyFont="1" applyBorder="1" applyAlignment="1">
      <alignment horizontal="center" vertical="center"/>
    </xf>
    <xf numFmtId="171" fontId="18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72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5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0" fontId="18" fillId="0" borderId="0" xfId="0" applyFont="1"/>
    <xf numFmtId="0" fontId="0" fillId="0" borderId="0" xfId="0"/>
    <xf numFmtId="0" fontId="20" fillId="0" borderId="0" xfId="0" applyFont="1"/>
    <xf numFmtId="4" fontId="18" fillId="0" borderId="0" xfId="0" applyNumberFormat="1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8985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20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8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</cellXfs>
  <cellStyles count="14448">
    <cellStyle name=" 1" xfId="6" xr:uid="{A5079FD2-854E-4EAF-AB59-2A4BF9E33B92}"/>
    <cellStyle name="_2008г. и 4кв" xfId="7" xr:uid="{C8FEADA7-1744-4EAB-B1F6-2089E2030DE2}"/>
    <cellStyle name="_4_macro 2009" xfId="8" xr:uid="{A7EDB1E6-AC46-4EB5-96DA-E83B023D7BAC}"/>
    <cellStyle name="_Condition-long(2012-2030)нах" xfId="9" xr:uid="{C8D39D44-9FD9-4883-8BB6-520924F06887}"/>
    <cellStyle name="_CPI foodimp" xfId="10" xr:uid="{FF473B7B-5033-4BEF-9CA5-664C51FE7AD6}"/>
    <cellStyle name="_macro 2012 var 1" xfId="11" xr:uid="{BF5AF1E1-B701-42A6-BA16-B9E74D95B5F1}"/>
    <cellStyle name="_SeriesAttributes" xfId="12" xr:uid="{8251D99F-8698-4266-B831-3EA53DABBFEF}"/>
    <cellStyle name="_SeriesAttributes 2" xfId="686" xr:uid="{49B0FDCC-EEB2-49CB-A728-8E03FEF3CE19}"/>
    <cellStyle name="_SeriesAttributes 2 2" xfId="958" xr:uid="{98E3FEA7-246F-4245-978E-9B92B07107B0}"/>
    <cellStyle name="_SeriesAttributes 2 2 2" xfId="1474" xr:uid="{FBFCB057-3029-4A75-BADB-57C40B766BF2}"/>
    <cellStyle name="_SeriesAttributes 2 2 2 2" xfId="3025" xr:uid="{5D27C07C-462F-49FA-8098-43450226D489}"/>
    <cellStyle name="_SeriesAttributes 2 2 2 2 2" xfId="6121" xr:uid="{259FED18-1201-4B5C-9724-14E81F04F584}"/>
    <cellStyle name="_SeriesAttributes 2 2 2 2 2 2" xfId="14190" xr:uid="{42253470-CDFE-4237-A3B2-D23F32B3251D}"/>
    <cellStyle name="_SeriesAttributes 2 2 2 2 3" xfId="9765" xr:uid="{1DE98897-8538-43FE-A876-F2CCD09E4982}"/>
    <cellStyle name="_SeriesAttributes 2 2 2 3" xfId="4573" xr:uid="{2D54F023-ED57-41CC-AB19-B27DD7DB5F5D}"/>
    <cellStyle name="_SeriesAttributes 2 2 2 3 2" xfId="11584" xr:uid="{0D1F5444-6AA7-4DCF-BAAB-37911E9EA3AC}"/>
    <cellStyle name="_SeriesAttributes 2 2 2 4" xfId="12883" xr:uid="{8305B283-5B15-4BFE-AC09-DE5228BE670D}"/>
    <cellStyle name="_SeriesAttributes 2 2 2 5" xfId="7672" xr:uid="{D8FA8147-9105-4912-8D24-9011FBBC3BA5}"/>
    <cellStyle name="_SeriesAttributes 2 2 3" xfId="1993" xr:uid="{954050DE-F775-429B-8880-022CCA058A3F}"/>
    <cellStyle name="_SeriesAttributes 2 2 3 2" xfId="3541" xr:uid="{723B4106-BC08-43CB-8441-8FDCCF61EB60}"/>
    <cellStyle name="_SeriesAttributes 2 2 3 2 2" xfId="6637" xr:uid="{9C74117C-7285-4B5D-B417-1CDD868FD387}"/>
    <cellStyle name="_SeriesAttributes 2 2 3 2 3" xfId="10285" xr:uid="{92D0EC00-32BC-48B0-878E-9DB2A8BAAEE6}"/>
    <cellStyle name="_SeriesAttributes 2 2 3 3" xfId="5089" xr:uid="{045F2F34-F9AD-4266-93DC-213C46FF9EC1}"/>
    <cellStyle name="_SeriesAttributes 2 2 3 3 2" xfId="13674" xr:uid="{FC2AB0FB-042C-4F8B-BE56-4295EAF1B7C8}"/>
    <cellStyle name="_SeriesAttributes 2 2 3 4" xfId="8452" xr:uid="{712B5BAA-BDA8-4554-8E99-4E031C4D0C30}"/>
    <cellStyle name="_SeriesAttributes 2 2 4" xfId="2509" xr:uid="{0DDFEDEB-58CA-454A-8C21-BC626F00F8D4}"/>
    <cellStyle name="_SeriesAttributes 2 2 4 2" xfId="5605" xr:uid="{18AAB41A-07CF-41EC-A77B-9BCCDA6411B4}"/>
    <cellStyle name="_SeriesAttributes 2 2 4 3" xfId="9247" xr:uid="{D45B35B5-D5F5-4212-BA1F-CA13851CDCDC}"/>
    <cellStyle name="_SeriesAttributes 2 2 5" xfId="4057" xr:uid="{D7C04243-ACB1-47FE-9A25-0A7D76ABF924}"/>
    <cellStyle name="_SeriesAttributes 2 2 5 2" xfId="10804" xr:uid="{DE56D08F-913F-4193-ABBF-48F1264A17C1}"/>
    <cellStyle name="_SeriesAttributes 2 2 6" xfId="12103" xr:uid="{C15F89F1-E255-47AF-A999-44B2989BCAB2}"/>
    <cellStyle name="_SeriesAttributes 2 2 7" xfId="7156" xr:uid="{97297CE4-A7CE-411D-AD1C-B71451CE7FBC}"/>
    <cellStyle name="_SeriesAttributes 2 3" xfId="1216" xr:uid="{527E7504-7F9B-4AFE-9D4C-62D3022D6BE7}"/>
    <cellStyle name="_SeriesAttributes 2 3 2" xfId="2767" xr:uid="{BAF348A4-E19A-4397-941E-4872B2173BFD}"/>
    <cellStyle name="_SeriesAttributes 2 3 2 2" xfId="5863" xr:uid="{F239B202-967F-4EB0-B041-F5BD4B572CFB}"/>
    <cellStyle name="_SeriesAttributes 2 3 2 2 2" xfId="13932" xr:uid="{2154397E-61BD-4321-91F2-BB3DC2C6A77C}"/>
    <cellStyle name="_SeriesAttributes 2 3 2 3" xfId="8723" xr:uid="{2C5C5670-3515-4B14-8D59-2337BBC6BD27}"/>
    <cellStyle name="_SeriesAttributes 2 3 3" xfId="4315" xr:uid="{906EA46E-398E-4821-85DF-555A37881697}"/>
    <cellStyle name="_SeriesAttributes 2 3 3 2" xfId="9507" xr:uid="{3280658C-9599-43EB-BA3F-47E61CCE24F3}"/>
    <cellStyle name="_SeriesAttributes 2 3 4" xfId="11065" xr:uid="{75B372D7-B89E-480A-9ABF-B3D041816787}"/>
    <cellStyle name="_SeriesAttributes 2 3 5" xfId="12364" xr:uid="{976FD8EE-1255-4561-95E5-6BB724784FC7}"/>
    <cellStyle name="_SeriesAttributes 2 3 6" xfId="7414" xr:uid="{F7C054F9-1ACB-4F63-98BF-33D3E63ECEDC}"/>
    <cellStyle name="_SeriesAttributes 2 4" xfId="1735" xr:uid="{5B17730E-92CD-48B8-B969-9AB6BD50AA82}"/>
    <cellStyle name="_SeriesAttributes 2 4 2" xfId="3283" xr:uid="{C7DA1E41-EB13-49E3-A6C3-D6D09F51EDA1}"/>
    <cellStyle name="_SeriesAttributes 2 4 2 2" xfId="6379" xr:uid="{B5D588B0-57D7-45F7-94CF-011488AF1AA0}"/>
    <cellStyle name="_SeriesAttributes 2 4 2 2 2" xfId="13416" xr:uid="{D5886C07-27BF-4CDA-9CC7-261639967B6D}"/>
    <cellStyle name="_SeriesAttributes 2 4 2 3" xfId="10027" xr:uid="{FBBC6436-D9E5-49C8-9E7C-5F0466F070B6}"/>
    <cellStyle name="_SeriesAttributes 2 4 3" xfId="4831" xr:uid="{7CEB0E5E-A8A0-4177-943F-8B36C58ABD09}"/>
    <cellStyle name="_SeriesAttributes 2 4 3 2" xfId="11326" xr:uid="{8E40A938-9059-43C5-BA2D-EDB406ED6E31}"/>
    <cellStyle name="_SeriesAttributes 2 4 4" xfId="12625" xr:uid="{AD3E15B8-322F-43F4-ADAB-BB2A67F163E1}"/>
    <cellStyle name="_SeriesAttributes 2 4 5" xfId="7933" xr:uid="{A813F455-2B39-46DE-A881-14B4F5AB05D1}"/>
    <cellStyle name="_SeriesAttributes 2 5" xfId="2251" xr:uid="{6381DB9F-DE42-4186-BC46-6A224C58F9B2}"/>
    <cellStyle name="_SeriesAttributes 2 5 2" xfId="5347" xr:uid="{A2F22F67-6CB9-4E4E-8FD8-8D462431B3FA}"/>
    <cellStyle name="_SeriesAttributes 2 5 2 2" xfId="13144" xr:uid="{52B3B98C-B2A2-44E9-90CE-474FCFAD8C75}"/>
    <cellStyle name="_SeriesAttributes 2 5 3" xfId="8194" xr:uid="{9FF86C95-655E-482E-9DC9-317E67AE9294}"/>
    <cellStyle name="_SeriesAttributes 2 6" xfId="3799" xr:uid="{BE2A403F-0DCD-4E26-9D4E-57A3AD6E046C}"/>
    <cellStyle name="_SeriesAttributes 2 6 2" xfId="8989" xr:uid="{D2383A49-DABA-4505-9AA9-52EFA1DD43C9}"/>
    <cellStyle name="_SeriesAttributes 2 7" xfId="10546" xr:uid="{1EA8E691-8B6A-4F62-9513-4C3FDCA8920E}"/>
    <cellStyle name="_SeriesAttributes 2 8" xfId="11845" xr:uid="{7C2C885A-9FFA-4F20-B196-0A085D4FAD53}"/>
    <cellStyle name="_SeriesAttributes 2 9" xfId="6898" xr:uid="{03825BC1-AFCA-4AFF-A5BF-73B3DDED75D3}"/>
    <cellStyle name="_v2008-2012-15.12.09вар(2)-11.2030" xfId="13" xr:uid="{D759B32A-170F-499E-BE48-2551EEA1F1EC}"/>
    <cellStyle name="_v-2013-2030- 2b17.01.11Нах-cpiнов. курс inn 1-2-Е1xls" xfId="14" xr:uid="{9D120513-CF15-4292-8CB2-5008D9E27DFC}"/>
    <cellStyle name="_Газ-расчет-16 0508Клдо 2023" xfId="15" xr:uid="{DC1A8395-10DF-41BA-A087-042AC68F0101}"/>
    <cellStyle name="_Газ-расчет-net-back 21,12.09 до 2030 в2" xfId="16" xr:uid="{C44D5A03-641C-418A-9E61-2AE7D386BD6D}"/>
    <cellStyle name="_ИПЦЖКХ2105 08-до 2023вар1" xfId="17" xr:uid="{0D5F7900-F1A7-480D-B527-6EBD3747D1A7}"/>
    <cellStyle name="_Книга1" xfId="18" xr:uid="{0A1CC8C2-E0EB-4333-92F3-2322A6229E28}"/>
    <cellStyle name="_Книга3" xfId="19" xr:uid="{6DF43E56-7D10-4BB8-996D-8DB98BA12E94}"/>
    <cellStyle name="_Копия Condition-все вар13.12.08" xfId="20" xr:uid="{6DF17BA5-B411-4F0A-BFA3-9469B0407B2E}"/>
    <cellStyle name="_курсовые разницы 01,06,08" xfId="21" xr:uid="{4996896C-C8EB-4729-A304-6857D7D097CA}"/>
    <cellStyle name="_Макро_2030 год" xfId="22" xr:uid="{B52998D0-3EEA-4C3A-A1F2-BD859EFC72D4}"/>
    <cellStyle name="_Модель - 2(23)" xfId="23" xr:uid="{EB629222-A3AF-4DB5-A2A4-5C4077DBBE71}"/>
    <cellStyle name="_Правила заполнения" xfId="24" xr:uid="{EE66DE3D-C1DB-4265-B0C4-F0D6CC68E061}"/>
    <cellStyle name="_Сб-macro 2020" xfId="25" xr:uid="{AB769FB6-85C1-4A84-92B3-3C92D0AA8AD0}"/>
    <cellStyle name="_Сб-macro 2020_v2008-2012-15.12.09вар(2)-11.2030" xfId="26" xr:uid="{3A74E8CD-AD9A-413B-842B-0F3454361593}"/>
    <cellStyle name="_Сб-macro 2020_v2008-2012-23.09.09вар2а-11" xfId="27" xr:uid="{DD6E3574-C971-431E-8239-352D43083C72}"/>
    <cellStyle name="_ЦФ  реализация акций 2008-2010" xfId="28" xr:uid="{43403E63-1936-4010-985D-121839D06243}"/>
    <cellStyle name="_ЦФ  реализация акций 2008-2010_акции по годам 2009-2012" xfId="29" xr:uid="{0B161FE1-BF56-4605-8BA3-5A9F753C1DB1}"/>
    <cellStyle name="_ЦФ  реализация акций 2008-2010_Копия Прогноз ПТРдо 2030г  (3)" xfId="30" xr:uid="{C58A2D51-7D04-4604-99A5-19AB404A013F}"/>
    <cellStyle name="_ЦФ  реализация акций 2008-2010_Прогноз ПТРдо 2030г." xfId="31" xr:uid="{81338349-693B-4AE9-B5D4-B7D595DC9DB0}"/>
    <cellStyle name="1Normal" xfId="32" xr:uid="{691B621B-44C8-4F43-86B0-86B068111831}"/>
    <cellStyle name="20% - Accent1" xfId="33" xr:uid="{004A968C-EB32-4AF6-A57D-12A1D9E55C4D}"/>
    <cellStyle name="20% - Accent2" xfId="34" xr:uid="{C7577B16-5E96-4443-96AB-DAC83438A32E}"/>
    <cellStyle name="20% - Accent3" xfId="35" xr:uid="{B5FE021D-CA2A-4434-AD55-6EC33715A20B}"/>
    <cellStyle name="20% - Accent4" xfId="36" xr:uid="{B038CB04-E412-4CB7-91E3-866D8A588A9B}"/>
    <cellStyle name="20% - Accent5" xfId="37" xr:uid="{6AD27268-A48C-42A2-BABC-184407C09B72}"/>
    <cellStyle name="20% - Accent6" xfId="38" xr:uid="{17909719-039D-44BC-9040-21B156C9725D}"/>
    <cellStyle name="20% - Акцент6 2" xfId="39" xr:uid="{9597336A-F34C-4BA7-A9A8-9F5BFC2FDAEE}"/>
    <cellStyle name="40% - Accent1" xfId="40" xr:uid="{BB9EDDE4-E72C-43BA-97AA-78E008015291}"/>
    <cellStyle name="40% - Accent2" xfId="41" xr:uid="{4FBB946F-79F3-46F6-84CC-54ED36866A3C}"/>
    <cellStyle name="40% - Accent3" xfId="42" xr:uid="{9F8C60B7-5AD7-4129-9068-AABBBA228AF0}"/>
    <cellStyle name="40% - Accent4" xfId="43" xr:uid="{5910651C-FA03-48D0-B8C0-852BA93E0C24}"/>
    <cellStyle name="40% - Accent5" xfId="44" xr:uid="{07B22DD7-1040-4DB7-AB41-25DB21FBF7C5}"/>
    <cellStyle name="40% - Accent6" xfId="45" xr:uid="{E2EFE197-824E-4302-B1EB-E0F1EC65B34A}"/>
    <cellStyle name="60% - Accent1" xfId="46" xr:uid="{C475ADF3-D055-4DBA-9023-20F724EB68FE}"/>
    <cellStyle name="60% - Accent2" xfId="47" xr:uid="{8E4B416C-4CD6-44E6-A8C2-1CAEEC6B5DFA}"/>
    <cellStyle name="60% - Accent3" xfId="48" xr:uid="{04157788-3907-4BD9-937A-CE9B1D5B5AA3}"/>
    <cellStyle name="60% - Accent4" xfId="49" xr:uid="{3A96651D-985C-479F-9F89-C69157A86A73}"/>
    <cellStyle name="60% - Accent5" xfId="50" xr:uid="{34A3E1EB-C605-483C-A512-88968F4F7913}"/>
    <cellStyle name="60% - Accent6" xfId="51" xr:uid="{D1CF7EFB-8DEA-4E91-9AE0-E3506A7E86BA}"/>
    <cellStyle name="Accent1" xfId="52" xr:uid="{3FEC0362-1D9B-4A2B-85CB-D2A7517B2BDC}"/>
    <cellStyle name="Accent1 - 20%" xfId="53" xr:uid="{C038DC16-CC6C-433F-B7A7-265C5C883547}"/>
    <cellStyle name="Accent1 - 20% 2" xfId="54" xr:uid="{340AB974-DF37-4B9F-9008-A59F09B6E432}"/>
    <cellStyle name="Accent1 - 20% 3" xfId="55" xr:uid="{DDFAA6C0-56CE-48E5-900D-E4211AA6C523}"/>
    <cellStyle name="Accent1 - 20% 4" xfId="56" xr:uid="{A90B98CC-9ED8-434B-9CEE-71234ECAB8BB}"/>
    <cellStyle name="Accent1 - 20% 5" xfId="57" xr:uid="{FCE9D10E-0995-4C6E-B9E8-469C72D1A8CD}"/>
    <cellStyle name="Accent1 - 20% 6" xfId="58" xr:uid="{582F3695-832B-4F75-A813-1B7CC1E6D151}"/>
    <cellStyle name="Accent1 - 40%" xfId="59" xr:uid="{E2206B3D-8202-4E84-95B0-2CEC47855B24}"/>
    <cellStyle name="Accent1 - 40% 2" xfId="60" xr:uid="{17A8FFC6-F08B-44DE-B678-C553DC430860}"/>
    <cellStyle name="Accent1 - 40% 3" xfId="61" xr:uid="{C259F719-F598-47AB-B4F9-4A6AE97FD8E2}"/>
    <cellStyle name="Accent1 - 40% 4" xfId="62" xr:uid="{5AE2ECB1-0248-44C2-B75A-63E9315EF9B4}"/>
    <cellStyle name="Accent1 - 40% 5" xfId="63" xr:uid="{58B0276E-B0DB-42C1-B321-8D2AE131FE9F}"/>
    <cellStyle name="Accent1 - 40% 6" xfId="64" xr:uid="{13D623D2-3BD6-454D-ABBB-45CD2AEF08F7}"/>
    <cellStyle name="Accent1 - 60%" xfId="65" xr:uid="{06712075-7D42-4BB2-9F24-FB71B251DC3F}"/>
    <cellStyle name="Accent1 - 60% 2" xfId="66" xr:uid="{3DEE06DC-CCC6-49FC-85F9-13545F13DF7B}"/>
    <cellStyle name="Accent1 - 60% 3" xfId="67" xr:uid="{B27E6681-C009-4949-931B-5D4FA2FE97EF}"/>
    <cellStyle name="Accent1 - 60% 4" xfId="68" xr:uid="{B9415D95-A2E4-4869-A7E3-D177A2C25263}"/>
    <cellStyle name="Accent1 - 60% 5" xfId="69" xr:uid="{DA8C0104-061F-4619-9EE4-D4CA684D003B}"/>
    <cellStyle name="Accent1 - 60% 6" xfId="70" xr:uid="{C5E9B72F-7C0F-47D9-9444-58BBC4BA3E4C}"/>
    <cellStyle name="Accent1_акции по годам 2009-2012" xfId="71" xr:uid="{D3009F9C-CBF9-4BF2-AF9C-1FA9F05B39BE}"/>
    <cellStyle name="Accent2" xfId="72" xr:uid="{127AF745-FA31-4F39-8AA4-25CAA9B10BC1}"/>
    <cellStyle name="Accent2 - 20%" xfId="73" xr:uid="{52C919AA-17CA-44FC-B517-6C412345ED95}"/>
    <cellStyle name="Accent2 - 20% 2" xfId="74" xr:uid="{542E2391-1017-45CF-80C4-F80AAA01354E}"/>
    <cellStyle name="Accent2 - 20% 3" xfId="75" xr:uid="{8B24750B-214A-4DE2-953B-4344BE705C24}"/>
    <cellStyle name="Accent2 - 20% 4" xfId="76" xr:uid="{3E5A3319-3692-41EA-9180-8503AC85A30F}"/>
    <cellStyle name="Accent2 - 20% 5" xfId="77" xr:uid="{F64CC044-1E7B-439C-B17E-A861695B640C}"/>
    <cellStyle name="Accent2 - 20% 6" xfId="78" xr:uid="{8970E909-2EC9-422C-9F4D-D5BD93CA1767}"/>
    <cellStyle name="Accent2 - 40%" xfId="79" xr:uid="{53CED79B-B976-41FB-A0D8-89DBC33055D7}"/>
    <cellStyle name="Accent2 - 40% 2" xfId="80" xr:uid="{F5C43446-372A-41AF-A9D8-072BD782C908}"/>
    <cellStyle name="Accent2 - 40% 3" xfId="81" xr:uid="{CA153FBA-4191-46EE-8EA6-9B562C17A0B4}"/>
    <cellStyle name="Accent2 - 40% 4" xfId="82" xr:uid="{11BDFC29-3C3C-4C2A-BA5E-4ED144EA8A94}"/>
    <cellStyle name="Accent2 - 40% 5" xfId="83" xr:uid="{D2CD6674-76F1-4D09-8F43-853F2653537C}"/>
    <cellStyle name="Accent2 - 40% 6" xfId="84" xr:uid="{E18B927D-7138-4277-905D-0BD329C9F93A}"/>
    <cellStyle name="Accent2 - 60%" xfId="85" xr:uid="{77E614F3-55CF-495D-82B8-15650935CF93}"/>
    <cellStyle name="Accent2 - 60% 2" xfId="86" xr:uid="{D81B84A9-77D3-459D-B7CA-2E4625E61883}"/>
    <cellStyle name="Accent2 - 60% 3" xfId="87" xr:uid="{8B35C88B-2EDB-4AFD-844F-188E3A179398}"/>
    <cellStyle name="Accent2 - 60% 4" xfId="88" xr:uid="{425F903E-D052-4196-A89D-773EF20429EC}"/>
    <cellStyle name="Accent2 - 60% 5" xfId="89" xr:uid="{97690B2D-AD80-4917-9EF0-59DE249C6C42}"/>
    <cellStyle name="Accent2 - 60% 6" xfId="90" xr:uid="{40E2AB77-B435-48FF-B627-072295C772B9}"/>
    <cellStyle name="Accent2_акции по годам 2009-2012" xfId="91" xr:uid="{6F9873B7-7045-4ADB-B492-9E9777599CDB}"/>
    <cellStyle name="Accent3" xfId="92" xr:uid="{CDC5F455-E0CA-4AA9-8483-1325B3351172}"/>
    <cellStyle name="Accent3 - 20%" xfId="93" xr:uid="{8B42B463-2DB4-400C-94F6-7A6AB2FA2A98}"/>
    <cellStyle name="Accent3 - 20% 2" xfId="94" xr:uid="{66AEE630-39AC-47A6-9F18-35A157BC2154}"/>
    <cellStyle name="Accent3 - 20% 3" xfId="95" xr:uid="{43D19D04-44BA-457E-A0FE-3A3D1591E149}"/>
    <cellStyle name="Accent3 - 20% 4" xfId="96" xr:uid="{6D88CDFE-DED7-43D3-80D9-E3245114EFFB}"/>
    <cellStyle name="Accent3 - 20% 5" xfId="97" xr:uid="{70A7EAC3-5F30-46F4-9327-7C4FAFA249CF}"/>
    <cellStyle name="Accent3 - 20% 6" xfId="98" xr:uid="{4C91B4C9-E527-4A09-985D-B41D75670912}"/>
    <cellStyle name="Accent3 - 40%" xfId="99" xr:uid="{D781E6CA-4308-437A-B474-3FA4F2E675EF}"/>
    <cellStyle name="Accent3 - 40% 2" xfId="100" xr:uid="{EB4A3582-CC58-44DD-AB73-C29CADB6A781}"/>
    <cellStyle name="Accent3 - 40% 3" xfId="101" xr:uid="{1E114DB3-80C2-4E91-9F02-248E4BA0BA4C}"/>
    <cellStyle name="Accent3 - 40% 4" xfId="102" xr:uid="{D5075A2A-AB86-4957-BD9B-B3EAAA34E737}"/>
    <cellStyle name="Accent3 - 40% 5" xfId="103" xr:uid="{7E04F164-1C84-4753-92A7-257AAC60A0F6}"/>
    <cellStyle name="Accent3 - 40% 6" xfId="104" xr:uid="{876AB289-FF85-43B2-B578-C933A825CEB3}"/>
    <cellStyle name="Accent3 - 60%" xfId="105" xr:uid="{0C60959A-8255-4105-BF9F-C57A97C4132D}"/>
    <cellStyle name="Accent3 - 60% 2" xfId="106" xr:uid="{DBEBB92C-DD53-44A6-B66B-67A27DAC685B}"/>
    <cellStyle name="Accent3 - 60% 3" xfId="107" xr:uid="{5023C848-285D-4151-A2A6-524A6F4EEC72}"/>
    <cellStyle name="Accent3 - 60% 4" xfId="108" xr:uid="{40568229-0EF7-432B-8A87-50941A3969C2}"/>
    <cellStyle name="Accent3 - 60% 5" xfId="109" xr:uid="{458244B5-9C31-447A-A475-AFA99A89EBB0}"/>
    <cellStyle name="Accent3 - 60% 6" xfId="110" xr:uid="{FB9D07C6-7D65-4A20-B639-54082A24E3A3}"/>
    <cellStyle name="Accent3_7-р" xfId="111" xr:uid="{9BF13B38-311D-482D-8F2B-5E03BC074E8C}"/>
    <cellStyle name="Accent4" xfId="112" xr:uid="{2A39FC5F-ED38-4553-B31C-176890D19FA8}"/>
    <cellStyle name="Accent4 - 20%" xfId="113" xr:uid="{8F497E6E-14DC-40A9-A73E-EDA68C258346}"/>
    <cellStyle name="Accent4 - 20% 2" xfId="114" xr:uid="{A7E0E097-7868-430E-82D5-08E637025187}"/>
    <cellStyle name="Accent4 - 20% 3" xfId="115" xr:uid="{6C222A82-6EDF-4186-B352-AF4A5576DD38}"/>
    <cellStyle name="Accent4 - 20% 4" xfId="116" xr:uid="{67A73BFB-F946-4194-A609-8C4D1CCD3B65}"/>
    <cellStyle name="Accent4 - 20% 5" xfId="117" xr:uid="{4978E11B-B0C1-42C3-94ED-4CA5EAB3A2F0}"/>
    <cellStyle name="Accent4 - 20% 6" xfId="118" xr:uid="{FD66CF36-C446-4D90-87C1-26D2D1D024FC}"/>
    <cellStyle name="Accent4 - 40%" xfId="119" xr:uid="{9B4F9EA0-13CD-479C-ABE9-F6E90B86F6C2}"/>
    <cellStyle name="Accent4 - 40% 2" xfId="120" xr:uid="{1BFF3FE5-DB53-489C-BDA6-95DD34CDEF40}"/>
    <cellStyle name="Accent4 - 40% 3" xfId="121" xr:uid="{BD102A40-A59E-4615-9C18-C3BF9AD5F5F7}"/>
    <cellStyle name="Accent4 - 40% 4" xfId="122" xr:uid="{6F2612BA-7C00-4CAC-BADE-ADDF086757A7}"/>
    <cellStyle name="Accent4 - 40% 5" xfId="123" xr:uid="{723E8589-B697-42FD-8CA4-9FA5D778205B}"/>
    <cellStyle name="Accent4 - 40% 6" xfId="124" xr:uid="{C04D9DFD-DAC2-49B0-91B3-3EF3CA123B6C}"/>
    <cellStyle name="Accent4 - 60%" xfId="125" xr:uid="{5E1B4CC5-C120-4315-B688-F83F28D98CE2}"/>
    <cellStyle name="Accent4 - 60% 2" xfId="126" xr:uid="{240BA883-7A56-40E4-9587-0BDEF4837998}"/>
    <cellStyle name="Accent4 - 60% 3" xfId="127" xr:uid="{7D7EAFC2-8333-4B5C-9955-E836D375A6C9}"/>
    <cellStyle name="Accent4 - 60% 4" xfId="128" xr:uid="{9688DDAF-50DA-487B-A219-094EE945A873}"/>
    <cellStyle name="Accent4 - 60% 5" xfId="129" xr:uid="{390C1950-A755-4622-924A-EB0379A3FC70}"/>
    <cellStyle name="Accent4 - 60% 6" xfId="130" xr:uid="{46FE1E61-8EA8-486E-9D8E-BD95AB3642A6}"/>
    <cellStyle name="Accent4_7-р" xfId="131" xr:uid="{7C3A8D46-C1CC-423F-BAE3-149B2CA8D36A}"/>
    <cellStyle name="Accent5" xfId="132" xr:uid="{DC6A1117-C03C-4485-ADF7-F02858E25895}"/>
    <cellStyle name="Accent5 - 20%" xfId="133" xr:uid="{643513C0-8D36-4E74-8FE5-0D5A8228F240}"/>
    <cellStyle name="Accent5 - 20% 2" xfId="134" xr:uid="{D62F7A81-D47E-49EC-A797-449CF623C8F6}"/>
    <cellStyle name="Accent5 - 20% 3" xfId="135" xr:uid="{0CFECDEE-6E93-4EB9-A2E9-AC4FD58F38C9}"/>
    <cellStyle name="Accent5 - 20% 4" xfId="136" xr:uid="{052607D9-557F-410A-B900-A47AE9B48E76}"/>
    <cellStyle name="Accent5 - 20% 5" xfId="137" xr:uid="{817CAC4E-5DFE-479E-BBC9-4E75C6134630}"/>
    <cellStyle name="Accent5 - 20% 6" xfId="138" xr:uid="{C5439A2A-830F-44C5-BF9C-FC49B52DC32A}"/>
    <cellStyle name="Accent5 - 40%" xfId="139" xr:uid="{0914A2C4-4675-499C-8DD9-9523BFFDB2FA}"/>
    <cellStyle name="Accent5 - 60%" xfId="140" xr:uid="{9CFF01A5-14E1-41AD-8610-9AB531F3B3E9}"/>
    <cellStyle name="Accent5 - 60% 2" xfId="141" xr:uid="{B4BE4C3F-4B4A-4027-8C45-05DDEEDBD706}"/>
    <cellStyle name="Accent5 - 60% 3" xfId="142" xr:uid="{1AFF3AFB-7C09-4101-9F9F-CCA7527FBE67}"/>
    <cellStyle name="Accent5 - 60% 4" xfId="143" xr:uid="{BBA99AF5-5F83-4D48-84E7-530C5E4F71E8}"/>
    <cellStyle name="Accent5 - 60% 5" xfId="144" xr:uid="{3B34FDA8-09A1-4763-95EC-71E88EC25160}"/>
    <cellStyle name="Accent5 - 60% 6" xfId="145" xr:uid="{221B3A7F-0F69-409E-9D79-D9FC5D7B054E}"/>
    <cellStyle name="Accent5_7-р" xfId="146" xr:uid="{11941C85-D995-472F-8A7D-7F51578A47B9}"/>
    <cellStyle name="Accent6" xfId="147" xr:uid="{29C356A7-DAF0-4FD6-8923-ECDD197AA439}"/>
    <cellStyle name="Accent6 - 20%" xfId="148" xr:uid="{2DAB2F09-BD65-452F-9BFB-DE4100C0368E}"/>
    <cellStyle name="Accent6 - 40%" xfId="149" xr:uid="{C1981587-7AA1-49AA-B423-8ED7F2E7981D}"/>
    <cellStyle name="Accent6 - 40% 2" xfId="150" xr:uid="{9D9FC462-5A3C-4FA0-84FE-622304F3341E}"/>
    <cellStyle name="Accent6 - 40% 3" xfId="151" xr:uid="{745F1BD3-5836-4840-9ABC-62176693DCAE}"/>
    <cellStyle name="Accent6 - 40% 4" xfId="152" xr:uid="{F96D4E9A-04D8-4BD6-ACCC-0E9B95019C5C}"/>
    <cellStyle name="Accent6 - 40% 5" xfId="153" xr:uid="{9E7768FA-D81B-40D3-A5C2-7FB7E3C9D4DB}"/>
    <cellStyle name="Accent6 - 40% 6" xfId="154" xr:uid="{948D83EF-8ABA-4892-9FAA-F723ABE9E6FC}"/>
    <cellStyle name="Accent6 - 60%" xfId="155" xr:uid="{70A086CD-C8FD-4E14-88CD-E793026E5A20}"/>
    <cellStyle name="Accent6 - 60% 2" xfId="156" xr:uid="{4A2FC69E-BD41-42F1-8B30-A0ACA37376C4}"/>
    <cellStyle name="Accent6 - 60% 3" xfId="157" xr:uid="{99A97A29-17AE-4EEA-8879-4924C8DAE240}"/>
    <cellStyle name="Accent6 - 60% 4" xfId="158" xr:uid="{0278E4A8-150D-4A40-9363-E2BBADC45285}"/>
    <cellStyle name="Accent6 - 60% 5" xfId="159" xr:uid="{29B3B08E-EB84-4980-A0E3-5F9CB6A97637}"/>
    <cellStyle name="Accent6 - 60% 6" xfId="160" xr:uid="{07109505-F80A-43FE-9974-D77A5A1BE2F1}"/>
    <cellStyle name="Accent6_7-р" xfId="161" xr:uid="{91316AB2-D387-4EC3-BC2E-525191CAEDB8}"/>
    <cellStyle name="Annotations Cell - PerformancePoint" xfId="162" xr:uid="{ED3D15E3-3579-4BE8-8B4E-EF16192F1768}"/>
    <cellStyle name="Arial007000001514155735" xfId="163" xr:uid="{2DD1A346-BA62-4877-9CF5-E18537C00EF5}"/>
    <cellStyle name="Arial007000001514155735 2" xfId="164" xr:uid="{99C2342A-9ACE-43F1-93F0-42BC3569EA0C}"/>
    <cellStyle name="Arial0070000015536870911" xfId="165" xr:uid="{5432FFA5-9FCB-40BF-85FE-4B6FB2D1D0EF}"/>
    <cellStyle name="Arial0070000015536870911 2" xfId="166" xr:uid="{38F53E8F-22E3-4587-8FDF-10BA2A94D859}"/>
    <cellStyle name="Arial007000001565535" xfId="167" xr:uid="{8CF96F96-93F7-4F3D-872F-57FA0409DEF5}"/>
    <cellStyle name="Arial007000001565535 2" xfId="168" xr:uid="{F0E79B48-E385-459C-9AA9-D4B42C1433F6}"/>
    <cellStyle name="Arial0110010000536870911" xfId="169" xr:uid="{C11EEEE5-2881-4226-9A7E-4F840A0452D5}"/>
    <cellStyle name="Arial01101000015536870911" xfId="170" xr:uid="{B4812CC8-75D4-4EA5-8863-7B20E142D445}"/>
    <cellStyle name="Arial01101000015536870911 2" xfId="687" xr:uid="{FA4429F7-F689-4347-A9CC-45C5D99086B8}"/>
    <cellStyle name="Arial01101000015536870911 2 2" xfId="959" xr:uid="{12460001-09CE-47BD-BF1B-B1FB4A0B0229}"/>
    <cellStyle name="Arial01101000015536870911 2 2 2" xfId="1475" xr:uid="{0A5641C6-8CC9-4F39-8B6F-727ECCC99507}"/>
    <cellStyle name="Arial01101000015536870911 2 2 2 2" xfId="3026" xr:uid="{B466BEF6-F8CA-40FC-BCF7-FF3DD890D444}"/>
    <cellStyle name="Arial01101000015536870911 2 2 2 2 2" xfId="6122" xr:uid="{603ED1C5-DCFF-45EC-8428-6B047FE6B75F}"/>
    <cellStyle name="Arial01101000015536870911 2 2 2 2 2 2" xfId="14191" xr:uid="{4776AE93-0010-4D5D-86E4-6CFA023DB55F}"/>
    <cellStyle name="Arial01101000015536870911 2 2 2 2 3" xfId="9766" xr:uid="{A41C96BA-63A0-42EF-809E-2D6DFB911CEE}"/>
    <cellStyle name="Arial01101000015536870911 2 2 2 3" xfId="4574" xr:uid="{D1C11AC3-528E-40D1-9868-74D50D869C31}"/>
    <cellStyle name="Arial01101000015536870911 2 2 2 3 2" xfId="11585" xr:uid="{EDBA4E41-DAF2-4A17-BAA5-9788A3CD0F13}"/>
    <cellStyle name="Arial01101000015536870911 2 2 2 4" xfId="12884" xr:uid="{54F25EEA-CE6D-4AED-8588-7015BF25171E}"/>
    <cellStyle name="Arial01101000015536870911 2 2 2 5" xfId="7673" xr:uid="{703E7C77-2634-49FF-8B9D-D8FF295BF277}"/>
    <cellStyle name="Arial01101000015536870911 2 2 3" xfId="1994" xr:uid="{C788C507-C4FB-4973-A8D0-64EC9222222C}"/>
    <cellStyle name="Arial01101000015536870911 2 2 3 2" xfId="3542" xr:uid="{6F2B5E96-04A6-4C37-BC31-2E7A475B4CF3}"/>
    <cellStyle name="Arial01101000015536870911 2 2 3 2 2" xfId="6638" xr:uid="{4ECE5D0A-F8AB-4209-936E-9833C4D1C636}"/>
    <cellStyle name="Arial01101000015536870911 2 2 3 2 3" xfId="10286" xr:uid="{5A87933A-F324-4F9C-A2DB-416371D2687A}"/>
    <cellStyle name="Arial01101000015536870911 2 2 3 3" xfId="5090" xr:uid="{B2436BA2-50E0-454B-847A-C8728EA9D7DF}"/>
    <cellStyle name="Arial01101000015536870911 2 2 3 3 2" xfId="13675" xr:uid="{A1C6951D-CDA9-46E2-A8C2-D124BA426F93}"/>
    <cellStyle name="Arial01101000015536870911 2 2 3 4" xfId="8453" xr:uid="{1FF90935-0754-4ABF-8A17-5BFD479E19F1}"/>
    <cellStyle name="Arial01101000015536870911 2 2 4" xfId="2510" xr:uid="{11D2D7F0-0526-40DB-B628-2051CCE6B94D}"/>
    <cellStyle name="Arial01101000015536870911 2 2 4 2" xfId="5606" xr:uid="{0500E876-4F5F-46E4-8DA7-DDB95E7F2900}"/>
    <cellStyle name="Arial01101000015536870911 2 2 4 3" xfId="9248" xr:uid="{D889A158-06EB-4869-9AAE-051E355C7B5A}"/>
    <cellStyle name="Arial01101000015536870911 2 2 5" xfId="4058" xr:uid="{64CE4920-E2B0-4645-A151-9D97E9AB66F4}"/>
    <cellStyle name="Arial01101000015536870911 2 2 5 2" xfId="10805" xr:uid="{7E3A9399-8D6A-4929-B4EA-49200F6CAABC}"/>
    <cellStyle name="Arial01101000015536870911 2 2 6" xfId="12104" xr:uid="{389B1A45-6D2F-40EF-B5E4-27162DFDDC9C}"/>
    <cellStyle name="Arial01101000015536870911 2 2 7" xfId="7157" xr:uid="{CEDC5258-85BF-4EFD-85BB-233E38102E5F}"/>
    <cellStyle name="Arial01101000015536870911 2 3" xfId="1217" xr:uid="{B0069154-2D63-41D4-A04A-E10937A1190E}"/>
    <cellStyle name="Arial01101000015536870911 2 3 2" xfId="2768" xr:uid="{4182D2D8-0E2F-483F-8785-191D471827DE}"/>
    <cellStyle name="Arial01101000015536870911 2 3 2 2" xfId="5864" xr:uid="{BECE5685-E991-48BD-992E-4B896EEDD320}"/>
    <cellStyle name="Arial01101000015536870911 2 3 2 2 2" xfId="13933" xr:uid="{DA036A7E-E4EC-4CDD-AB39-65AD22A0A947}"/>
    <cellStyle name="Arial01101000015536870911 2 3 2 3" xfId="8724" xr:uid="{71311FC8-8D5C-4857-AA09-3542E97D34E9}"/>
    <cellStyle name="Arial01101000015536870911 2 3 3" xfId="4316" xr:uid="{88B4E585-5FEE-486C-8CB7-DD1D44D2AA92}"/>
    <cellStyle name="Arial01101000015536870911 2 3 3 2" xfId="9508" xr:uid="{366D3D20-C99B-49FD-AFB6-B920A228AD6D}"/>
    <cellStyle name="Arial01101000015536870911 2 3 4" xfId="11066" xr:uid="{8B7F7063-303B-4AAB-A059-233B6BABF1E5}"/>
    <cellStyle name="Arial01101000015536870911 2 3 5" xfId="12365" xr:uid="{923FF408-4365-4B80-86F7-D7C2EEA3548D}"/>
    <cellStyle name="Arial01101000015536870911 2 3 6" xfId="7415" xr:uid="{0FBE5028-F87D-427E-B2DA-0323784C8DEC}"/>
    <cellStyle name="Arial01101000015536870911 2 4" xfId="1736" xr:uid="{3BD49F1D-A2A6-4306-8CF5-B9212ED6EC70}"/>
    <cellStyle name="Arial01101000015536870911 2 4 2" xfId="3284" xr:uid="{77B00A19-2B7C-4941-A07C-494572F441BE}"/>
    <cellStyle name="Arial01101000015536870911 2 4 2 2" xfId="6380" xr:uid="{20C69EDA-4668-4379-98CA-2F6A56D9D029}"/>
    <cellStyle name="Arial01101000015536870911 2 4 2 2 2" xfId="13417" xr:uid="{371C36AA-0588-4E5C-8085-B25CA979DE29}"/>
    <cellStyle name="Arial01101000015536870911 2 4 2 3" xfId="10028" xr:uid="{C173B62F-9530-434D-B1E4-A8114C79712F}"/>
    <cellStyle name="Arial01101000015536870911 2 4 3" xfId="4832" xr:uid="{B70896CD-9C44-431C-B184-D4584D9D4C69}"/>
    <cellStyle name="Arial01101000015536870911 2 4 3 2" xfId="11327" xr:uid="{A9882F7E-B9B1-4844-81C0-782641656B46}"/>
    <cellStyle name="Arial01101000015536870911 2 4 4" xfId="12626" xr:uid="{F575AFA2-4FA3-4A94-BCFB-438475194CC1}"/>
    <cellStyle name="Arial01101000015536870911 2 4 5" xfId="7934" xr:uid="{06B58E76-EE97-411C-9913-8E29B021C7F1}"/>
    <cellStyle name="Arial01101000015536870911 2 5" xfId="2252" xr:uid="{0E26D4D8-FDF0-4478-B1D2-0924876FC038}"/>
    <cellStyle name="Arial01101000015536870911 2 5 2" xfId="5348" xr:uid="{AC85A012-F504-45B9-B8E8-5437516C2BC0}"/>
    <cellStyle name="Arial01101000015536870911 2 5 2 2" xfId="13145" xr:uid="{58BFC827-1614-4701-A05A-8BDB9A18A06C}"/>
    <cellStyle name="Arial01101000015536870911 2 5 3" xfId="8195" xr:uid="{B5B14876-4516-4F24-BAA8-2FB15FDBA3B7}"/>
    <cellStyle name="Arial01101000015536870911 2 6" xfId="3800" xr:uid="{40C3924B-751F-4ED7-B409-F6857CB51E3A}"/>
    <cellStyle name="Arial01101000015536870911 2 6 2" xfId="8990" xr:uid="{3EE64D4A-AD14-4044-BC7D-4515EB41628E}"/>
    <cellStyle name="Arial01101000015536870911 2 7" xfId="10547" xr:uid="{78FDE6FC-D602-40D8-9FA7-C747D5E985C2}"/>
    <cellStyle name="Arial01101000015536870911 2 8" xfId="11846" xr:uid="{E916F648-93C0-41FE-BCF9-F7BABCCE1FBA}"/>
    <cellStyle name="Arial01101000015536870911 2 9" xfId="6899" xr:uid="{1055DA33-B0C1-4F63-945C-043CBF8CECE5}"/>
    <cellStyle name="Arial017010000536870911" xfId="171" xr:uid="{557DF3E6-7952-4F75-AF54-0ED58E6B5093}"/>
    <cellStyle name="Arial018000000536870911" xfId="172" xr:uid="{B1EEC397-E20D-421F-8AA0-CBC31147CF37}"/>
    <cellStyle name="Arial10170100015536870911" xfId="173" xr:uid="{D0FD38AD-6666-489D-92C7-CBCE027A6F8A}"/>
    <cellStyle name="Arial10170100015536870911 2" xfId="174" xr:uid="{970CCA40-47E3-4430-AD72-BF27F64CEB11}"/>
    <cellStyle name="Arial10170100015536870911 2 2" xfId="689" xr:uid="{72BD937D-24E0-4A7D-9AEA-D4AB945E93D6}"/>
    <cellStyle name="Arial10170100015536870911 2 2 2" xfId="961" xr:uid="{1BE0B038-3672-44EA-91C0-BEFAE578A750}"/>
    <cellStyle name="Arial10170100015536870911 2 2 2 2" xfId="1477" xr:uid="{F88C795B-7252-481A-8B4E-89BD42A2EB60}"/>
    <cellStyle name="Arial10170100015536870911 2 2 2 2 2" xfId="3028" xr:uid="{802159DE-A172-45D7-B0B0-783078983748}"/>
    <cellStyle name="Arial10170100015536870911 2 2 2 2 2 2" xfId="6124" xr:uid="{E88B7F20-C639-4269-98FA-C10B606BB081}"/>
    <cellStyle name="Arial10170100015536870911 2 2 2 2 2 2 2" xfId="14193" xr:uid="{558B054C-D6E4-4FD7-8F35-986E6B3A4394}"/>
    <cellStyle name="Arial10170100015536870911 2 2 2 2 2 3" xfId="9768" xr:uid="{690E4775-CE57-4613-87AB-402721769A34}"/>
    <cellStyle name="Arial10170100015536870911 2 2 2 2 3" xfId="4576" xr:uid="{6844CDE9-6C52-4C38-8AE5-02320360620C}"/>
    <cellStyle name="Arial10170100015536870911 2 2 2 2 3 2" xfId="11587" xr:uid="{C5C2B29B-958A-40AC-9A26-1697A24BFD37}"/>
    <cellStyle name="Arial10170100015536870911 2 2 2 2 4" xfId="12886" xr:uid="{DE1A5F64-F311-4DF4-88D3-5A8CD48EB3AB}"/>
    <cellStyle name="Arial10170100015536870911 2 2 2 2 5" xfId="7675" xr:uid="{A6EA04A6-152C-4A2C-8DDA-5E688AECEF4B}"/>
    <cellStyle name="Arial10170100015536870911 2 2 2 3" xfId="1996" xr:uid="{BE0DCA86-5784-4890-B5AF-99D009E3F495}"/>
    <cellStyle name="Arial10170100015536870911 2 2 2 3 2" xfId="3544" xr:uid="{1F477AE9-7ADD-48DA-B56F-744849FABA73}"/>
    <cellStyle name="Arial10170100015536870911 2 2 2 3 2 2" xfId="6640" xr:uid="{95A8AD24-4F52-444B-AC26-BA5B67A0C4DA}"/>
    <cellStyle name="Arial10170100015536870911 2 2 2 3 2 3" xfId="10288" xr:uid="{8B0EB16B-6A30-43C4-A002-9BB00552C5DB}"/>
    <cellStyle name="Arial10170100015536870911 2 2 2 3 3" xfId="5092" xr:uid="{4E5ACC65-04D2-42EB-AE71-25C20C67FB74}"/>
    <cellStyle name="Arial10170100015536870911 2 2 2 3 3 2" xfId="13677" xr:uid="{74F88CFC-1608-422E-AB3C-9DBBA87D3BD4}"/>
    <cellStyle name="Arial10170100015536870911 2 2 2 3 4" xfId="8455" xr:uid="{B41375DF-8121-47FC-9108-7DBA364AA6B2}"/>
    <cellStyle name="Arial10170100015536870911 2 2 2 4" xfId="2512" xr:uid="{5F1BB10C-E317-4171-8A65-BCCA72D14F94}"/>
    <cellStyle name="Arial10170100015536870911 2 2 2 4 2" xfId="5608" xr:uid="{C28B8BFE-D6F9-4C49-8EAF-9C5C509BD6D0}"/>
    <cellStyle name="Arial10170100015536870911 2 2 2 4 3" xfId="9250" xr:uid="{6A2EBCAF-DF7A-4701-B9D2-5B00AAEC99CE}"/>
    <cellStyle name="Arial10170100015536870911 2 2 2 5" xfId="4060" xr:uid="{6994AB65-FF78-465F-8F33-1E8C72A4C7FC}"/>
    <cellStyle name="Arial10170100015536870911 2 2 2 5 2" xfId="10807" xr:uid="{128CFEDF-A698-4DC2-96EC-B2E3C3B82773}"/>
    <cellStyle name="Arial10170100015536870911 2 2 2 6" xfId="12106" xr:uid="{E55B038F-5E86-428A-BAD1-1CCF26B25068}"/>
    <cellStyle name="Arial10170100015536870911 2 2 2 7" xfId="7159" xr:uid="{919821B3-A3FF-4BD6-9411-56BF446D652E}"/>
    <cellStyle name="Arial10170100015536870911 2 2 3" xfId="1219" xr:uid="{05296EFF-4EFE-4F00-A959-07BCC10381DB}"/>
    <cellStyle name="Arial10170100015536870911 2 2 3 2" xfId="2770" xr:uid="{61C0773D-9AFC-4877-A273-5A52A2C02B58}"/>
    <cellStyle name="Arial10170100015536870911 2 2 3 2 2" xfId="5866" xr:uid="{CAC4C4A9-BEC3-4968-9B73-3D106E868FBF}"/>
    <cellStyle name="Arial10170100015536870911 2 2 3 2 2 2" xfId="13935" xr:uid="{B375F38C-E486-4EE2-B258-2D3B64581BD6}"/>
    <cellStyle name="Arial10170100015536870911 2 2 3 2 3" xfId="8726" xr:uid="{F9AC0362-6E4B-45B7-916A-E56ABFCB3862}"/>
    <cellStyle name="Arial10170100015536870911 2 2 3 3" xfId="4318" xr:uid="{0364FDA0-7256-4CA1-9A38-C48C7CA764DB}"/>
    <cellStyle name="Arial10170100015536870911 2 2 3 3 2" xfId="9510" xr:uid="{39D08D9F-9BD8-480D-908B-A5BFC66D9C8D}"/>
    <cellStyle name="Arial10170100015536870911 2 2 3 4" xfId="11068" xr:uid="{70CA92E6-1B0E-45E4-ACFA-56845D05CC51}"/>
    <cellStyle name="Arial10170100015536870911 2 2 3 5" xfId="12367" xr:uid="{7EA31D49-0FE1-4B0D-B1EE-17FCD7627511}"/>
    <cellStyle name="Arial10170100015536870911 2 2 3 6" xfId="7417" xr:uid="{6F564DAC-EF96-49C9-AC75-C497AE230507}"/>
    <cellStyle name="Arial10170100015536870911 2 2 4" xfId="1738" xr:uid="{36C60752-740A-4B3A-9E09-C8F80F045195}"/>
    <cellStyle name="Arial10170100015536870911 2 2 4 2" xfId="3286" xr:uid="{FC7E303B-D90D-4FB8-8F39-AE6CBBDD1992}"/>
    <cellStyle name="Arial10170100015536870911 2 2 4 2 2" xfId="6382" xr:uid="{A4B8D17A-46C3-4126-A93E-F252415E4E71}"/>
    <cellStyle name="Arial10170100015536870911 2 2 4 2 2 2" xfId="13419" xr:uid="{87DABD98-8E03-41DE-B41B-006F2B8A2397}"/>
    <cellStyle name="Arial10170100015536870911 2 2 4 2 3" xfId="10030" xr:uid="{06063F99-ABEE-4066-9CE7-C9D14A46AAA3}"/>
    <cellStyle name="Arial10170100015536870911 2 2 4 3" xfId="4834" xr:uid="{F9ECDAC4-A2EF-4619-A089-6678EC9B7F3E}"/>
    <cellStyle name="Arial10170100015536870911 2 2 4 3 2" xfId="11329" xr:uid="{122E22F0-5AA3-426D-9C7F-74E250602F61}"/>
    <cellStyle name="Arial10170100015536870911 2 2 4 4" xfId="12628" xr:uid="{0F6DB147-85DD-49E7-8DFE-0D33383F256E}"/>
    <cellStyle name="Arial10170100015536870911 2 2 4 5" xfId="7936" xr:uid="{C70A514A-316F-4724-9DF5-2B288BCAED4E}"/>
    <cellStyle name="Arial10170100015536870911 2 2 5" xfId="2254" xr:uid="{4F136665-245E-4BC2-B56E-A3359AA48C04}"/>
    <cellStyle name="Arial10170100015536870911 2 2 5 2" xfId="5350" xr:uid="{2A61E7AD-6515-4B31-8F2F-91F214353768}"/>
    <cellStyle name="Arial10170100015536870911 2 2 5 2 2" xfId="13147" xr:uid="{2EC53D20-DD2D-4132-84D5-7D86AED1739E}"/>
    <cellStyle name="Arial10170100015536870911 2 2 5 3" xfId="8197" xr:uid="{509A54FD-2380-4263-9985-BC0BBCCEE705}"/>
    <cellStyle name="Arial10170100015536870911 2 2 6" xfId="3802" xr:uid="{095294A0-3F8D-499A-8F3B-BCD8AC73AF59}"/>
    <cellStyle name="Arial10170100015536870911 2 2 6 2" xfId="8992" xr:uid="{B3021404-5739-46E6-A107-B976920FD6CC}"/>
    <cellStyle name="Arial10170100015536870911 2 2 7" xfId="10549" xr:uid="{ACCEB857-4694-4124-88BB-028C5D455CAF}"/>
    <cellStyle name="Arial10170100015536870911 2 2 8" xfId="11848" xr:uid="{EF38C989-6574-44B4-A8B0-F5FEE38EE837}"/>
    <cellStyle name="Arial10170100015536870911 2 2 9" xfId="6901" xr:uid="{B700AC24-4D6E-4039-88D8-9947220CF617}"/>
    <cellStyle name="Arial10170100015536870911 2 3" xfId="945" xr:uid="{10B5BA38-D4B5-4CC3-A4DD-DBB83D886EEB}"/>
    <cellStyle name="Arial10170100015536870911 2 4" xfId="13403" xr:uid="{8DFFAE03-5FFB-44CC-9AAF-D89BAA93B7B5}"/>
    <cellStyle name="Arial10170100015536870911 3" xfId="688" xr:uid="{9856A4B9-0709-487E-9EDA-8DCFE14034CF}"/>
    <cellStyle name="Arial10170100015536870911 3 2" xfId="960" xr:uid="{E85A9258-1C86-4EA8-A16E-9CF1720D7C97}"/>
    <cellStyle name="Arial10170100015536870911 3 2 2" xfId="1476" xr:uid="{957FE373-A92F-48F5-BBDB-A21190649D85}"/>
    <cellStyle name="Arial10170100015536870911 3 2 2 2" xfId="3027" xr:uid="{206D2CC2-8608-4A6A-A1FF-C724700829EE}"/>
    <cellStyle name="Arial10170100015536870911 3 2 2 2 2" xfId="6123" xr:uid="{83BAB9E4-E9DC-43A4-8104-927A043E9983}"/>
    <cellStyle name="Arial10170100015536870911 3 2 2 2 2 2" xfId="14192" xr:uid="{E6D1C7D9-6CAE-43F6-B099-871CD0F16622}"/>
    <cellStyle name="Arial10170100015536870911 3 2 2 2 3" xfId="9767" xr:uid="{EC943B36-2D0F-4884-BAED-5789B63747B8}"/>
    <cellStyle name="Arial10170100015536870911 3 2 2 3" xfId="4575" xr:uid="{DB636008-4667-4477-A597-CCAD8950EC13}"/>
    <cellStyle name="Arial10170100015536870911 3 2 2 3 2" xfId="11586" xr:uid="{E42E02D1-D39E-4D1B-ACBA-2FA1B3A2E3CE}"/>
    <cellStyle name="Arial10170100015536870911 3 2 2 4" xfId="12885" xr:uid="{EED562F0-0407-41C3-B91A-1929C479F090}"/>
    <cellStyle name="Arial10170100015536870911 3 2 2 5" xfId="7674" xr:uid="{9FF64A91-EBBB-457B-9A98-55241E1FB77A}"/>
    <cellStyle name="Arial10170100015536870911 3 2 3" xfId="1995" xr:uid="{27F9A846-BBC9-4921-88BB-4C940DFCB6D5}"/>
    <cellStyle name="Arial10170100015536870911 3 2 3 2" xfId="3543" xr:uid="{E7907FAF-68A8-4359-8B8E-74F07D7A99D1}"/>
    <cellStyle name="Arial10170100015536870911 3 2 3 2 2" xfId="6639" xr:uid="{9DEA483A-3CF4-4EF1-926C-A4D12A9772F2}"/>
    <cellStyle name="Arial10170100015536870911 3 2 3 2 3" xfId="10287" xr:uid="{B54CA404-5627-4019-A126-C071B605C5A0}"/>
    <cellStyle name="Arial10170100015536870911 3 2 3 3" xfId="5091" xr:uid="{4541613C-7960-4DA0-858C-6A29AC68B073}"/>
    <cellStyle name="Arial10170100015536870911 3 2 3 3 2" xfId="13676" xr:uid="{01A475FB-C326-471D-A669-13456E3F3471}"/>
    <cellStyle name="Arial10170100015536870911 3 2 3 4" xfId="8454" xr:uid="{8E2E1C73-BCE9-43FC-BFC3-29E7808D8282}"/>
    <cellStyle name="Arial10170100015536870911 3 2 4" xfId="2511" xr:uid="{39DD07BB-04AE-4B13-A534-77739E8E5DC4}"/>
    <cellStyle name="Arial10170100015536870911 3 2 4 2" xfId="5607" xr:uid="{9D801B76-7818-4CE3-BF40-3DF8BD59E03E}"/>
    <cellStyle name="Arial10170100015536870911 3 2 4 3" xfId="9249" xr:uid="{9EEFC333-9E17-4D0D-A12F-87368ED9D100}"/>
    <cellStyle name="Arial10170100015536870911 3 2 5" xfId="4059" xr:uid="{744D3E04-507F-46C6-8953-8E4CA5C7F449}"/>
    <cellStyle name="Arial10170100015536870911 3 2 5 2" xfId="10806" xr:uid="{2A119242-C7E9-4150-B9DF-41F726F8891D}"/>
    <cellStyle name="Arial10170100015536870911 3 2 6" xfId="12105" xr:uid="{28DB5798-AC55-47BF-BC9F-0ACB2DA788D7}"/>
    <cellStyle name="Arial10170100015536870911 3 2 7" xfId="7158" xr:uid="{22EE8E7D-9273-4CCC-920C-92D2AB99F28F}"/>
    <cellStyle name="Arial10170100015536870911 3 3" xfId="1218" xr:uid="{A174592B-F428-4FDC-9349-59860477A924}"/>
    <cellStyle name="Arial10170100015536870911 3 3 2" xfId="2769" xr:uid="{2AA5AE9A-4938-4724-80EB-71B5CF4958D5}"/>
    <cellStyle name="Arial10170100015536870911 3 3 2 2" xfId="5865" xr:uid="{39ECF54C-7005-48D9-8ABB-A4721623EFEF}"/>
    <cellStyle name="Arial10170100015536870911 3 3 2 2 2" xfId="13934" xr:uid="{4EA50631-7D7B-4B62-9948-C669BC4A269F}"/>
    <cellStyle name="Arial10170100015536870911 3 3 2 3" xfId="8725" xr:uid="{41FBA859-25C6-46A0-990B-E8314AE19B76}"/>
    <cellStyle name="Arial10170100015536870911 3 3 3" xfId="4317" xr:uid="{64572A48-DC9A-4DA2-910F-FE6F512044A2}"/>
    <cellStyle name="Arial10170100015536870911 3 3 3 2" xfId="9509" xr:uid="{D000A451-D1D8-4CA7-BE83-97EA7A6E9803}"/>
    <cellStyle name="Arial10170100015536870911 3 3 4" xfId="11067" xr:uid="{9E5EB66A-903E-433C-8695-C355A66066CF}"/>
    <cellStyle name="Arial10170100015536870911 3 3 5" xfId="12366" xr:uid="{4D406D70-BFAF-4698-B039-DF5C490BADA5}"/>
    <cellStyle name="Arial10170100015536870911 3 3 6" xfId="7416" xr:uid="{8D39E961-5AF0-4FE5-8A73-6D4F886BB42D}"/>
    <cellStyle name="Arial10170100015536870911 3 4" xfId="1737" xr:uid="{0ED7265D-F4BD-40A0-BE18-FD725CAF3947}"/>
    <cellStyle name="Arial10170100015536870911 3 4 2" xfId="3285" xr:uid="{DDB721C9-1897-4013-8E61-428487E1EB17}"/>
    <cellStyle name="Arial10170100015536870911 3 4 2 2" xfId="6381" xr:uid="{91D57431-4B61-4CF6-A1FC-DEF7DBDA40EC}"/>
    <cellStyle name="Arial10170100015536870911 3 4 2 2 2" xfId="13418" xr:uid="{A1885D9B-CB51-40FC-89D7-8B97D34D2365}"/>
    <cellStyle name="Arial10170100015536870911 3 4 2 3" xfId="10029" xr:uid="{6446B623-3EB7-4467-948F-00D5277A9919}"/>
    <cellStyle name="Arial10170100015536870911 3 4 3" xfId="4833" xr:uid="{8C71FDFF-615B-4E2A-A7B1-B144CFF8C2E8}"/>
    <cellStyle name="Arial10170100015536870911 3 4 3 2" xfId="11328" xr:uid="{E14245BC-577B-4A25-9B9B-0253C5B77552}"/>
    <cellStyle name="Arial10170100015536870911 3 4 4" xfId="12627" xr:uid="{740ECCE4-8DAC-487F-BE79-0BC9D912A851}"/>
    <cellStyle name="Arial10170100015536870911 3 4 5" xfId="7935" xr:uid="{EA6B3E0A-724F-4CE6-8EC5-E4693424E97B}"/>
    <cellStyle name="Arial10170100015536870911 3 5" xfId="2253" xr:uid="{A8C8D429-D6D5-45AF-BD46-B97040320EBD}"/>
    <cellStyle name="Arial10170100015536870911 3 5 2" xfId="5349" xr:uid="{38041EC7-58E7-4CAA-82C1-DBB23C20700F}"/>
    <cellStyle name="Arial10170100015536870911 3 5 2 2" xfId="13146" xr:uid="{DC9CD1B6-AE67-4430-8AA3-5C3B30E6F67F}"/>
    <cellStyle name="Arial10170100015536870911 3 5 3" xfId="8196" xr:uid="{ED30C709-F545-4568-B7F6-E1D7F1EE7B1D}"/>
    <cellStyle name="Arial10170100015536870911 3 6" xfId="3801" xr:uid="{324572DD-F609-4A53-8230-565A6B482FAD}"/>
    <cellStyle name="Arial10170100015536870911 3 6 2" xfId="8991" xr:uid="{07D2A606-74C9-4090-A1FC-715ED6584E32}"/>
    <cellStyle name="Arial10170100015536870911 3 7" xfId="10548" xr:uid="{0EB1AD0F-2574-4869-A519-64D4B40DB804}"/>
    <cellStyle name="Arial10170100015536870911 3 8" xfId="11847" xr:uid="{6F5A262D-9F18-4574-9E5C-98DB90F76A82}"/>
    <cellStyle name="Arial10170100015536870911 3 9" xfId="6900" xr:uid="{83DF7958-DA56-49A8-9FD1-365D300D723B}"/>
    <cellStyle name="Arial10170100015536870911 4" xfId="944" xr:uid="{5E3C6BB6-0580-4B94-A5A5-4E4149DAA0F7}"/>
    <cellStyle name="Arial10170100015536870911 5" xfId="13402" xr:uid="{DC2DFA42-F1C4-45BD-96FC-D170E52B99C1}"/>
    <cellStyle name="Arial107000000536870911" xfId="175" xr:uid="{4E2548FA-062F-4F64-800F-4D8DA735EE9C}"/>
    <cellStyle name="Arial107000001514155735" xfId="176" xr:uid="{19DBEBDA-A97E-4DDF-81ED-B3BBCA5777CD}"/>
    <cellStyle name="Arial107000001514155735 2" xfId="177" xr:uid="{5EB169CE-EC0D-4D3C-B160-C23B318EBDA6}"/>
    <cellStyle name="Arial107000001514155735 2 2" xfId="691" xr:uid="{A395C210-7574-40A7-B11A-E8B0FCCBA199}"/>
    <cellStyle name="Arial107000001514155735 2 2 2" xfId="963" xr:uid="{FE391874-B121-4B30-ABDC-754E3D8DEACD}"/>
    <cellStyle name="Arial107000001514155735 2 2 2 2" xfId="1479" xr:uid="{F93A7274-3ED6-4E51-A2E6-A05D2C4B491D}"/>
    <cellStyle name="Arial107000001514155735 2 2 2 2 2" xfId="3030" xr:uid="{4CE10570-9542-4A7D-989B-E9CCD9C51ACF}"/>
    <cellStyle name="Arial107000001514155735 2 2 2 2 2 2" xfId="6126" xr:uid="{3C0778DC-F4A1-496C-ACD0-98123C788D9C}"/>
    <cellStyle name="Arial107000001514155735 2 2 2 2 2 2 2" xfId="14195" xr:uid="{E5FE9D5C-0121-4276-8FA4-992EECBF41CD}"/>
    <cellStyle name="Arial107000001514155735 2 2 2 2 2 3" xfId="9770" xr:uid="{FF43AA82-7AAF-44F1-B92F-F1E876436011}"/>
    <cellStyle name="Arial107000001514155735 2 2 2 2 3" xfId="4578" xr:uid="{5525326A-F13A-4A1C-A2E3-914587D8DD89}"/>
    <cellStyle name="Arial107000001514155735 2 2 2 2 3 2" xfId="11589" xr:uid="{1A49361E-75E2-4BBF-A84D-ADD6ECD44DD2}"/>
    <cellStyle name="Arial107000001514155735 2 2 2 2 4" xfId="12888" xr:uid="{3B6BE2E1-01EF-480F-8639-86248D2F4306}"/>
    <cellStyle name="Arial107000001514155735 2 2 2 2 5" xfId="7677" xr:uid="{376EDDF3-3D42-4293-A694-529F4D521B96}"/>
    <cellStyle name="Arial107000001514155735 2 2 2 3" xfId="1998" xr:uid="{B4E895A9-F7FC-4EE7-AD6C-A8D130A51E2C}"/>
    <cellStyle name="Arial107000001514155735 2 2 2 3 2" xfId="3546" xr:uid="{8B30A5E8-E8A4-42EE-95C7-FB5CF6035453}"/>
    <cellStyle name="Arial107000001514155735 2 2 2 3 2 2" xfId="6642" xr:uid="{0EA8CD73-D886-4286-92D8-41544FEA51A8}"/>
    <cellStyle name="Arial107000001514155735 2 2 2 3 2 3" xfId="10290" xr:uid="{39D26FB2-4C11-411E-AB46-589B3B8DDAE8}"/>
    <cellStyle name="Arial107000001514155735 2 2 2 3 3" xfId="5094" xr:uid="{BB081040-5282-488E-8941-CDF1745F5539}"/>
    <cellStyle name="Arial107000001514155735 2 2 2 3 3 2" xfId="13679" xr:uid="{BE7F1AF3-F3BD-4FE8-85D2-A5F6B545EC48}"/>
    <cellStyle name="Arial107000001514155735 2 2 2 3 4" xfId="8457" xr:uid="{5ECAAF80-5659-483E-86E9-7C9AECE5E7F0}"/>
    <cellStyle name="Arial107000001514155735 2 2 2 4" xfId="2514" xr:uid="{02C50194-FA71-4257-9292-28231CD24A13}"/>
    <cellStyle name="Arial107000001514155735 2 2 2 4 2" xfId="5610" xr:uid="{C208B79C-BD3B-4F78-9DFB-B9FC0D8F0EBA}"/>
    <cellStyle name="Arial107000001514155735 2 2 2 4 3" xfId="9252" xr:uid="{A02CE6CF-A8AA-40EB-BEB1-DEFB1849EF1A}"/>
    <cellStyle name="Arial107000001514155735 2 2 2 5" xfId="4062" xr:uid="{848833C9-9BEF-41E9-8514-EF1A3F024482}"/>
    <cellStyle name="Arial107000001514155735 2 2 2 5 2" xfId="10809" xr:uid="{1E6E829B-A8D3-436B-9E91-861806F88954}"/>
    <cellStyle name="Arial107000001514155735 2 2 2 6" xfId="12108" xr:uid="{F43A6CBC-907B-4D1B-9D06-E219A6A21E73}"/>
    <cellStyle name="Arial107000001514155735 2 2 2 7" xfId="7161" xr:uid="{55689B2B-94C8-4428-BBA3-63658E63475D}"/>
    <cellStyle name="Arial107000001514155735 2 2 3" xfId="1221" xr:uid="{BAE40914-14B1-42F2-9B14-511C2F6FA951}"/>
    <cellStyle name="Arial107000001514155735 2 2 3 2" xfId="2772" xr:uid="{8FB483BF-9359-438C-A7A4-892BE516F452}"/>
    <cellStyle name="Arial107000001514155735 2 2 3 2 2" xfId="5868" xr:uid="{DE3B9374-DE62-45A6-8CA2-374C79B13A1A}"/>
    <cellStyle name="Arial107000001514155735 2 2 3 2 2 2" xfId="13937" xr:uid="{FEDABB03-EB8B-4E83-BEF4-6CD688DE5A59}"/>
    <cellStyle name="Arial107000001514155735 2 2 3 2 3" xfId="8728" xr:uid="{C6F7D114-95E9-4E23-9D20-D3FBA3358A22}"/>
    <cellStyle name="Arial107000001514155735 2 2 3 3" xfId="4320" xr:uid="{4CE3E585-AC94-44C2-BA16-3C3FA32B9E90}"/>
    <cellStyle name="Arial107000001514155735 2 2 3 3 2" xfId="9512" xr:uid="{B5440578-4B7C-4140-9AF6-958FE7C5FD17}"/>
    <cellStyle name="Arial107000001514155735 2 2 3 4" xfId="11070" xr:uid="{880FFBDB-CCFB-4C90-B4B1-E45310456E05}"/>
    <cellStyle name="Arial107000001514155735 2 2 3 5" xfId="12369" xr:uid="{78E3E7E6-1719-4087-BFAC-D8E6416458EC}"/>
    <cellStyle name="Arial107000001514155735 2 2 3 6" xfId="7419" xr:uid="{44D40EAD-6F25-4461-909B-63AF6AC62926}"/>
    <cellStyle name="Arial107000001514155735 2 2 4" xfId="1740" xr:uid="{7E4DFF5A-150C-46C2-8301-9C7E4C042723}"/>
    <cellStyle name="Arial107000001514155735 2 2 4 2" xfId="3288" xr:uid="{8C643F00-0903-4EF2-97D7-22977CFF169D}"/>
    <cellStyle name="Arial107000001514155735 2 2 4 2 2" xfId="6384" xr:uid="{679752F5-0771-42CF-9162-6BFBDF071AB9}"/>
    <cellStyle name="Arial107000001514155735 2 2 4 2 2 2" xfId="13421" xr:uid="{A8070D15-DE36-4B00-9645-E113BBD9A01F}"/>
    <cellStyle name="Arial107000001514155735 2 2 4 2 3" xfId="10032" xr:uid="{B852DF40-0D46-471E-91A9-20664668A87E}"/>
    <cellStyle name="Arial107000001514155735 2 2 4 3" xfId="4836" xr:uid="{B81E78B1-4834-48E6-99F5-96246CB4AEF9}"/>
    <cellStyle name="Arial107000001514155735 2 2 4 3 2" xfId="11331" xr:uid="{C6894664-DE44-43FE-B49A-50458DEEA717}"/>
    <cellStyle name="Arial107000001514155735 2 2 4 4" xfId="12630" xr:uid="{C97FB8B0-DDCF-4D7E-BD90-51DFD4F1C02A}"/>
    <cellStyle name="Arial107000001514155735 2 2 4 5" xfId="7938" xr:uid="{644D317A-5F51-4024-A482-47C8399232D8}"/>
    <cellStyle name="Arial107000001514155735 2 2 5" xfId="2256" xr:uid="{5EFEA1DF-CA1B-4764-9657-6F4535D81A18}"/>
    <cellStyle name="Arial107000001514155735 2 2 5 2" xfId="5352" xr:uid="{7C51EB48-C944-4D05-8022-2DF46BED1F0C}"/>
    <cellStyle name="Arial107000001514155735 2 2 5 2 2" xfId="13149" xr:uid="{F9BA9CB5-2D50-496B-BE7F-76BA9E2A68A9}"/>
    <cellStyle name="Arial107000001514155735 2 2 5 3" xfId="8199" xr:uid="{DF68F409-4519-4968-9646-3F6C0BBE43D1}"/>
    <cellStyle name="Arial107000001514155735 2 2 6" xfId="3804" xr:uid="{E0BCEEC6-CE61-4F01-87E7-7BCF313EC925}"/>
    <cellStyle name="Arial107000001514155735 2 2 6 2" xfId="8994" xr:uid="{935A5C25-B4BD-4BFC-8B5D-63C0184A7358}"/>
    <cellStyle name="Arial107000001514155735 2 2 7" xfId="10551" xr:uid="{10FC42B7-72BE-44AC-BFBE-D99B591E2400}"/>
    <cellStyle name="Arial107000001514155735 2 2 8" xfId="11850" xr:uid="{F03EA516-A7A7-431A-80CB-133C248D60BD}"/>
    <cellStyle name="Arial107000001514155735 2 2 9" xfId="6903" xr:uid="{535FB630-F6AF-4E57-A4CE-33BBCE325031}"/>
    <cellStyle name="Arial107000001514155735 2 3" xfId="947" xr:uid="{C6CCF651-953F-4005-A283-0E49FB90B023}"/>
    <cellStyle name="Arial107000001514155735 2 4" xfId="13405" xr:uid="{23EFAF35-7F60-4D3C-8DFB-141AAF3FE7DB}"/>
    <cellStyle name="Arial107000001514155735 3" xfId="690" xr:uid="{64782B30-C78B-4316-8FE0-1BCEA6D79390}"/>
    <cellStyle name="Arial107000001514155735 3 2" xfId="962" xr:uid="{F66FA6E1-1258-440F-AF57-F6779EFD67E0}"/>
    <cellStyle name="Arial107000001514155735 3 2 2" xfId="1478" xr:uid="{EBE93E32-F759-4180-9035-031F92CD7166}"/>
    <cellStyle name="Arial107000001514155735 3 2 2 2" xfId="3029" xr:uid="{03D54413-7084-4BB7-8A8B-82D51AE0E195}"/>
    <cellStyle name="Arial107000001514155735 3 2 2 2 2" xfId="6125" xr:uid="{9B786DB8-A6A2-40C4-8DCC-9CCD8502D56C}"/>
    <cellStyle name="Arial107000001514155735 3 2 2 2 2 2" xfId="14194" xr:uid="{85F1BA41-A6DE-4864-AF66-071E583157EC}"/>
    <cellStyle name="Arial107000001514155735 3 2 2 2 3" xfId="9769" xr:uid="{575155D8-6226-4B2D-AC70-AD8FB374C036}"/>
    <cellStyle name="Arial107000001514155735 3 2 2 3" xfId="4577" xr:uid="{94D968F6-0F78-4352-BDBB-4FF22AD3D112}"/>
    <cellStyle name="Arial107000001514155735 3 2 2 3 2" xfId="11588" xr:uid="{3E5AE29A-7D2B-413B-89B9-229CC04B2348}"/>
    <cellStyle name="Arial107000001514155735 3 2 2 4" xfId="12887" xr:uid="{BB82BC59-CB29-4E6C-8FE4-B2EB1FE7E15B}"/>
    <cellStyle name="Arial107000001514155735 3 2 2 5" xfId="7676" xr:uid="{90E9E27E-D7E6-480E-9AB6-F361E5C0251D}"/>
    <cellStyle name="Arial107000001514155735 3 2 3" xfId="1997" xr:uid="{93DC68A2-3008-444B-ADFC-349FF994B294}"/>
    <cellStyle name="Arial107000001514155735 3 2 3 2" xfId="3545" xr:uid="{DB6A830C-FBCF-4B99-A890-C544DCBC5AC9}"/>
    <cellStyle name="Arial107000001514155735 3 2 3 2 2" xfId="6641" xr:uid="{112763E9-0735-4553-99BD-EB811A3C2FCA}"/>
    <cellStyle name="Arial107000001514155735 3 2 3 2 3" xfId="10289" xr:uid="{9CDDCD7A-7375-419F-BB21-6A602FB1BB2B}"/>
    <cellStyle name="Arial107000001514155735 3 2 3 3" xfId="5093" xr:uid="{A20F643D-F1F1-4D66-924D-61A6EACA270F}"/>
    <cellStyle name="Arial107000001514155735 3 2 3 3 2" xfId="13678" xr:uid="{7E6514C4-E55B-4337-9501-217EC168ADC0}"/>
    <cellStyle name="Arial107000001514155735 3 2 3 4" xfId="8456" xr:uid="{9440BB2B-D5A8-4870-956B-A3EE335F308A}"/>
    <cellStyle name="Arial107000001514155735 3 2 4" xfId="2513" xr:uid="{955A8B2C-F3BD-426B-AE36-5DFD756968B8}"/>
    <cellStyle name="Arial107000001514155735 3 2 4 2" xfId="5609" xr:uid="{61E5E46F-D1BC-4FDF-90DC-D1489962B4F4}"/>
    <cellStyle name="Arial107000001514155735 3 2 4 3" xfId="9251" xr:uid="{04F0C16C-778C-4F54-83DC-90FFF9FEB991}"/>
    <cellStyle name="Arial107000001514155735 3 2 5" xfId="4061" xr:uid="{9E2F1C87-6317-4CC6-86F8-C4366B7F8BB5}"/>
    <cellStyle name="Arial107000001514155735 3 2 5 2" xfId="10808" xr:uid="{AB6133DE-7308-4789-98D8-1DDCE56E7146}"/>
    <cellStyle name="Arial107000001514155735 3 2 6" xfId="12107" xr:uid="{1D41D599-196D-4B50-BCC3-25BADBAE5EBB}"/>
    <cellStyle name="Arial107000001514155735 3 2 7" xfId="7160" xr:uid="{40D903E2-D974-4330-9847-289DB778F6C6}"/>
    <cellStyle name="Arial107000001514155735 3 3" xfId="1220" xr:uid="{804BD73B-768D-448F-B65F-4066112156E4}"/>
    <cellStyle name="Arial107000001514155735 3 3 2" xfId="2771" xr:uid="{8FC82723-2381-443F-A588-0E58AAE607C8}"/>
    <cellStyle name="Arial107000001514155735 3 3 2 2" xfId="5867" xr:uid="{9753BE69-A8AE-4464-B6C1-2CD44DF3A7D7}"/>
    <cellStyle name="Arial107000001514155735 3 3 2 2 2" xfId="13936" xr:uid="{5A7AAEE4-64EF-455E-9F1A-28C6ED0DB4DE}"/>
    <cellStyle name="Arial107000001514155735 3 3 2 3" xfId="8727" xr:uid="{15F60152-2BBD-4C2D-BB0A-340529BC69D2}"/>
    <cellStyle name="Arial107000001514155735 3 3 3" xfId="4319" xr:uid="{8246DE3C-F2F6-4F8A-9306-B3EE97CCC54C}"/>
    <cellStyle name="Arial107000001514155735 3 3 3 2" xfId="9511" xr:uid="{9A89B793-B625-4CCE-A32C-CB569737D63E}"/>
    <cellStyle name="Arial107000001514155735 3 3 4" xfId="11069" xr:uid="{06D1C745-43AF-419B-8AFD-D11C11E283A1}"/>
    <cellStyle name="Arial107000001514155735 3 3 5" xfId="12368" xr:uid="{6BB31D9A-A82B-41A5-8DAE-B2CB2B952420}"/>
    <cellStyle name="Arial107000001514155735 3 3 6" xfId="7418" xr:uid="{AA78E6F7-368D-4CFC-871D-5832DA8DE63F}"/>
    <cellStyle name="Arial107000001514155735 3 4" xfId="1739" xr:uid="{C5B8F878-8BB2-4E53-A408-8D6B3D8CA2FD}"/>
    <cellStyle name="Arial107000001514155735 3 4 2" xfId="3287" xr:uid="{61382A3D-019A-47B4-B813-ED7DA581F2A5}"/>
    <cellStyle name="Arial107000001514155735 3 4 2 2" xfId="6383" xr:uid="{233759AE-EA30-4436-B5EE-66778F9C5162}"/>
    <cellStyle name="Arial107000001514155735 3 4 2 2 2" xfId="13420" xr:uid="{3B6FB2B0-AF6C-4A5D-A598-41C926843307}"/>
    <cellStyle name="Arial107000001514155735 3 4 2 3" xfId="10031" xr:uid="{FB2522B1-3F50-4B07-A145-33A0F096F58D}"/>
    <cellStyle name="Arial107000001514155735 3 4 3" xfId="4835" xr:uid="{548E39AB-8612-480C-8986-EC06B9E0A923}"/>
    <cellStyle name="Arial107000001514155735 3 4 3 2" xfId="11330" xr:uid="{C85702D4-1C17-4C62-8202-82603BE76505}"/>
    <cellStyle name="Arial107000001514155735 3 4 4" xfId="12629" xr:uid="{EDC7BD66-CD2F-4F1B-BEE9-05779A86D06E}"/>
    <cellStyle name="Arial107000001514155735 3 4 5" xfId="7937" xr:uid="{7751FFD2-0348-4C01-998D-5BBD2F4C3CE1}"/>
    <cellStyle name="Arial107000001514155735 3 5" xfId="2255" xr:uid="{CB79D4AC-CE22-45A2-AF14-9C3A098BD708}"/>
    <cellStyle name="Arial107000001514155735 3 5 2" xfId="5351" xr:uid="{0498546B-EFB9-4C3C-B513-5ADCC40BAD75}"/>
    <cellStyle name="Arial107000001514155735 3 5 2 2" xfId="13148" xr:uid="{B7B18041-A337-45C8-885F-4773411A6D4D}"/>
    <cellStyle name="Arial107000001514155735 3 5 3" xfId="8198" xr:uid="{D8B8EC3B-3B41-4364-8397-738F22B23C07}"/>
    <cellStyle name="Arial107000001514155735 3 6" xfId="3803" xr:uid="{E1DB1971-CAE4-4E8F-BFA2-E3A162F5B8E3}"/>
    <cellStyle name="Arial107000001514155735 3 6 2" xfId="8993" xr:uid="{3F59A328-2601-488D-8BBA-D9A800F947A8}"/>
    <cellStyle name="Arial107000001514155735 3 7" xfId="10550" xr:uid="{D8196F77-4FB3-48F7-BEEB-B54C586BB2B4}"/>
    <cellStyle name="Arial107000001514155735 3 8" xfId="11849" xr:uid="{32DE80BF-93A4-405B-BDD7-B3F568D88BC0}"/>
    <cellStyle name="Arial107000001514155735 3 9" xfId="6902" xr:uid="{74F9ACC3-7CEB-4C0C-9B90-DDA6BADC218F}"/>
    <cellStyle name="Arial107000001514155735 4" xfId="946" xr:uid="{ADF89410-9660-453F-ABC1-1CBFDD161266}"/>
    <cellStyle name="Arial107000001514155735 5" xfId="13404" xr:uid="{C7A16243-9891-4E40-B9C8-F71234D47B97}"/>
    <cellStyle name="Arial107000001514155735FMT" xfId="178" xr:uid="{BDC428CE-0759-442D-9B3E-2DCAFCF7140E}"/>
    <cellStyle name="Arial107000001514155735FMT 2" xfId="179" xr:uid="{F61C9D88-01CB-4E87-9000-1DCE17E528D9}"/>
    <cellStyle name="Arial107000001514155735FMT 2 2" xfId="693" xr:uid="{2ECA8C44-C7A8-4525-8D55-E195F28B34F1}"/>
    <cellStyle name="Arial107000001514155735FMT 2 2 2" xfId="965" xr:uid="{D48BCB82-72B3-4558-9702-CA95918255F3}"/>
    <cellStyle name="Arial107000001514155735FMT 2 2 2 2" xfId="1481" xr:uid="{0CE44CE3-B3E0-43ED-8197-232A11CA1C69}"/>
    <cellStyle name="Arial107000001514155735FMT 2 2 2 2 2" xfId="3032" xr:uid="{E00C0011-CF6C-4315-8A92-1310EE05F18E}"/>
    <cellStyle name="Arial107000001514155735FMT 2 2 2 2 2 2" xfId="6128" xr:uid="{369A71BB-96DB-435D-93B9-F362E10F7AEB}"/>
    <cellStyle name="Arial107000001514155735FMT 2 2 2 2 2 2 2" xfId="14197" xr:uid="{B3582C78-DC33-4878-9170-E9F87980FA79}"/>
    <cellStyle name="Arial107000001514155735FMT 2 2 2 2 2 3" xfId="9772" xr:uid="{FAFC37EE-E7EE-45ED-9DB0-6682C9C40A59}"/>
    <cellStyle name="Arial107000001514155735FMT 2 2 2 2 3" xfId="4580" xr:uid="{2B68F6C1-0990-4D1F-A59E-FB7B4A641EC6}"/>
    <cellStyle name="Arial107000001514155735FMT 2 2 2 2 3 2" xfId="11591" xr:uid="{60815FFB-2294-41A4-8DCB-695C1B5B7DC6}"/>
    <cellStyle name="Arial107000001514155735FMT 2 2 2 2 4" xfId="12890" xr:uid="{5D8F4330-0988-48CA-B862-DC679FEFDF9E}"/>
    <cellStyle name="Arial107000001514155735FMT 2 2 2 2 5" xfId="7679" xr:uid="{C979CE1A-13A7-4713-9147-BD039C6F82AA}"/>
    <cellStyle name="Arial107000001514155735FMT 2 2 2 3" xfId="2000" xr:uid="{B0B32229-0FBB-4732-8C52-4EA8F3034B94}"/>
    <cellStyle name="Arial107000001514155735FMT 2 2 2 3 2" xfId="3548" xr:uid="{F032B0DC-D694-4FB0-B84A-16665C092FC8}"/>
    <cellStyle name="Arial107000001514155735FMT 2 2 2 3 2 2" xfId="6644" xr:uid="{3E747EAD-AF67-4199-A397-E58A25F9D1A9}"/>
    <cellStyle name="Arial107000001514155735FMT 2 2 2 3 2 3" xfId="10292" xr:uid="{EABEF5D7-47B6-4688-9EEE-0954C7796D9E}"/>
    <cellStyle name="Arial107000001514155735FMT 2 2 2 3 3" xfId="5096" xr:uid="{1CE0FB8F-7CA3-433F-9C11-62A70FEA8597}"/>
    <cellStyle name="Arial107000001514155735FMT 2 2 2 3 3 2" xfId="13681" xr:uid="{967047A3-D6D4-4F12-840D-4767DC2DCC32}"/>
    <cellStyle name="Arial107000001514155735FMT 2 2 2 3 4" xfId="8459" xr:uid="{F0F4C1DE-39CC-410E-A9E7-150347890E14}"/>
    <cellStyle name="Arial107000001514155735FMT 2 2 2 4" xfId="2516" xr:uid="{4EA81CE4-FD37-44DB-9500-7A497D332E91}"/>
    <cellStyle name="Arial107000001514155735FMT 2 2 2 4 2" xfId="5612" xr:uid="{394E8DA0-7556-4F1D-825E-9F120E9D14FD}"/>
    <cellStyle name="Arial107000001514155735FMT 2 2 2 4 3" xfId="9254" xr:uid="{C53DC3AF-DB2E-4F1A-B286-0EF318FD5E45}"/>
    <cellStyle name="Arial107000001514155735FMT 2 2 2 5" xfId="4064" xr:uid="{B7E88666-D0FF-49AF-8016-9687A4F76F9D}"/>
    <cellStyle name="Arial107000001514155735FMT 2 2 2 5 2" xfId="10811" xr:uid="{E772F8FD-EAF5-4586-88B8-7E00F374DF53}"/>
    <cellStyle name="Arial107000001514155735FMT 2 2 2 6" xfId="12110" xr:uid="{4CD51311-A141-4041-A80E-B15C5E7B9716}"/>
    <cellStyle name="Arial107000001514155735FMT 2 2 2 7" xfId="7163" xr:uid="{C1776976-CFD8-4666-9B39-A47981D2A5CB}"/>
    <cellStyle name="Arial107000001514155735FMT 2 2 3" xfId="1223" xr:uid="{FEB8663B-D311-4DE1-A301-7B6BDE95294E}"/>
    <cellStyle name="Arial107000001514155735FMT 2 2 3 2" xfId="2774" xr:uid="{48E70962-08B9-490D-BACF-A104C3FDAD47}"/>
    <cellStyle name="Arial107000001514155735FMT 2 2 3 2 2" xfId="5870" xr:uid="{FD4C90B4-B11E-4CF3-85FF-9F51B22F12A8}"/>
    <cellStyle name="Arial107000001514155735FMT 2 2 3 2 2 2" xfId="13939" xr:uid="{CDA6F82D-0E8E-4111-8107-D409A25EA4F5}"/>
    <cellStyle name="Arial107000001514155735FMT 2 2 3 2 3" xfId="8730" xr:uid="{B00CBD93-E5BE-41C1-9F06-377D3AA1BBFA}"/>
    <cellStyle name="Arial107000001514155735FMT 2 2 3 3" xfId="4322" xr:uid="{70BA46E1-40E3-4755-B3CF-21E4EB273ED8}"/>
    <cellStyle name="Arial107000001514155735FMT 2 2 3 3 2" xfId="9514" xr:uid="{2CF591A2-F875-4DB0-94FC-FB4CE8B4D597}"/>
    <cellStyle name="Arial107000001514155735FMT 2 2 3 4" xfId="11072" xr:uid="{29075C7B-5128-46AA-B67A-9C1C69786513}"/>
    <cellStyle name="Arial107000001514155735FMT 2 2 3 5" xfId="12371" xr:uid="{13D7FEDE-C2D5-4EC7-B5F8-F50D620A3CB5}"/>
    <cellStyle name="Arial107000001514155735FMT 2 2 3 6" xfId="7421" xr:uid="{6ABF11C7-BD7F-49F9-86B5-7E495D0B72A1}"/>
    <cellStyle name="Arial107000001514155735FMT 2 2 4" xfId="1742" xr:uid="{03977494-E0F4-4D54-A206-7F0505B39135}"/>
    <cellStyle name="Arial107000001514155735FMT 2 2 4 2" xfId="3290" xr:uid="{9F1D97EB-3056-44BD-9F8D-E3268BE5E645}"/>
    <cellStyle name="Arial107000001514155735FMT 2 2 4 2 2" xfId="6386" xr:uid="{0F8622D5-FFF9-4722-BFBC-7E9F3B535186}"/>
    <cellStyle name="Arial107000001514155735FMT 2 2 4 2 2 2" xfId="13423" xr:uid="{AF2572D6-8FBF-4E7C-B861-9F9F347C7563}"/>
    <cellStyle name="Arial107000001514155735FMT 2 2 4 2 3" xfId="10034" xr:uid="{A1B73DBE-7BB9-4436-9C09-F605E50AF76E}"/>
    <cellStyle name="Arial107000001514155735FMT 2 2 4 3" xfId="4838" xr:uid="{9075FB84-DA79-4D9F-B976-9FE32038FEB9}"/>
    <cellStyle name="Arial107000001514155735FMT 2 2 4 3 2" xfId="11333" xr:uid="{AEBAA9C2-ED4F-4736-BAD8-EAE13C127156}"/>
    <cellStyle name="Arial107000001514155735FMT 2 2 4 4" xfId="12632" xr:uid="{E4B3A17B-71A9-4112-8148-D6DE76CAA487}"/>
    <cellStyle name="Arial107000001514155735FMT 2 2 4 5" xfId="7940" xr:uid="{D8256211-805A-43D8-A13E-F3E50C7484AC}"/>
    <cellStyle name="Arial107000001514155735FMT 2 2 5" xfId="2258" xr:uid="{D8996190-342A-481B-AFEC-329BE9DB0A0F}"/>
    <cellStyle name="Arial107000001514155735FMT 2 2 5 2" xfId="5354" xr:uid="{BDBA50F3-5E2D-4649-8ED8-D207740339BF}"/>
    <cellStyle name="Arial107000001514155735FMT 2 2 5 2 2" xfId="13151" xr:uid="{031ED95D-53F3-4778-AFE9-46471E98F5F8}"/>
    <cellStyle name="Arial107000001514155735FMT 2 2 5 3" xfId="8201" xr:uid="{AA9D152E-F386-41F8-AD3F-65E1E18A3405}"/>
    <cellStyle name="Arial107000001514155735FMT 2 2 6" xfId="3806" xr:uid="{1412F40E-D63B-4A4D-A2E4-53D40E7699DA}"/>
    <cellStyle name="Arial107000001514155735FMT 2 2 6 2" xfId="8996" xr:uid="{300E3887-622E-404B-9F21-BB6A3CCAE1AF}"/>
    <cellStyle name="Arial107000001514155735FMT 2 2 7" xfId="10553" xr:uid="{B4FA8294-C10F-4BF9-96EB-984F72D6DFB4}"/>
    <cellStyle name="Arial107000001514155735FMT 2 2 8" xfId="11852" xr:uid="{4B195F1D-8C44-440A-AFC5-BDE48F48363A}"/>
    <cellStyle name="Arial107000001514155735FMT 2 2 9" xfId="6905" xr:uid="{E16E4CCD-45F2-421F-A31F-D112C3154724}"/>
    <cellStyle name="Arial107000001514155735FMT 2 3" xfId="949" xr:uid="{BBE934B1-4E97-42C7-926C-4683A92EAA88}"/>
    <cellStyle name="Arial107000001514155735FMT 2 4" xfId="13407" xr:uid="{39887D69-5893-4301-A6DF-FB3385350808}"/>
    <cellStyle name="Arial107000001514155735FMT 3" xfId="692" xr:uid="{F9A26F0B-94E7-4AA2-AEB6-2BE503C79CE5}"/>
    <cellStyle name="Arial107000001514155735FMT 3 2" xfId="964" xr:uid="{1AEF6B4E-987B-42E3-AB79-FBECA624B989}"/>
    <cellStyle name="Arial107000001514155735FMT 3 2 2" xfId="1480" xr:uid="{629CD9A9-F16D-4878-A303-CFF0E2CDDD87}"/>
    <cellStyle name="Arial107000001514155735FMT 3 2 2 2" xfId="3031" xr:uid="{9FBF53BC-9DC0-4950-AD2D-7106D3CB65C8}"/>
    <cellStyle name="Arial107000001514155735FMT 3 2 2 2 2" xfId="6127" xr:uid="{FC803C15-8FBD-4003-B83D-C4A9B57B761A}"/>
    <cellStyle name="Arial107000001514155735FMT 3 2 2 2 2 2" xfId="14196" xr:uid="{2189281E-B586-4DD0-A454-146682144C2E}"/>
    <cellStyle name="Arial107000001514155735FMT 3 2 2 2 3" xfId="9771" xr:uid="{70BEE744-88B5-4A6F-9345-8DC991B619C9}"/>
    <cellStyle name="Arial107000001514155735FMT 3 2 2 3" xfId="4579" xr:uid="{B063D050-2336-45F6-B2A5-C47FCE82BFDC}"/>
    <cellStyle name="Arial107000001514155735FMT 3 2 2 3 2" xfId="11590" xr:uid="{DCBC43EA-CE67-4C5A-A7A1-CBF20D2BC284}"/>
    <cellStyle name="Arial107000001514155735FMT 3 2 2 4" xfId="12889" xr:uid="{F8A89502-BD3B-4E9C-B74E-BC3991F6E341}"/>
    <cellStyle name="Arial107000001514155735FMT 3 2 2 5" xfId="7678" xr:uid="{E46C54AC-D21C-47CE-8D29-BB93307FE64F}"/>
    <cellStyle name="Arial107000001514155735FMT 3 2 3" xfId="1999" xr:uid="{40B624B1-084A-4442-992A-A1E34BD0E265}"/>
    <cellStyle name="Arial107000001514155735FMT 3 2 3 2" xfId="3547" xr:uid="{F77D90B3-7199-4B88-8B9A-3C9604DCAC21}"/>
    <cellStyle name="Arial107000001514155735FMT 3 2 3 2 2" xfId="6643" xr:uid="{E8BC82C0-447F-44A0-83A5-0D104AF3FBBF}"/>
    <cellStyle name="Arial107000001514155735FMT 3 2 3 2 3" xfId="10291" xr:uid="{AA56581C-D2EE-4ECD-8495-3EA4752D82A7}"/>
    <cellStyle name="Arial107000001514155735FMT 3 2 3 3" xfId="5095" xr:uid="{37A64158-2379-4808-A4EA-92F411A286B7}"/>
    <cellStyle name="Arial107000001514155735FMT 3 2 3 3 2" xfId="13680" xr:uid="{3DB0386C-3005-44CE-87C2-F05593BD74A3}"/>
    <cellStyle name="Arial107000001514155735FMT 3 2 3 4" xfId="8458" xr:uid="{D3331C31-B931-48D0-A413-310B97E421C5}"/>
    <cellStyle name="Arial107000001514155735FMT 3 2 4" xfId="2515" xr:uid="{7E065AC3-0333-438D-8FA1-F86FA4B3913D}"/>
    <cellStyle name="Arial107000001514155735FMT 3 2 4 2" xfId="5611" xr:uid="{6242AA29-EFE0-4E11-8251-6C520870441A}"/>
    <cellStyle name="Arial107000001514155735FMT 3 2 4 3" xfId="9253" xr:uid="{1B6E3C34-AA21-492C-B0C1-81559769B37A}"/>
    <cellStyle name="Arial107000001514155735FMT 3 2 5" xfId="4063" xr:uid="{02711729-8CE6-40ED-992B-B2C1B20CE372}"/>
    <cellStyle name="Arial107000001514155735FMT 3 2 5 2" xfId="10810" xr:uid="{235B6D42-93DB-4B8B-BA42-AB9D0D1DB503}"/>
    <cellStyle name="Arial107000001514155735FMT 3 2 6" xfId="12109" xr:uid="{36E4B4E0-5690-455D-93F2-C098FED855F2}"/>
    <cellStyle name="Arial107000001514155735FMT 3 2 7" xfId="7162" xr:uid="{5874F1FE-7D68-4960-B487-4009C65391BE}"/>
    <cellStyle name="Arial107000001514155735FMT 3 3" xfId="1222" xr:uid="{23CAEC9D-0EF2-4BB2-9AA8-8F78B0ED76E3}"/>
    <cellStyle name="Arial107000001514155735FMT 3 3 2" xfId="2773" xr:uid="{FAAB7874-7E2C-4C1E-A92D-11B16A1F07BC}"/>
    <cellStyle name="Arial107000001514155735FMT 3 3 2 2" xfId="5869" xr:uid="{40347270-1B3E-46C0-BC12-D700A23205AF}"/>
    <cellStyle name="Arial107000001514155735FMT 3 3 2 2 2" xfId="13938" xr:uid="{3B78E786-E173-4174-8C66-563389C3B82E}"/>
    <cellStyle name="Arial107000001514155735FMT 3 3 2 3" xfId="8729" xr:uid="{D21E2369-C23B-4EBC-AB38-FA1C8E83B7D0}"/>
    <cellStyle name="Arial107000001514155735FMT 3 3 3" xfId="4321" xr:uid="{26E90060-CEA8-44CE-B3AE-96DCEA30F71E}"/>
    <cellStyle name="Arial107000001514155735FMT 3 3 3 2" xfId="9513" xr:uid="{87C33137-41D2-492A-8C56-7F41008E7F06}"/>
    <cellStyle name="Arial107000001514155735FMT 3 3 4" xfId="11071" xr:uid="{D1D01B81-B78C-448C-9F85-1D39DB129DA3}"/>
    <cellStyle name="Arial107000001514155735FMT 3 3 5" xfId="12370" xr:uid="{8D802AA4-4B28-43C0-95A8-79D728B3E3F9}"/>
    <cellStyle name="Arial107000001514155735FMT 3 3 6" xfId="7420" xr:uid="{EBBC3193-E1EC-400F-A0A6-A39A894E4B67}"/>
    <cellStyle name="Arial107000001514155735FMT 3 4" xfId="1741" xr:uid="{7E680B62-2B5A-41E8-8D1F-A90626F04DDC}"/>
    <cellStyle name="Arial107000001514155735FMT 3 4 2" xfId="3289" xr:uid="{A234B825-0596-40CC-A0B8-AA137C022311}"/>
    <cellStyle name="Arial107000001514155735FMT 3 4 2 2" xfId="6385" xr:uid="{3430AE43-E959-4456-BB39-F818A7DB3B8E}"/>
    <cellStyle name="Arial107000001514155735FMT 3 4 2 2 2" xfId="13422" xr:uid="{5FD4C61C-3D96-42E6-A477-8AF2103E4C94}"/>
    <cellStyle name="Arial107000001514155735FMT 3 4 2 3" xfId="10033" xr:uid="{83B80417-F6DB-4EE3-80C6-A0A9BED30EE1}"/>
    <cellStyle name="Arial107000001514155735FMT 3 4 3" xfId="4837" xr:uid="{9B10B88C-4721-4F39-B0D6-8FD5F5EA8B87}"/>
    <cellStyle name="Arial107000001514155735FMT 3 4 3 2" xfId="11332" xr:uid="{1170907A-0E13-4748-8366-F1A84068F3AF}"/>
    <cellStyle name="Arial107000001514155735FMT 3 4 4" xfId="12631" xr:uid="{0ECE610A-6AD9-4948-B714-15750AA00DA8}"/>
    <cellStyle name="Arial107000001514155735FMT 3 4 5" xfId="7939" xr:uid="{CE2ABABF-521A-486D-B1FA-72117FC4ABDA}"/>
    <cellStyle name="Arial107000001514155735FMT 3 5" xfId="2257" xr:uid="{1004875D-CFCA-432B-8449-FC582273B243}"/>
    <cellStyle name="Arial107000001514155735FMT 3 5 2" xfId="5353" xr:uid="{60A49C43-EF4C-4BA6-899C-26B0DE682869}"/>
    <cellStyle name="Arial107000001514155735FMT 3 5 2 2" xfId="13150" xr:uid="{D93CC671-FA2B-45B9-A4A3-9E5F38F86421}"/>
    <cellStyle name="Arial107000001514155735FMT 3 5 3" xfId="8200" xr:uid="{E1D44349-84EA-450C-A222-BC2E280B323B}"/>
    <cellStyle name="Arial107000001514155735FMT 3 6" xfId="3805" xr:uid="{6132A4DE-212B-48D5-9E1B-FAD6454AD488}"/>
    <cellStyle name="Arial107000001514155735FMT 3 6 2" xfId="8995" xr:uid="{60CC7608-1609-499C-B167-BC46973605B8}"/>
    <cellStyle name="Arial107000001514155735FMT 3 7" xfId="10552" xr:uid="{0290D4B8-05CE-4F63-8EEF-D61B7F027624}"/>
    <cellStyle name="Arial107000001514155735FMT 3 8" xfId="11851" xr:uid="{9233903C-D583-40CF-844F-03E1C238F702}"/>
    <cellStyle name="Arial107000001514155735FMT 3 9" xfId="6904" xr:uid="{89361942-3511-48A9-824F-D77FDD4E519E}"/>
    <cellStyle name="Arial107000001514155735FMT 4" xfId="948" xr:uid="{2EB1E531-0C3C-4493-911A-12DEB7205FFA}"/>
    <cellStyle name="Arial107000001514155735FMT 5" xfId="13406" xr:uid="{C9487942-B5A3-40CD-B0B2-F804789C18A2}"/>
    <cellStyle name="Arial1070000015536870911" xfId="180" xr:uid="{47D5457D-B3AB-4062-AC99-7A0C8DE18D10}"/>
    <cellStyle name="Arial1070000015536870911 2" xfId="181" xr:uid="{2B1C1A5F-DEF3-4FFA-8941-5C86E25409A8}"/>
    <cellStyle name="Arial1070000015536870911 2 2" xfId="695" xr:uid="{6FDF0503-07F4-4666-B6EB-8CFF459A95D8}"/>
    <cellStyle name="Arial1070000015536870911 2 2 2" xfId="967" xr:uid="{0DD9A849-F019-4036-9E8C-D7AAD0285E58}"/>
    <cellStyle name="Arial1070000015536870911 2 2 2 2" xfId="1483" xr:uid="{777B7AF0-3290-4A80-A26F-F2C387636910}"/>
    <cellStyle name="Arial1070000015536870911 2 2 2 2 2" xfId="3034" xr:uid="{FFE2F1B1-2D63-4D07-8E48-62E83F005F3C}"/>
    <cellStyle name="Arial1070000015536870911 2 2 2 2 2 2" xfId="6130" xr:uid="{590B38C9-91DD-49B1-A612-2DF66D9672E8}"/>
    <cellStyle name="Arial1070000015536870911 2 2 2 2 2 2 2" xfId="14199" xr:uid="{1BBAEA4A-F763-48FD-A259-4685B13D140A}"/>
    <cellStyle name="Arial1070000015536870911 2 2 2 2 2 3" xfId="9774" xr:uid="{3B6E24BE-3C4D-4C4B-A7BC-AB4B3AD0A31F}"/>
    <cellStyle name="Arial1070000015536870911 2 2 2 2 3" xfId="4582" xr:uid="{DE61034D-8C06-4100-97EA-95712A27D6C3}"/>
    <cellStyle name="Arial1070000015536870911 2 2 2 2 3 2" xfId="11593" xr:uid="{89F8BC04-6AC5-45F4-88DB-27CDD5E29F3A}"/>
    <cellStyle name="Arial1070000015536870911 2 2 2 2 4" xfId="12892" xr:uid="{78C98A1D-B9AE-470F-861B-B3F0B36280F0}"/>
    <cellStyle name="Arial1070000015536870911 2 2 2 2 5" xfId="7681" xr:uid="{551EECC9-D62D-43B3-B755-9EF181B2B497}"/>
    <cellStyle name="Arial1070000015536870911 2 2 2 3" xfId="2002" xr:uid="{B75B1285-E093-4FC0-883A-D6E4C528641D}"/>
    <cellStyle name="Arial1070000015536870911 2 2 2 3 2" xfId="3550" xr:uid="{E7A65474-D85B-4758-9E50-2A3846EB6F92}"/>
    <cellStyle name="Arial1070000015536870911 2 2 2 3 2 2" xfId="6646" xr:uid="{79E861EC-2478-4C8B-A92D-66FB730A8890}"/>
    <cellStyle name="Arial1070000015536870911 2 2 2 3 2 3" xfId="10294" xr:uid="{3AF958E1-A5AB-4FAB-B801-97008F79A84B}"/>
    <cellStyle name="Arial1070000015536870911 2 2 2 3 3" xfId="5098" xr:uid="{5C443281-C062-4E17-BC68-7FD387D819BE}"/>
    <cellStyle name="Arial1070000015536870911 2 2 2 3 3 2" xfId="13683" xr:uid="{C7BDF072-92EA-4386-8FE0-69013F12A21F}"/>
    <cellStyle name="Arial1070000015536870911 2 2 2 3 4" xfId="8461" xr:uid="{FC940F39-7E05-40DC-9B31-0039899C213F}"/>
    <cellStyle name="Arial1070000015536870911 2 2 2 4" xfId="2518" xr:uid="{933D07B1-8483-47D8-A9D8-307C5F5F3CD3}"/>
    <cellStyle name="Arial1070000015536870911 2 2 2 4 2" xfId="5614" xr:uid="{36D631E3-7F1F-42EC-B043-6AFFB9FF1A1B}"/>
    <cellStyle name="Arial1070000015536870911 2 2 2 4 3" xfId="9256" xr:uid="{ECA533CC-6F5C-4F1F-9E26-B94578BF412D}"/>
    <cellStyle name="Arial1070000015536870911 2 2 2 5" xfId="4066" xr:uid="{C1B01050-DD79-4E60-87E4-448E953AD386}"/>
    <cellStyle name="Arial1070000015536870911 2 2 2 5 2" xfId="10813" xr:uid="{3787CFEF-CC13-4030-987E-35257E59F3B4}"/>
    <cellStyle name="Arial1070000015536870911 2 2 2 6" xfId="12112" xr:uid="{FABE47B2-1735-44BD-A841-0A83D65DFDD0}"/>
    <cellStyle name="Arial1070000015536870911 2 2 2 7" xfId="7165" xr:uid="{56867BC0-6AF3-48C6-B46C-4730BE24554D}"/>
    <cellStyle name="Arial1070000015536870911 2 2 3" xfId="1225" xr:uid="{C3F73FBC-C7EB-4E95-94F4-CBEEF115499D}"/>
    <cellStyle name="Arial1070000015536870911 2 2 3 2" xfId="2776" xr:uid="{259D6726-C7D5-493C-B33C-900E8D8B5AFF}"/>
    <cellStyle name="Arial1070000015536870911 2 2 3 2 2" xfId="5872" xr:uid="{C73BA9CE-882F-4C8F-A39E-D6DF5B83EAB4}"/>
    <cellStyle name="Arial1070000015536870911 2 2 3 2 2 2" xfId="13941" xr:uid="{F13AC14F-2936-408D-8E71-C863A62292B5}"/>
    <cellStyle name="Arial1070000015536870911 2 2 3 2 3" xfId="8732" xr:uid="{512B53D2-3B45-4532-B4C6-05392C060EDD}"/>
    <cellStyle name="Arial1070000015536870911 2 2 3 3" xfId="4324" xr:uid="{D6F4AFA3-567C-40E5-A043-3FEBE0703528}"/>
    <cellStyle name="Arial1070000015536870911 2 2 3 3 2" xfId="9516" xr:uid="{8CBA8607-C643-4556-88BD-A8C4AC167104}"/>
    <cellStyle name="Arial1070000015536870911 2 2 3 4" xfId="11074" xr:uid="{C1ED0F22-18C3-4084-9338-CC1E08133345}"/>
    <cellStyle name="Arial1070000015536870911 2 2 3 5" xfId="12373" xr:uid="{7B50417A-2F41-4D7A-9A1D-FBA42386662E}"/>
    <cellStyle name="Arial1070000015536870911 2 2 3 6" xfId="7423" xr:uid="{DF02E366-0038-4F1C-A034-0BC129D321E7}"/>
    <cellStyle name="Arial1070000015536870911 2 2 4" xfId="1744" xr:uid="{E887BE72-7539-4116-A20F-783054D4CC9C}"/>
    <cellStyle name="Arial1070000015536870911 2 2 4 2" xfId="3292" xr:uid="{E75122CF-9C28-4782-92E1-2999ABE3851F}"/>
    <cellStyle name="Arial1070000015536870911 2 2 4 2 2" xfId="6388" xr:uid="{DC32E39E-4286-43BB-9A04-73325E0BFCAD}"/>
    <cellStyle name="Arial1070000015536870911 2 2 4 2 2 2" xfId="13425" xr:uid="{B0074DF2-3E86-4B4E-95D0-DFAF68C4F90C}"/>
    <cellStyle name="Arial1070000015536870911 2 2 4 2 3" xfId="10036" xr:uid="{261DE52A-B9B0-40FB-9EDE-31A3EC39F6A2}"/>
    <cellStyle name="Arial1070000015536870911 2 2 4 3" xfId="4840" xr:uid="{D8B68B01-AF36-4D99-B6D3-F7A812A455DF}"/>
    <cellStyle name="Arial1070000015536870911 2 2 4 3 2" xfId="11335" xr:uid="{98B3A81C-6032-47E5-A3BC-A1485A547A08}"/>
    <cellStyle name="Arial1070000015536870911 2 2 4 4" xfId="12634" xr:uid="{4F835DC9-E1FF-4EA4-9468-258F7C88CDF5}"/>
    <cellStyle name="Arial1070000015536870911 2 2 4 5" xfId="7942" xr:uid="{76DFF74A-A2F1-4966-B759-40CE583E9539}"/>
    <cellStyle name="Arial1070000015536870911 2 2 5" xfId="2260" xr:uid="{3E66D141-DF73-4277-8DD3-72909E95EDF7}"/>
    <cellStyle name="Arial1070000015536870911 2 2 5 2" xfId="5356" xr:uid="{F6BC5344-BF5F-4235-8758-7C483E9D3C45}"/>
    <cellStyle name="Arial1070000015536870911 2 2 5 2 2" xfId="13153" xr:uid="{28A07D16-3A45-4342-981F-6BDFC526BDD9}"/>
    <cellStyle name="Arial1070000015536870911 2 2 5 3" xfId="8203" xr:uid="{6B947DAE-A968-44FA-B334-B471782266D7}"/>
    <cellStyle name="Arial1070000015536870911 2 2 6" xfId="3808" xr:uid="{A28D5D5F-F1EB-4768-A585-9FF951E01900}"/>
    <cellStyle name="Arial1070000015536870911 2 2 6 2" xfId="8998" xr:uid="{A57097FB-1376-441D-B031-30652F8A97F8}"/>
    <cellStyle name="Arial1070000015536870911 2 2 7" xfId="10555" xr:uid="{C55D7193-A3F7-443F-9F46-ED263D27F307}"/>
    <cellStyle name="Arial1070000015536870911 2 2 8" xfId="11854" xr:uid="{9CC9237F-2A1D-4103-BFEB-8390FA449B75}"/>
    <cellStyle name="Arial1070000015536870911 2 2 9" xfId="6907" xr:uid="{80CF6598-7776-4939-9C3D-BCF339831E37}"/>
    <cellStyle name="Arial1070000015536870911 2 3" xfId="951" xr:uid="{40BDCF5F-0DF9-4769-8AB8-63D69438128D}"/>
    <cellStyle name="Arial1070000015536870911 2 4" xfId="13409" xr:uid="{8227B4C5-5958-40E2-92D2-3DB8EA14DEAE}"/>
    <cellStyle name="Arial1070000015536870911 3" xfId="694" xr:uid="{EF0B33F3-6EB0-4C37-A58E-ED4EAFCB636C}"/>
    <cellStyle name="Arial1070000015536870911 3 2" xfId="966" xr:uid="{431E5090-A974-4B48-8BD5-0746E32472FD}"/>
    <cellStyle name="Arial1070000015536870911 3 2 2" xfId="1482" xr:uid="{E7068B42-94E2-4C71-9D01-465CF04D4FF2}"/>
    <cellStyle name="Arial1070000015536870911 3 2 2 2" xfId="3033" xr:uid="{0143F247-B855-4C48-81C2-1563304F3C25}"/>
    <cellStyle name="Arial1070000015536870911 3 2 2 2 2" xfId="6129" xr:uid="{6E146F4A-C57A-4B8C-9C70-0B1E843F3051}"/>
    <cellStyle name="Arial1070000015536870911 3 2 2 2 2 2" xfId="14198" xr:uid="{D636F2B9-2CD1-4DD5-B0BE-7D65F8842023}"/>
    <cellStyle name="Arial1070000015536870911 3 2 2 2 3" xfId="9773" xr:uid="{DA11924B-C181-4208-B2B5-E6198DF3017B}"/>
    <cellStyle name="Arial1070000015536870911 3 2 2 3" xfId="4581" xr:uid="{80ABEC5F-CC85-43A0-837A-7F70193A2DEA}"/>
    <cellStyle name="Arial1070000015536870911 3 2 2 3 2" xfId="11592" xr:uid="{79A5902A-1B63-4AB0-8BD6-B71E1C8EEE8C}"/>
    <cellStyle name="Arial1070000015536870911 3 2 2 4" xfId="12891" xr:uid="{FDBBD8FE-8E50-47B6-AE84-62A70468B489}"/>
    <cellStyle name="Arial1070000015536870911 3 2 2 5" xfId="7680" xr:uid="{3FCD9992-F662-43BD-90FB-0E9A7D47E8D1}"/>
    <cellStyle name="Arial1070000015536870911 3 2 3" xfId="2001" xr:uid="{CB4C874E-10B4-4221-A681-C42C16588A4A}"/>
    <cellStyle name="Arial1070000015536870911 3 2 3 2" xfId="3549" xr:uid="{D2EB14DA-C5C1-4A8A-A5D8-3E03E49E332D}"/>
    <cellStyle name="Arial1070000015536870911 3 2 3 2 2" xfId="6645" xr:uid="{7D33C1DD-53FC-49C6-BC5B-02A34207F44C}"/>
    <cellStyle name="Arial1070000015536870911 3 2 3 2 3" xfId="10293" xr:uid="{1DAA8D56-BBD8-4C96-A41E-E3D2C8B70EC2}"/>
    <cellStyle name="Arial1070000015536870911 3 2 3 3" xfId="5097" xr:uid="{76C9D54F-55DA-4E0E-B9E9-A425BD73289C}"/>
    <cellStyle name="Arial1070000015536870911 3 2 3 3 2" xfId="13682" xr:uid="{1EEF6D23-D7E8-4357-959F-09871FC0C730}"/>
    <cellStyle name="Arial1070000015536870911 3 2 3 4" xfId="8460" xr:uid="{6F090000-A688-4C57-8AC7-B82D90F0D1EF}"/>
    <cellStyle name="Arial1070000015536870911 3 2 4" xfId="2517" xr:uid="{76E8DCBB-32A7-4A49-BEC6-F2CA284D4BCE}"/>
    <cellStyle name="Arial1070000015536870911 3 2 4 2" xfId="5613" xr:uid="{0EC8179C-1F27-4554-BF70-C7419249010A}"/>
    <cellStyle name="Arial1070000015536870911 3 2 4 3" xfId="9255" xr:uid="{3D0B0A26-CCC7-4D53-BC94-FF5A98B63EF2}"/>
    <cellStyle name="Arial1070000015536870911 3 2 5" xfId="4065" xr:uid="{DF10FC7D-5F68-43E2-B169-E5DFE69A111C}"/>
    <cellStyle name="Arial1070000015536870911 3 2 5 2" xfId="10812" xr:uid="{1472E28F-7946-4FC4-82C0-93C58D27F606}"/>
    <cellStyle name="Arial1070000015536870911 3 2 6" xfId="12111" xr:uid="{5F8E580A-958E-4226-BBE0-3603817D5197}"/>
    <cellStyle name="Arial1070000015536870911 3 2 7" xfId="7164" xr:uid="{EF3943D8-0B5E-4F23-A4BC-9A6AE73253F0}"/>
    <cellStyle name="Arial1070000015536870911 3 3" xfId="1224" xr:uid="{C2CA7C95-35D6-4F35-B142-3B7E327BC2E1}"/>
    <cellStyle name="Arial1070000015536870911 3 3 2" xfId="2775" xr:uid="{08F4882C-5FE7-4D72-A911-773DEFCE41F4}"/>
    <cellStyle name="Arial1070000015536870911 3 3 2 2" xfId="5871" xr:uid="{4F9C4D7D-B4EB-4C7A-94FF-AB2ECFF32F0B}"/>
    <cellStyle name="Arial1070000015536870911 3 3 2 2 2" xfId="13940" xr:uid="{414CD7EE-E471-49FB-B89F-9CE1DD28576C}"/>
    <cellStyle name="Arial1070000015536870911 3 3 2 3" xfId="8731" xr:uid="{08A902F8-30E1-4A68-9203-38102E05F493}"/>
    <cellStyle name="Arial1070000015536870911 3 3 3" xfId="4323" xr:uid="{44B7E5CE-5DA7-42DF-A3CC-E007F5CDD820}"/>
    <cellStyle name="Arial1070000015536870911 3 3 3 2" xfId="9515" xr:uid="{E6ABE351-E3A1-41C0-AEB4-59371B0DE0C1}"/>
    <cellStyle name="Arial1070000015536870911 3 3 4" xfId="11073" xr:uid="{D6A6A6D9-7984-4A38-87DE-174C17F7C25A}"/>
    <cellStyle name="Arial1070000015536870911 3 3 5" xfId="12372" xr:uid="{AF3F4B05-A39E-49BE-9438-E308CB82D43C}"/>
    <cellStyle name="Arial1070000015536870911 3 3 6" xfId="7422" xr:uid="{9215D5F2-1A9A-484F-9765-0720E8D74104}"/>
    <cellStyle name="Arial1070000015536870911 3 4" xfId="1743" xr:uid="{3CFA7902-FBD2-4885-9F94-C14006B459A6}"/>
    <cellStyle name="Arial1070000015536870911 3 4 2" xfId="3291" xr:uid="{15FFD4CF-8A65-4EAF-92A7-3D6F180BE721}"/>
    <cellStyle name="Arial1070000015536870911 3 4 2 2" xfId="6387" xr:uid="{965A01A5-C6F4-4C9D-927B-AEE48AA40D53}"/>
    <cellStyle name="Arial1070000015536870911 3 4 2 2 2" xfId="13424" xr:uid="{1C1C3D9D-CA71-41D7-BBF7-7AC5292D1C85}"/>
    <cellStyle name="Arial1070000015536870911 3 4 2 3" xfId="10035" xr:uid="{F74B6069-515E-400D-88AF-642169CF6F06}"/>
    <cellStyle name="Arial1070000015536870911 3 4 3" xfId="4839" xr:uid="{929E38B7-BECA-4E10-AD26-A66F8FCC1876}"/>
    <cellStyle name="Arial1070000015536870911 3 4 3 2" xfId="11334" xr:uid="{94BFEE59-25BB-4029-97DA-42A34900597B}"/>
    <cellStyle name="Arial1070000015536870911 3 4 4" xfId="12633" xr:uid="{85D91E69-79F2-46FD-98B6-74D67B8BC3C5}"/>
    <cellStyle name="Arial1070000015536870911 3 4 5" xfId="7941" xr:uid="{C7A9BB1A-B1F8-4918-9596-EE5BD8DB9B18}"/>
    <cellStyle name="Arial1070000015536870911 3 5" xfId="2259" xr:uid="{3DDA6BAC-04D4-4760-AB85-436E6A49482D}"/>
    <cellStyle name="Arial1070000015536870911 3 5 2" xfId="5355" xr:uid="{021715F5-2E77-42E6-8C4B-C40BA0C77BF6}"/>
    <cellStyle name="Arial1070000015536870911 3 5 2 2" xfId="13152" xr:uid="{F7C64F9F-64B0-44DD-B300-E28BD40B2973}"/>
    <cellStyle name="Arial1070000015536870911 3 5 3" xfId="8202" xr:uid="{C6BB3342-A640-437D-BE84-A92314E8C9EA}"/>
    <cellStyle name="Arial1070000015536870911 3 6" xfId="3807" xr:uid="{27959733-4CC6-421B-BB3A-6F2D45E190CD}"/>
    <cellStyle name="Arial1070000015536870911 3 6 2" xfId="8997" xr:uid="{3433E247-37A7-4616-8326-0731FF5935BA}"/>
    <cellStyle name="Arial1070000015536870911 3 7" xfId="10554" xr:uid="{F059879D-FE20-4B7F-AAD3-D33061F11DE9}"/>
    <cellStyle name="Arial1070000015536870911 3 8" xfId="11853" xr:uid="{A22BB8DE-48FE-4A60-8545-8417B391EEA1}"/>
    <cellStyle name="Arial1070000015536870911 3 9" xfId="6906" xr:uid="{955E8F8F-0E7C-4E4E-8122-6ABD8647C0BD}"/>
    <cellStyle name="Arial1070000015536870911 4" xfId="950" xr:uid="{AA2F30C5-0259-4127-8517-762F43DF4E48}"/>
    <cellStyle name="Arial1070000015536870911 5" xfId="13408" xr:uid="{F596A59B-E26F-48A1-9926-64AC765125A0}"/>
    <cellStyle name="Arial1070000015536870911FMT" xfId="182" xr:uid="{81055C25-B147-4037-A137-8B188C681881}"/>
    <cellStyle name="Arial1070000015536870911FMT 2" xfId="183" xr:uid="{C3523084-CD65-44CE-89C2-23CBEDA7A9CB}"/>
    <cellStyle name="Arial1070000015536870911FMT 2 2" xfId="697" xr:uid="{5D1366D8-CEEE-4B37-AFD7-C2FF293D07BE}"/>
    <cellStyle name="Arial1070000015536870911FMT 2 2 2" xfId="969" xr:uid="{C3DE432F-A8B5-4769-A316-6E468AEF9DBC}"/>
    <cellStyle name="Arial1070000015536870911FMT 2 2 2 2" xfId="1485" xr:uid="{236F142A-D763-4B6E-B937-A7977FEA18F1}"/>
    <cellStyle name="Arial1070000015536870911FMT 2 2 2 2 2" xfId="3036" xr:uid="{D67F5D09-0165-4B7D-A435-6F64CFF1169B}"/>
    <cellStyle name="Arial1070000015536870911FMT 2 2 2 2 2 2" xfId="6132" xr:uid="{C30B8923-6400-4DA2-AEEB-92DC332B27B5}"/>
    <cellStyle name="Arial1070000015536870911FMT 2 2 2 2 2 2 2" xfId="14201" xr:uid="{F1A26104-C11B-40FD-A0B3-8BADA68626F5}"/>
    <cellStyle name="Arial1070000015536870911FMT 2 2 2 2 2 3" xfId="9776" xr:uid="{DC90E023-35F4-474F-8CC4-1D72BD4B1D37}"/>
    <cellStyle name="Arial1070000015536870911FMT 2 2 2 2 3" xfId="4584" xr:uid="{980173BA-BCF4-4F41-A700-396E5D118704}"/>
    <cellStyle name="Arial1070000015536870911FMT 2 2 2 2 3 2" xfId="11595" xr:uid="{BA02A801-D71A-429F-8368-C2C37C3BBE7E}"/>
    <cellStyle name="Arial1070000015536870911FMT 2 2 2 2 4" xfId="12894" xr:uid="{E1A4A2EF-CD1C-4EB1-9F13-955BDF5A0477}"/>
    <cellStyle name="Arial1070000015536870911FMT 2 2 2 2 5" xfId="7683" xr:uid="{9A6A1FFA-0697-4C7D-B39C-4AD6048338F2}"/>
    <cellStyle name="Arial1070000015536870911FMT 2 2 2 3" xfId="2004" xr:uid="{2842F5E6-1DE8-46C2-A059-D1DE26230D50}"/>
    <cellStyle name="Arial1070000015536870911FMT 2 2 2 3 2" xfId="3552" xr:uid="{FDE497DE-C1EF-49F6-83FA-346A1A4A2869}"/>
    <cellStyle name="Arial1070000015536870911FMT 2 2 2 3 2 2" xfId="6648" xr:uid="{BD9462D8-C204-4D98-A9B5-3DD1D7669990}"/>
    <cellStyle name="Arial1070000015536870911FMT 2 2 2 3 2 3" xfId="10296" xr:uid="{3EBAFBAF-1925-4E3B-BF30-AB4131B732E6}"/>
    <cellStyle name="Arial1070000015536870911FMT 2 2 2 3 3" xfId="5100" xr:uid="{7241AF9B-C60C-47A3-8570-5FAA176F0F1A}"/>
    <cellStyle name="Arial1070000015536870911FMT 2 2 2 3 3 2" xfId="13685" xr:uid="{5D051157-39C0-4E18-8738-A322CA36EAA9}"/>
    <cellStyle name="Arial1070000015536870911FMT 2 2 2 3 4" xfId="8463" xr:uid="{1A85EB62-2D39-4780-B757-569911BD4C6E}"/>
    <cellStyle name="Arial1070000015536870911FMT 2 2 2 4" xfId="2520" xr:uid="{DB0C4878-689F-4F95-9994-E0E8E4D52BCB}"/>
    <cellStyle name="Arial1070000015536870911FMT 2 2 2 4 2" xfId="5616" xr:uid="{60E42C4E-D91A-45DD-AFC8-8C0F174E3E3C}"/>
    <cellStyle name="Arial1070000015536870911FMT 2 2 2 4 3" xfId="9258" xr:uid="{35915218-4943-445C-9C23-752C7F4D59F1}"/>
    <cellStyle name="Arial1070000015536870911FMT 2 2 2 5" xfId="4068" xr:uid="{4ADC1F04-B82C-4591-B345-B62C166FA5A6}"/>
    <cellStyle name="Arial1070000015536870911FMT 2 2 2 5 2" xfId="10815" xr:uid="{5A6B5D4E-94C3-4070-A000-5B3BC2C0BC00}"/>
    <cellStyle name="Arial1070000015536870911FMT 2 2 2 6" xfId="12114" xr:uid="{D342DFFB-FBC8-453E-958D-04CB198F71E9}"/>
    <cellStyle name="Arial1070000015536870911FMT 2 2 2 7" xfId="7167" xr:uid="{DEA2CE76-80D2-4566-9099-708D527E6FF2}"/>
    <cellStyle name="Arial1070000015536870911FMT 2 2 3" xfId="1227" xr:uid="{841AC2D5-6503-454B-A427-90CD3315DDCB}"/>
    <cellStyle name="Arial1070000015536870911FMT 2 2 3 2" xfId="2778" xr:uid="{B8D9BDDE-0ED8-452C-8A3C-2D56015EF7A7}"/>
    <cellStyle name="Arial1070000015536870911FMT 2 2 3 2 2" xfId="5874" xr:uid="{7BE3456A-878B-4BFB-9D7A-6221669B6F2E}"/>
    <cellStyle name="Arial1070000015536870911FMT 2 2 3 2 2 2" xfId="13943" xr:uid="{2A3B1D0E-D42D-4932-83A5-C35FDCB62E60}"/>
    <cellStyle name="Arial1070000015536870911FMT 2 2 3 2 3" xfId="8734" xr:uid="{5FC97002-7100-441E-811C-E69B640174CC}"/>
    <cellStyle name="Arial1070000015536870911FMT 2 2 3 3" xfId="4326" xr:uid="{43F3FEE7-0F28-42F4-BC02-579AF1FA2C04}"/>
    <cellStyle name="Arial1070000015536870911FMT 2 2 3 3 2" xfId="9518" xr:uid="{52729BCD-82E7-4452-8F8F-53909D487E0A}"/>
    <cellStyle name="Arial1070000015536870911FMT 2 2 3 4" xfId="11076" xr:uid="{740E0265-D932-4B4C-A0C8-A7614BE5ACDF}"/>
    <cellStyle name="Arial1070000015536870911FMT 2 2 3 5" xfId="12375" xr:uid="{97943DF0-4F5C-4895-A076-F6EE9A7BF871}"/>
    <cellStyle name="Arial1070000015536870911FMT 2 2 3 6" xfId="7425" xr:uid="{8ADC0078-A010-44BF-9F17-3E2C813D63BD}"/>
    <cellStyle name="Arial1070000015536870911FMT 2 2 4" xfId="1746" xr:uid="{DC797A7E-30A2-49BF-A384-B25738B04551}"/>
    <cellStyle name="Arial1070000015536870911FMT 2 2 4 2" xfId="3294" xr:uid="{29D5724A-32EA-4A94-A3A4-F30720FB9C4E}"/>
    <cellStyle name="Arial1070000015536870911FMT 2 2 4 2 2" xfId="6390" xr:uid="{7EBC8A0E-C694-4436-AA6B-02E76B90F18A}"/>
    <cellStyle name="Arial1070000015536870911FMT 2 2 4 2 2 2" xfId="13427" xr:uid="{09897296-728C-4591-A5F6-9E0AB3EB8854}"/>
    <cellStyle name="Arial1070000015536870911FMT 2 2 4 2 3" xfId="10038" xr:uid="{D77C7E04-DE3A-4A65-A3E6-CA58942BC5B7}"/>
    <cellStyle name="Arial1070000015536870911FMT 2 2 4 3" xfId="4842" xr:uid="{11511995-5828-4FBF-A12B-816092961C35}"/>
    <cellStyle name="Arial1070000015536870911FMT 2 2 4 3 2" xfId="11337" xr:uid="{B11A02E5-3773-43C6-A093-232EA06E9FE7}"/>
    <cellStyle name="Arial1070000015536870911FMT 2 2 4 4" xfId="12636" xr:uid="{7C5E3228-C97F-48EF-8D63-5507FA4F2847}"/>
    <cellStyle name="Arial1070000015536870911FMT 2 2 4 5" xfId="7944" xr:uid="{74999423-B241-41F6-9CCF-8E64FBF4D451}"/>
    <cellStyle name="Arial1070000015536870911FMT 2 2 5" xfId="2262" xr:uid="{5A68825D-3721-442C-A8F6-4AEAA492D9BD}"/>
    <cellStyle name="Arial1070000015536870911FMT 2 2 5 2" xfId="5358" xr:uid="{00C69938-7A63-4405-9636-EA985E964773}"/>
    <cellStyle name="Arial1070000015536870911FMT 2 2 5 2 2" xfId="13155" xr:uid="{64E3EBB6-1371-4C76-988C-A4ED65161A2A}"/>
    <cellStyle name="Arial1070000015536870911FMT 2 2 5 3" xfId="8205" xr:uid="{32DC0004-F0F2-4BF8-9BFE-639F8C99D41F}"/>
    <cellStyle name="Arial1070000015536870911FMT 2 2 6" xfId="3810" xr:uid="{9FC17059-558B-4FE0-BAF2-B27AE34E8430}"/>
    <cellStyle name="Arial1070000015536870911FMT 2 2 6 2" xfId="9000" xr:uid="{310F7B8C-AA29-4C33-98B6-3555D71EDF0F}"/>
    <cellStyle name="Arial1070000015536870911FMT 2 2 7" xfId="10557" xr:uid="{5F0E3F5B-8E78-4557-8311-260C49D65DF9}"/>
    <cellStyle name="Arial1070000015536870911FMT 2 2 8" xfId="11856" xr:uid="{A992E0D7-F448-4E4F-8AD2-9547A46F557E}"/>
    <cellStyle name="Arial1070000015536870911FMT 2 2 9" xfId="6909" xr:uid="{8DDD1BAD-5F81-4209-A3B4-435B961E3223}"/>
    <cellStyle name="Arial1070000015536870911FMT 2 3" xfId="953" xr:uid="{BA2AF5EC-AF35-4955-9AC2-C86D3AD4D043}"/>
    <cellStyle name="Arial1070000015536870911FMT 2 4" xfId="13411" xr:uid="{10890486-9091-4176-835C-7982C3F863AD}"/>
    <cellStyle name="Arial1070000015536870911FMT 3" xfId="696" xr:uid="{BCF0B560-4ADD-4CFA-95FB-053D0176FEF5}"/>
    <cellStyle name="Arial1070000015536870911FMT 3 2" xfId="968" xr:uid="{B54C2D5A-4FA8-4BE7-B12F-897B6E3F9B1F}"/>
    <cellStyle name="Arial1070000015536870911FMT 3 2 2" xfId="1484" xr:uid="{0EF89C00-95DB-4F95-A12B-A7A63D5696DD}"/>
    <cellStyle name="Arial1070000015536870911FMT 3 2 2 2" xfId="3035" xr:uid="{8B62216D-A3C3-4FFA-8E08-981393679766}"/>
    <cellStyle name="Arial1070000015536870911FMT 3 2 2 2 2" xfId="6131" xr:uid="{5AAED1B0-225F-4332-B8FE-542D4F8A0826}"/>
    <cellStyle name="Arial1070000015536870911FMT 3 2 2 2 2 2" xfId="14200" xr:uid="{B80A4B4B-257D-44A4-A00C-14B2F5F6682D}"/>
    <cellStyle name="Arial1070000015536870911FMT 3 2 2 2 3" xfId="9775" xr:uid="{6D54B63B-68E0-4727-A50D-34B0C40CDC90}"/>
    <cellStyle name="Arial1070000015536870911FMT 3 2 2 3" xfId="4583" xr:uid="{0876ADBE-72D3-4BBE-B3CD-DC6242FF5753}"/>
    <cellStyle name="Arial1070000015536870911FMT 3 2 2 3 2" xfId="11594" xr:uid="{6166E03A-7466-4198-A7EA-3F32F7F56626}"/>
    <cellStyle name="Arial1070000015536870911FMT 3 2 2 4" xfId="12893" xr:uid="{6191DF21-8190-4ACE-9234-FB2CD3EC7628}"/>
    <cellStyle name="Arial1070000015536870911FMT 3 2 2 5" xfId="7682" xr:uid="{AB0EEE3C-E078-49E3-9471-2AA0184993B0}"/>
    <cellStyle name="Arial1070000015536870911FMT 3 2 3" xfId="2003" xr:uid="{E6AA08C0-F77C-4F08-B35F-153DFC0530DA}"/>
    <cellStyle name="Arial1070000015536870911FMT 3 2 3 2" xfId="3551" xr:uid="{94701AE4-EB30-4E44-B2DF-9FE22AFD98F7}"/>
    <cellStyle name="Arial1070000015536870911FMT 3 2 3 2 2" xfId="6647" xr:uid="{A1F24DA4-166C-4E96-A5AC-43CD35C1DD6B}"/>
    <cellStyle name="Arial1070000015536870911FMT 3 2 3 2 3" xfId="10295" xr:uid="{E76A0FB2-7CE7-48A8-92EB-6BBDF919A8FA}"/>
    <cellStyle name="Arial1070000015536870911FMT 3 2 3 3" xfId="5099" xr:uid="{B0E42436-1C47-461D-A28B-B2F02E1CB60F}"/>
    <cellStyle name="Arial1070000015536870911FMT 3 2 3 3 2" xfId="13684" xr:uid="{28A24C81-6F6F-4A95-B4BC-5EA5FEBA6383}"/>
    <cellStyle name="Arial1070000015536870911FMT 3 2 3 4" xfId="8462" xr:uid="{AE1461CA-D5E0-482E-BC56-7E1869420A26}"/>
    <cellStyle name="Arial1070000015536870911FMT 3 2 4" xfId="2519" xr:uid="{B3A4256F-C2AD-4A41-94F5-6651A50D1DC8}"/>
    <cellStyle name="Arial1070000015536870911FMT 3 2 4 2" xfId="5615" xr:uid="{43383E80-2D61-4D6A-B05B-133E9E0E08C0}"/>
    <cellStyle name="Arial1070000015536870911FMT 3 2 4 3" xfId="9257" xr:uid="{B247C887-4E43-4DA7-8629-9F2414AE9F1F}"/>
    <cellStyle name="Arial1070000015536870911FMT 3 2 5" xfId="4067" xr:uid="{8645F5B9-9DC4-48A2-969F-F7F83A286809}"/>
    <cellStyle name="Arial1070000015536870911FMT 3 2 5 2" xfId="10814" xr:uid="{2D28E768-EB51-4286-B9B8-330D5A33BA41}"/>
    <cellStyle name="Arial1070000015536870911FMT 3 2 6" xfId="12113" xr:uid="{C8B642C1-8E32-4F78-B329-92AE8975808B}"/>
    <cellStyle name="Arial1070000015536870911FMT 3 2 7" xfId="7166" xr:uid="{27D7DE8F-3648-45FB-8550-78D7BC88A890}"/>
    <cellStyle name="Arial1070000015536870911FMT 3 3" xfId="1226" xr:uid="{ED50D107-1DCD-4A69-B601-348A64A55443}"/>
    <cellStyle name="Arial1070000015536870911FMT 3 3 2" xfId="2777" xr:uid="{20352644-7686-4BEF-8B54-2FD4B89E1E79}"/>
    <cellStyle name="Arial1070000015536870911FMT 3 3 2 2" xfId="5873" xr:uid="{DEA6BC4A-31E5-4FAF-92CF-8F7EF2879A0C}"/>
    <cellStyle name="Arial1070000015536870911FMT 3 3 2 2 2" xfId="13942" xr:uid="{13271852-06D2-4A8E-AD1D-2407AB51E63C}"/>
    <cellStyle name="Arial1070000015536870911FMT 3 3 2 3" xfId="8733" xr:uid="{4C9C387D-804D-4DE3-98E4-87F61D7E1882}"/>
    <cellStyle name="Arial1070000015536870911FMT 3 3 3" xfId="4325" xr:uid="{DBA8DA77-DA30-4CAB-BA94-CCD1E119CD61}"/>
    <cellStyle name="Arial1070000015536870911FMT 3 3 3 2" xfId="9517" xr:uid="{8F68DA8D-34D4-4653-B51A-ECEEE944BAA5}"/>
    <cellStyle name="Arial1070000015536870911FMT 3 3 4" xfId="11075" xr:uid="{2A9A5DC1-76FE-4600-85E2-11164ED3E9CE}"/>
    <cellStyle name="Arial1070000015536870911FMT 3 3 5" xfId="12374" xr:uid="{1DB771A9-2AA5-4EC1-9DEB-348E5F602F70}"/>
    <cellStyle name="Arial1070000015536870911FMT 3 3 6" xfId="7424" xr:uid="{29547E1D-BE5C-4737-B8BB-61733C24AABE}"/>
    <cellStyle name="Arial1070000015536870911FMT 3 4" xfId="1745" xr:uid="{6DFDB575-82FE-44F4-96DB-B7B944C4DDC9}"/>
    <cellStyle name="Arial1070000015536870911FMT 3 4 2" xfId="3293" xr:uid="{76675030-663D-474F-944B-D79E5CBBC697}"/>
    <cellStyle name="Arial1070000015536870911FMT 3 4 2 2" xfId="6389" xr:uid="{8DEA600E-6050-4122-BE0A-DD2AF53ACA24}"/>
    <cellStyle name="Arial1070000015536870911FMT 3 4 2 2 2" xfId="13426" xr:uid="{5FBAC9BF-7F7E-48C5-A05B-B4CD86DBE827}"/>
    <cellStyle name="Arial1070000015536870911FMT 3 4 2 3" xfId="10037" xr:uid="{B93475EF-1322-4F64-8BE0-5503BFF3B93D}"/>
    <cellStyle name="Arial1070000015536870911FMT 3 4 3" xfId="4841" xr:uid="{3BACDB64-1EF9-403E-9207-001729AC686F}"/>
    <cellStyle name="Arial1070000015536870911FMT 3 4 3 2" xfId="11336" xr:uid="{CBCAE929-59B6-49F0-8F1B-106D3F8E055F}"/>
    <cellStyle name="Arial1070000015536870911FMT 3 4 4" xfId="12635" xr:uid="{74698699-1717-4623-8729-AA35C31F3076}"/>
    <cellStyle name="Arial1070000015536870911FMT 3 4 5" xfId="7943" xr:uid="{A588D0ED-BCD5-4C36-BF1E-C7436C0B8266}"/>
    <cellStyle name="Arial1070000015536870911FMT 3 5" xfId="2261" xr:uid="{CB7F31DC-A5EC-4F43-B1E1-D751DEDE1D97}"/>
    <cellStyle name="Arial1070000015536870911FMT 3 5 2" xfId="5357" xr:uid="{CC5BAACE-F63F-4D68-8675-F53CD2F950D5}"/>
    <cellStyle name="Arial1070000015536870911FMT 3 5 2 2" xfId="13154" xr:uid="{CDD1B5B2-49DF-4B53-A86A-6679DB8BF7D2}"/>
    <cellStyle name="Arial1070000015536870911FMT 3 5 3" xfId="8204" xr:uid="{17665B2B-7F9B-4039-B0C1-16FB363E7AD8}"/>
    <cellStyle name="Arial1070000015536870911FMT 3 6" xfId="3809" xr:uid="{ABAA23DD-6FFA-4EC4-B31B-103EBB1B55D0}"/>
    <cellStyle name="Arial1070000015536870911FMT 3 6 2" xfId="8999" xr:uid="{25B164DA-312D-46EC-B067-F8967F28FD8A}"/>
    <cellStyle name="Arial1070000015536870911FMT 3 7" xfId="10556" xr:uid="{4B2DBFA0-C5BA-4B44-ABF0-130049994C90}"/>
    <cellStyle name="Arial1070000015536870911FMT 3 8" xfId="11855" xr:uid="{740D2C58-C396-49E3-97C9-0E24553CE63E}"/>
    <cellStyle name="Arial1070000015536870911FMT 3 9" xfId="6908" xr:uid="{13CC53B5-A3F5-415A-8C11-151B07CEB6A9}"/>
    <cellStyle name="Arial1070000015536870911FMT 4" xfId="952" xr:uid="{EFDF48DE-FA8A-43AD-B3C6-AB24F2278088}"/>
    <cellStyle name="Arial1070000015536870911FMT 5" xfId="13410" xr:uid="{D693A3E4-BFF2-4397-B29A-578DC7081B55}"/>
    <cellStyle name="Arial107000001565535" xfId="184" xr:uid="{4EB068BD-97CB-471A-930A-28B8C8775E8C}"/>
    <cellStyle name="Arial107000001565535 2" xfId="185" xr:uid="{08AD5550-81AD-4CD9-9870-064BD716401D}"/>
    <cellStyle name="Arial107000001565535 2 2" xfId="699" xr:uid="{DCAD9E21-0F71-4ABF-B260-A051008E58D5}"/>
    <cellStyle name="Arial107000001565535 2 2 2" xfId="971" xr:uid="{ABC05B36-8EB5-471B-8DE3-06F683DD3793}"/>
    <cellStyle name="Arial107000001565535 2 2 2 2" xfId="1487" xr:uid="{DD39F15F-484D-4D97-B6FF-080F5AA7EB74}"/>
    <cellStyle name="Arial107000001565535 2 2 2 2 2" xfId="3038" xr:uid="{0A6DBE4B-F0EE-48A5-959B-B216DF5B4156}"/>
    <cellStyle name="Arial107000001565535 2 2 2 2 2 2" xfId="6134" xr:uid="{5B389A5F-F8E6-44D4-A5D1-0574BE68E8A0}"/>
    <cellStyle name="Arial107000001565535 2 2 2 2 2 2 2" xfId="14203" xr:uid="{D32F6EBB-A67C-43CA-91F4-C602DA2375AE}"/>
    <cellStyle name="Arial107000001565535 2 2 2 2 2 3" xfId="9778" xr:uid="{F45CEA89-8056-4071-82AA-73D69F18EB7A}"/>
    <cellStyle name="Arial107000001565535 2 2 2 2 3" xfId="4586" xr:uid="{18DB8E35-1679-42A3-8074-EDDF21B5279C}"/>
    <cellStyle name="Arial107000001565535 2 2 2 2 3 2" xfId="11597" xr:uid="{1DD07CC3-3219-4A83-85B3-7A241B48525A}"/>
    <cellStyle name="Arial107000001565535 2 2 2 2 4" xfId="12896" xr:uid="{D8927220-0ACC-4D76-82D1-7101F1609A85}"/>
    <cellStyle name="Arial107000001565535 2 2 2 2 5" xfId="7685" xr:uid="{F1E68DA5-25AE-4FDC-B2E3-786208150228}"/>
    <cellStyle name="Arial107000001565535 2 2 2 3" xfId="2006" xr:uid="{76DBB2E2-9B25-4DD7-A1C3-D90EB341B6EB}"/>
    <cellStyle name="Arial107000001565535 2 2 2 3 2" xfId="3554" xr:uid="{D3B072F6-2987-4D98-AC64-40B6ECF5966F}"/>
    <cellStyle name="Arial107000001565535 2 2 2 3 2 2" xfId="6650" xr:uid="{CC64E215-3297-4BC7-9B1C-2AC7045F960A}"/>
    <cellStyle name="Arial107000001565535 2 2 2 3 2 3" xfId="10298" xr:uid="{B42E8A06-0167-463C-A184-F1E449414A29}"/>
    <cellStyle name="Arial107000001565535 2 2 2 3 3" xfId="5102" xr:uid="{A002B36C-E71F-447D-A6A9-30EC19AF3089}"/>
    <cellStyle name="Arial107000001565535 2 2 2 3 3 2" xfId="13687" xr:uid="{3673058E-F532-458D-B4C0-FD1316B52577}"/>
    <cellStyle name="Arial107000001565535 2 2 2 3 4" xfId="8465" xr:uid="{5B39D740-BF75-4C2C-8592-433B3D494B4A}"/>
    <cellStyle name="Arial107000001565535 2 2 2 4" xfId="2522" xr:uid="{BE717CE4-3006-43B0-8EE2-343D773618EB}"/>
    <cellStyle name="Arial107000001565535 2 2 2 4 2" xfId="5618" xr:uid="{675761AB-A40D-4C8D-A661-826F06D3D422}"/>
    <cellStyle name="Arial107000001565535 2 2 2 4 3" xfId="9260" xr:uid="{C2E0E99E-CCFF-4E04-838F-8A13DA50CAA2}"/>
    <cellStyle name="Arial107000001565535 2 2 2 5" xfId="4070" xr:uid="{6775605E-B3C3-4061-B100-DDE998748CB3}"/>
    <cellStyle name="Arial107000001565535 2 2 2 5 2" xfId="10817" xr:uid="{ABF7F080-6CA8-4915-A020-99DD755A1BF2}"/>
    <cellStyle name="Arial107000001565535 2 2 2 6" xfId="12116" xr:uid="{B686DF09-087A-4504-A4CA-C440097D8D0D}"/>
    <cellStyle name="Arial107000001565535 2 2 2 7" xfId="7169" xr:uid="{C813B7E3-573F-4DF2-95C7-C958ECE98FEE}"/>
    <cellStyle name="Arial107000001565535 2 2 3" xfId="1229" xr:uid="{022D7DFD-B09E-4601-939A-6A2E4932AB8B}"/>
    <cellStyle name="Arial107000001565535 2 2 3 2" xfId="2780" xr:uid="{ACB11F4F-F781-4F61-97F3-D1D9EA5979A0}"/>
    <cellStyle name="Arial107000001565535 2 2 3 2 2" xfId="5876" xr:uid="{663938B6-454D-4CD4-A745-A20087931EC3}"/>
    <cellStyle name="Arial107000001565535 2 2 3 2 2 2" xfId="13945" xr:uid="{4AC0D89B-CE82-4B51-8341-37E0B3DC332E}"/>
    <cellStyle name="Arial107000001565535 2 2 3 2 3" xfId="8736" xr:uid="{86F5EA28-C548-4DB4-AB55-EBB200A693C0}"/>
    <cellStyle name="Arial107000001565535 2 2 3 3" xfId="4328" xr:uid="{FB527213-45CA-4994-B13D-DFA1E4DDBFC8}"/>
    <cellStyle name="Arial107000001565535 2 2 3 3 2" xfId="9520" xr:uid="{C265A35E-33C3-47FE-922C-F652F972E454}"/>
    <cellStyle name="Arial107000001565535 2 2 3 4" xfId="11078" xr:uid="{9C35966C-55E9-4187-91C2-7976846501D5}"/>
    <cellStyle name="Arial107000001565535 2 2 3 5" xfId="12377" xr:uid="{9902A4F5-7A24-41BD-9D9D-79F1C709DC12}"/>
    <cellStyle name="Arial107000001565535 2 2 3 6" xfId="7427" xr:uid="{E26FAA67-727B-4985-AF93-A3AC23B7E578}"/>
    <cellStyle name="Arial107000001565535 2 2 4" xfId="1748" xr:uid="{135F042A-837C-4C75-9B51-D645FFB79FB2}"/>
    <cellStyle name="Arial107000001565535 2 2 4 2" xfId="3296" xr:uid="{21F3EBE1-CB07-43F0-8AD0-D5EBAC4D019D}"/>
    <cellStyle name="Arial107000001565535 2 2 4 2 2" xfId="6392" xr:uid="{D5320759-8E84-4E13-B51A-0CD4EB23BBF0}"/>
    <cellStyle name="Arial107000001565535 2 2 4 2 2 2" xfId="13429" xr:uid="{6469B159-F02B-4FD7-9FC8-D13910EEE647}"/>
    <cellStyle name="Arial107000001565535 2 2 4 2 3" xfId="10040" xr:uid="{49708F1A-1358-40D4-B01C-B3AB1C50304F}"/>
    <cellStyle name="Arial107000001565535 2 2 4 3" xfId="4844" xr:uid="{1DBEF5D5-9B18-4D39-A7E1-32996C010695}"/>
    <cellStyle name="Arial107000001565535 2 2 4 3 2" xfId="11339" xr:uid="{2DED6499-D4DA-4396-8488-7F841D41545A}"/>
    <cellStyle name="Arial107000001565535 2 2 4 4" xfId="12638" xr:uid="{F5869626-D19F-4DE0-96DA-00914B7A8224}"/>
    <cellStyle name="Arial107000001565535 2 2 4 5" xfId="7946" xr:uid="{21725611-081B-475C-921C-91E56E5B1440}"/>
    <cellStyle name="Arial107000001565535 2 2 5" xfId="2264" xr:uid="{EE024F8B-35CE-4F6D-9646-11BD8AD5DE9B}"/>
    <cellStyle name="Arial107000001565535 2 2 5 2" xfId="5360" xr:uid="{1D648D9E-61A9-4B79-989E-CC78C831469B}"/>
    <cellStyle name="Arial107000001565535 2 2 5 2 2" xfId="13157" xr:uid="{8302B95B-7C07-444F-99D3-57C7C9F6C8BF}"/>
    <cellStyle name="Arial107000001565535 2 2 5 3" xfId="8207" xr:uid="{5367655B-456F-4EF2-B159-6504141A7594}"/>
    <cellStyle name="Arial107000001565535 2 2 6" xfId="3812" xr:uid="{7753DCDE-BCCF-4AB3-AD47-1AF578516E68}"/>
    <cellStyle name="Arial107000001565535 2 2 6 2" xfId="9002" xr:uid="{5B3CC088-DB24-4DFB-9BBD-C2313164F58F}"/>
    <cellStyle name="Arial107000001565535 2 2 7" xfId="10559" xr:uid="{884CB64D-4F64-45CD-B762-A87CB95D5A00}"/>
    <cellStyle name="Arial107000001565535 2 2 8" xfId="11858" xr:uid="{D2152F44-D060-4F1B-B133-DCB290B21894}"/>
    <cellStyle name="Arial107000001565535 2 2 9" xfId="6911" xr:uid="{8732FD84-1B47-4E39-AF02-AC604BE1085D}"/>
    <cellStyle name="Arial107000001565535 2 3" xfId="955" xr:uid="{544956FF-9C25-4A6B-BB65-6BB86D67F57E}"/>
    <cellStyle name="Arial107000001565535 2 4" xfId="13413" xr:uid="{3EFB8A7E-969A-4644-9AE8-DC0A0AE15998}"/>
    <cellStyle name="Arial107000001565535 3" xfId="698" xr:uid="{A59FF07A-DDBA-4D35-B21A-16A5E2F2ACFA}"/>
    <cellStyle name="Arial107000001565535 3 2" xfId="970" xr:uid="{EE444F4A-77FA-4F6E-A105-8874297BF2B8}"/>
    <cellStyle name="Arial107000001565535 3 2 2" xfId="1486" xr:uid="{8E8AEF09-0835-4F04-B947-D7784B222897}"/>
    <cellStyle name="Arial107000001565535 3 2 2 2" xfId="3037" xr:uid="{052EBA5B-3B18-4B3C-881D-674BF69F1F3F}"/>
    <cellStyle name="Arial107000001565535 3 2 2 2 2" xfId="6133" xr:uid="{5204A341-2DF1-4905-85F7-9F86C23ADDDF}"/>
    <cellStyle name="Arial107000001565535 3 2 2 2 2 2" xfId="14202" xr:uid="{F2DC30A5-3595-4B67-96D6-8FBE4C51231A}"/>
    <cellStyle name="Arial107000001565535 3 2 2 2 3" xfId="9777" xr:uid="{A2411226-0E98-4796-A9E1-A4654E84922D}"/>
    <cellStyle name="Arial107000001565535 3 2 2 3" xfId="4585" xr:uid="{DAE18FD7-BC5F-488D-B35C-8336D8CAB5F4}"/>
    <cellStyle name="Arial107000001565535 3 2 2 3 2" xfId="11596" xr:uid="{0F02713A-8647-47F4-8879-6807DF36F0DD}"/>
    <cellStyle name="Arial107000001565535 3 2 2 4" xfId="12895" xr:uid="{CCF544F6-2E62-4CFB-92D9-A84B1F2462CA}"/>
    <cellStyle name="Arial107000001565535 3 2 2 5" xfId="7684" xr:uid="{DBEFAA2E-3D15-4910-ABE1-AAF40D822D5B}"/>
    <cellStyle name="Arial107000001565535 3 2 3" xfId="2005" xr:uid="{1482E9F3-728D-4A54-BA33-43728AB2D9AE}"/>
    <cellStyle name="Arial107000001565535 3 2 3 2" xfId="3553" xr:uid="{659BE551-8261-4DEB-8574-6DC91F3EA63E}"/>
    <cellStyle name="Arial107000001565535 3 2 3 2 2" xfId="6649" xr:uid="{90BA2F2D-0E93-425D-BCAF-F81E1FD2FD0A}"/>
    <cellStyle name="Arial107000001565535 3 2 3 2 3" xfId="10297" xr:uid="{563C5262-5194-4E00-9AB5-E84AF1E04A07}"/>
    <cellStyle name="Arial107000001565535 3 2 3 3" xfId="5101" xr:uid="{E129AF08-5770-4BCA-B9DB-6EA6F16916CA}"/>
    <cellStyle name="Arial107000001565535 3 2 3 3 2" xfId="13686" xr:uid="{CF36FA8B-6C68-490A-A718-04F1855B4CBD}"/>
    <cellStyle name="Arial107000001565535 3 2 3 4" xfId="8464" xr:uid="{A2193569-B78C-4307-9459-094F2DB9235E}"/>
    <cellStyle name="Arial107000001565535 3 2 4" xfId="2521" xr:uid="{25F3F172-EF9A-43B3-BA06-8ACA58756050}"/>
    <cellStyle name="Arial107000001565535 3 2 4 2" xfId="5617" xr:uid="{5684776E-3EC6-4E80-B7B7-FEE67258F489}"/>
    <cellStyle name="Arial107000001565535 3 2 4 3" xfId="9259" xr:uid="{25A342A6-024C-4BE9-892F-B37A125F360E}"/>
    <cellStyle name="Arial107000001565535 3 2 5" xfId="4069" xr:uid="{FCFD04F3-8CF1-47BA-82F9-8C42E2447267}"/>
    <cellStyle name="Arial107000001565535 3 2 5 2" xfId="10816" xr:uid="{4398252F-31E3-4D82-B5E0-D62AD4A7ED15}"/>
    <cellStyle name="Arial107000001565535 3 2 6" xfId="12115" xr:uid="{EDCD3D72-93F2-4ED2-9E81-D5F8A3AFE7F6}"/>
    <cellStyle name="Arial107000001565535 3 2 7" xfId="7168" xr:uid="{8E888E4C-D856-4DA8-B47C-57117F416B23}"/>
    <cellStyle name="Arial107000001565535 3 3" xfId="1228" xr:uid="{5CB5201C-DF1C-4025-AA77-70A52C8ECA4F}"/>
    <cellStyle name="Arial107000001565535 3 3 2" xfId="2779" xr:uid="{FE83694F-1618-4A56-8089-635B0441EE7F}"/>
    <cellStyle name="Arial107000001565535 3 3 2 2" xfId="5875" xr:uid="{066E6F5C-1079-4080-8F8C-DAC4D17A5B69}"/>
    <cellStyle name="Arial107000001565535 3 3 2 2 2" xfId="13944" xr:uid="{19E6612B-9D57-4978-AC54-9A70AE3111FE}"/>
    <cellStyle name="Arial107000001565535 3 3 2 3" xfId="8735" xr:uid="{800B02B4-CA77-4CDA-9162-4174E76B2967}"/>
    <cellStyle name="Arial107000001565535 3 3 3" xfId="4327" xr:uid="{DACA8BD7-CB80-44FB-9037-AC490499EC7E}"/>
    <cellStyle name="Arial107000001565535 3 3 3 2" xfId="9519" xr:uid="{3F0EAE6D-82E8-4FE0-99C7-3A09E31BF33C}"/>
    <cellStyle name="Arial107000001565535 3 3 4" xfId="11077" xr:uid="{48EEFF53-3F34-4AD9-8193-4B69822CCE8F}"/>
    <cellStyle name="Arial107000001565535 3 3 5" xfId="12376" xr:uid="{AE3D3858-C24C-47FB-B224-71D2DEF52097}"/>
    <cellStyle name="Arial107000001565535 3 3 6" xfId="7426" xr:uid="{896D5DCF-597B-4E55-9947-51CC731140DE}"/>
    <cellStyle name="Arial107000001565535 3 4" xfId="1747" xr:uid="{69D3B81B-307F-4EB7-904A-8D77C0756C98}"/>
    <cellStyle name="Arial107000001565535 3 4 2" xfId="3295" xr:uid="{7199DC2F-E3BF-47A4-AB63-C35A707E1A50}"/>
    <cellStyle name="Arial107000001565535 3 4 2 2" xfId="6391" xr:uid="{8A1F0273-004B-45F6-A8D7-1CE66250708F}"/>
    <cellStyle name="Arial107000001565535 3 4 2 2 2" xfId="13428" xr:uid="{B914AA25-0D50-4CAF-B315-406A4DF031B8}"/>
    <cellStyle name="Arial107000001565535 3 4 2 3" xfId="10039" xr:uid="{3D98E02E-3B3A-4F31-8CF6-08F6F30A3C39}"/>
    <cellStyle name="Arial107000001565535 3 4 3" xfId="4843" xr:uid="{59496F4A-662D-4DB5-9CE9-9A02244468C0}"/>
    <cellStyle name="Arial107000001565535 3 4 3 2" xfId="11338" xr:uid="{FE48F62C-8A91-492B-A130-B5F1B47FD0F3}"/>
    <cellStyle name="Arial107000001565535 3 4 4" xfId="12637" xr:uid="{05F98EAD-10E8-4DB7-8CA5-84B1F3B60FCE}"/>
    <cellStyle name="Arial107000001565535 3 4 5" xfId="7945" xr:uid="{8AE6F24D-3269-4C43-9E8C-22E4A7E851BD}"/>
    <cellStyle name="Arial107000001565535 3 5" xfId="2263" xr:uid="{1ED65CBB-DE00-4365-AA64-892CAE564683}"/>
    <cellStyle name="Arial107000001565535 3 5 2" xfId="5359" xr:uid="{6764C20A-8547-4012-9575-610C19F86B43}"/>
    <cellStyle name="Arial107000001565535 3 5 2 2" xfId="13156" xr:uid="{8A3468D5-8408-44FC-A5E3-E1D7A40231AE}"/>
    <cellStyle name="Arial107000001565535 3 5 3" xfId="8206" xr:uid="{112EB1CB-09AA-423C-8189-DFDA8F52039F}"/>
    <cellStyle name="Arial107000001565535 3 6" xfId="3811" xr:uid="{FEFBE4DA-DC9F-42C2-83CB-300F16960629}"/>
    <cellStyle name="Arial107000001565535 3 6 2" xfId="9001" xr:uid="{6342C714-472E-4B17-ADD0-51E15F6957D2}"/>
    <cellStyle name="Arial107000001565535 3 7" xfId="10558" xr:uid="{D487F54B-E646-4CA4-8BE6-F9A444B9FAEA}"/>
    <cellStyle name="Arial107000001565535 3 8" xfId="11857" xr:uid="{D16ED98E-9CA6-429F-AA78-CDFA6163A31F}"/>
    <cellStyle name="Arial107000001565535 3 9" xfId="6910" xr:uid="{D4B20F1E-D4C3-4007-A21D-ECA664B3DDF2}"/>
    <cellStyle name="Arial107000001565535 4" xfId="954" xr:uid="{4550CB6A-AD62-42FF-9FC9-5AF3F8FCEBD5}"/>
    <cellStyle name="Arial107000001565535 5" xfId="13412" xr:uid="{C5BA280D-558C-4FD7-89F5-87F6F1029506}"/>
    <cellStyle name="Arial107000001565535FMT" xfId="186" xr:uid="{AA2C8E49-9AC8-4AA1-AC12-012570CBC2F5}"/>
    <cellStyle name="Arial107000001565535FMT 2" xfId="187" xr:uid="{829565D0-DE59-4192-BFA8-093CDBAD6DE9}"/>
    <cellStyle name="Arial107000001565535FMT 2 2" xfId="701" xr:uid="{5B70597E-E975-4ABE-BF01-075E66C8F9E1}"/>
    <cellStyle name="Arial107000001565535FMT 2 2 2" xfId="973" xr:uid="{17CA3601-1940-4293-A07F-D94B3685FB42}"/>
    <cellStyle name="Arial107000001565535FMT 2 2 2 2" xfId="1489" xr:uid="{05EE0515-A1BF-468A-A012-A23AA2602D3D}"/>
    <cellStyle name="Arial107000001565535FMT 2 2 2 2 2" xfId="3040" xr:uid="{EE1A7D85-FEA7-458D-AC67-964457CE585E}"/>
    <cellStyle name="Arial107000001565535FMT 2 2 2 2 2 2" xfId="6136" xr:uid="{56F506C7-A287-4F98-9CC9-6FE4D0B34BDF}"/>
    <cellStyle name="Arial107000001565535FMT 2 2 2 2 2 2 2" xfId="14205" xr:uid="{3B851281-5B03-4577-87EC-6E76DA2334B8}"/>
    <cellStyle name="Arial107000001565535FMT 2 2 2 2 2 3" xfId="9780" xr:uid="{2868AAF1-F4E9-45B4-8CC8-468FA63D055E}"/>
    <cellStyle name="Arial107000001565535FMT 2 2 2 2 3" xfId="4588" xr:uid="{D22BE707-3BBA-4934-9221-351C75EEAD62}"/>
    <cellStyle name="Arial107000001565535FMT 2 2 2 2 3 2" xfId="11599" xr:uid="{88641149-2C67-46A7-9D41-3EA0E8384345}"/>
    <cellStyle name="Arial107000001565535FMT 2 2 2 2 4" xfId="12898" xr:uid="{C132A4BF-B6DC-466F-9726-76FED8CCF126}"/>
    <cellStyle name="Arial107000001565535FMT 2 2 2 2 5" xfId="7687" xr:uid="{8717DB66-C002-403D-90DB-A655E6C3A90F}"/>
    <cellStyle name="Arial107000001565535FMT 2 2 2 3" xfId="2008" xr:uid="{694316EE-10AB-4821-8BD1-8C9226BC9034}"/>
    <cellStyle name="Arial107000001565535FMT 2 2 2 3 2" xfId="3556" xr:uid="{5C4B4EDD-6DF3-4FE5-9743-85998949ACA3}"/>
    <cellStyle name="Arial107000001565535FMT 2 2 2 3 2 2" xfId="6652" xr:uid="{095AC47E-ECDF-4E3C-843E-3246CDD780D2}"/>
    <cellStyle name="Arial107000001565535FMT 2 2 2 3 2 3" xfId="10300" xr:uid="{671EA28D-293F-434B-B8E6-0F5BB0CC814B}"/>
    <cellStyle name="Arial107000001565535FMT 2 2 2 3 3" xfId="5104" xr:uid="{ABB54AC1-167F-4B3B-A91D-3AA3EF6654A0}"/>
    <cellStyle name="Arial107000001565535FMT 2 2 2 3 3 2" xfId="13689" xr:uid="{1516A16E-8E9B-4FEF-926B-3DBD2376DF6C}"/>
    <cellStyle name="Arial107000001565535FMT 2 2 2 3 4" xfId="8467" xr:uid="{1F5EA8B0-E8D0-4A68-81AE-A0663A6E2278}"/>
    <cellStyle name="Arial107000001565535FMT 2 2 2 4" xfId="2524" xr:uid="{325433C5-B7AE-4EC3-A026-5FC36907AFE4}"/>
    <cellStyle name="Arial107000001565535FMT 2 2 2 4 2" xfId="5620" xr:uid="{0F1C6AFB-A56D-49EC-BA81-632138897689}"/>
    <cellStyle name="Arial107000001565535FMT 2 2 2 4 3" xfId="9262" xr:uid="{3FB6D6C8-473B-485A-9000-C97B2286D6E8}"/>
    <cellStyle name="Arial107000001565535FMT 2 2 2 5" xfId="4072" xr:uid="{8635C42A-6A0E-4650-9E5F-8B934585C8CE}"/>
    <cellStyle name="Arial107000001565535FMT 2 2 2 5 2" xfId="10819" xr:uid="{B10F83CE-05B8-455A-9551-C17251FF4280}"/>
    <cellStyle name="Arial107000001565535FMT 2 2 2 6" xfId="12118" xr:uid="{1B5EC95C-1AD3-4987-A1B4-647D9F08C02E}"/>
    <cellStyle name="Arial107000001565535FMT 2 2 2 7" xfId="7171" xr:uid="{1AF31996-A9E0-4CFC-832F-7092CE0EB529}"/>
    <cellStyle name="Arial107000001565535FMT 2 2 3" xfId="1231" xr:uid="{6D6218B0-6B32-4B3A-9459-44824F7984FC}"/>
    <cellStyle name="Arial107000001565535FMT 2 2 3 2" xfId="2782" xr:uid="{1FD11EC7-5BFE-4D27-AFC8-A7EF005B9433}"/>
    <cellStyle name="Arial107000001565535FMT 2 2 3 2 2" xfId="5878" xr:uid="{96D563BE-62BE-4036-9603-0C6667016A21}"/>
    <cellStyle name="Arial107000001565535FMT 2 2 3 2 2 2" xfId="13947" xr:uid="{F972CC42-04F9-4375-875B-2C8821245DD7}"/>
    <cellStyle name="Arial107000001565535FMT 2 2 3 2 3" xfId="8738" xr:uid="{49CA021A-A070-4E8B-8944-4E4FE677D5EF}"/>
    <cellStyle name="Arial107000001565535FMT 2 2 3 3" xfId="4330" xr:uid="{03A24737-B639-4ADD-AE75-477DEA617E67}"/>
    <cellStyle name="Arial107000001565535FMT 2 2 3 3 2" xfId="9522" xr:uid="{0BA2B169-B753-4A4E-80E3-C00F67249BE5}"/>
    <cellStyle name="Arial107000001565535FMT 2 2 3 4" xfId="11080" xr:uid="{11ECB397-5143-48D5-B259-904F4279B1FA}"/>
    <cellStyle name="Arial107000001565535FMT 2 2 3 5" xfId="12379" xr:uid="{510E1494-4420-4074-829B-FC880987657C}"/>
    <cellStyle name="Arial107000001565535FMT 2 2 3 6" xfId="7429" xr:uid="{D0D9CA2E-5C5A-486C-B7F8-706B16D18E94}"/>
    <cellStyle name="Arial107000001565535FMT 2 2 4" xfId="1750" xr:uid="{5E41C733-B86E-4439-BCF1-9C560958C840}"/>
    <cellStyle name="Arial107000001565535FMT 2 2 4 2" xfId="3298" xr:uid="{F5E35A80-E375-4B71-AC9D-2DD816FF2E22}"/>
    <cellStyle name="Arial107000001565535FMT 2 2 4 2 2" xfId="6394" xr:uid="{DC990631-121A-4BDF-BBF9-F874E36BBDAD}"/>
    <cellStyle name="Arial107000001565535FMT 2 2 4 2 2 2" xfId="13431" xr:uid="{3C01A88D-4DC2-4E12-8DF4-EC0D4520C2DC}"/>
    <cellStyle name="Arial107000001565535FMT 2 2 4 2 3" xfId="10042" xr:uid="{F877184C-D0F1-4F84-B918-0774849D1B4A}"/>
    <cellStyle name="Arial107000001565535FMT 2 2 4 3" xfId="4846" xr:uid="{E35CD830-34DB-4839-BF80-A5D10F5D247B}"/>
    <cellStyle name="Arial107000001565535FMT 2 2 4 3 2" xfId="11341" xr:uid="{B3B5D52B-EEC3-48C4-9845-9B4F3EDBF9CE}"/>
    <cellStyle name="Arial107000001565535FMT 2 2 4 4" xfId="12640" xr:uid="{0FF645A3-3439-4961-AC93-B757A986FD98}"/>
    <cellStyle name="Arial107000001565535FMT 2 2 4 5" xfId="7948" xr:uid="{AD53731A-25E3-4FF0-9113-06C0C1FBCD60}"/>
    <cellStyle name="Arial107000001565535FMT 2 2 5" xfId="2266" xr:uid="{99801EC4-EB96-4193-A7C8-E93339578908}"/>
    <cellStyle name="Arial107000001565535FMT 2 2 5 2" xfId="5362" xr:uid="{1589160E-CD05-446D-BBFF-E1D24D195CDF}"/>
    <cellStyle name="Arial107000001565535FMT 2 2 5 2 2" xfId="13159" xr:uid="{71051933-AF42-44F1-8F02-1366C893E066}"/>
    <cellStyle name="Arial107000001565535FMT 2 2 5 3" xfId="8209" xr:uid="{EDA706A6-C004-4A17-AFE9-45C585E5D25A}"/>
    <cellStyle name="Arial107000001565535FMT 2 2 6" xfId="3814" xr:uid="{DC2934C1-DCD3-4A10-9B15-A167F0324070}"/>
    <cellStyle name="Arial107000001565535FMT 2 2 6 2" xfId="9004" xr:uid="{A62E14B5-1030-460D-8C75-2637AA4B97AC}"/>
    <cellStyle name="Arial107000001565535FMT 2 2 7" xfId="10561" xr:uid="{1BA6D034-A095-4A1D-8379-A549BEA33483}"/>
    <cellStyle name="Arial107000001565535FMT 2 2 8" xfId="11860" xr:uid="{B560E21F-0A46-4DF4-868F-E37600381201}"/>
    <cellStyle name="Arial107000001565535FMT 2 2 9" xfId="6913" xr:uid="{D4E61A55-3166-4D8E-8DC3-F89FB4CF325A}"/>
    <cellStyle name="Arial107000001565535FMT 2 3" xfId="957" xr:uid="{E2D7E4D8-73AD-4FCA-A02F-C0E10DC2BD6D}"/>
    <cellStyle name="Arial107000001565535FMT 2 4" xfId="13415" xr:uid="{4BE54424-62C5-4AE0-841E-ACABD1D24088}"/>
    <cellStyle name="Arial107000001565535FMT 3" xfId="700" xr:uid="{736AC2B4-E317-4E2B-BA27-86A324DBD1D9}"/>
    <cellStyle name="Arial107000001565535FMT 3 2" xfId="972" xr:uid="{EF7EFF7A-569C-4464-910D-631DE70B9BF0}"/>
    <cellStyle name="Arial107000001565535FMT 3 2 2" xfId="1488" xr:uid="{5F23E029-EF50-4526-A909-B03BEE6C4185}"/>
    <cellStyle name="Arial107000001565535FMT 3 2 2 2" xfId="3039" xr:uid="{89AD0420-8D9E-4702-9C63-47F4D6B41D9A}"/>
    <cellStyle name="Arial107000001565535FMT 3 2 2 2 2" xfId="6135" xr:uid="{852BF6E3-EB26-41F4-A632-BAF10AA494EF}"/>
    <cellStyle name="Arial107000001565535FMT 3 2 2 2 2 2" xfId="14204" xr:uid="{C35F0A42-2D82-4E29-A716-BA6A93B66CA8}"/>
    <cellStyle name="Arial107000001565535FMT 3 2 2 2 3" xfId="9779" xr:uid="{6EF601CF-252E-4B6D-A077-046C7A7A7CE3}"/>
    <cellStyle name="Arial107000001565535FMT 3 2 2 3" xfId="4587" xr:uid="{9534FA63-CB73-421A-934C-4E586A884C86}"/>
    <cellStyle name="Arial107000001565535FMT 3 2 2 3 2" xfId="11598" xr:uid="{2543991C-9D0B-4AD1-A924-064C0C6D069B}"/>
    <cellStyle name="Arial107000001565535FMT 3 2 2 4" xfId="12897" xr:uid="{55B1C3CB-F78F-4293-87E0-06A752C0C2F9}"/>
    <cellStyle name="Arial107000001565535FMT 3 2 2 5" xfId="7686" xr:uid="{2A2D8311-7691-4FF6-907D-D22ED71D5E66}"/>
    <cellStyle name="Arial107000001565535FMT 3 2 3" xfId="2007" xr:uid="{883E4A15-C770-430C-87C9-169A0AF391C6}"/>
    <cellStyle name="Arial107000001565535FMT 3 2 3 2" xfId="3555" xr:uid="{35C5F070-14DB-4199-B708-4D5957DFB329}"/>
    <cellStyle name="Arial107000001565535FMT 3 2 3 2 2" xfId="6651" xr:uid="{3195936D-E48A-4205-ACE9-2930CA5DAB61}"/>
    <cellStyle name="Arial107000001565535FMT 3 2 3 2 3" xfId="10299" xr:uid="{B2EBA6F5-558D-4DB5-ADAE-9D391C90D87D}"/>
    <cellStyle name="Arial107000001565535FMT 3 2 3 3" xfId="5103" xr:uid="{B9661F76-198A-47F9-9A86-3D2516EF7618}"/>
    <cellStyle name="Arial107000001565535FMT 3 2 3 3 2" xfId="13688" xr:uid="{CBE0B2DB-E626-49A4-8759-203E80949206}"/>
    <cellStyle name="Arial107000001565535FMT 3 2 3 4" xfId="8466" xr:uid="{AC8DF7D9-B349-4566-A160-FCB97C954BE4}"/>
    <cellStyle name="Arial107000001565535FMT 3 2 4" xfId="2523" xr:uid="{DFEB5E0B-AF92-4628-82B8-5FA6FC3F1856}"/>
    <cellStyle name="Arial107000001565535FMT 3 2 4 2" xfId="5619" xr:uid="{39F322E4-C924-46D0-9259-EA436CBD048C}"/>
    <cellStyle name="Arial107000001565535FMT 3 2 4 3" xfId="9261" xr:uid="{ED6A6C54-5D89-4DA1-BF92-74CB6E0C9073}"/>
    <cellStyle name="Arial107000001565535FMT 3 2 5" xfId="4071" xr:uid="{A5376F9A-08EA-4146-8C93-A0880E7255AC}"/>
    <cellStyle name="Arial107000001565535FMT 3 2 5 2" xfId="10818" xr:uid="{D07D3DD5-9503-44DB-9B48-9C59F448D8CD}"/>
    <cellStyle name="Arial107000001565535FMT 3 2 6" xfId="12117" xr:uid="{A4F72143-EDEC-46BB-95DB-ACDD8F8F2CC7}"/>
    <cellStyle name="Arial107000001565535FMT 3 2 7" xfId="7170" xr:uid="{FABB0C75-BF54-4A8F-9FBD-EA4E2DFB3767}"/>
    <cellStyle name="Arial107000001565535FMT 3 3" xfId="1230" xr:uid="{C9D09971-7F92-4BE0-83BF-317DE7289AAE}"/>
    <cellStyle name="Arial107000001565535FMT 3 3 2" xfId="2781" xr:uid="{00EFADF1-4822-4A93-9F35-17994199FEF3}"/>
    <cellStyle name="Arial107000001565535FMT 3 3 2 2" xfId="5877" xr:uid="{DE53121F-CB8E-41A1-A005-332026E7E83D}"/>
    <cellStyle name="Arial107000001565535FMT 3 3 2 2 2" xfId="13946" xr:uid="{850D9B0D-A019-4FAC-8EFB-90840680273E}"/>
    <cellStyle name="Arial107000001565535FMT 3 3 2 3" xfId="8737" xr:uid="{A028F9D2-02BC-41FE-885D-C9E528CC7FFA}"/>
    <cellStyle name="Arial107000001565535FMT 3 3 3" xfId="4329" xr:uid="{97FAB9CB-F0B6-46A1-B382-51DC377E3A6B}"/>
    <cellStyle name="Arial107000001565535FMT 3 3 3 2" xfId="9521" xr:uid="{B17BA2C1-15C5-405D-9E15-461ECD71C30F}"/>
    <cellStyle name="Arial107000001565535FMT 3 3 4" xfId="11079" xr:uid="{465B5DFB-1489-4570-9F14-39DB67A4D15A}"/>
    <cellStyle name="Arial107000001565535FMT 3 3 5" xfId="12378" xr:uid="{F3D75082-5423-4EED-80BB-2DF9C68A2653}"/>
    <cellStyle name="Arial107000001565535FMT 3 3 6" xfId="7428" xr:uid="{7FF8A5A6-6AA0-4CCB-831A-DFEE487B7587}"/>
    <cellStyle name="Arial107000001565535FMT 3 4" xfId="1749" xr:uid="{742E23BC-C251-444E-977C-2587520A7CA1}"/>
    <cellStyle name="Arial107000001565535FMT 3 4 2" xfId="3297" xr:uid="{60E4055A-05D1-43F3-8F4D-C1FF05E862DB}"/>
    <cellStyle name="Arial107000001565535FMT 3 4 2 2" xfId="6393" xr:uid="{835407B9-879A-47EE-9B86-215135EBDD22}"/>
    <cellStyle name="Arial107000001565535FMT 3 4 2 2 2" xfId="13430" xr:uid="{E9A4CFE1-0F9A-4B99-9BE3-137D9D41D614}"/>
    <cellStyle name="Arial107000001565535FMT 3 4 2 3" xfId="10041" xr:uid="{0BA60E85-A311-44FF-B964-761367EF6F25}"/>
    <cellStyle name="Arial107000001565535FMT 3 4 3" xfId="4845" xr:uid="{5F12F5AD-8C6D-4C24-A0CD-4CE656F86BC0}"/>
    <cellStyle name="Arial107000001565535FMT 3 4 3 2" xfId="11340" xr:uid="{75849D9B-FC74-4B34-85CB-11028C73CC21}"/>
    <cellStyle name="Arial107000001565535FMT 3 4 4" xfId="12639" xr:uid="{4369B0FB-7FDF-42D2-868A-90403424A896}"/>
    <cellStyle name="Arial107000001565535FMT 3 4 5" xfId="7947" xr:uid="{6A02418C-35BE-4BDB-B604-86DBA9C6BFB0}"/>
    <cellStyle name="Arial107000001565535FMT 3 5" xfId="2265" xr:uid="{DDF667A6-9705-4758-BA8F-02A62DE87C43}"/>
    <cellStyle name="Arial107000001565535FMT 3 5 2" xfId="5361" xr:uid="{803F71C5-825D-4679-996F-8E36F5E2903F}"/>
    <cellStyle name="Arial107000001565535FMT 3 5 2 2" xfId="13158" xr:uid="{62EDF537-DF37-4219-8C49-61AE61156867}"/>
    <cellStyle name="Arial107000001565535FMT 3 5 3" xfId="8208" xr:uid="{4E44E176-8D8F-4808-BBB0-1263F4B294C0}"/>
    <cellStyle name="Arial107000001565535FMT 3 6" xfId="3813" xr:uid="{B2B4D5A0-BEBC-4A55-9D44-B4359827451F}"/>
    <cellStyle name="Arial107000001565535FMT 3 6 2" xfId="9003" xr:uid="{254B5E6C-ACF0-430E-828A-F34E28642601}"/>
    <cellStyle name="Arial107000001565535FMT 3 7" xfId="10560" xr:uid="{4B38B946-06F9-4C42-8E41-9AFB8AE0A927}"/>
    <cellStyle name="Arial107000001565535FMT 3 8" xfId="11859" xr:uid="{2BFECDFE-28A4-44DD-ABDB-539861361A1A}"/>
    <cellStyle name="Arial107000001565535FMT 3 9" xfId="6912" xr:uid="{9876D09C-037D-475B-99FB-F0DC6F28BE24}"/>
    <cellStyle name="Arial107000001565535FMT 4" xfId="956" xr:uid="{D1AF1853-D5CF-44D3-9FBA-3E48C5A4E32E}"/>
    <cellStyle name="Arial107000001565535FMT 5" xfId="13414" xr:uid="{468953B2-9DBA-43DD-9948-9BB4D0C9829D}"/>
    <cellStyle name="Arial117100000536870911" xfId="188" xr:uid="{DCFFDEB7-5099-4D12-BCD4-6D8837723ECC}"/>
    <cellStyle name="Arial118000000536870911" xfId="189" xr:uid="{99B439B1-7BF8-442C-ACA7-FD4F51BAA1D2}"/>
    <cellStyle name="Arial2110100000536870911" xfId="190" xr:uid="{AB3B118C-AEC1-4422-9793-4AFCBD16726F}"/>
    <cellStyle name="Arial21101000015536870911" xfId="191" xr:uid="{8BC2EF2E-F4CE-43F7-B172-F92BAA718559}"/>
    <cellStyle name="Arial21101000015536870911 2" xfId="702" xr:uid="{6A05502B-B4CD-44CF-B25D-E4A2693602F0}"/>
    <cellStyle name="Arial21101000015536870911 2 2" xfId="974" xr:uid="{6381C407-CE11-45F6-A633-57A023679F21}"/>
    <cellStyle name="Arial21101000015536870911 2 2 2" xfId="1490" xr:uid="{18262C77-8EF7-4141-98A4-3711ABCBFC1B}"/>
    <cellStyle name="Arial21101000015536870911 2 2 2 2" xfId="3041" xr:uid="{2574196B-B9CF-423D-B31D-A9179068C499}"/>
    <cellStyle name="Arial21101000015536870911 2 2 2 2 2" xfId="6137" xr:uid="{5DC5F112-73D6-4BE9-A58B-3693ADA1960B}"/>
    <cellStyle name="Arial21101000015536870911 2 2 2 2 2 2" xfId="14206" xr:uid="{9A6275D9-9A76-4616-B005-8099ADA15868}"/>
    <cellStyle name="Arial21101000015536870911 2 2 2 2 3" xfId="9781" xr:uid="{8D25B1C9-64E5-44F3-9C66-A3BBD7A7C246}"/>
    <cellStyle name="Arial21101000015536870911 2 2 2 3" xfId="4589" xr:uid="{94B18ADA-EA66-40C9-A1CE-23DDDA19209D}"/>
    <cellStyle name="Arial21101000015536870911 2 2 2 3 2" xfId="11600" xr:uid="{96927845-10BA-4AD2-A88A-BCE410891A4E}"/>
    <cellStyle name="Arial21101000015536870911 2 2 2 4" xfId="12899" xr:uid="{CDAD7095-2292-4E1C-8322-25152BECC873}"/>
    <cellStyle name="Arial21101000015536870911 2 2 2 5" xfId="7688" xr:uid="{40B9DAF2-1E13-4EB1-837C-E5D89BAAFFBC}"/>
    <cellStyle name="Arial21101000015536870911 2 2 3" xfId="2009" xr:uid="{2E2993B6-D3ED-415E-97B5-57587DDF7637}"/>
    <cellStyle name="Arial21101000015536870911 2 2 3 2" xfId="3557" xr:uid="{E2D8FA2D-53AD-4AF6-852B-399F30756340}"/>
    <cellStyle name="Arial21101000015536870911 2 2 3 2 2" xfId="6653" xr:uid="{1C69E2C7-A31B-40EC-9C9D-8DE35AA36240}"/>
    <cellStyle name="Arial21101000015536870911 2 2 3 2 3" xfId="10301" xr:uid="{98D7CEAB-2669-4B26-89F0-75C117B7CBBB}"/>
    <cellStyle name="Arial21101000015536870911 2 2 3 3" xfId="5105" xr:uid="{BC408EBA-DB55-4CF9-8E2D-789313687BBD}"/>
    <cellStyle name="Arial21101000015536870911 2 2 3 3 2" xfId="13690" xr:uid="{50BCAB36-B3CA-4FF6-9B1E-9F55F452AEF0}"/>
    <cellStyle name="Arial21101000015536870911 2 2 3 4" xfId="8468" xr:uid="{BCA0AFBE-ACE2-47F8-B042-DFCF38F52A56}"/>
    <cellStyle name="Arial21101000015536870911 2 2 4" xfId="2525" xr:uid="{DDA1D2F8-4052-4A57-9796-D14F8F7EA63D}"/>
    <cellStyle name="Arial21101000015536870911 2 2 4 2" xfId="5621" xr:uid="{7BAE6F14-AC41-4E85-8735-2964287030A1}"/>
    <cellStyle name="Arial21101000015536870911 2 2 4 3" xfId="9263" xr:uid="{6B39DF2D-51BE-4BDF-9E1B-E8C4C3056ECE}"/>
    <cellStyle name="Arial21101000015536870911 2 2 5" xfId="4073" xr:uid="{9A7CC5B4-F9F1-4273-ACF5-771CC77BD17A}"/>
    <cellStyle name="Arial21101000015536870911 2 2 5 2" xfId="10820" xr:uid="{F49CBBA9-DD52-43E6-9855-7CCA2F263C15}"/>
    <cellStyle name="Arial21101000015536870911 2 2 6" xfId="12119" xr:uid="{87BCAE34-2BCB-44CD-BC8D-D735A5538BCE}"/>
    <cellStyle name="Arial21101000015536870911 2 2 7" xfId="7172" xr:uid="{FBBD4D01-B1FD-45C7-991F-25B54E6A869C}"/>
    <cellStyle name="Arial21101000015536870911 2 3" xfId="1232" xr:uid="{C29BAA3F-9592-4F4D-A982-E5031294D76B}"/>
    <cellStyle name="Arial21101000015536870911 2 3 2" xfId="2783" xr:uid="{3614BCD8-94E5-4623-92A2-5BCBD15A0985}"/>
    <cellStyle name="Arial21101000015536870911 2 3 2 2" xfId="5879" xr:uid="{C8E798BA-6C7A-4F4B-A39C-6B9706FD3D79}"/>
    <cellStyle name="Arial21101000015536870911 2 3 2 2 2" xfId="13948" xr:uid="{A4EC2FFB-421E-4E5F-8F0D-62DB2509BDD0}"/>
    <cellStyle name="Arial21101000015536870911 2 3 2 3" xfId="8739" xr:uid="{557A58F8-2A2D-44A6-82DB-DB643B8CF8E7}"/>
    <cellStyle name="Arial21101000015536870911 2 3 3" xfId="4331" xr:uid="{83466971-8041-4053-B132-3526068472AD}"/>
    <cellStyle name="Arial21101000015536870911 2 3 3 2" xfId="9523" xr:uid="{7700763B-8C6F-4953-BCC0-1321D44B35F7}"/>
    <cellStyle name="Arial21101000015536870911 2 3 4" xfId="11081" xr:uid="{5A7D887B-F3C4-40F3-A4ED-32ECDDC57466}"/>
    <cellStyle name="Arial21101000015536870911 2 3 5" xfId="12380" xr:uid="{A1E6943E-CF7A-481E-87DC-88DB50129B8E}"/>
    <cellStyle name="Arial21101000015536870911 2 3 6" xfId="7430" xr:uid="{C91CFBF1-6EB1-4365-AE6E-EC83291FCCBF}"/>
    <cellStyle name="Arial21101000015536870911 2 4" xfId="1751" xr:uid="{A39FFE26-44F6-43E5-A8A1-6C33D88FDFF4}"/>
    <cellStyle name="Arial21101000015536870911 2 4 2" xfId="3299" xr:uid="{ECD14032-E4D1-4D0E-B5D8-F2DCF0AD1DE8}"/>
    <cellStyle name="Arial21101000015536870911 2 4 2 2" xfId="6395" xr:uid="{5B199BD0-BC50-479E-BA63-D01703404A49}"/>
    <cellStyle name="Arial21101000015536870911 2 4 2 2 2" xfId="13432" xr:uid="{04654D57-CB4E-4BB1-B7AC-4FEA2BBC81D2}"/>
    <cellStyle name="Arial21101000015536870911 2 4 2 3" xfId="10043" xr:uid="{FE2BA37B-1FEF-4D67-8E02-80423AA52C34}"/>
    <cellStyle name="Arial21101000015536870911 2 4 3" xfId="4847" xr:uid="{07E7E3E3-6237-4DC9-9F03-418EA90985D5}"/>
    <cellStyle name="Arial21101000015536870911 2 4 3 2" xfId="11342" xr:uid="{DD56B2D8-B760-4CFF-B314-C38850F625C9}"/>
    <cellStyle name="Arial21101000015536870911 2 4 4" xfId="12641" xr:uid="{D5EC9DC5-6598-46F1-B3E2-F4628B1585D6}"/>
    <cellStyle name="Arial21101000015536870911 2 4 5" xfId="7949" xr:uid="{C914E938-0805-4BAF-910E-470C503C4764}"/>
    <cellStyle name="Arial21101000015536870911 2 5" xfId="2267" xr:uid="{D85AB32C-B272-49DC-ADC0-20EF471F22B7}"/>
    <cellStyle name="Arial21101000015536870911 2 5 2" xfId="5363" xr:uid="{386827E5-C480-4FC8-A00D-4ECF7680F717}"/>
    <cellStyle name="Arial21101000015536870911 2 5 2 2" xfId="13160" xr:uid="{302FF8D3-1C1E-4754-9E5A-410210ED661B}"/>
    <cellStyle name="Arial21101000015536870911 2 5 3" xfId="8210" xr:uid="{DCB59BD9-B8D7-44CF-AE43-3DAF876F1B9A}"/>
    <cellStyle name="Arial21101000015536870911 2 6" xfId="3815" xr:uid="{E005874D-2C43-41BD-9C3F-28E9E4B747B8}"/>
    <cellStyle name="Arial21101000015536870911 2 6 2" xfId="9005" xr:uid="{E0C8949F-2258-4BD7-ACA6-A3F4F3284FF9}"/>
    <cellStyle name="Arial21101000015536870911 2 7" xfId="10562" xr:uid="{2363BF56-14C8-401E-83CC-774E98967074}"/>
    <cellStyle name="Arial21101000015536870911 2 8" xfId="11861" xr:uid="{CB91FBF5-C1F1-4BFA-9877-CAF703B8AAF6}"/>
    <cellStyle name="Arial21101000015536870911 2 9" xfId="6914" xr:uid="{829DD184-3D6B-419F-A6F8-F5CF2A8B82A5}"/>
    <cellStyle name="Arial2170000015536870911" xfId="192" xr:uid="{C9359CDC-B97E-4202-9C74-61794DE36C8E}"/>
    <cellStyle name="Arial2170000015536870911 2" xfId="193" xr:uid="{C6FB7165-FAB7-44EA-9961-22A32C374263}"/>
    <cellStyle name="Arial2170000015536870911FMT" xfId="194" xr:uid="{A616E2EF-540F-4FB2-A953-809D586FF7E2}"/>
    <cellStyle name="Arial2170000015536870911FMT 2" xfId="195" xr:uid="{BFB56084-EEB6-46BA-91CA-C1E55AC5CE39}"/>
    <cellStyle name="Bad" xfId="196" xr:uid="{BF1D2964-6EF8-4019-8969-4BF2A87AD84C}"/>
    <cellStyle name="Calc Currency (0)" xfId="197" xr:uid="{D16459B2-4FC7-4DC2-A3C7-B3A280A0BA21}"/>
    <cellStyle name="Calc Currency (2)" xfId="198" xr:uid="{2673F355-8649-4DE2-A957-095E9CCDE5CB}"/>
    <cellStyle name="Calc Percent (0)" xfId="199" xr:uid="{A278A64D-2F35-458B-AD75-040A0A800FB5}"/>
    <cellStyle name="Calc Percent (1)" xfId="200" xr:uid="{3D024533-A129-4C6D-8C41-F67AF85E146F}"/>
    <cellStyle name="Calc Percent (2)" xfId="201" xr:uid="{038F1782-D4B2-4E23-9436-AC851D57E918}"/>
    <cellStyle name="Calc Units (0)" xfId="202" xr:uid="{E0F5CD30-E224-47FD-88CB-4C5F7BE9A00B}"/>
    <cellStyle name="Calc Units (1)" xfId="203" xr:uid="{68376EF8-8EE3-4599-B907-84BDC52058A1}"/>
    <cellStyle name="Calc Units (2)" xfId="204" xr:uid="{E9617F24-D236-4F29-A76A-573E3D83C00A}"/>
    <cellStyle name="Calculation" xfId="205" xr:uid="{1B36DBBA-BFA9-453F-9F54-CF0D1BB503F7}"/>
    <cellStyle name="Calculation 2" xfId="703" xr:uid="{95925828-7107-4812-A382-B837AE57CBA8}"/>
    <cellStyle name="Calculation 2 2" xfId="975" xr:uid="{76753EB4-3749-49F0-B093-36466BAB31B5}"/>
    <cellStyle name="Calculation 2 2 2" xfId="1491" xr:uid="{CEE4003A-6092-4A30-8212-E120EE56CC89}"/>
    <cellStyle name="Calculation 2 2 2 2" xfId="3042" xr:uid="{52324469-F4F8-49C1-9ABE-88FE35570F65}"/>
    <cellStyle name="Calculation 2 2 2 2 2" xfId="6138" xr:uid="{8A693838-6FC6-42F9-B224-274089AEBD2E}"/>
    <cellStyle name="Calculation 2 2 2 2 2 2" xfId="14207" xr:uid="{D11C49BC-FD69-4883-915C-E31FC0F64AE1}"/>
    <cellStyle name="Calculation 2 2 2 2 3" xfId="9782" xr:uid="{738EF5A6-C163-4A06-8945-B63F179E924C}"/>
    <cellStyle name="Calculation 2 2 2 3" xfId="4590" xr:uid="{3CF2A6DB-3526-461A-AE39-95D26B11CACE}"/>
    <cellStyle name="Calculation 2 2 2 3 2" xfId="11601" xr:uid="{5B8DD808-66AE-49E7-A482-DCAFE900A227}"/>
    <cellStyle name="Calculation 2 2 2 4" xfId="12900" xr:uid="{63B4BE9E-EDA0-4FDA-9A23-A22C896FE59D}"/>
    <cellStyle name="Calculation 2 2 2 5" xfId="7689" xr:uid="{BEC59C00-815E-4C05-B0EC-0DA985F24E7A}"/>
    <cellStyle name="Calculation 2 2 3" xfId="2010" xr:uid="{DC8B9513-43E7-485F-AA7E-E3820B3A4F04}"/>
    <cellStyle name="Calculation 2 2 3 2" xfId="3558" xr:uid="{C02D41BB-95D6-4875-931F-111BC47B5B88}"/>
    <cellStyle name="Calculation 2 2 3 2 2" xfId="6654" xr:uid="{B936D3C8-96B7-413C-8622-F13D0A3A427A}"/>
    <cellStyle name="Calculation 2 2 3 2 3" xfId="10302" xr:uid="{590EC41B-B6E8-4007-8E7D-0D0AD6967973}"/>
    <cellStyle name="Calculation 2 2 3 3" xfId="5106" xr:uid="{8D3B0FD5-B0B1-4A85-8E99-A92928030E7F}"/>
    <cellStyle name="Calculation 2 2 3 3 2" xfId="13691" xr:uid="{EF61F714-429B-42DB-8805-9DDF6288BB06}"/>
    <cellStyle name="Calculation 2 2 3 4" xfId="8469" xr:uid="{76375E25-5E7B-44E9-A968-5889AEFDE328}"/>
    <cellStyle name="Calculation 2 2 4" xfId="2526" xr:uid="{96A249DC-A212-4039-B8A8-82542DE7895C}"/>
    <cellStyle name="Calculation 2 2 4 2" xfId="5622" xr:uid="{8E650658-4030-4BEB-8AA5-7F4FD1F26251}"/>
    <cellStyle name="Calculation 2 2 4 3" xfId="9264" xr:uid="{3E8A65E9-2682-4618-B476-AF9DFB078B04}"/>
    <cellStyle name="Calculation 2 2 5" xfId="4074" xr:uid="{EE0C4E0A-8B9F-4F7F-9446-8A66E56FCD2E}"/>
    <cellStyle name="Calculation 2 2 5 2" xfId="10821" xr:uid="{6F2F19A1-82C0-4650-9D7A-88F42A63C1DE}"/>
    <cellStyle name="Calculation 2 2 6" xfId="12120" xr:uid="{831B785F-5E9A-4250-BF55-B571591D190C}"/>
    <cellStyle name="Calculation 2 2 7" xfId="7173" xr:uid="{8E3014F1-0809-4832-AABB-A4E066AF8440}"/>
    <cellStyle name="Calculation 2 3" xfId="1233" xr:uid="{5AC1A88D-8CE6-4CDB-BB49-B214028EB707}"/>
    <cellStyle name="Calculation 2 3 2" xfId="2784" xr:uid="{33C51DC7-4BC1-4877-A506-F976D6AB468B}"/>
    <cellStyle name="Calculation 2 3 2 2" xfId="5880" xr:uid="{44BBF35E-B0A1-4793-BA75-456678FC76E5}"/>
    <cellStyle name="Calculation 2 3 2 2 2" xfId="13949" xr:uid="{FDAD7080-0005-4833-9BC3-64D5FB97996E}"/>
    <cellStyle name="Calculation 2 3 2 3" xfId="8740" xr:uid="{D77E3ECD-14EF-4754-8E92-20EF716305CA}"/>
    <cellStyle name="Calculation 2 3 3" xfId="4332" xr:uid="{5F48BA3D-42B8-4DF9-A1AC-A4DBA7F690F6}"/>
    <cellStyle name="Calculation 2 3 3 2" xfId="9524" xr:uid="{D111BD16-D603-406D-A45D-9B354ED1F52A}"/>
    <cellStyle name="Calculation 2 3 4" xfId="11082" xr:uid="{22DACB19-CD7B-47BF-92D1-CD1C57556CD6}"/>
    <cellStyle name="Calculation 2 3 5" xfId="12381" xr:uid="{7BB8644C-68C0-4A72-8E4E-A67EB222FCCF}"/>
    <cellStyle name="Calculation 2 3 6" xfId="7431" xr:uid="{5F5E4E0F-8458-4671-8A43-EA5E3200DB17}"/>
    <cellStyle name="Calculation 2 4" xfId="1752" xr:uid="{5279614C-F048-4BB3-BBF6-9829F0D40B81}"/>
    <cellStyle name="Calculation 2 4 2" xfId="3300" xr:uid="{399C17D0-9204-41C5-A80B-2EF9AEDBA0D9}"/>
    <cellStyle name="Calculation 2 4 2 2" xfId="6396" xr:uid="{322E335B-803E-4804-87BA-25B23322D383}"/>
    <cellStyle name="Calculation 2 4 2 2 2" xfId="13433" xr:uid="{8B72E325-3A68-4675-8086-6A252A563037}"/>
    <cellStyle name="Calculation 2 4 2 3" xfId="10044" xr:uid="{FB05F698-A8BA-4438-A1A6-5E19C94B25DC}"/>
    <cellStyle name="Calculation 2 4 3" xfId="4848" xr:uid="{C634408C-8A44-4484-9791-DF5828499C2D}"/>
    <cellStyle name="Calculation 2 4 3 2" xfId="11343" xr:uid="{DB16F5C2-2769-447B-BACF-B7DF79551319}"/>
    <cellStyle name="Calculation 2 4 4" xfId="12642" xr:uid="{0C25C4CA-85CF-4401-9DF0-99ED2259339E}"/>
    <cellStyle name="Calculation 2 4 5" xfId="7950" xr:uid="{B8281656-E4C0-40D2-967D-3A7A68ADBD43}"/>
    <cellStyle name="Calculation 2 5" xfId="2268" xr:uid="{158A8548-3539-40C9-B481-BC3B774D267D}"/>
    <cellStyle name="Calculation 2 5 2" xfId="5364" xr:uid="{04A17B80-4455-4423-990B-03A27FCB3C2D}"/>
    <cellStyle name="Calculation 2 5 2 2" xfId="13161" xr:uid="{5DA7B70B-81B0-4618-B6FE-2D86E5C9AFA6}"/>
    <cellStyle name="Calculation 2 5 3" xfId="8211" xr:uid="{259F48CB-0BFF-4E6B-B4C6-B642C503FC58}"/>
    <cellStyle name="Calculation 2 6" xfId="3816" xr:uid="{B59A191C-07A5-465C-B1CA-5C41D66E00D2}"/>
    <cellStyle name="Calculation 2 6 2" xfId="9006" xr:uid="{386E4EBC-B899-45B9-9465-71FD644F70AB}"/>
    <cellStyle name="Calculation 2 7" xfId="10563" xr:uid="{A2A202AB-BA78-4421-97CE-F95F5A09078A}"/>
    <cellStyle name="Calculation 2 8" xfId="11862" xr:uid="{FC2ADA84-30F3-433B-9181-E7FE8F5FE492}"/>
    <cellStyle name="Calculation 2 9" xfId="6915" xr:uid="{0176F015-231E-427A-AC71-7A632A3E0996}"/>
    <cellStyle name="Check Cell" xfId="206" xr:uid="{37F1D683-91F2-4504-9E25-7FC87A462C8D}"/>
    <cellStyle name="Comma [00]" xfId="207" xr:uid="{826DAB5E-1732-435E-B67F-0574AF6EE35F}"/>
    <cellStyle name="Comma 2" xfId="208" xr:uid="{A190E4C6-1BC1-4C4D-BFAA-450F8003E1B2}"/>
    <cellStyle name="Comma 3" xfId="209" xr:uid="{0A402AAD-7AF2-442D-8B0F-CF6E533F78C7}"/>
    <cellStyle name="Currency [00]" xfId="210" xr:uid="{C51AEA99-56A1-46DC-96FA-2BD2A1DAEAE8}"/>
    <cellStyle name="Data Cell - PerformancePoint" xfId="211" xr:uid="{B8D98399-EDC4-456E-815E-3F697E61A581}"/>
    <cellStyle name="Data Entry Cell - PerformancePoint" xfId="212" xr:uid="{1FE5B81F-F868-4D41-9C64-BE47F52E5BB3}"/>
    <cellStyle name="Date Short" xfId="213" xr:uid="{D6235761-D771-4904-9668-914A397884FF}"/>
    <cellStyle name="Default" xfId="214" xr:uid="{4981BFB4-BC23-4F6A-8AF5-B692FD2B1593}"/>
    <cellStyle name="Dezimal [0]_PERSONAL" xfId="215" xr:uid="{069F411E-6666-433F-897C-C24EB5D5FC8D}"/>
    <cellStyle name="Dezimal_PERSONAL" xfId="216" xr:uid="{F27EA76A-EBD0-474D-A6D2-C406F5E58D66}"/>
    <cellStyle name="Emphasis 1" xfId="217" xr:uid="{495BC409-3FE2-46DF-A95E-348C714ABCD4}"/>
    <cellStyle name="Emphasis 1 2" xfId="218" xr:uid="{E9BA68B8-FCF9-4881-A926-ACC39737E287}"/>
    <cellStyle name="Emphasis 1 3" xfId="219" xr:uid="{F50D5CA7-1736-46D6-931F-B623D223D829}"/>
    <cellStyle name="Emphasis 1 4" xfId="220" xr:uid="{29C6C583-96F8-489E-9BA5-B5B1966F04E5}"/>
    <cellStyle name="Emphasis 1 5" xfId="221" xr:uid="{253F19A9-096A-46F6-A392-66A48AF8D840}"/>
    <cellStyle name="Emphasis 1 6" xfId="222" xr:uid="{7CAF9DD3-7ED3-4EFF-8F01-EDA87518A2A0}"/>
    <cellStyle name="Emphasis 2" xfId="223" xr:uid="{FF8D4E01-0F88-4D2E-B6EF-011C84D323BE}"/>
    <cellStyle name="Emphasis 2 2" xfId="224" xr:uid="{D71B8A74-5749-4DCE-8963-CA967CA40E6A}"/>
    <cellStyle name="Emphasis 2 3" xfId="225" xr:uid="{47D785FE-6A00-45FF-B77D-C0F0F3B30696}"/>
    <cellStyle name="Emphasis 2 4" xfId="226" xr:uid="{51324807-9024-468C-9E21-94C899A064F2}"/>
    <cellStyle name="Emphasis 2 5" xfId="227" xr:uid="{22104813-01C1-4AD5-AB0F-406748C9826E}"/>
    <cellStyle name="Emphasis 2 6" xfId="228" xr:uid="{36723FFA-7B1B-4629-A536-D74B2452B84D}"/>
    <cellStyle name="Emphasis 3" xfId="229" xr:uid="{64C02DFF-C84F-416D-8BDB-975B412B37DD}"/>
    <cellStyle name="Enter Currency (0)" xfId="230" xr:uid="{6061F03A-968E-4E9B-907D-37BF554D11F2}"/>
    <cellStyle name="Enter Currency (2)" xfId="231" xr:uid="{5E2C108E-5E52-44FB-AA63-0403DA969F58}"/>
    <cellStyle name="Enter Units (0)" xfId="232" xr:uid="{10D3039B-E4D2-4741-A792-C9F079D19A66}"/>
    <cellStyle name="Enter Units (1)" xfId="233" xr:uid="{3375C0C9-138F-4664-983F-FF4413D1F580}"/>
    <cellStyle name="Enter Units (2)" xfId="234" xr:uid="{CB350337-F0DA-4DEC-B414-5A309E905EED}"/>
    <cellStyle name="Euro" xfId="235" xr:uid="{9D28E1D2-49C4-49CA-9542-E92142BE2155}"/>
    <cellStyle name="Explanatory Text" xfId="236" xr:uid="{5F839CB2-E7F0-4DF2-91EF-BCFFCE9E0C34}"/>
    <cellStyle name="Good" xfId="237" xr:uid="{67E0C541-DEB7-42EA-93A5-219DDD999232}"/>
    <cellStyle name="Good 2" xfId="238" xr:uid="{779E47C6-3662-41A3-9B16-73D6F47E4A03}"/>
    <cellStyle name="Good 3" xfId="239" xr:uid="{8261CAF8-79BA-46D1-ADCE-ADA33C4A9F66}"/>
    <cellStyle name="Good 4" xfId="240" xr:uid="{C0DB42E1-A860-4F01-8464-FCB42C5D6513}"/>
    <cellStyle name="Good_7-р_Из_Системы" xfId="241" xr:uid="{FEB96316-62D7-47C5-9E12-00B119A2801E}"/>
    <cellStyle name="Header1" xfId="242" xr:uid="{43E3BA15-D2F8-45CB-B97C-B00AC3E0DB48}"/>
    <cellStyle name="Header2" xfId="243" xr:uid="{1773522F-748C-4427-B740-09AFC82C5EBF}"/>
    <cellStyle name="Heading 1" xfId="244" xr:uid="{60FD72D7-4FCA-41AC-9671-4BA729806D10}"/>
    <cellStyle name="Heading 2" xfId="245" xr:uid="{0C69E978-F005-446A-AF3C-01C9EAEF10BF}"/>
    <cellStyle name="Heading 3" xfId="246" xr:uid="{25B3BA8D-AEC1-41BD-BB13-BF0FE7DAAE7C}"/>
    <cellStyle name="Heading 4" xfId="247" xr:uid="{335F399C-964C-46D1-AF59-BF2F02642DD8}"/>
    <cellStyle name="Input" xfId="248" xr:uid="{AA160815-ECAA-4646-9D3E-9F890FD1F032}"/>
    <cellStyle name="Input 2" xfId="704" xr:uid="{57EBF46A-2CD1-4DB8-BD78-7B65989959AE}"/>
    <cellStyle name="Input 2 2" xfId="976" xr:uid="{8D49621A-B987-4F9B-8D47-0A2A4A196041}"/>
    <cellStyle name="Input 2 2 2" xfId="1492" xr:uid="{72FEA823-1080-4BBC-981C-3B1BB6F8199F}"/>
    <cellStyle name="Input 2 2 2 2" xfId="3043" xr:uid="{44269A64-D907-4874-9105-362A7CD99ADC}"/>
    <cellStyle name="Input 2 2 2 2 2" xfId="6139" xr:uid="{C3896028-5BC0-403F-849B-17F1BA989A6D}"/>
    <cellStyle name="Input 2 2 2 2 2 2" xfId="14208" xr:uid="{D32B2A5D-95A3-49F4-B73F-6947E07BAA66}"/>
    <cellStyle name="Input 2 2 2 2 3" xfId="9783" xr:uid="{5D5133DC-0D40-40A2-84E6-DADD885A431D}"/>
    <cellStyle name="Input 2 2 2 3" xfId="4591" xr:uid="{07B6598D-4171-4679-9518-3FD9682D2F86}"/>
    <cellStyle name="Input 2 2 2 3 2" xfId="11602" xr:uid="{2FB8D28E-0D93-44EE-B0D9-22D1473C8D02}"/>
    <cellStyle name="Input 2 2 2 4" xfId="12901" xr:uid="{F47604E0-F6DC-4D69-AD1C-48E47B93AAF0}"/>
    <cellStyle name="Input 2 2 2 5" xfId="7690" xr:uid="{FBFE054A-DF8B-443D-BC18-46AB8BD8DA85}"/>
    <cellStyle name="Input 2 2 3" xfId="2011" xr:uid="{4503ECBE-FD7F-43C8-828E-D05223B28186}"/>
    <cellStyle name="Input 2 2 3 2" xfId="3559" xr:uid="{73F6FA97-242F-4973-B0CF-070C38FC1D78}"/>
    <cellStyle name="Input 2 2 3 2 2" xfId="6655" xr:uid="{589773D9-ECFF-44A3-B1BC-5AE6B83F8EBB}"/>
    <cellStyle name="Input 2 2 3 2 3" xfId="10303" xr:uid="{3044174E-1EEB-406E-A7CA-DEDAA9A8ADAB}"/>
    <cellStyle name="Input 2 2 3 3" xfId="5107" xr:uid="{001B9A34-BF56-4A66-AC90-3265CFE32F37}"/>
    <cellStyle name="Input 2 2 3 3 2" xfId="13692" xr:uid="{04146593-2733-4315-9332-97A152C9F023}"/>
    <cellStyle name="Input 2 2 3 4" xfId="8470" xr:uid="{05B90660-19D7-4F22-952B-DECF20F4A01B}"/>
    <cellStyle name="Input 2 2 4" xfId="2527" xr:uid="{A30A5057-9E6E-45CB-9743-0E85D7068589}"/>
    <cellStyle name="Input 2 2 4 2" xfId="5623" xr:uid="{2DE552BD-AD46-4CAE-AB96-F77460C25004}"/>
    <cellStyle name="Input 2 2 4 3" xfId="9265" xr:uid="{870E63AA-18F9-4CD1-81AC-4ADD79E09132}"/>
    <cellStyle name="Input 2 2 5" xfId="4075" xr:uid="{C1231B1E-3EDA-43C1-ABC4-06EBCE4EFD05}"/>
    <cellStyle name="Input 2 2 5 2" xfId="10822" xr:uid="{B62A3FE2-1498-4626-BB18-CE9854D4FA89}"/>
    <cellStyle name="Input 2 2 6" xfId="12121" xr:uid="{F6D6AAF4-5EC6-4D0C-B5C2-694DC388732B}"/>
    <cellStyle name="Input 2 2 7" xfId="7174" xr:uid="{57238DBA-776E-47DE-AE28-FC077DB6DAEF}"/>
    <cellStyle name="Input 2 3" xfId="1234" xr:uid="{CBC7EA56-5088-4060-9341-3C17F3AF6D5A}"/>
    <cellStyle name="Input 2 3 2" xfId="2785" xr:uid="{06411387-79EE-454F-9A39-682DE4B6045D}"/>
    <cellStyle name="Input 2 3 2 2" xfId="5881" xr:uid="{CD7EE259-41EB-47FC-85BB-781D6021484A}"/>
    <cellStyle name="Input 2 3 2 2 2" xfId="13950" xr:uid="{B0C172B2-3A19-48ED-91A7-04F4807D950B}"/>
    <cellStyle name="Input 2 3 2 3" xfId="8741" xr:uid="{70D4A3A6-A014-4129-8E0E-6CB5E8315715}"/>
    <cellStyle name="Input 2 3 3" xfId="4333" xr:uid="{D72DF4BF-C650-4FA6-AF02-88821AFA332A}"/>
    <cellStyle name="Input 2 3 3 2" xfId="9525" xr:uid="{69D9A7C1-2AAE-4A7C-A253-A7507773BD6F}"/>
    <cellStyle name="Input 2 3 4" xfId="11083" xr:uid="{0D68508D-0D2F-4E0C-A021-F1DB5A7AFB2C}"/>
    <cellStyle name="Input 2 3 5" xfId="12382" xr:uid="{F3945664-5A05-4CF5-965D-89DF4D6BDDAD}"/>
    <cellStyle name="Input 2 3 6" xfId="7432" xr:uid="{1B0EACC6-1E93-4B60-B609-83A073B32D12}"/>
    <cellStyle name="Input 2 4" xfId="1753" xr:uid="{362DF73B-8487-4509-B8D9-30D2059FDAC3}"/>
    <cellStyle name="Input 2 4 2" xfId="3301" xr:uid="{5D974C46-18C9-4AB3-967C-C6B1EA4B44F8}"/>
    <cellStyle name="Input 2 4 2 2" xfId="6397" xr:uid="{4B305EAE-587D-45A9-9F43-E81B08E45B4E}"/>
    <cellStyle name="Input 2 4 2 2 2" xfId="13434" xr:uid="{898FC3BD-007E-4D5A-8422-FC6C83499A18}"/>
    <cellStyle name="Input 2 4 2 3" xfId="10045" xr:uid="{E3B83B0A-C38E-4EEE-BF4D-855A419A56DE}"/>
    <cellStyle name="Input 2 4 3" xfId="4849" xr:uid="{671D5AFC-708E-4A35-89AC-13629825DAD6}"/>
    <cellStyle name="Input 2 4 3 2" xfId="11344" xr:uid="{7DA87545-2B60-4025-A928-CA06D86BE7A1}"/>
    <cellStyle name="Input 2 4 4" xfId="12643" xr:uid="{7AF34797-C381-4209-84AC-EF2120021836}"/>
    <cellStyle name="Input 2 4 5" xfId="7951" xr:uid="{E9AF9D45-4C7B-4275-8718-FB56D77F8275}"/>
    <cellStyle name="Input 2 5" xfId="2269" xr:uid="{EBB46443-5292-4200-A123-F8811F187A86}"/>
    <cellStyle name="Input 2 5 2" xfId="5365" xr:uid="{DED24D0A-E0DB-475E-B877-20252B0B29ED}"/>
    <cellStyle name="Input 2 5 2 2" xfId="13162" xr:uid="{60479E1E-4017-4795-9964-32C5169F35FC}"/>
    <cellStyle name="Input 2 5 3" xfId="8212" xr:uid="{193EDE23-1C45-4F48-8BEA-E52350F8D998}"/>
    <cellStyle name="Input 2 6" xfId="3817" xr:uid="{36414C0C-7E16-4797-95F0-98884924AB77}"/>
    <cellStyle name="Input 2 6 2" xfId="9007" xr:uid="{42A3F53C-4EFE-48A4-AE51-99FDB8568984}"/>
    <cellStyle name="Input 2 7" xfId="10564" xr:uid="{4A8A75D8-0F1B-4BB9-B7CC-7648910140BE}"/>
    <cellStyle name="Input 2 8" xfId="11863" xr:uid="{63DC0661-EEC1-46E7-A98D-8EA1F0C2FEAA}"/>
    <cellStyle name="Input 2 9" xfId="6916" xr:uid="{BCE2E92D-EE58-443C-B382-2B432E975753}"/>
    <cellStyle name="Link Currency (0)" xfId="249" xr:uid="{3B261606-8158-4246-95FC-D2A2F0585AF7}"/>
    <cellStyle name="Link Currency (2)" xfId="250" xr:uid="{F63EEE73-48CF-4B9B-BAE9-31D2834FD4A5}"/>
    <cellStyle name="Link Units (0)" xfId="251" xr:uid="{C4319B09-EF91-4458-B4A4-7A6572966E24}"/>
    <cellStyle name="Link Units (1)" xfId="252" xr:uid="{CF140B5F-71C8-4579-BED6-9E750C101EC9}"/>
    <cellStyle name="Link Units (2)" xfId="253" xr:uid="{30387DB2-3AA8-46AA-9051-B137B872E37B}"/>
    <cellStyle name="Linked Cell" xfId="254" xr:uid="{7F76A333-9FCC-4384-8177-8E6B86DEA03F}"/>
    <cellStyle name="Locked Cell - PerformancePoint" xfId="255" xr:uid="{E5A7A1B0-F222-467D-BFE9-4656CE8AD929}"/>
    <cellStyle name="Neutral" xfId="256" xr:uid="{0F52478F-1DB5-4ACC-9D29-C6BCF0CA8522}"/>
    <cellStyle name="Neutral 2" xfId="257" xr:uid="{00540462-0ABC-43EB-9C89-2B8509C8A4FD}"/>
    <cellStyle name="Neutral 3" xfId="258" xr:uid="{CCFD6180-C27A-4E00-89C7-2EBD08EC79E2}"/>
    <cellStyle name="Neutral 4" xfId="259" xr:uid="{AE73089D-2966-4D8D-8262-22C28871FA51}"/>
    <cellStyle name="Neutral_7-р_Из_Системы" xfId="260" xr:uid="{4EDDD0CC-51F6-4739-BE2C-5C8BFD3310AB}"/>
    <cellStyle name="Norma11l" xfId="261" xr:uid="{D04D1E9C-166B-4697-A04F-4E5C8C180E68}"/>
    <cellStyle name="Normal 2" xfId="262" xr:uid="{5C020EA5-B35B-4D43-BCF0-66F2942C08F8}"/>
    <cellStyle name="Normal 3" xfId="263" xr:uid="{B6AD7234-1982-40EE-889F-5B40413769DA}"/>
    <cellStyle name="Normal 4" xfId="264" xr:uid="{668453DD-5D8D-40A9-9D65-09D5624347D6}"/>
    <cellStyle name="Normal 5" xfId="265" xr:uid="{B3523AFD-B901-4037-8020-BA6153F64924}"/>
    <cellStyle name="Normal_macro 2012 var 1" xfId="266" xr:uid="{61AFF161-AC09-4F1D-812D-CD374548F6E1}"/>
    <cellStyle name="Note" xfId="267" xr:uid="{3FD7A75D-E9AA-48EE-90A5-AACC622A1AB4}"/>
    <cellStyle name="Note 2" xfId="268" xr:uid="{CEE3D5AC-BDD6-4B48-939F-EE78263B2640}"/>
    <cellStyle name="Note 2 2" xfId="706" xr:uid="{245D4939-B9DA-4647-8203-599E962C1A0F}"/>
    <cellStyle name="Note 2 2 2" xfId="978" xr:uid="{B1D2151A-DF24-4F39-881C-3E83125862D2}"/>
    <cellStyle name="Note 2 2 2 2" xfId="1494" xr:uid="{0D0B0ABC-116C-43A9-A19A-4D9585016200}"/>
    <cellStyle name="Note 2 2 2 2 2" xfId="3045" xr:uid="{89ACC4D8-5D26-4C75-B92C-BFFCFEBB43D0}"/>
    <cellStyle name="Note 2 2 2 2 2 2" xfId="6141" xr:uid="{A3DCE50A-E035-4BA9-A3FB-14689AA72A03}"/>
    <cellStyle name="Note 2 2 2 2 2 2 2" xfId="14210" xr:uid="{8E1CE925-D6D8-481E-B749-CF6E18D0FBA8}"/>
    <cellStyle name="Note 2 2 2 2 2 3" xfId="9785" xr:uid="{16EDB86F-4C56-44BE-8702-DD1384DA8E92}"/>
    <cellStyle name="Note 2 2 2 2 3" xfId="4593" xr:uid="{A452EF91-8AFF-4475-A608-1FB60D6AC741}"/>
    <cellStyle name="Note 2 2 2 2 3 2" xfId="11604" xr:uid="{B3D09A0F-A7CF-42AF-B57C-76C487D552FC}"/>
    <cellStyle name="Note 2 2 2 2 4" xfId="12903" xr:uid="{433A5A12-0A7C-4CAE-8FD9-11F5A6A8BB8C}"/>
    <cellStyle name="Note 2 2 2 2 5" xfId="7692" xr:uid="{3E03A36B-0DDD-4126-A4D4-D2A9B512C920}"/>
    <cellStyle name="Note 2 2 2 3" xfId="2013" xr:uid="{BB98A5DC-6A58-46A3-967E-389FBC22EFDF}"/>
    <cellStyle name="Note 2 2 2 3 2" xfId="3561" xr:uid="{9A9689FD-BF2D-4397-AC91-7C553FB565FA}"/>
    <cellStyle name="Note 2 2 2 3 2 2" xfId="6657" xr:uid="{AB44E2EE-0EFE-42D2-BF0E-F49B11E9E042}"/>
    <cellStyle name="Note 2 2 2 3 2 3" xfId="10305" xr:uid="{EA11BFD2-47E3-4FDF-81DB-0D635C2D81CC}"/>
    <cellStyle name="Note 2 2 2 3 3" xfId="5109" xr:uid="{7E7A9A44-E6DD-4E6B-BDF2-55A2049175BA}"/>
    <cellStyle name="Note 2 2 2 3 3 2" xfId="13694" xr:uid="{2DD8AF82-C58A-48C9-9A6B-08B237A1CE6E}"/>
    <cellStyle name="Note 2 2 2 3 4" xfId="8472" xr:uid="{CF908F3C-D4CE-406F-94F2-5D7EBD5CD965}"/>
    <cellStyle name="Note 2 2 2 4" xfId="2529" xr:uid="{063D9B13-D9E3-4E3D-A38B-E15BBDBA892B}"/>
    <cellStyle name="Note 2 2 2 4 2" xfId="5625" xr:uid="{4455A216-CC38-48BF-BA2F-F606C490D24D}"/>
    <cellStyle name="Note 2 2 2 4 3" xfId="9267" xr:uid="{CDECD025-18CA-4726-B0AC-8FF6AF5D4A55}"/>
    <cellStyle name="Note 2 2 2 5" xfId="4077" xr:uid="{D86AB806-3AD9-4A9F-ADBE-BEEAB636085E}"/>
    <cellStyle name="Note 2 2 2 5 2" xfId="10824" xr:uid="{17FC2BA3-2282-460A-9E97-F390220CF612}"/>
    <cellStyle name="Note 2 2 2 6" xfId="12123" xr:uid="{011F5EFF-2432-4057-9DD0-734C8F04DC61}"/>
    <cellStyle name="Note 2 2 2 7" xfId="7176" xr:uid="{D8ED6887-9D4C-437F-AAC9-94E985689DBA}"/>
    <cellStyle name="Note 2 2 3" xfId="1236" xr:uid="{2C0D3D80-32D1-40BF-B199-5E0BD86B3844}"/>
    <cellStyle name="Note 2 2 3 2" xfId="2787" xr:uid="{12C1BC2B-A448-4A30-BF00-8A7B5DA6B9EE}"/>
    <cellStyle name="Note 2 2 3 2 2" xfId="5883" xr:uid="{408919CB-AFF1-441B-A0B9-576FE479819B}"/>
    <cellStyle name="Note 2 2 3 2 2 2" xfId="13952" xr:uid="{46B6726F-824F-4E65-AEC2-BFDA9B3B344B}"/>
    <cellStyle name="Note 2 2 3 2 3" xfId="8743" xr:uid="{F296F8F5-B192-4D5C-8068-6B2440F1E04D}"/>
    <cellStyle name="Note 2 2 3 3" xfId="4335" xr:uid="{4438AE6F-4FA2-4A50-85FB-977DD2F58E47}"/>
    <cellStyle name="Note 2 2 3 3 2" xfId="9527" xr:uid="{29C38511-5625-497F-89A8-408219E7A277}"/>
    <cellStyle name="Note 2 2 3 4" xfId="11085" xr:uid="{EF41EBD6-7A5A-4613-8E23-B879872461BD}"/>
    <cellStyle name="Note 2 2 3 5" xfId="12384" xr:uid="{4992C93E-A898-454C-B59F-838B6BA7546C}"/>
    <cellStyle name="Note 2 2 3 6" xfId="7434" xr:uid="{62523DE6-4381-427D-8CFA-F8A604FD282D}"/>
    <cellStyle name="Note 2 2 4" xfId="1755" xr:uid="{D59A2644-21A0-4EB7-B6CB-015AC0110D81}"/>
    <cellStyle name="Note 2 2 4 2" xfId="3303" xr:uid="{7E855BD7-7BC5-4A9F-93F6-F8712ABBB47A}"/>
    <cellStyle name="Note 2 2 4 2 2" xfId="6399" xr:uid="{75B77F49-FA01-42EA-AC4F-2431663FB1A0}"/>
    <cellStyle name="Note 2 2 4 2 2 2" xfId="13436" xr:uid="{CAC9B5DB-D0BA-432E-AE1C-679632DACA4B}"/>
    <cellStyle name="Note 2 2 4 2 3" xfId="10047" xr:uid="{D53E6160-4E06-4CD1-8A60-F2B2259FFEC4}"/>
    <cellStyle name="Note 2 2 4 3" xfId="4851" xr:uid="{C2706582-8055-411C-AF97-836FADCB833B}"/>
    <cellStyle name="Note 2 2 4 3 2" xfId="11346" xr:uid="{DFA6B9CC-2221-46C2-A85C-211169DA9A46}"/>
    <cellStyle name="Note 2 2 4 4" xfId="12645" xr:uid="{E47F9BC7-40E6-462F-A338-1BD3E18ABFA6}"/>
    <cellStyle name="Note 2 2 4 5" xfId="7953" xr:uid="{B9BA9EFA-ED42-49D2-8579-DFCEC2C6CBCF}"/>
    <cellStyle name="Note 2 2 5" xfId="2271" xr:uid="{FD787127-7D69-44DF-8706-56E8007AE56E}"/>
    <cellStyle name="Note 2 2 5 2" xfId="5367" xr:uid="{FC9AE1ED-BAF7-423D-AF13-DE4A80297B4E}"/>
    <cellStyle name="Note 2 2 5 2 2" xfId="13164" xr:uid="{0F730876-35F6-41FF-AD47-5DC0BECBC556}"/>
    <cellStyle name="Note 2 2 5 3" xfId="8214" xr:uid="{F4CDF75F-D208-4BCF-9D9C-4E6CEDA17126}"/>
    <cellStyle name="Note 2 2 6" xfId="3819" xr:uid="{4DCFB32F-807A-4170-994F-8D32322696DA}"/>
    <cellStyle name="Note 2 2 6 2" xfId="9009" xr:uid="{4B5D89DC-6793-425A-8BEF-B7B32AD759EB}"/>
    <cellStyle name="Note 2 2 7" xfId="10566" xr:uid="{91E30C04-1E58-4959-AEB0-AB012D56C6FE}"/>
    <cellStyle name="Note 2 2 8" xfId="11865" xr:uid="{0E1DDA7C-65D0-430D-92D5-63001A0A5662}"/>
    <cellStyle name="Note 2 2 9" xfId="6918" xr:uid="{1982EC7E-EDCD-4B45-AC9B-1B01D1A35ED8}"/>
    <cellStyle name="Note 3" xfId="269" xr:uid="{4A7D04E9-FC14-407E-AF7C-09B5C2E2593A}"/>
    <cellStyle name="Note 3 2" xfId="707" xr:uid="{CC702C14-3803-4C4B-AD44-0B55AF75A881}"/>
    <cellStyle name="Note 3 2 2" xfId="979" xr:uid="{9769426E-C69E-4C53-81D0-B4D1F0B44E6C}"/>
    <cellStyle name="Note 3 2 2 2" xfId="1495" xr:uid="{0798FB6E-E6E5-47F3-BA5A-8D37C1E2DCA9}"/>
    <cellStyle name="Note 3 2 2 2 2" xfId="3046" xr:uid="{C63A77D3-EC63-46D7-AE3E-91787499ABA9}"/>
    <cellStyle name="Note 3 2 2 2 2 2" xfId="6142" xr:uid="{F70A409E-EE13-4C71-BFD8-731FF04D1BF7}"/>
    <cellStyle name="Note 3 2 2 2 2 2 2" xfId="14211" xr:uid="{D21B06F7-C1E0-496D-A90D-75B718A353CF}"/>
    <cellStyle name="Note 3 2 2 2 2 3" xfId="9786" xr:uid="{9B05EAB7-9E84-426B-9855-32D87ECB3092}"/>
    <cellStyle name="Note 3 2 2 2 3" xfId="4594" xr:uid="{04A2DCED-4882-44FC-9092-570BE11828F8}"/>
    <cellStyle name="Note 3 2 2 2 3 2" xfId="11605" xr:uid="{0F8D6BC0-A5A6-4D78-B186-97624F507A80}"/>
    <cellStyle name="Note 3 2 2 2 4" xfId="12904" xr:uid="{9B302140-D7BE-4273-B9D4-F2F59FEC4411}"/>
    <cellStyle name="Note 3 2 2 2 5" xfId="7693" xr:uid="{029D8F81-C1B1-499F-8249-8620D1F61E55}"/>
    <cellStyle name="Note 3 2 2 3" xfId="2014" xr:uid="{1E41F5D0-D183-4CC3-AC5E-D10981F09B73}"/>
    <cellStyle name="Note 3 2 2 3 2" xfId="3562" xr:uid="{3BC1F959-A4EC-420B-A4C0-09A6C182A204}"/>
    <cellStyle name="Note 3 2 2 3 2 2" xfId="6658" xr:uid="{53FAAF80-6F27-43AF-AB0C-02AF50D5F050}"/>
    <cellStyle name="Note 3 2 2 3 2 3" xfId="10306" xr:uid="{2F946DD6-9856-420F-9DF4-F3EAA3448B1D}"/>
    <cellStyle name="Note 3 2 2 3 3" xfId="5110" xr:uid="{13E6333A-7CFE-4913-8A81-8C58706A69FC}"/>
    <cellStyle name="Note 3 2 2 3 3 2" xfId="13695" xr:uid="{509AA4FA-8EE3-4E64-A2CC-290A64DACA2F}"/>
    <cellStyle name="Note 3 2 2 3 4" xfId="8473" xr:uid="{028E9B57-B467-4EF1-9D08-15F81FC12EC9}"/>
    <cellStyle name="Note 3 2 2 4" xfId="2530" xr:uid="{D786DCF6-F9C3-4EBE-83E0-E420CDDAC48F}"/>
    <cellStyle name="Note 3 2 2 4 2" xfId="5626" xr:uid="{8756C7D5-C665-4A56-AC2D-CDE7E3FE69A6}"/>
    <cellStyle name="Note 3 2 2 4 3" xfId="9268" xr:uid="{F991C926-4338-4814-A5D3-8502382AA0E5}"/>
    <cellStyle name="Note 3 2 2 5" xfId="4078" xr:uid="{D410FC58-50BF-40BF-A446-D2D9B9E3E2DE}"/>
    <cellStyle name="Note 3 2 2 5 2" xfId="10825" xr:uid="{0BB10817-E2B8-4455-B187-6EE6500CA01D}"/>
    <cellStyle name="Note 3 2 2 6" xfId="12124" xr:uid="{9DB3328F-EF38-4462-8338-712DDA45FA00}"/>
    <cellStyle name="Note 3 2 2 7" xfId="7177" xr:uid="{D737F845-E1A3-4210-B4C5-3C904952E6C6}"/>
    <cellStyle name="Note 3 2 3" xfId="1237" xr:uid="{87037EFD-6FB4-4FAE-8BF4-08745565C612}"/>
    <cellStyle name="Note 3 2 3 2" xfId="2788" xr:uid="{00A26D52-5034-47CB-B6EC-60BE38FA0361}"/>
    <cellStyle name="Note 3 2 3 2 2" xfId="5884" xr:uid="{A5C4BD86-F244-47FA-88D1-ECD952C2D42E}"/>
    <cellStyle name="Note 3 2 3 2 2 2" xfId="13953" xr:uid="{3B9DBDD8-5550-437F-8CEF-EA276EC396C8}"/>
    <cellStyle name="Note 3 2 3 2 3" xfId="8744" xr:uid="{9F39B0D6-EE4E-4B07-82B7-A48CA4015762}"/>
    <cellStyle name="Note 3 2 3 3" xfId="4336" xr:uid="{CD12F2D3-8299-4CDF-9B91-4D8F769E33D2}"/>
    <cellStyle name="Note 3 2 3 3 2" xfId="9528" xr:uid="{6BBBEE99-FDD9-4C92-8F99-15F1DDEBCB0C}"/>
    <cellStyle name="Note 3 2 3 4" xfId="11086" xr:uid="{FBBDF682-F289-48C4-899C-C6C1DCE305DE}"/>
    <cellStyle name="Note 3 2 3 5" xfId="12385" xr:uid="{4CC0EFB0-B4BA-4FF7-B569-B87753DB7771}"/>
    <cellStyle name="Note 3 2 3 6" xfId="7435" xr:uid="{2637E90C-AAEB-4E7F-B3FE-56BA92B6D674}"/>
    <cellStyle name="Note 3 2 4" xfId="1756" xr:uid="{1FF271AE-084A-4A04-8698-A2A135B558E6}"/>
    <cellStyle name="Note 3 2 4 2" xfId="3304" xr:uid="{B035F58A-D68A-440F-AEB6-058B9C21B6EF}"/>
    <cellStyle name="Note 3 2 4 2 2" xfId="6400" xr:uid="{CB216C14-26D5-432B-8AA4-46C2C81B8127}"/>
    <cellStyle name="Note 3 2 4 2 2 2" xfId="13437" xr:uid="{9F4B19A3-F8BE-4133-8F70-18E8A61E43E9}"/>
    <cellStyle name="Note 3 2 4 2 3" xfId="10048" xr:uid="{83931BC3-7B2C-4276-9B2B-BA78B28723B0}"/>
    <cellStyle name="Note 3 2 4 3" xfId="4852" xr:uid="{50941156-6E18-479E-90DA-E50D4116CA6D}"/>
    <cellStyle name="Note 3 2 4 3 2" xfId="11347" xr:uid="{E3723E19-CA51-4B6C-8865-B0E2B93999A9}"/>
    <cellStyle name="Note 3 2 4 4" xfId="12646" xr:uid="{031F4C9E-EEEA-418F-8A1B-3F4F59663A86}"/>
    <cellStyle name="Note 3 2 4 5" xfId="7954" xr:uid="{C8663F2B-270F-47EE-BB5B-2AC11DECF6FB}"/>
    <cellStyle name="Note 3 2 5" xfId="2272" xr:uid="{90038AD3-3820-4FE6-BC4C-382002F888E7}"/>
    <cellStyle name="Note 3 2 5 2" xfId="5368" xr:uid="{7249E923-980A-4F83-93DF-9E19469EDF12}"/>
    <cellStyle name="Note 3 2 5 2 2" xfId="13165" xr:uid="{6726B683-FA81-4624-9E86-725478CCEF0B}"/>
    <cellStyle name="Note 3 2 5 3" xfId="8215" xr:uid="{2064E21B-AF83-406D-B6B5-500B855F1CBB}"/>
    <cellStyle name="Note 3 2 6" xfId="3820" xr:uid="{C84D533B-40D9-4E25-9EBC-0D3FDDFC1B52}"/>
    <cellStyle name="Note 3 2 6 2" xfId="9010" xr:uid="{89DFBEB6-1F3A-48C3-A0DF-6A30DAAAA022}"/>
    <cellStyle name="Note 3 2 7" xfId="10567" xr:uid="{F573DF37-8D31-424A-92F3-A4C8F1A3BB20}"/>
    <cellStyle name="Note 3 2 8" xfId="11866" xr:uid="{3F3E9858-57FC-4261-81DD-6DF51FD09EA3}"/>
    <cellStyle name="Note 3 2 9" xfId="6919" xr:uid="{8E546C08-DE02-465D-9FB1-B2A5D9A5F6EE}"/>
    <cellStyle name="Note 4" xfId="270" xr:uid="{609DF1A7-81B6-4277-92A1-B7EF9836D602}"/>
    <cellStyle name="Note 4 2" xfId="708" xr:uid="{3050C343-41A3-4CE9-B186-106A0CD6CD1D}"/>
    <cellStyle name="Note 4 2 2" xfId="980" xr:uid="{0D51AB73-9134-4B8F-9ED1-7D4C0F4F0AB4}"/>
    <cellStyle name="Note 4 2 2 2" xfId="1496" xr:uid="{E12086A0-D178-45D4-A54C-DCA34811166D}"/>
    <cellStyle name="Note 4 2 2 2 2" xfId="3047" xr:uid="{416FFD40-15AD-4617-88C5-11886013E0E4}"/>
    <cellStyle name="Note 4 2 2 2 2 2" xfId="6143" xr:uid="{C6465578-FE0D-4480-9897-4151F9B4115A}"/>
    <cellStyle name="Note 4 2 2 2 2 2 2" xfId="14212" xr:uid="{55D42994-349D-4CBE-BAAE-8D2E3D2890EB}"/>
    <cellStyle name="Note 4 2 2 2 2 3" xfId="9787" xr:uid="{C22F19A8-A49D-4EC5-ACE2-E9184FF0B6FA}"/>
    <cellStyle name="Note 4 2 2 2 3" xfId="4595" xr:uid="{B2AA1A6F-DB33-43D1-8BA5-7E2C463FB385}"/>
    <cellStyle name="Note 4 2 2 2 3 2" xfId="11606" xr:uid="{8654BDFA-8F15-42E5-A284-5BA329DE1FA2}"/>
    <cellStyle name="Note 4 2 2 2 4" xfId="12905" xr:uid="{01499CC8-6000-4EF2-AB85-3CC11C832C56}"/>
    <cellStyle name="Note 4 2 2 2 5" xfId="7694" xr:uid="{A9B5B45F-7C5A-40A5-A986-30690877B83B}"/>
    <cellStyle name="Note 4 2 2 3" xfId="2015" xr:uid="{0393C589-C75E-49DD-9567-8978FB7250AA}"/>
    <cellStyle name="Note 4 2 2 3 2" xfId="3563" xr:uid="{A61EBE12-682B-45A4-B6D7-E427D6636B3B}"/>
    <cellStyle name="Note 4 2 2 3 2 2" xfId="6659" xr:uid="{95761DED-CFEB-467D-8382-AAE8462A1ABF}"/>
    <cellStyle name="Note 4 2 2 3 2 3" xfId="10307" xr:uid="{B724F2F0-0E56-44B6-8EC6-17764E6C3A63}"/>
    <cellStyle name="Note 4 2 2 3 3" xfId="5111" xr:uid="{80CC3B1D-F174-4B2E-A276-BA9F184A2A4B}"/>
    <cellStyle name="Note 4 2 2 3 3 2" xfId="13696" xr:uid="{9991B740-240D-42B8-920A-7BDF8CFC073E}"/>
    <cellStyle name="Note 4 2 2 3 4" xfId="8474" xr:uid="{CF750FA8-DE40-4CDF-B69D-1AF09ADE358F}"/>
    <cellStyle name="Note 4 2 2 4" xfId="2531" xr:uid="{258F4BA5-8BDA-4D83-A399-FCA4EE048F31}"/>
    <cellStyle name="Note 4 2 2 4 2" xfId="5627" xr:uid="{8F349D34-B490-4C40-A8D3-B988BA139FA4}"/>
    <cellStyle name="Note 4 2 2 4 3" xfId="9269" xr:uid="{E3781CF6-DF12-422B-92D6-1B835CEE773B}"/>
    <cellStyle name="Note 4 2 2 5" xfId="4079" xr:uid="{F0041C46-38D4-43B5-9BFF-1B5BC250C020}"/>
    <cellStyle name="Note 4 2 2 5 2" xfId="10826" xr:uid="{28EC79BB-DF9C-4184-BD80-3BF74392EC98}"/>
    <cellStyle name="Note 4 2 2 6" xfId="12125" xr:uid="{73168236-E778-4E0F-98C8-939033E25210}"/>
    <cellStyle name="Note 4 2 2 7" xfId="7178" xr:uid="{8482A4CC-F670-4F83-AF52-5FE93D2B5D6D}"/>
    <cellStyle name="Note 4 2 3" xfId="1238" xr:uid="{F439AEA2-512A-48C1-95A8-9BF52483B6C9}"/>
    <cellStyle name="Note 4 2 3 2" xfId="2789" xr:uid="{E75F30C4-69F7-482A-AF70-28CF3839BE1E}"/>
    <cellStyle name="Note 4 2 3 2 2" xfId="5885" xr:uid="{92131FBA-1184-4D20-AF49-C9DE7CD48F5E}"/>
    <cellStyle name="Note 4 2 3 2 2 2" xfId="13954" xr:uid="{168DCFC0-274D-43EA-BA48-12931EA2201A}"/>
    <cellStyle name="Note 4 2 3 2 3" xfId="8745" xr:uid="{EA21DDAD-3AEE-4C0F-98AC-6526DBF32BAC}"/>
    <cellStyle name="Note 4 2 3 3" xfId="4337" xr:uid="{8B4E5C69-5074-47EE-9310-B8DF79FE1F99}"/>
    <cellStyle name="Note 4 2 3 3 2" xfId="9529" xr:uid="{CD211954-EC07-46D4-A467-274C6741E4A8}"/>
    <cellStyle name="Note 4 2 3 4" xfId="11087" xr:uid="{80EC5114-1D51-4069-9AB5-8581843C0C6D}"/>
    <cellStyle name="Note 4 2 3 5" xfId="12386" xr:uid="{3B4BB1CD-354D-4075-B5A9-E9458531F4D6}"/>
    <cellStyle name="Note 4 2 3 6" xfId="7436" xr:uid="{0597C274-8830-4546-A0D7-FCA2DED046FA}"/>
    <cellStyle name="Note 4 2 4" xfId="1757" xr:uid="{0B59D023-9A7A-4A5D-8864-D77B657795F8}"/>
    <cellStyle name="Note 4 2 4 2" xfId="3305" xr:uid="{D04FE57E-10B8-4C08-8045-C4CAA192DC09}"/>
    <cellStyle name="Note 4 2 4 2 2" xfId="6401" xr:uid="{EA98105C-778C-45A9-97F3-37DFCF54E594}"/>
    <cellStyle name="Note 4 2 4 2 2 2" xfId="13438" xr:uid="{A2E8C152-30AA-4056-A7AD-9582C10777D2}"/>
    <cellStyle name="Note 4 2 4 2 3" xfId="10049" xr:uid="{80AB179F-EDFD-4242-BEBA-3F7238AF5B0E}"/>
    <cellStyle name="Note 4 2 4 3" xfId="4853" xr:uid="{1B9EF377-EDEC-4F3D-B541-2FCCF6EECD16}"/>
    <cellStyle name="Note 4 2 4 3 2" xfId="11348" xr:uid="{65201A7B-3E3D-41D0-9D6E-920E77672543}"/>
    <cellStyle name="Note 4 2 4 4" xfId="12647" xr:uid="{804F2D11-C63D-4005-8E96-6DCB3F2023E0}"/>
    <cellStyle name="Note 4 2 4 5" xfId="7955" xr:uid="{0DCD3A43-8684-4B6E-96DD-41548F748BAC}"/>
    <cellStyle name="Note 4 2 5" xfId="2273" xr:uid="{6E48612D-2224-4C09-88D1-D2B95711EE48}"/>
    <cellStyle name="Note 4 2 5 2" xfId="5369" xr:uid="{826F50F7-37D4-4401-8F9C-F2374D3897A8}"/>
    <cellStyle name="Note 4 2 5 2 2" xfId="13166" xr:uid="{52A65B3B-B520-4656-AC67-F2BBF59405C9}"/>
    <cellStyle name="Note 4 2 5 3" xfId="8216" xr:uid="{E2E25185-49B8-4655-946E-8C5A2B79581E}"/>
    <cellStyle name="Note 4 2 6" xfId="3821" xr:uid="{C908BF09-5CA3-4B99-8E36-C2FEAD5E8CDF}"/>
    <cellStyle name="Note 4 2 6 2" xfId="9011" xr:uid="{DAEE778A-89A6-4486-B1F7-A4B37A17A8F4}"/>
    <cellStyle name="Note 4 2 7" xfId="10568" xr:uid="{8FAA2B3A-1881-4400-BF7F-D1A4109338B5}"/>
    <cellStyle name="Note 4 2 8" xfId="11867" xr:uid="{964708F2-79BA-447F-86A9-928B2E5E9229}"/>
    <cellStyle name="Note 4 2 9" xfId="6920" xr:uid="{A5EE6D16-C93B-4388-AF3E-06B5B7923569}"/>
    <cellStyle name="Note 5" xfId="705" xr:uid="{C548EA8F-B69A-4854-9DED-C5CB572C8C95}"/>
    <cellStyle name="Note 5 2" xfId="977" xr:uid="{57E1C2A3-9BAA-4658-9AF6-CD0EB67F989E}"/>
    <cellStyle name="Note 5 2 2" xfId="1493" xr:uid="{E6B1AA71-FF71-431B-AEA2-8F471070C4DB}"/>
    <cellStyle name="Note 5 2 2 2" xfId="3044" xr:uid="{9AED7CB7-509C-48C1-ADDE-79EEF7E88344}"/>
    <cellStyle name="Note 5 2 2 2 2" xfId="6140" xr:uid="{6F601627-6C03-4A28-B9AA-47A9313854E4}"/>
    <cellStyle name="Note 5 2 2 2 2 2" xfId="14209" xr:uid="{F7BC128B-58F2-4CA5-A66A-F2CFFB95EC92}"/>
    <cellStyle name="Note 5 2 2 2 3" xfId="9784" xr:uid="{452C0467-7E08-409C-8089-2EC575A4048E}"/>
    <cellStyle name="Note 5 2 2 3" xfId="4592" xr:uid="{1660F1A0-DC77-432B-9B54-D20EEA10D03D}"/>
    <cellStyle name="Note 5 2 2 3 2" xfId="11603" xr:uid="{89389CA1-8DEB-44E7-8471-DC0658FD3D56}"/>
    <cellStyle name="Note 5 2 2 4" xfId="12902" xr:uid="{17179C3E-70EC-4B4C-B890-AEEEF4FE98AA}"/>
    <cellStyle name="Note 5 2 2 5" xfId="7691" xr:uid="{FEC654DB-535D-429A-AB93-E795AEC8E929}"/>
    <cellStyle name="Note 5 2 3" xfId="2012" xr:uid="{F83CB406-EA5B-49AF-B533-8A94A0DF476D}"/>
    <cellStyle name="Note 5 2 3 2" xfId="3560" xr:uid="{CA69187D-4028-4D88-9B72-9582E1A46356}"/>
    <cellStyle name="Note 5 2 3 2 2" xfId="6656" xr:uid="{C6F869B3-B9B8-4297-8C35-D2D60E485D91}"/>
    <cellStyle name="Note 5 2 3 2 3" xfId="10304" xr:uid="{51E86D69-4662-4E96-BB53-6D898D86D8F5}"/>
    <cellStyle name="Note 5 2 3 3" xfId="5108" xr:uid="{0E0CBFB8-DECA-4109-B536-190895125048}"/>
    <cellStyle name="Note 5 2 3 3 2" xfId="13693" xr:uid="{9AE559EA-2721-479C-8293-241C65523DEB}"/>
    <cellStyle name="Note 5 2 3 4" xfId="8471" xr:uid="{F1025A7C-9C4C-4F0B-A7AF-417FF1D7E900}"/>
    <cellStyle name="Note 5 2 4" xfId="2528" xr:uid="{C816B3D7-ED1B-47D1-8650-0B1E0B12DE3C}"/>
    <cellStyle name="Note 5 2 4 2" xfId="5624" xr:uid="{F623275A-7ECA-4E67-9447-E276E205BCDB}"/>
    <cellStyle name="Note 5 2 4 3" xfId="9266" xr:uid="{BE798008-B24C-4CAB-8A86-54C07472A248}"/>
    <cellStyle name="Note 5 2 5" xfId="4076" xr:uid="{8BA14AB9-F480-45FD-84A5-FD265EE47195}"/>
    <cellStyle name="Note 5 2 5 2" xfId="10823" xr:uid="{B32A5D1F-59CD-42B1-A341-DF41DAD29468}"/>
    <cellStyle name="Note 5 2 6" xfId="12122" xr:uid="{87A13501-E3CA-4737-A838-837A5DCA4A9A}"/>
    <cellStyle name="Note 5 2 7" xfId="7175" xr:uid="{CA84E35C-FE0A-44B7-8647-20EE16D1EFD5}"/>
    <cellStyle name="Note 5 3" xfId="1235" xr:uid="{138FE8A4-6A49-426D-84DA-8B3CFAD85889}"/>
    <cellStyle name="Note 5 3 2" xfId="2786" xr:uid="{2E3B2902-ACFE-4D7F-A6B7-253B3206F653}"/>
    <cellStyle name="Note 5 3 2 2" xfId="5882" xr:uid="{A1033B8B-6AB2-48A8-B418-791FBB8BD3A9}"/>
    <cellStyle name="Note 5 3 2 2 2" xfId="13951" xr:uid="{3568C7BC-FCBD-44B9-870E-682DFA977C41}"/>
    <cellStyle name="Note 5 3 2 3" xfId="8742" xr:uid="{D29F5DD8-E186-4301-9289-36251F883030}"/>
    <cellStyle name="Note 5 3 3" xfId="4334" xr:uid="{26303A08-6714-4CF1-BABF-57DD6FBBEC00}"/>
    <cellStyle name="Note 5 3 3 2" xfId="9526" xr:uid="{B3F23740-7ADC-4863-B962-F13182F627ED}"/>
    <cellStyle name="Note 5 3 4" xfId="11084" xr:uid="{B06F3F21-9C58-40F7-8000-3C5BAE98D8E8}"/>
    <cellStyle name="Note 5 3 5" xfId="12383" xr:uid="{1AE42548-C29D-4E90-891A-39C5FB9A1CED}"/>
    <cellStyle name="Note 5 3 6" xfId="7433" xr:uid="{DCADAD11-FE82-4551-83B7-08006E965622}"/>
    <cellStyle name="Note 5 4" xfId="1754" xr:uid="{45FEFD81-8BFC-4B6B-9B54-A85D371F37C0}"/>
    <cellStyle name="Note 5 4 2" xfId="3302" xr:uid="{E577BE7C-03CC-43AE-BD91-68FA3EC47C66}"/>
    <cellStyle name="Note 5 4 2 2" xfId="6398" xr:uid="{30DCEF54-7B08-4195-A22B-9BEEB7D59AA3}"/>
    <cellStyle name="Note 5 4 2 2 2" xfId="13435" xr:uid="{9CD0BCA0-579D-4161-B3CD-90C49DD87EB6}"/>
    <cellStyle name="Note 5 4 2 3" xfId="10046" xr:uid="{80E6C05E-BD16-49B8-B99E-6D1A434AC8BD}"/>
    <cellStyle name="Note 5 4 3" xfId="4850" xr:uid="{A4A7AE12-3473-4958-86EE-D856327A2E07}"/>
    <cellStyle name="Note 5 4 3 2" xfId="11345" xr:uid="{7CEA983F-D67B-410E-A9F5-FDC5FF7B4C4B}"/>
    <cellStyle name="Note 5 4 4" xfId="12644" xr:uid="{57B1DB3D-78E0-42DC-A60A-A13B417E938F}"/>
    <cellStyle name="Note 5 4 5" xfId="7952" xr:uid="{C682EE81-CC48-4DAA-8539-82D9D3F7F54C}"/>
    <cellStyle name="Note 5 5" xfId="2270" xr:uid="{0E139DE4-2991-49AF-B8DD-DE89208FF9CA}"/>
    <cellStyle name="Note 5 5 2" xfId="5366" xr:uid="{69904E75-305D-4F47-8C77-68D72903BFD7}"/>
    <cellStyle name="Note 5 5 2 2" xfId="13163" xr:uid="{A9FF8AF7-C551-48D4-8C23-0100D9E07E96}"/>
    <cellStyle name="Note 5 5 3" xfId="8213" xr:uid="{33509B0B-762A-4F79-A1A4-E8F805C21430}"/>
    <cellStyle name="Note 5 6" xfId="3818" xr:uid="{79DD4C86-5DD8-4BC4-A134-2929B596E2D0}"/>
    <cellStyle name="Note 5 6 2" xfId="9008" xr:uid="{ADE1C9B3-F30E-4F3F-BBE0-702C77D0369F}"/>
    <cellStyle name="Note 5 7" xfId="10565" xr:uid="{7A9EC678-D373-412E-94B2-A1E25751C01F}"/>
    <cellStyle name="Note 5 8" xfId="11864" xr:uid="{C7107C4C-E94A-40DC-B9C6-3F4554881E9D}"/>
    <cellStyle name="Note 5 9" xfId="6917" xr:uid="{D152A5F5-BE42-45A3-B5A4-FB6FDFF94B5E}"/>
    <cellStyle name="Note_7-р_Из_Системы" xfId="271" xr:uid="{ACA165FF-BFE0-4808-85E3-6A9DF258B634}"/>
    <cellStyle name="Output" xfId="272" xr:uid="{9C9B7D9A-BFEB-4E37-BC3B-449053B4CB27}"/>
    <cellStyle name="Output 2" xfId="709" xr:uid="{8674028C-E94A-4749-B829-E2BEAEB88F0D}"/>
    <cellStyle name="Output 2 2" xfId="981" xr:uid="{F021272F-6BA0-4185-A646-6933DFA12C5B}"/>
    <cellStyle name="Output 2 2 2" xfId="1497" xr:uid="{7B40E855-96D9-461B-8E23-657016E60E8D}"/>
    <cellStyle name="Output 2 2 2 2" xfId="3048" xr:uid="{1AE172C7-F8B2-4EBA-A68A-DA3EEECBDD6E}"/>
    <cellStyle name="Output 2 2 2 2 2" xfId="6144" xr:uid="{DC0B3804-D4D9-493B-B150-716F8CF479B0}"/>
    <cellStyle name="Output 2 2 2 2 2 2" xfId="14213" xr:uid="{D1AEBD05-ED32-4FD9-9586-CBEFF749E647}"/>
    <cellStyle name="Output 2 2 2 2 3" xfId="9788" xr:uid="{8D2A3CDE-488F-4E83-9D59-9173A42C05D6}"/>
    <cellStyle name="Output 2 2 2 3" xfId="4596" xr:uid="{6BA31B81-A75A-41DF-B46B-B933EFE3831C}"/>
    <cellStyle name="Output 2 2 2 3 2" xfId="11607" xr:uid="{C7ED07A4-9E4B-431F-8309-8F8DD6238A35}"/>
    <cellStyle name="Output 2 2 2 4" xfId="12906" xr:uid="{CF9FEB2C-F9CB-4B2A-9600-A747B5264A07}"/>
    <cellStyle name="Output 2 2 2 5" xfId="7695" xr:uid="{82598E1B-810F-4527-91A4-7E82FD0B71D3}"/>
    <cellStyle name="Output 2 2 3" xfId="2016" xr:uid="{6F8EED69-AD4F-4144-82E2-0B4530A4959B}"/>
    <cellStyle name="Output 2 2 3 2" xfId="3564" xr:uid="{64F91483-1F9A-4BC2-B308-287D92C21D3B}"/>
    <cellStyle name="Output 2 2 3 2 2" xfId="6660" xr:uid="{7036CF72-3A0D-4063-B60C-2ECECA57310E}"/>
    <cellStyle name="Output 2 2 3 2 3" xfId="10308" xr:uid="{480EBFBC-B0E4-46F3-B504-F13D7A71BD9A}"/>
    <cellStyle name="Output 2 2 3 3" xfId="5112" xr:uid="{DC0ED258-CE64-42B2-8E29-1E29A022D19F}"/>
    <cellStyle name="Output 2 2 3 3 2" xfId="13697" xr:uid="{319F7C83-A60F-47F5-8783-2240B6EB86AE}"/>
    <cellStyle name="Output 2 2 3 4" xfId="8475" xr:uid="{86103B21-80C8-4648-8E98-D06525336BF3}"/>
    <cellStyle name="Output 2 2 4" xfId="2532" xr:uid="{BE486249-CEBF-424C-A5AB-59F046B8B77E}"/>
    <cellStyle name="Output 2 2 4 2" xfId="5628" xr:uid="{CED37EF3-580D-4D0C-9A28-09879D3E4EEF}"/>
    <cellStyle name="Output 2 2 4 3" xfId="9270" xr:uid="{79D1A4CA-E610-4BB1-8BF6-9D69C2A56591}"/>
    <cellStyle name="Output 2 2 5" xfId="4080" xr:uid="{419F4143-1C41-4776-AC34-8D66553E96AA}"/>
    <cellStyle name="Output 2 2 5 2" xfId="10827" xr:uid="{20D24931-5D1C-402A-AC4F-0A6F507E01B4}"/>
    <cellStyle name="Output 2 2 6" xfId="12126" xr:uid="{5FD8D5A0-31FD-42FD-9DC6-04F805ED5EF2}"/>
    <cellStyle name="Output 2 2 7" xfId="7179" xr:uid="{35ED5BB9-D9DD-4C8F-A52B-2130E2CB0AAC}"/>
    <cellStyle name="Output 2 3" xfId="1239" xr:uid="{1FC2A023-3FE4-4C50-BEA0-6C3E33A62491}"/>
    <cellStyle name="Output 2 3 2" xfId="2790" xr:uid="{9E9B8836-6846-4CE2-9A5E-12B325E03718}"/>
    <cellStyle name="Output 2 3 2 2" xfId="5886" xr:uid="{4DCBDF4A-7F6D-4B00-9910-6D5E34DD60C7}"/>
    <cellStyle name="Output 2 3 2 2 2" xfId="13955" xr:uid="{50A51496-1E49-4A67-9446-9E283B09FFAD}"/>
    <cellStyle name="Output 2 3 2 3" xfId="8746" xr:uid="{B10AF6A3-4966-417D-8F06-7B97E072D586}"/>
    <cellStyle name="Output 2 3 3" xfId="4338" xr:uid="{AB06845F-56FE-4C48-82DB-546E91C5D2DC}"/>
    <cellStyle name="Output 2 3 3 2" xfId="9530" xr:uid="{7962BF7A-7632-4518-8416-2516BCE18121}"/>
    <cellStyle name="Output 2 3 4" xfId="11088" xr:uid="{E1C92222-21D3-4842-B2FB-44EBC3A902DB}"/>
    <cellStyle name="Output 2 3 5" xfId="12387" xr:uid="{BB5D90B1-DF54-4D61-8A67-9BAF488384DC}"/>
    <cellStyle name="Output 2 3 6" xfId="7437" xr:uid="{0B574586-E491-4586-9C7A-37711B381999}"/>
    <cellStyle name="Output 2 4" xfId="1758" xr:uid="{D4A7929B-CBC0-44C6-8698-39DAEFB771CC}"/>
    <cellStyle name="Output 2 4 2" xfId="3306" xr:uid="{C3EE32C9-5606-4E13-95BD-3823B727A64D}"/>
    <cellStyle name="Output 2 4 2 2" xfId="6402" xr:uid="{46ABA9B4-1C4C-48E7-8D2A-A0110D212A55}"/>
    <cellStyle name="Output 2 4 2 2 2" xfId="13439" xr:uid="{26467F6A-4086-4A0F-911F-7D675A3C9279}"/>
    <cellStyle name="Output 2 4 2 3" xfId="10050" xr:uid="{075D89BA-EBA7-4AD8-BC63-884E38C33BAD}"/>
    <cellStyle name="Output 2 4 3" xfId="4854" xr:uid="{619E11AC-C806-4294-9514-6F1C78E04755}"/>
    <cellStyle name="Output 2 4 3 2" xfId="11349" xr:uid="{1D4D8799-815E-46A6-9366-1D8DA7E2DDA7}"/>
    <cellStyle name="Output 2 4 4" xfId="12648" xr:uid="{7673FC9D-9ECF-474E-BF7F-8B72E1BA0262}"/>
    <cellStyle name="Output 2 4 5" xfId="7956" xr:uid="{49186AB7-050D-45BB-A1ED-DBC071A0CE96}"/>
    <cellStyle name="Output 2 5" xfId="2274" xr:uid="{CDAFCD1E-E155-4DB1-997E-5926AC7FCF60}"/>
    <cellStyle name="Output 2 5 2" xfId="5370" xr:uid="{809D3E89-F616-41CD-B195-8D140DBDE37C}"/>
    <cellStyle name="Output 2 5 2 2" xfId="13167" xr:uid="{086C417F-4468-4AC9-960B-120825CC965E}"/>
    <cellStyle name="Output 2 5 3" xfId="8217" xr:uid="{C55D026A-8755-4FA8-A789-566B6C4ABF76}"/>
    <cellStyle name="Output 2 6" xfId="3822" xr:uid="{244DF25E-86DE-4578-A4B1-9A2086017A22}"/>
    <cellStyle name="Output 2 6 2" xfId="9012" xr:uid="{79F9EB15-2E08-452D-B718-B721BB843E09}"/>
    <cellStyle name="Output 2 7" xfId="10569" xr:uid="{3D504250-C6D4-4FAE-A7FA-E9361D9020CF}"/>
    <cellStyle name="Output 2 8" xfId="11868" xr:uid="{5A6A0679-D62A-4A9F-A9B3-A9D3DA133D9F}"/>
    <cellStyle name="Output 2 9" xfId="6921" xr:uid="{7340BBB4-0321-481C-8F1C-E072B1876E69}"/>
    <cellStyle name="Percent [0]" xfId="273" xr:uid="{B870F19B-93A9-4399-BFD9-AABB96941F25}"/>
    <cellStyle name="Percent [00]" xfId="274" xr:uid="{2FDFB1EA-71CE-4FD6-B518-ED4D8B88FD8B}"/>
    <cellStyle name="Percent 2" xfId="275" xr:uid="{59105C3A-564D-4FE7-805B-019C7CDE4796}"/>
    <cellStyle name="Percent 3" xfId="276" xr:uid="{331DBA94-1822-4A2C-BBF9-13EC1E944E3C}"/>
    <cellStyle name="PrePop Currency (0)" xfId="277" xr:uid="{9F8A5540-3E6E-45E9-862F-32E82E94495B}"/>
    <cellStyle name="PrePop Currency (2)" xfId="278" xr:uid="{CE6865CF-C724-4660-9901-EB681C24486F}"/>
    <cellStyle name="PrePop Units (0)" xfId="279" xr:uid="{24B54B36-F40A-4A86-BD54-A94B0062C21C}"/>
    <cellStyle name="PrePop Units (1)" xfId="280" xr:uid="{EF9D5BF2-596A-4C08-B165-B46F1E743A1F}"/>
    <cellStyle name="PrePop Units (2)" xfId="281" xr:uid="{C974342B-36CE-4706-99D1-376EDBC6DD60}"/>
    <cellStyle name="SAPBEXaggData" xfId="282" xr:uid="{992BD64A-0A04-42E1-AF41-328C25EF873F}"/>
    <cellStyle name="SAPBEXaggData 2" xfId="283" xr:uid="{A210DB34-2FF0-4009-A08F-F13715E9268B}"/>
    <cellStyle name="SAPBEXaggData 2 2" xfId="711" xr:uid="{E4D31411-A0AB-467A-9900-BCF13AE59E6B}"/>
    <cellStyle name="SAPBEXaggData 2 2 2" xfId="983" xr:uid="{40A7CF4F-F501-42AF-AC8F-7EB44A455331}"/>
    <cellStyle name="SAPBEXaggData 2 2 2 2" xfId="1499" xr:uid="{03F2781E-F3DF-4ED3-B044-2DFDD9F64263}"/>
    <cellStyle name="SAPBEXaggData 2 2 2 2 2" xfId="3050" xr:uid="{1E3E3570-A361-48A1-BC84-53337449B292}"/>
    <cellStyle name="SAPBEXaggData 2 2 2 2 2 2" xfId="6146" xr:uid="{1CF4D756-79DA-488A-948E-A2045D2B7864}"/>
    <cellStyle name="SAPBEXaggData 2 2 2 2 2 2 2" xfId="14215" xr:uid="{0E5FA90D-B02D-4AC8-BA19-CCA570FBAE3C}"/>
    <cellStyle name="SAPBEXaggData 2 2 2 2 2 3" xfId="9790" xr:uid="{EA525962-6E6E-4BE6-B953-5D08AEFB6B7F}"/>
    <cellStyle name="SAPBEXaggData 2 2 2 2 3" xfId="4598" xr:uid="{3B769C11-B038-4CC4-8DD1-1A544BF98ED0}"/>
    <cellStyle name="SAPBEXaggData 2 2 2 2 3 2" xfId="11609" xr:uid="{66FF473B-632F-49A1-BD16-FA228FF8720B}"/>
    <cellStyle name="SAPBEXaggData 2 2 2 2 4" xfId="12908" xr:uid="{90C2F20A-D383-40F0-BBB7-66A0410F8F4C}"/>
    <cellStyle name="SAPBEXaggData 2 2 2 2 5" xfId="7697" xr:uid="{65C2E4F6-F432-4ACB-B8D9-0594C50EC836}"/>
    <cellStyle name="SAPBEXaggData 2 2 2 3" xfId="2018" xr:uid="{4AAE05EB-2A36-4D1C-B1EC-684755AAAFD0}"/>
    <cellStyle name="SAPBEXaggData 2 2 2 3 2" xfId="3566" xr:uid="{8A104340-AB1B-4447-9A27-21BAA32D253E}"/>
    <cellStyle name="SAPBEXaggData 2 2 2 3 2 2" xfId="6662" xr:uid="{C2A2B2CD-EBEF-44C3-ADB4-C2D7CF358536}"/>
    <cellStyle name="SAPBEXaggData 2 2 2 3 2 3" xfId="10310" xr:uid="{AD8F3C96-8B84-477B-837C-5521F63BC4BB}"/>
    <cellStyle name="SAPBEXaggData 2 2 2 3 3" xfId="5114" xr:uid="{CF904452-C853-4C45-B081-6FE8C77D03F0}"/>
    <cellStyle name="SAPBEXaggData 2 2 2 3 3 2" xfId="13699" xr:uid="{53D59FD3-1916-43C3-BDBC-BCB675DB22F5}"/>
    <cellStyle name="SAPBEXaggData 2 2 2 3 4" xfId="8477" xr:uid="{CDFCE99E-F38A-4BE1-9822-5E483436F6CA}"/>
    <cellStyle name="SAPBEXaggData 2 2 2 4" xfId="2534" xr:uid="{24A5AB56-6844-43B2-B68B-8290BCB97243}"/>
    <cellStyle name="SAPBEXaggData 2 2 2 4 2" xfId="5630" xr:uid="{E559B91D-B0C9-46E4-9106-2029728A364D}"/>
    <cellStyle name="SAPBEXaggData 2 2 2 4 3" xfId="9272" xr:uid="{0329D64F-7F36-460E-8760-853F81D8FEE9}"/>
    <cellStyle name="SAPBEXaggData 2 2 2 5" xfId="4082" xr:uid="{0FE7683F-AEE6-455F-A003-557EA6C5D41D}"/>
    <cellStyle name="SAPBEXaggData 2 2 2 5 2" xfId="10829" xr:uid="{DD1780A7-12D5-4D74-9586-0112CB683B2C}"/>
    <cellStyle name="SAPBEXaggData 2 2 2 6" xfId="12128" xr:uid="{B85DEB51-368B-4F6D-93AA-7C7CC9759976}"/>
    <cellStyle name="SAPBEXaggData 2 2 2 7" xfId="7181" xr:uid="{DA467B19-A56A-4A65-808D-6602CB915E5B}"/>
    <cellStyle name="SAPBEXaggData 2 2 3" xfId="1241" xr:uid="{F6D5DE7F-88FF-41CA-9D09-F8CF06C130C0}"/>
    <cellStyle name="SAPBEXaggData 2 2 3 2" xfId="2792" xr:uid="{456FC20B-926A-4BD0-804B-8C91EDAEB8FF}"/>
    <cellStyle name="SAPBEXaggData 2 2 3 2 2" xfId="5888" xr:uid="{8D0EB3AF-EEDA-4B2F-9E3A-FE9B9FAEBA48}"/>
    <cellStyle name="SAPBEXaggData 2 2 3 2 2 2" xfId="13957" xr:uid="{FBEAECAA-1EC5-4F80-BDCC-AEC21733C304}"/>
    <cellStyle name="SAPBEXaggData 2 2 3 2 3" xfId="8748" xr:uid="{BEEE8D37-B54D-4645-918B-188EFCE99240}"/>
    <cellStyle name="SAPBEXaggData 2 2 3 3" xfId="4340" xr:uid="{76143DC8-0510-42BF-A364-9A611225B646}"/>
    <cellStyle name="SAPBEXaggData 2 2 3 3 2" xfId="9532" xr:uid="{25CB7F6D-FE08-40EC-8AEB-7279C6A06807}"/>
    <cellStyle name="SAPBEXaggData 2 2 3 4" xfId="11090" xr:uid="{1D91307C-ACB4-4886-AE57-501171DECAF8}"/>
    <cellStyle name="SAPBEXaggData 2 2 3 5" xfId="12389" xr:uid="{0E5A0407-F419-4484-821C-3BE5AB05254E}"/>
    <cellStyle name="SAPBEXaggData 2 2 3 6" xfId="7439" xr:uid="{F7ADD94F-1DDD-4DE9-90DA-F7CCB253BB41}"/>
    <cellStyle name="SAPBEXaggData 2 2 4" xfId="1760" xr:uid="{22EC4504-C9DE-43F7-94D8-5CD8623359DF}"/>
    <cellStyle name="SAPBEXaggData 2 2 4 2" xfId="3308" xr:uid="{BA342CAC-FFEA-43E7-9DD4-F8A4A977F848}"/>
    <cellStyle name="SAPBEXaggData 2 2 4 2 2" xfId="6404" xr:uid="{18B456C6-226C-4088-B375-31023978458E}"/>
    <cellStyle name="SAPBEXaggData 2 2 4 2 2 2" xfId="13441" xr:uid="{F09B87D1-862E-4784-A660-C52B1FB9C571}"/>
    <cellStyle name="SAPBEXaggData 2 2 4 2 3" xfId="10052" xr:uid="{EDB13627-0AD2-4B4C-881A-482AEE955953}"/>
    <cellStyle name="SAPBEXaggData 2 2 4 3" xfId="4856" xr:uid="{423DE903-4C40-4165-B4A3-0A4E7BA04884}"/>
    <cellStyle name="SAPBEXaggData 2 2 4 3 2" xfId="11351" xr:uid="{942F9997-8C63-4D56-B494-6A49247BA959}"/>
    <cellStyle name="SAPBEXaggData 2 2 4 4" xfId="12650" xr:uid="{AA441983-4DCF-4A44-8033-EEEBFD24691E}"/>
    <cellStyle name="SAPBEXaggData 2 2 4 5" xfId="7958" xr:uid="{DB4E5388-D653-49AB-A391-E9AAD74436CA}"/>
    <cellStyle name="SAPBEXaggData 2 2 5" xfId="2276" xr:uid="{CFCF376A-BE6A-406B-AA43-6ECFEF43B616}"/>
    <cellStyle name="SAPBEXaggData 2 2 5 2" xfId="5372" xr:uid="{335B9CBF-F81B-45CE-B747-33FF35D27342}"/>
    <cellStyle name="SAPBEXaggData 2 2 5 2 2" xfId="13169" xr:uid="{808077A4-F1F5-4E88-ADD3-501399F99ECA}"/>
    <cellStyle name="SAPBEXaggData 2 2 5 3" xfId="8219" xr:uid="{F1E400B1-9888-48ED-8A88-FEF56EF39A42}"/>
    <cellStyle name="SAPBEXaggData 2 2 6" xfId="3824" xr:uid="{333E9A6B-ACDD-4C04-8D63-6EFB134DA116}"/>
    <cellStyle name="SAPBEXaggData 2 2 6 2" xfId="9014" xr:uid="{D17F7BD6-3C5A-4F55-AF8F-48199DC48FE7}"/>
    <cellStyle name="SAPBEXaggData 2 2 7" xfId="10571" xr:uid="{1ED0F317-CFD5-4851-AAC0-F705BC80CAEA}"/>
    <cellStyle name="SAPBEXaggData 2 2 8" xfId="11870" xr:uid="{6B055EB7-230D-4B9E-A94F-4D36480C344D}"/>
    <cellStyle name="SAPBEXaggData 2 2 9" xfId="6923" xr:uid="{EC164CDE-C3BD-4BE7-A3A2-9C3E98629057}"/>
    <cellStyle name="SAPBEXaggData 3" xfId="284" xr:uid="{D17B3C10-F363-4DD6-89F7-B717470722B9}"/>
    <cellStyle name="SAPBEXaggData 3 2" xfId="712" xr:uid="{97ABE092-9AF3-4AE4-B8C3-19AA425183D4}"/>
    <cellStyle name="SAPBEXaggData 3 2 2" xfId="984" xr:uid="{8BC13E67-3A1D-42F6-9D54-A45D22B00B49}"/>
    <cellStyle name="SAPBEXaggData 3 2 2 2" xfId="1500" xr:uid="{8F31A6C1-C466-432B-B5E5-D2E46A89E5FE}"/>
    <cellStyle name="SAPBEXaggData 3 2 2 2 2" xfId="3051" xr:uid="{AB7B8CE4-0601-41A0-9184-46F4CAC87256}"/>
    <cellStyle name="SAPBEXaggData 3 2 2 2 2 2" xfId="6147" xr:uid="{E295BF82-88BB-42AB-BC33-FEA569DE1D41}"/>
    <cellStyle name="SAPBEXaggData 3 2 2 2 2 2 2" xfId="14216" xr:uid="{DF9598C7-C81C-4752-B6F9-8D87F2FE9563}"/>
    <cellStyle name="SAPBEXaggData 3 2 2 2 2 3" xfId="9791" xr:uid="{2E903F2A-0263-4F46-AB56-24D6DC273E2D}"/>
    <cellStyle name="SAPBEXaggData 3 2 2 2 3" xfId="4599" xr:uid="{00E477A7-F016-4847-8206-D20C59556C9A}"/>
    <cellStyle name="SAPBEXaggData 3 2 2 2 3 2" xfId="11610" xr:uid="{EEF33E11-273D-4E0F-ABF3-E2E0B2F9959C}"/>
    <cellStyle name="SAPBEXaggData 3 2 2 2 4" xfId="12909" xr:uid="{506C90FA-D709-49B4-8852-EE0ECD690E06}"/>
    <cellStyle name="SAPBEXaggData 3 2 2 2 5" xfId="7698" xr:uid="{1CA3463B-766C-436C-A222-28D9257BE4E0}"/>
    <cellStyle name="SAPBEXaggData 3 2 2 3" xfId="2019" xr:uid="{DBA79310-C694-4D40-A625-7E97442DC2BA}"/>
    <cellStyle name="SAPBEXaggData 3 2 2 3 2" xfId="3567" xr:uid="{5EB3CC02-32F3-4E1E-A841-C218DB7F9562}"/>
    <cellStyle name="SAPBEXaggData 3 2 2 3 2 2" xfId="6663" xr:uid="{DADCB600-ECC4-436C-9E08-C53A539F28FD}"/>
    <cellStyle name="SAPBEXaggData 3 2 2 3 2 3" xfId="10311" xr:uid="{63AC7F52-5016-4C5D-9473-847699AD0D3D}"/>
    <cellStyle name="SAPBEXaggData 3 2 2 3 3" xfId="5115" xr:uid="{BE225684-1728-4B8E-A25B-7D1E2BA470F6}"/>
    <cellStyle name="SAPBEXaggData 3 2 2 3 3 2" xfId="13700" xr:uid="{775A7291-169E-4DEA-A941-76596E87AAE9}"/>
    <cellStyle name="SAPBEXaggData 3 2 2 3 4" xfId="8478" xr:uid="{B64DE799-5FD4-4255-996B-0FDB41EBDFDF}"/>
    <cellStyle name="SAPBEXaggData 3 2 2 4" xfId="2535" xr:uid="{5C5D8BC6-17EF-4168-9A58-36A044347421}"/>
    <cellStyle name="SAPBEXaggData 3 2 2 4 2" xfId="5631" xr:uid="{0DAE3818-7A65-4B54-B614-F91C3A5AD01B}"/>
    <cellStyle name="SAPBEXaggData 3 2 2 4 3" xfId="9273" xr:uid="{57BA95BB-669A-40A0-A237-088158B37354}"/>
    <cellStyle name="SAPBEXaggData 3 2 2 5" xfId="4083" xr:uid="{9559BF7D-33FA-4FDC-AAA2-A7F5272FBFEA}"/>
    <cellStyle name="SAPBEXaggData 3 2 2 5 2" xfId="10830" xr:uid="{3929FFD9-BAE6-46D2-AD60-B6E4A68A4ECF}"/>
    <cellStyle name="SAPBEXaggData 3 2 2 6" xfId="12129" xr:uid="{1E448347-BC13-46A4-BCAE-119420243334}"/>
    <cellStyle name="SAPBEXaggData 3 2 2 7" xfId="7182" xr:uid="{0331F7A8-75A5-4FAD-B6F8-430BAC81D502}"/>
    <cellStyle name="SAPBEXaggData 3 2 3" xfId="1242" xr:uid="{9A92FD16-2ADC-48B9-B855-AA549A40C455}"/>
    <cellStyle name="SAPBEXaggData 3 2 3 2" xfId="2793" xr:uid="{14C2EA14-A0FD-4469-9102-0601951D1486}"/>
    <cellStyle name="SAPBEXaggData 3 2 3 2 2" xfId="5889" xr:uid="{0729E811-5697-4C0E-9D92-C206582738B7}"/>
    <cellStyle name="SAPBEXaggData 3 2 3 2 2 2" xfId="13958" xr:uid="{FCA38D32-F055-4213-93E5-5FFBBD75DDF1}"/>
    <cellStyle name="SAPBEXaggData 3 2 3 2 3" xfId="8749" xr:uid="{FA2A9DF0-ACEB-4949-84AA-D5E0063FBB50}"/>
    <cellStyle name="SAPBEXaggData 3 2 3 3" xfId="4341" xr:uid="{DB5FB0BE-75EA-4852-96F2-85F58FDD5EAB}"/>
    <cellStyle name="SAPBEXaggData 3 2 3 3 2" xfId="9533" xr:uid="{3B65611A-4619-4F65-AE6E-35F1EF072393}"/>
    <cellStyle name="SAPBEXaggData 3 2 3 4" xfId="11091" xr:uid="{5DFEC341-29C7-4B84-91C1-25EFADE12361}"/>
    <cellStyle name="SAPBEXaggData 3 2 3 5" xfId="12390" xr:uid="{CE7B6DD3-C2B9-481E-9A17-64CA36A4BA47}"/>
    <cellStyle name="SAPBEXaggData 3 2 3 6" xfId="7440" xr:uid="{C18CC6F2-8033-42B3-982B-88863A57F59E}"/>
    <cellStyle name="SAPBEXaggData 3 2 4" xfId="1761" xr:uid="{BD9324CA-3B75-4752-9E48-114E0E12AC60}"/>
    <cellStyle name="SAPBEXaggData 3 2 4 2" xfId="3309" xr:uid="{6E1A0818-5365-4650-B28A-3C3FAD2C96A1}"/>
    <cellStyle name="SAPBEXaggData 3 2 4 2 2" xfId="6405" xr:uid="{03C4D6DC-8C0B-44BD-B8B1-64E58A391FA1}"/>
    <cellStyle name="SAPBEXaggData 3 2 4 2 2 2" xfId="13442" xr:uid="{9CEFFADA-EA59-41F6-A73A-334F1F62EAE3}"/>
    <cellStyle name="SAPBEXaggData 3 2 4 2 3" xfId="10053" xr:uid="{CFD1F364-077D-48F4-973A-670E698B6517}"/>
    <cellStyle name="SAPBEXaggData 3 2 4 3" xfId="4857" xr:uid="{3F3AE0C4-A135-49CB-B5B7-53C5E469F236}"/>
    <cellStyle name="SAPBEXaggData 3 2 4 3 2" xfId="11352" xr:uid="{21492771-319D-415E-A482-F3BD10E0078C}"/>
    <cellStyle name="SAPBEXaggData 3 2 4 4" xfId="12651" xr:uid="{44297CD9-931C-4CCE-8920-86D3EC8EBFFA}"/>
    <cellStyle name="SAPBEXaggData 3 2 4 5" xfId="7959" xr:uid="{B3B0BA91-310F-4D9B-AB5C-4A063586C0C4}"/>
    <cellStyle name="SAPBEXaggData 3 2 5" xfId="2277" xr:uid="{6ED27E65-39EF-4EC8-97B5-FB15023B1FDB}"/>
    <cellStyle name="SAPBEXaggData 3 2 5 2" xfId="5373" xr:uid="{827CA0E8-DF2E-4D3E-B55B-425D46153861}"/>
    <cellStyle name="SAPBEXaggData 3 2 5 2 2" xfId="13170" xr:uid="{44068FB5-2658-4B72-9FC9-BC720CE9598E}"/>
    <cellStyle name="SAPBEXaggData 3 2 5 3" xfId="8220" xr:uid="{8E581A9C-76A4-41FF-A650-4CDE2F7DEFDF}"/>
    <cellStyle name="SAPBEXaggData 3 2 6" xfId="3825" xr:uid="{CFE3B479-0043-4B21-B8DE-289FED82A55C}"/>
    <cellStyle name="SAPBEXaggData 3 2 6 2" xfId="9015" xr:uid="{89034BC9-D8D3-4563-8A22-4F026E0C11C2}"/>
    <cellStyle name="SAPBEXaggData 3 2 7" xfId="10572" xr:uid="{E347CE3E-908A-421C-8456-6F6B1A869AAE}"/>
    <cellStyle name="SAPBEXaggData 3 2 8" xfId="11871" xr:uid="{C802EDB8-6869-4671-811B-A17E828389CA}"/>
    <cellStyle name="SAPBEXaggData 3 2 9" xfId="6924" xr:uid="{53348726-2974-438D-92F5-5E943F1DCC1B}"/>
    <cellStyle name="SAPBEXaggData 4" xfId="285" xr:uid="{A728A3FF-DBB9-4B5F-8E81-EB358F47F7D9}"/>
    <cellStyle name="SAPBEXaggData 4 2" xfId="713" xr:uid="{02EB7724-5325-4D9E-93A7-26518E34BF64}"/>
    <cellStyle name="SAPBEXaggData 4 2 2" xfId="985" xr:uid="{88B027A2-08C5-4816-AD7F-4130AA9589F0}"/>
    <cellStyle name="SAPBEXaggData 4 2 2 2" xfId="1501" xr:uid="{DC8AFDB9-80E2-4AFB-9208-45356227773A}"/>
    <cellStyle name="SAPBEXaggData 4 2 2 2 2" xfId="3052" xr:uid="{0D63C94B-DA71-4C4F-AA68-5CEF479499FA}"/>
    <cellStyle name="SAPBEXaggData 4 2 2 2 2 2" xfId="6148" xr:uid="{691A590C-5E38-4235-9853-CA8C5399D733}"/>
    <cellStyle name="SAPBEXaggData 4 2 2 2 2 2 2" xfId="14217" xr:uid="{A4E7966C-F45C-487C-8474-42C78F42C695}"/>
    <cellStyle name="SAPBEXaggData 4 2 2 2 2 3" xfId="9792" xr:uid="{BF5BE34A-C7CA-4D5E-A78A-4D3B95B6ED43}"/>
    <cellStyle name="SAPBEXaggData 4 2 2 2 3" xfId="4600" xr:uid="{AE25A252-6E6A-4BD6-9A14-F34A7CB01F71}"/>
    <cellStyle name="SAPBEXaggData 4 2 2 2 3 2" xfId="11611" xr:uid="{44B8382D-0C72-4A1D-AF87-7B36594960C0}"/>
    <cellStyle name="SAPBEXaggData 4 2 2 2 4" xfId="12910" xr:uid="{112DB8D4-53B4-4677-B1AE-103B2DB94EC7}"/>
    <cellStyle name="SAPBEXaggData 4 2 2 2 5" xfId="7699" xr:uid="{F4971C9F-E29B-4A5F-B901-4BE499B087C0}"/>
    <cellStyle name="SAPBEXaggData 4 2 2 3" xfId="2020" xr:uid="{BB0FEEE3-2F4C-434E-B3AE-C8E90528663C}"/>
    <cellStyle name="SAPBEXaggData 4 2 2 3 2" xfId="3568" xr:uid="{92A36C1D-0577-4B5E-ABFD-CB066791BE89}"/>
    <cellStyle name="SAPBEXaggData 4 2 2 3 2 2" xfId="6664" xr:uid="{68E52F3C-2AB8-4AE4-A105-0D16C7583FA5}"/>
    <cellStyle name="SAPBEXaggData 4 2 2 3 2 3" xfId="10312" xr:uid="{4E7A5D35-9DB6-46C1-97AA-2B8947D3D881}"/>
    <cellStyle name="SAPBEXaggData 4 2 2 3 3" xfId="5116" xr:uid="{8F95CB15-2362-439F-82F4-00D0F9AD606A}"/>
    <cellStyle name="SAPBEXaggData 4 2 2 3 3 2" xfId="13701" xr:uid="{E466524B-D70C-425D-BD8E-332D963A9F96}"/>
    <cellStyle name="SAPBEXaggData 4 2 2 3 4" xfId="8479" xr:uid="{A715DDB3-5497-4E0F-95E7-9C813673029F}"/>
    <cellStyle name="SAPBEXaggData 4 2 2 4" xfId="2536" xr:uid="{7900BF3B-8691-4CDB-9F90-B337F014BAD3}"/>
    <cellStyle name="SAPBEXaggData 4 2 2 4 2" xfId="5632" xr:uid="{BEFC69EB-29A6-4485-9B1B-3D83C8039313}"/>
    <cellStyle name="SAPBEXaggData 4 2 2 4 3" xfId="9274" xr:uid="{A63E8DCF-BDE3-466F-ABEA-B200C72E2529}"/>
    <cellStyle name="SAPBEXaggData 4 2 2 5" xfId="4084" xr:uid="{D544029C-F22C-426C-A346-14A5A0F77D77}"/>
    <cellStyle name="SAPBEXaggData 4 2 2 5 2" xfId="10831" xr:uid="{701F0643-B00B-428F-BE21-C80A6CCCA244}"/>
    <cellStyle name="SAPBEXaggData 4 2 2 6" xfId="12130" xr:uid="{0F831FEE-3920-4CBB-BE7F-7E0F11ADC988}"/>
    <cellStyle name="SAPBEXaggData 4 2 2 7" xfId="7183" xr:uid="{B5366146-E500-418F-A783-72766BB66D8F}"/>
    <cellStyle name="SAPBEXaggData 4 2 3" xfId="1243" xr:uid="{1F6F9C73-127F-4C76-B090-D652760FF876}"/>
    <cellStyle name="SAPBEXaggData 4 2 3 2" xfId="2794" xr:uid="{F69D0784-EDB7-424D-A311-13D0D97ADA08}"/>
    <cellStyle name="SAPBEXaggData 4 2 3 2 2" xfId="5890" xr:uid="{5C3C8365-0025-419E-A21C-AFA4B621657F}"/>
    <cellStyle name="SAPBEXaggData 4 2 3 2 2 2" xfId="13959" xr:uid="{E6A4029D-7F83-4E67-A2CA-E6F780CB4F84}"/>
    <cellStyle name="SAPBEXaggData 4 2 3 2 3" xfId="8750" xr:uid="{B3531851-A325-432F-B08C-615DB9280DF9}"/>
    <cellStyle name="SAPBEXaggData 4 2 3 3" xfId="4342" xr:uid="{7FA164D7-7FCE-49AD-9EEC-9CAC56F255B8}"/>
    <cellStyle name="SAPBEXaggData 4 2 3 3 2" xfId="9534" xr:uid="{B95BAA4B-A42B-4679-ADEB-130A7113612A}"/>
    <cellStyle name="SAPBEXaggData 4 2 3 4" xfId="11092" xr:uid="{0CBCE538-D979-4173-8EBA-03DCEAF96AB3}"/>
    <cellStyle name="SAPBEXaggData 4 2 3 5" xfId="12391" xr:uid="{95AC8EC9-306D-455F-9C06-51940025DDC3}"/>
    <cellStyle name="SAPBEXaggData 4 2 3 6" xfId="7441" xr:uid="{2D146F10-CE37-4C03-92EC-860A4D6D4264}"/>
    <cellStyle name="SAPBEXaggData 4 2 4" xfId="1762" xr:uid="{FC10108F-6728-46A9-B42B-EACED85DA6D4}"/>
    <cellStyle name="SAPBEXaggData 4 2 4 2" xfId="3310" xr:uid="{34EAF55A-9481-48DD-9FFD-4D60B8E71866}"/>
    <cellStyle name="SAPBEXaggData 4 2 4 2 2" xfId="6406" xr:uid="{63816F33-B709-4D01-9158-FF790A20A6A9}"/>
    <cellStyle name="SAPBEXaggData 4 2 4 2 2 2" xfId="13443" xr:uid="{1FF8A1EA-90D9-49B9-9543-B22C093464FF}"/>
    <cellStyle name="SAPBEXaggData 4 2 4 2 3" xfId="10054" xr:uid="{A6C88099-D93F-4703-A7D3-6E0D7B6AB6F5}"/>
    <cellStyle name="SAPBEXaggData 4 2 4 3" xfId="4858" xr:uid="{926C96EE-9EA1-4ED8-B41B-7EE86284296A}"/>
    <cellStyle name="SAPBEXaggData 4 2 4 3 2" xfId="11353" xr:uid="{3BABADEB-74A6-4C33-A096-86D811049845}"/>
    <cellStyle name="SAPBEXaggData 4 2 4 4" xfId="12652" xr:uid="{93406497-C629-4FAB-99E3-569BBCE8419C}"/>
    <cellStyle name="SAPBEXaggData 4 2 4 5" xfId="7960" xr:uid="{5F931035-2140-4076-9247-26D2D7AC15AB}"/>
    <cellStyle name="SAPBEXaggData 4 2 5" xfId="2278" xr:uid="{9F59F8F3-B9E2-4DFD-88E8-14269CCAD74A}"/>
    <cellStyle name="SAPBEXaggData 4 2 5 2" xfId="5374" xr:uid="{48DB62FB-AC3D-4F44-965E-575B7F823D7E}"/>
    <cellStyle name="SAPBEXaggData 4 2 5 2 2" xfId="13171" xr:uid="{855746E4-A2AC-44E8-B9AD-E9827F3C0074}"/>
    <cellStyle name="SAPBEXaggData 4 2 5 3" xfId="8221" xr:uid="{F140022B-940B-465D-B14A-0AB9CFF4593D}"/>
    <cellStyle name="SAPBEXaggData 4 2 6" xfId="3826" xr:uid="{EEF628A6-BA6F-45E3-BD16-73EE0228A90E}"/>
    <cellStyle name="SAPBEXaggData 4 2 6 2" xfId="9016" xr:uid="{2D7029BC-B3F0-4F8E-9D13-04698C746FD7}"/>
    <cellStyle name="SAPBEXaggData 4 2 7" xfId="10573" xr:uid="{8A19616C-A7FA-4B2B-B963-158B1EC44AC7}"/>
    <cellStyle name="SAPBEXaggData 4 2 8" xfId="11872" xr:uid="{65B28625-F5F4-44EE-AF3E-EDFC936CFA6D}"/>
    <cellStyle name="SAPBEXaggData 4 2 9" xfId="6925" xr:uid="{7F1E7CD5-3948-48E5-88B1-2D7F71B30911}"/>
    <cellStyle name="SAPBEXaggData 5" xfId="286" xr:uid="{006FDA73-737D-4F03-B559-A92F29F63DAD}"/>
    <cellStyle name="SAPBEXaggData 5 2" xfId="714" xr:uid="{3410CC9D-649D-477E-A289-2A0284DA1E51}"/>
    <cellStyle name="SAPBEXaggData 5 2 2" xfId="986" xr:uid="{16C5267A-E9EE-45C9-89D5-E37B96F8199F}"/>
    <cellStyle name="SAPBEXaggData 5 2 2 2" xfId="1502" xr:uid="{D435A2BA-54DE-4D4E-BCCF-ACF0116B7626}"/>
    <cellStyle name="SAPBEXaggData 5 2 2 2 2" xfId="3053" xr:uid="{26F43C8A-C73F-4791-96F0-583CAB134396}"/>
    <cellStyle name="SAPBEXaggData 5 2 2 2 2 2" xfId="6149" xr:uid="{E4C1230C-DA25-46AE-9832-979CE4D72700}"/>
    <cellStyle name="SAPBEXaggData 5 2 2 2 2 2 2" xfId="14218" xr:uid="{AC8FF10F-B37F-4A55-A143-565026827E09}"/>
    <cellStyle name="SAPBEXaggData 5 2 2 2 2 3" xfId="9793" xr:uid="{945C5610-6C13-4859-B401-DDACB59E6A42}"/>
    <cellStyle name="SAPBEXaggData 5 2 2 2 3" xfId="4601" xr:uid="{93E6ED12-69E8-4BA6-9E82-8A875BC1B347}"/>
    <cellStyle name="SAPBEXaggData 5 2 2 2 3 2" xfId="11612" xr:uid="{E9DA4D15-6354-4AD1-A561-642CCFAED39C}"/>
    <cellStyle name="SAPBEXaggData 5 2 2 2 4" xfId="12911" xr:uid="{DED0445A-A1A9-493D-8AEC-5449DD106139}"/>
    <cellStyle name="SAPBEXaggData 5 2 2 2 5" xfId="7700" xr:uid="{60C12B5B-0BB4-49ED-A0D4-2919EF86B41E}"/>
    <cellStyle name="SAPBEXaggData 5 2 2 3" xfId="2021" xr:uid="{CC9B2B97-7C1D-4F5F-AE41-4AE3F558059E}"/>
    <cellStyle name="SAPBEXaggData 5 2 2 3 2" xfId="3569" xr:uid="{DD76F5C2-9EE5-4DC4-9BD3-E7573CA88AF2}"/>
    <cellStyle name="SAPBEXaggData 5 2 2 3 2 2" xfId="6665" xr:uid="{41C0F4A9-ED67-473C-BE0C-51514504025B}"/>
    <cellStyle name="SAPBEXaggData 5 2 2 3 2 3" xfId="10313" xr:uid="{EDA8B846-8A4C-42F1-B17A-550D4A7546FC}"/>
    <cellStyle name="SAPBEXaggData 5 2 2 3 3" xfId="5117" xr:uid="{844D9A33-C7E4-4911-BB20-A9778B329233}"/>
    <cellStyle name="SAPBEXaggData 5 2 2 3 3 2" xfId="13702" xr:uid="{6B1367A9-71D7-45B9-9085-958B2E7B419B}"/>
    <cellStyle name="SAPBEXaggData 5 2 2 3 4" xfId="8480" xr:uid="{3C8ACD0D-856B-4C77-B982-61F8D342A689}"/>
    <cellStyle name="SAPBEXaggData 5 2 2 4" xfId="2537" xr:uid="{11B3FB08-B597-451D-9266-3AC448E6E928}"/>
    <cellStyle name="SAPBEXaggData 5 2 2 4 2" xfId="5633" xr:uid="{ED615747-B5AE-463A-A861-26910691FD38}"/>
    <cellStyle name="SAPBEXaggData 5 2 2 4 3" xfId="9275" xr:uid="{4558ADA0-BBA6-4ACC-8B41-356B0C858F55}"/>
    <cellStyle name="SAPBEXaggData 5 2 2 5" xfId="4085" xr:uid="{80677DA9-3A5A-4108-B868-866D7670ADF0}"/>
    <cellStyle name="SAPBEXaggData 5 2 2 5 2" xfId="10832" xr:uid="{88AC2EEE-6189-4F7D-AD6D-795B2F1B9453}"/>
    <cellStyle name="SAPBEXaggData 5 2 2 6" xfId="12131" xr:uid="{92A82FB4-0D77-4F40-A3D2-A2F123CA4ACF}"/>
    <cellStyle name="SAPBEXaggData 5 2 2 7" xfId="7184" xr:uid="{E9BA8DE2-2B80-4046-A918-4E3381385174}"/>
    <cellStyle name="SAPBEXaggData 5 2 3" xfId="1244" xr:uid="{554225CE-04B1-44B0-95CC-9EA680CBD853}"/>
    <cellStyle name="SAPBEXaggData 5 2 3 2" xfId="2795" xr:uid="{05F51408-232E-447A-93FD-DCAC1CF07DA3}"/>
    <cellStyle name="SAPBEXaggData 5 2 3 2 2" xfId="5891" xr:uid="{50CD8D5B-A4B5-4E6F-9898-1A1F1F48E882}"/>
    <cellStyle name="SAPBEXaggData 5 2 3 2 2 2" xfId="13960" xr:uid="{E2D443C7-6A9F-44F9-8658-C81517E1C082}"/>
    <cellStyle name="SAPBEXaggData 5 2 3 2 3" xfId="8751" xr:uid="{B22F8E2C-84D2-4B9A-BFF6-3C209E652E7A}"/>
    <cellStyle name="SAPBEXaggData 5 2 3 3" xfId="4343" xr:uid="{29DBF71A-0288-48AA-945C-6BF50AF18B3A}"/>
    <cellStyle name="SAPBEXaggData 5 2 3 3 2" xfId="9535" xr:uid="{19745A33-56D2-4141-8050-3115020AF975}"/>
    <cellStyle name="SAPBEXaggData 5 2 3 4" xfId="11093" xr:uid="{35A05516-C320-43F0-8E4F-848F1950CB3B}"/>
    <cellStyle name="SAPBEXaggData 5 2 3 5" xfId="12392" xr:uid="{F48FEBB6-2FE5-4CAF-93E6-303CC0487845}"/>
    <cellStyle name="SAPBEXaggData 5 2 3 6" xfId="7442" xr:uid="{23E3E9FF-BBBD-432D-BAC9-BC9F2C9EB89A}"/>
    <cellStyle name="SAPBEXaggData 5 2 4" xfId="1763" xr:uid="{41A982F1-5DE0-4905-8243-09635A6CB5F0}"/>
    <cellStyle name="SAPBEXaggData 5 2 4 2" xfId="3311" xr:uid="{7543FABE-7F8F-47AA-AD31-C45E81799A71}"/>
    <cellStyle name="SAPBEXaggData 5 2 4 2 2" xfId="6407" xr:uid="{CB46FC18-3887-457F-85F9-75BABC3EE37C}"/>
    <cellStyle name="SAPBEXaggData 5 2 4 2 2 2" xfId="13444" xr:uid="{9C921E9D-DC00-41AF-9786-C83C16ADD000}"/>
    <cellStyle name="SAPBEXaggData 5 2 4 2 3" xfId="10055" xr:uid="{9B412930-55AC-49D3-9A84-01FDF1DFA189}"/>
    <cellStyle name="SAPBEXaggData 5 2 4 3" xfId="4859" xr:uid="{B35D7BEC-C195-45FF-98DD-BCA4941B66C2}"/>
    <cellStyle name="SAPBEXaggData 5 2 4 3 2" xfId="11354" xr:uid="{C62670DA-ABB8-45E2-9BD0-00C69761DCA6}"/>
    <cellStyle name="SAPBEXaggData 5 2 4 4" xfId="12653" xr:uid="{C8B5CF9C-F2F1-4832-9F77-EF48E67D1EB2}"/>
    <cellStyle name="SAPBEXaggData 5 2 4 5" xfId="7961" xr:uid="{BA9E9CA3-A1C4-471C-A26F-748D5E3828D1}"/>
    <cellStyle name="SAPBEXaggData 5 2 5" xfId="2279" xr:uid="{8599EDCC-F39F-4C5C-9701-E081EAB8D50F}"/>
    <cellStyle name="SAPBEXaggData 5 2 5 2" xfId="5375" xr:uid="{092F3B4A-BAD0-44F6-A3D9-04BC6E375F89}"/>
    <cellStyle name="SAPBEXaggData 5 2 5 2 2" xfId="13172" xr:uid="{E18B245D-A8EA-466E-B2E2-7533FDB5DF45}"/>
    <cellStyle name="SAPBEXaggData 5 2 5 3" xfId="8222" xr:uid="{70942CE1-5F20-4F8C-BD0D-4A9849B499FB}"/>
    <cellStyle name="SAPBEXaggData 5 2 6" xfId="3827" xr:uid="{1B5E22DB-4239-4D81-941C-3EBD36A7A87D}"/>
    <cellStyle name="SAPBEXaggData 5 2 6 2" xfId="9017" xr:uid="{6CE3155B-AA7F-404D-9BA0-DA40F5117E3A}"/>
    <cellStyle name="SAPBEXaggData 5 2 7" xfId="10574" xr:uid="{0F7B5CD0-F4DC-4452-BFDF-9472DC623F6C}"/>
    <cellStyle name="SAPBEXaggData 5 2 8" xfId="11873" xr:uid="{8217E76D-CCB1-4B14-9197-F52567D4EC92}"/>
    <cellStyle name="SAPBEXaggData 5 2 9" xfId="6926" xr:uid="{02B2EE7E-FCEC-44B8-8F92-AB9E64D94D86}"/>
    <cellStyle name="SAPBEXaggData 6" xfId="287" xr:uid="{57BB2B95-4D27-4F0A-AF21-0EFEB54992E8}"/>
    <cellStyle name="SAPBEXaggData 6 2" xfId="715" xr:uid="{CC9D9307-5A02-4A76-B11B-7BF7F7B82FA2}"/>
    <cellStyle name="SAPBEXaggData 6 2 2" xfId="987" xr:uid="{2A38C877-81AE-40A8-A5BD-C36359E3C4FB}"/>
    <cellStyle name="SAPBEXaggData 6 2 2 2" xfId="1503" xr:uid="{6EAE9F4D-2F44-4661-9030-221219327997}"/>
    <cellStyle name="SAPBEXaggData 6 2 2 2 2" xfId="3054" xr:uid="{C860822A-D676-456D-8B63-2EAEB412B0B9}"/>
    <cellStyle name="SAPBEXaggData 6 2 2 2 2 2" xfId="6150" xr:uid="{2E9059DB-9CCD-4668-BFA5-FFFEA0823BA3}"/>
    <cellStyle name="SAPBEXaggData 6 2 2 2 2 2 2" xfId="14219" xr:uid="{5BA9BBB8-B01D-4CDF-9F9F-815227DA695D}"/>
    <cellStyle name="SAPBEXaggData 6 2 2 2 2 3" xfId="9794" xr:uid="{9D594045-14EA-439A-BC14-A1F4A2239BF6}"/>
    <cellStyle name="SAPBEXaggData 6 2 2 2 3" xfId="4602" xr:uid="{425D5C8A-E93F-4737-94BA-298D5FC7C9EA}"/>
    <cellStyle name="SAPBEXaggData 6 2 2 2 3 2" xfId="11613" xr:uid="{C77586A5-3A3F-4535-8405-A6B90C9B0E8F}"/>
    <cellStyle name="SAPBEXaggData 6 2 2 2 4" xfId="12912" xr:uid="{61F0B01E-2CFA-4750-B45D-B45CA4287499}"/>
    <cellStyle name="SAPBEXaggData 6 2 2 2 5" xfId="7701" xr:uid="{EA05FE0B-EA26-4485-96BA-FE734BB1052B}"/>
    <cellStyle name="SAPBEXaggData 6 2 2 3" xfId="2022" xr:uid="{53908720-EAE8-452D-94D1-25A07B0EBA92}"/>
    <cellStyle name="SAPBEXaggData 6 2 2 3 2" xfId="3570" xr:uid="{5DD94B70-CFF0-43F9-8155-B84DED7B968F}"/>
    <cellStyle name="SAPBEXaggData 6 2 2 3 2 2" xfId="6666" xr:uid="{9B87F732-F84F-48A0-BCE7-6D94B371B286}"/>
    <cellStyle name="SAPBEXaggData 6 2 2 3 2 3" xfId="10314" xr:uid="{2ECADC21-0DB6-4592-89F2-58D12AB03154}"/>
    <cellStyle name="SAPBEXaggData 6 2 2 3 3" xfId="5118" xr:uid="{FC721414-03A6-4F5C-ACDF-0CB4A7680718}"/>
    <cellStyle name="SAPBEXaggData 6 2 2 3 3 2" xfId="13703" xr:uid="{D4DBD8AF-94CF-48C7-8CDE-3A61BDECFECC}"/>
    <cellStyle name="SAPBEXaggData 6 2 2 3 4" xfId="8481" xr:uid="{DB03F374-679A-45A3-A60E-7274CAC11852}"/>
    <cellStyle name="SAPBEXaggData 6 2 2 4" xfId="2538" xr:uid="{891D26F4-37FC-4E75-B5F5-6E4CEC50F147}"/>
    <cellStyle name="SAPBEXaggData 6 2 2 4 2" xfId="5634" xr:uid="{BAFB54C3-A6B8-4790-AF8D-F1341F252F0A}"/>
    <cellStyle name="SAPBEXaggData 6 2 2 4 3" xfId="9276" xr:uid="{7B3E5B22-66D3-4BFB-9CE1-4C23AACB14C8}"/>
    <cellStyle name="SAPBEXaggData 6 2 2 5" xfId="4086" xr:uid="{B01AA708-97F9-4260-85BE-F84CD2BCFDC9}"/>
    <cellStyle name="SAPBEXaggData 6 2 2 5 2" xfId="10833" xr:uid="{E059E57C-7382-4966-A95D-94D39EA65394}"/>
    <cellStyle name="SAPBEXaggData 6 2 2 6" xfId="12132" xr:uid="{91286E4A-613F-4EF9-9519-13BA444E11F7}"/>
    <cellStyle name="SAPBEXaggData 6 2 2 7" xfId="7185" xr:uid="{C884D2A6-F781-4CA9-A82E-0523B0996549}"/>
    <cellStyle name="SAPBEXaggData 6 2 3" xfId="1245" xr:uid="{D8B9D8A8-E807-45F1-9685-2F82D97B55C8}"/>
    <cellStyle name="SAPBEXaggData 6 2 3 2" xfId="2796" xr:uid="{93C4E0A4-4221-49C6-972A-FCD93BDE9F01}"/>
    <cellStyle name="SAPBEXaggData 6 2 3 2 2" xfId="5892" xr:uid="{2FCDDD92-9328-49C2-ACE3-25F23B0D7455}"/>
    <cellStyle name="SAPBEXaggData 6 2 3 2 2 2" xfId="13961" xr:uid="{881C4219-F07A-443B-A988-3B9DD038D920}"/>
    <cellStyle name="SAPBEXaggData 6 2 3 2 3" xfId="8752" xr:uid="{35C1B7FE-50A5-4A25-8893-6C740ED1CD38}"/>
    <cellStyle name="SAPBEXaggData 6 2 3 3" xfId="4344" xr:uid="{6AEA5C67-DFA4-49E9-8476-A34E915AD6DE}"/>
    <cellStyle name="SAPBEXaggData 6 2 3 3 2" xfId="9536" xr:uid="{553AC637-24A8-4C72-AD70-62FC02347B95}"/>
    <cellStyle name="SAPBEXaggData 6 2 3 4" xfId="11094" xr:uid="{C8CF6993-BF69-4142-878A-5ECF2DE2B646}"/>
    <cellStyle name="SAPBEXaggData 6 2 3 5" xfId="12393" xr:uid="{EDDF6729-4112-4D04-97F7-E7D99421F28A}"/>
    <cellStyle name="SAPBEXaggData 6 2 3 6" xfId="7443" xr:uid="{C0315219-97D5-4FC4-A19C-4D1A69EA302C}"/>
    <cellStyle name="SAPBEXaggData 6 2 4" xfId="1764" xr:uid="{8D1FAB82-D4D5-4ADC-8C8F-88F2B8E4F4CC}"/>
    <cellStyle name="SAPBEXaggData 6 2 4 2" xfId="3312" xr:uid="{0A421259-9685-4DFC-A632-604271C66EB8}"/>
    <cellStyle name="SAPBEXaggData 6 2 4 2 2" xfId="6408" xr:uid="{06DC5A5A-7841-4751-B968-733D362BBE3A}"/>
    <cellStyle name="SAPBEXaggData 6 2 4 2 2 2" xfId="13445" xr:uid="{88AE9E65-0115-456D-8E71-7866B432ACE7}"/>
    <cellStyle name="SAPBEXaggData 6 2 4 2 3" xfId="10056" xr:uid="{56FDDD4F-02CB-4BC4-A79F-B5E208502F26}"/>
    <cellStyle name="SAPBEXaggData 6 2 4 3" xfId="4860" xr:uid="{DD2313D7-DF4C-40EB-8F77-71C3259A6352}"/>
    <cellStyle name="SAPBEXaggData 6 2 4 3 2" xfId="11355" xr:uid="{CE3301D7-0F45-4301-A7BA-09AE5BD39B88}"/>
    <cellStyle name="SAPBEXaggData 6 2 4 4" xfId="12654" xr:uid="{18EDC779-4F41-4DAC-8039-8E64D217159F}"/>
    <cellStyle name="SAPBEXaggData 6 2 4 5" xfId="7962" xr:uid="{56464A88-86FF-41B2-A5F2-C502337961C0}"/>
    <cellStyle name="SAPBEXaggData 6 2 5" xfId="2280" xr:uid="{D5455AEC-E63D-4F87-9C92-8BE824696F3A}"/>
    <cellStyle name="SAPBEXaggData 6 2 5 2" xfId="5376" xr:uid="{3BC263D2-1A37-423C-A172-044632A50431}"/>
    <cellStyle name="SAPBEXaggData 6 2 5 2 2" xfId="13173" xr:uid="{839272BA-8630-4BB8-AC68-1CF009186C6F}"/>
    <cellStyle name="SAPBEXaggData 6 2 5 3" xfId="8223" xr:uid="{74A17E87-E33F-4E64-89D6-D311B1347B3B}"/>
    <cellStyle name="SAPBEXaggData 6 2 6" xfId="3828" xr:uid="{715F98FB-1169-4C27-9267-BF293A80D58B}"/>
    <cellStyle name="SAPBEXaggData 6 2 6 2" xfId="9018" xr:uid="{5C270FE5-F083-43BC-B87D-93F56E0174DE}"/>
    <cellStyle name="SAPBEXaggData 6 2 7" xfId="10575" xr:uid="{CD0CC9C2-4F10-4E85-AB8D-F85FF77A729B}"/>
    <cellStyle name="SAPBEXaggData 6 2 8" xfId="11874" xr:uid="{937D2960-7E25-4A7D-90F0-B1A4C8C30536}"/>
    <cellStyle name="SAPBEXaggData 6 2 9" xfId="6927" xr:uid="{F3957724-E5DF-478B-830C-3FDF0490507E}"/>
    <cellStyle name="SAPBEXaggData 7" xfId="710" xr:uid="{99313DB9-134C-4E0B-A078-BE11A5E60793}"/>
    <cellStyle name="SAPBEXaggData 7 2" xfId="982" xr:uid="{422A13BC-51BB-498B-8AFD-A5167F5FD1AF}"/>
    <cellStyle name="SAPBEXaggData 7 2 2" xfId="1498" xr:uid="{F39FDFCE-9488-49C4-987E-B87D03DDA249}"/>
    <cellStyle name="SAPBEXaggData 7 2 2 2" xfId="3049" xr:uid="{08A5E682-61A1-454B-9E66-0B57E77EEF00}"/>
    <cellStyle name="SAPBEXaggData 7 2 2 2 2" xfId="6145" xr:uid="{2D60B4A0-EAE5-4A9B-B5E0-30A4A3CC675A}"/>
    <cellStyle name="SAPBEXaggData 7 2 2 2 2 2" xfId="14214" xr:uid="{CCA3958F-D460-4613-A6B8-7A114D430B9F}"/>
    <cellStyle name="SAPBEXaggData 7 2 2 2 3" xfId="9789" xr:uid="{0E79A4EA-D545-48FF-A21D-8C5B1661CE08}"/>
    <cellStyle name="SAPBEXaggData 7 2 2 3" xfId="4597" xr:uid="{6D7EF0D0-D039-40EA-9B6B-32F87B235D1F}"/>
    <cellStyle name="SAPBEXaggData 7 2 2 3 2" xfId="11608" xr:uid="{581CAB67-013B-47FD-975E-0DA791B7FAEC}"/>
    <cellStyle name="SAPBEXaggData 7 2 2 4" xfId="12907" xr:uid="{673D7D13-AA1A-4AC2-A112-BFB47F3E9818}"/>
    <cellStyle name="SAPBEXaggData 7 2 2 5" xfId="7696" xr:uid="{674A735D-EBA0-4353-9C9A-F41D33DCF6AD}"/>
    <cellStyle name="SAPBEXaggData 7 2 3" xfId="2017" xr:uid="{8BC379C2-84B5-44FC-9153-0CE11E5D5266}"/>
    <cellStyle name="SAPBEXaggData 7 2 3 2" xfId="3565" xr:uid="{32CB3D92-D7E7-400E-A4C8-4708309CAB9E}"/>
    <cellStyle name="SAPBEXaggData 7 2 3 2 2" xfId="6661" xr:uid="{A39C6C11-9F36-4D8F-9EFF-F40B2954F669}"/>
    <cellStyle name="SAPBEXaggData 7 2 3 2 3" xfId="10309" xr:uid="{8B36A7B4-EF02-4540-9D72-DFA7EC3F4E2C}"/>
    <cellStyle name="SAPBEXaggData 7 2 3 3" xfId="5113" xr:uid="{A60A01D6-B98E-4278-ADEA-00C23935B936}"/>
    <cellStyle name="SAPBEXaggData 7 2 3 3 2" xfId="13698" xr:uid="{B1F84FA2-6789-464E-9DC8-4A441A469C52}"/>
    <cellStyle name="SAPBEXaggData 7 2 3 4" xfId="8476" xr:uid="{4D3FF27F-F3E6-4954-8FC5-D132B0914FB0}"/>
    <cellStyle name="SAPBEXaggData 7 2 4" xfId="2533" xr:uid="{983C7CBF-5519-46B5-BF90-8101652335DD}"/>
    <cellStyle name="SAPBEXaggData 7 2 4 2" xfId="5629" xr:uid="{7AC6821B-21DA-4A66-9E27-166712C3DCF4}"/>
    <cellStyle name="SAPBEXaggData 7 2 4 3" xfId="9271" xr:uid="{205F3B33-6396-4C25-8836-EA601A9C4947}"/>
    <cellStyle name="SAPBEXaggData 7 2 5" xfId="4081" xr:uid="{CA228308-D904-411B-8FE8-DDD808390B38}"/>
    <cellStyle name="SAPBEXaggData 7 2 5 2" xfId="10828" xr:uid="{72622818-09D9-488E-B5FE-292910E88A80}"/>
    <cellStyle name="SAPBEXaggData 7 2 6" xfId="12127" xr:uid="{12601C1A-CD13-4214-BD7A-6F17173D891C}"/>
    <cellStyle name="SAPBEXaggData 7 2 7" xfId="7180" xr:uid="{832ABF03-A1F6-4A8D-8B7E-A0E2D7A255B2}"/>
    <cellStyle name="SAPBEXaggData 7 3" xfId="1240" xr:uid="{39008B70-155A-4C8D-BE6F-57AE35873534}"/>
    <cellStyle name="SAPBEXaggData 7 3 2" xfId="2791" xr:uid="{27C53935-C906-4DEE-B836-99EB2D104583}"/>
    <cellStyle name="SAPBEXaggData 7 3 2 2" xfId="5887" xr:uid="{15FB9834-2733-4F26-94A3-DB8270686CE3}"/>
    <cellStyle name="SAPBEXaggData 7 3 2 2 2" xfId="13956" xr:uid="{F6104133-5585-451B-ACA6-305B5A864EAE}"/>
    <cellStyle name="SAPBEXaggData 7 3 2 3" xfId="8747" xr:uid="{08892DEA-3E4D-4FDF-9147-79CD981BC9E0}"/>
    <cellStyle name="SAPBEXaggData 7 3 3" xfId="4339" xr:uid="{DC45EA16-914C-472B-BB9E-3F83B909E5B8}"/>
    <cellStyle name="SAPBEXaggData 7 3 3 2" xfId="9531" xr:uid="{FDFDFD48-612C-4F5C-9B31-671F08E16710}"/>
    <cellStyle name="SAPBEXaggData 7 3 4" xfId="11089" xr:uid="{DA66D4E0-AF07-4B83-9671-69FB30568C0E}"/>
    <cellStyle name="SAPBEXaggData 7 3 5" xfId="12388" xr:uid="{06C101DB-06DD-45B1-9CAA-1C979BC337A3}"/>
    <cellStyle name="SAPBEXaggData 7 3 6" xfId="7438" xr:uid="{731911E7-09AF-4EA7-9B82-1EA860CA4915}"/>
    <cellStyle name="SAPBEXaggData 7 4" xfId="1759" xr:uid="{C2B35106-DAB0-40DC-9A28-98E456098A53}"/>
    <cellStyle name="SAPBEXaggData 7 4 2" xfId="3307" xr:uid="{1ED4CB00-FD43-4918-9EF5-39B8C3B63367}"/>
    <cellStyle name="SAPBEXaggData 7 4 2 2" xfId="6403" xr:uid="{32C42E1A-E060-491E-981B-275CABAD8B49}"/>
    <cellStyle name="SAPBEXaggData 7 4 2 2 2" xfId="13440" xr:uid="{01043E39-21D4-457B-A25E-60D13B630810}"/>
    <cellStyle name="SAPBEXaggData 7 4 2 3" xfId="10051" xr:uid="{D7A44F64-223D-46AB-B1A3-99579E0949FD}"/>
    <cellStyle name="SAPBEXaggData 7 4 3" xfId="4855" xr:uid="{83050D10-21D1-42FF-8C1B-0791104BA857}"/>
    <cellStyle name="SAPBEXaggData 7 4 3 2" xfId="11350" xr:uid="{906E9B07-EEC3-4B81-B377-27A73F82562D}"/>
    <cellStyle name="SAPBEXaggData 7 4 4" xfId="12649" xr:uid="{17E22C83-B09E-47AC-8836-187CF6AE0B3D}"/>
    <cellStyle name="SAPBEXaggData 7 4 5" xfId="7957" xr:uid="{2C10668B-844A-49F3-86C4-9360A933F49B}"/>
    <cellStyle name="SAPBEXaggData 7 5" xfId="2275" xr:uid="{C67FFED2-4A00-4E87-AAAF-EED0119CFF38}"/>
    <cellStyle name="SAPBEXaggData 7 5 2" xfId="5371" xr:uid="{18B1C60E-FDBD-4FF5-B436-BCCA0D9570C7}"/>
    <cellStyle name="SAPBEXaggData 7 5 2 2" xfId="13168" xr:uid="{08EE8F78-CC60-4AB1-8B1E-5DBC977366D7}"/>
    <cellStyle name="SAPBEXaggData 7 5 3" xfId="8218" xr:uid="{60A22425-B4DD-4D37-933E-3CF9DD789E5C}"/>
    <cellStyle name="SAPBEXaggData 7 6" xfId="3823" xr:uid="{7F9E09CD-E81D-4A51-BFF8-D1DE92DDB538}"/>
    <cellStyle name="SAPBEXaggData 7 6 2" xfId="9013" xr:uid="{00171B97-883C-4C5E-BE91-BA9CC285ABE6}"/>
    <cellStyle name="SAPBEXaggData 7 7" xfId="10570" xr:uid="{1B40EEA4-4642-4A7A-AF43-67818EFF9CC1}"/>
    <cellStyle name="SAPBEXaggData 7 8" xfId="11869" xr:uid="{CC753503-65C9-4966-985A-A736D181E4FF}"/>
    <cellStyle name="SAPBEXaggData 7 9" xfId="6922" xr:uid="{CAA55FA8-C511-4C3F-954F-7EFA06F811A2}"/>
    <cellStyle name="SAPBEXaggDataEmph" xfId="288" xr:uid="{DAE6E74D-1D00-4773-BCD5-58FA46BCC196}"/>
    <cellStyle name="SAPBEXaggDataEmph 2" xfId="289" xr:uid="{19F125D7-A85B-4C00-BCF0-293C23CD960E}"/>
    <cellStyle name="SAPBEXaggDataEmph 2 2" xfId="717" xr:uid="{45F1A101-941F-46F5-B43F-0AC71084356E}"/>
    <cellStyle name="SAPBEXaggDataEmph 2 2 2" xfId="989" xr:uid="{275F6130-52AA-4A4A-9BA2-3C3F844F2AB1}"/>
    <cellStyle name="SAPBEXaggDataEmph 2 2 2 2" xfId="1505" xr:uid="{26726CB3-2693-4B1C-84E3-D264780BB61B}"/>
    <cellStyle name="SAPBEXaggDataEmph 2 2 2 2 2" xfId="3056" xr:uid="{7489E8FA-CE54-48DB-9175-2862B6CAA91F}"/>
    <cellStyle name="SAPBEXaggDataEmph 2 2 2 2 2 2" xfId="6152" xr:uid="{67F3718F-F95B-4F67-BB08-FC43D1019559}"/>
    <cellStyle name="SAPBEXaggDataEmph 2 2 2 2 2 2 2" xfId="14221" xr:uid="{3F97E5CD-5852-4611-930B-8FFBE6D11FE1}"/>
    <cellStyle name="SAPBEXaggDataEmph 2 2 2 2 2 3" xfId="9796" xr:uid="{E8605C02-5268-4439-905C-1EEEF1E92EE8}"/>
    <cellStyle name="SAPBEXaggDataEmph 2 2 2 2 3" xfId="4604" xr:uid="{CF16E227-4654-47C6-846B-E36C1A056B77}"/>
    <cellStyle name="SAPBEXaggDataEmph 2 2 2 2 3 2" xfId="11615" xr:uid="{797EC23F-E9A8-4DC2-9A9F-3A9BDEA2DC9F}"/>
    <cellStyle name="SAPBEXaggDataEmph 2 2 2 2 4" xfId="12914" xr:uid="{8D8ED54D-B025-4E0A-BCFF-650F38EA8E63}"/>
    <cellStyle name="SAPBEXaggDataEmph 2 2 2 2 5" xfId="7703" xr:uid="{A9558269-09B2-4DB2-9C7F-FAC85AF21153}"/>
    <cellStyle name="SAPBEXaggDataEmph 2 2 2 3" xfId="2024" xr:uid="{16F8DC4E-7FC9-40CB-A0BA-DAA7AD7C9430}"/>
    <cellStyle name="SAPBEXaggDataEmph 2 2 2 3 2" xfId="3572" xr:uid="{38D5CE0C-2BA8-42C2-84AC-A4C8A023CB01}"/>
    <cellStyle name="SAPBEXaggDataEmph 2 2 2 3 2 2" xfId="6668" xr:uid="{B11A831F-4209-4C08-B21E-83617FF4834D}"/>
    <cellStyle name="SAPBEXaggDataEmph 2 2 2 3 2 3" xfId="10316" xr:uid="{D2D1103A-406C-40BF-8BC6-BD0BF64DB450}"/>
    <cellStyle name="SAPBEXaggDataEmph 2 2 2 3 3" xfId="5120" xr:uid="{1ECA086F-7281-4756-84C2-3558F68DC2F4}"/>
    <cellStyle name="SAPBEXaggDataEmph 2 2 2 3 3 2" xfId="13705" xr:uid="{850023C5-D23F-4EAA-B49D-3501B548A0DC}"/>
    <cellStyle name="SAPBEXaggDataEmph 2 2 2 3 4" xfId="8483" xr:uid="{1DB1E5DB-A8E7-46C5-8D4A-B4E65219A477}"/>
    <cellStyle name="SAPBEXaggDataEmph 2 2 2 4" xfId="2540" xr:uid="{D10F1F7F-4F38-4DAF-83E5-D13288973E29}"/>
    <cellStyle name="SAPBEXaggDataEmph 2 2 2 4 2" xfId="5636" xr:uid="{32F37B23-26E4-4A0C-A07F-07CD617FCA40}"/>
    <cellStyle name="SAPBEXaggDataEmph 2 2 2 4 3" xfId="9278" xr:uid="{C9C4BE33-C040-47B9-A152-96CE3CF58350}"/>
    <cellStyle name="SAPBEXaggDataEmph 2 2 2 5" xfId="4088" xr:uid="{39BC22A2-1261-4B45-874F-41DA781A6AD6}"/>
    <cellStyle name="SAPBEXaggDataEmph 2 2 2 5 2" xfId="10835" xr:uid="{95A54742-4CA6-4F01-8308-9FF4209AB98D}"/>
    <cellStyle name="SAPBEXaggDataEmph 2 2 2 6" xfId="12134" xr:uid="{08C862E7-AAF8-4544-B415-43EC946AAB42}"/>
    <cellStyle name="SAPBEXaggDataEmph 2 2 2 7" xfId="7187" xr:uid="{F7D63D10-61CE-4D42-A5EA-4A90C3D9DC1C}"/>
    <cellStyle name="SAPBEXaggDataEmph 2 2 3" xfId="1247" xr:uid="{09EE0CFC-A717-4E08-B9F9-93930CB68669}"/>
    <cellStyle name="SAPBEXaggDataEmph 2 2 3 2" xfId="2798" xr:uid="{1FF84405-5137-4A0F-A0C9-EA0F5440E108}"/>
    <cellStyle name="SAPBEXaggDataEmph 2 2 3 2 2" xfId="5894" xr:uid="{E6179BE2-58B0-4C82-B058-68AFF2835814}"/>
    <cellStyle name="SAPBEXaggDataEmph 2 2 3 2 2 2" xfId="13963" xr:uid="{18DB54BA-66CB-472D-8865-39D78F00649F}"/>
    <cellStyle name="SAPBEXaggDataEmph 2 2 3 2 3" xfId="8754" xr:uid="{DBA03C07-3CB3-4E14-9455-E9C2D53A0E2B}"/>
    <cellStyle name="SAPBEXaggDataEmph 2 2 3 3" xfId="4346" xr:uid="{DBE95194-2F30-466F-9E29-1A4FB6902718}"/>
    <cellStyle name="SAPBEXaggDataEmph 2 2 3 3 2" xfId="9538" xr:uid="{CBD4B51B-4478-485D-96E6-2C8C9D940FCF}"/>
    <cellStyle name="SAPBEXaggDataEmph 2 2 3 4" xfId="11096" xr:uid="{9B98F6D9-90C3-45AD-A4F4-2FBBFEC365DC}"/>
    <cellStyle name="SAPBEXaggDataEmph 2 2 3 5" xfId="12395" xr:uid="{B3B20244-59EA-4666-80DA-0B0F5DCC7003}"/>
    <cellStyle name="SAPBEXaggDataEmph 2 2 3 6" xfId="7445" xr:uid="{61BC6637-7948-4C3E-84E8-B42C0EEAF42C}"/>
    <cellStyle name="SAPBEXaggDataEmph 2 2 4" xfId="1766" xr:uid="{851FA12D-F6FE-4D27-9B64-50F10EE7D136}"/>
    <cellStyle name="SAPBEXaggDataEmph 2 2 4 2" xfId="3314" xr:uid="{8F843B35-5510-493A-BA6C-251535F2DFB0}"/>
    <cellStyle name="SAPBEXaggDataEmph 2 2 4 2 2" xfId="6410" xr:uid="{EE428AF1-956E-43C4-B2F8-6CFE1CB76919}"/>
    <cellStyle name="SAPBEXaggDataEmph 2 2 4 2 2 2" xfId="13447" xr:uid="{D43EFB1C-A993-4642-B082-9BDED4D01C94}"/>
    <cellStyle name="SAPBEXaggDataEmph 2 2 4 2 3" xfId="10058" xr:uid="{40F38D26-66E9-4BEA-A526-1CC10CC2425E}"/>
    <cellStyle name="SAPBEXaggDataEmph 2 2 4 3" xfId="4862" xr:uid="{591E0C96-171F-44B0-88B3-7F2D370C9CA9}"/>
    <cellStyle name="SAPBEXaggDataEmph 2 2 4 3 2" xfId="11357" xr:uid="{FB560084-DAFF-4BED-B2D2-12AAB4C765A7}"/>
    <cellStyle name="SAPBEXaggDataEmph 2 2 4 4" xfId="12656" xr:uid="{6149BF48-120B-4FD4-BFF3-13839CD60A99}"/>
    <cellStyle name="SAPBEXaggDataEmph 2 2 4 5" xfId="7964" xr:uid="{A6F46588-4E45-45E4-A3D3-638B94AE3B70}"/>
    <cellStyle name="SAPBEXaggDataEmph 2 2 5" xfId="2282" xr:uid="{C20B9B89-5848-44FF-8FE4-A3F3E24E7549}"/>
    <cellStyle name="SAPBEXaggDataEmph 2 2 5 2" xfId="5378" xr:uid="{737E03E3-15D8-4C9E-B4F7-87DEDF65D60A}"/>
    <cellStyle name="SAPBEXaggDataEmph 2 2 5 2 2" xfId="13175" xr:uid="{0B8A5903-3B25-45C9-8CA3-D3EBD801F9A6}"/>
    <cellStyle name="SAPBEXaggDataEmph 2 2 5 3" xfId="8225" xr:uid="{88116A85-A350-4CD6-8812-ABD25FC4FB76}"/>
    <cellStyle name="SAPBEXaggDataEmph 2 2 6" xfId="3830" xr:uid="{80159E93-AD9F-4FD1-AE03-D13827F6D94D}"/>
    <cellStyle name="SAPBEXaggDataEmph 2 2 6 2" xfId="9020" xr:uid="{CD22BBFC-8E31-4454-BB3C-F906F7910309}"/>
    <cellStyle name="SAPBEXaggDataEmph 2 2 7" xfId="10577" xr:uid="{365E23BD-3EB1-4B01-85AD-88D04F905405}"/>
    <cellStyle name="SAPBEXaggDataEmph 2 2 8" xfId="11876" xr:uid="{A326CB23-599D-4A60-A046-B7181291771F}"/>
    <cellStyle name="SAPBEXaggDataEmph 2 2 9" xfId="6929" xr:uid="{2E2EC07B-3E63-4BA5-AA45-634A438E1233}"/>
    <cellStyle name="SAPBEXaggDataEmph 3" xfId="290" xr:uid="{5E1A49C3-21CA-4D22-8D39-72551B7AD55D}"/>
    <cellStyle name="SAPBEXaggDataEmph 3 2" xfId="718" xr:uid="{18DC6E7A-A6D0-49D4-BCEB-474BF21024C6}"/>
    <cellStyle name="SAPBEXaggDataEmph 3 2 2" xfId="990" xr:uid="{600E91CF-C180-483A-999A-3C3C5EE50BD4}"/>
    <cellStyle name="SAPBEXaggDataEmph 3 2 2 2" xfId="1506" xr:uid="{8ECCA31D-DB71-4E5C-A341-2B6918DBCF5F}"/>
    <cellStyle name="SAPBEXaggDataEmph 3 2 2 2 2" xfId="3057" xr:uid="{ACC2AB0F-0F31-4C1C-92E5-A047F983997E}"/>
    <cellStyle name="SAPBEXaggDataEmph 3 2 2 2 2 2" xfId="6153" xr:uid="{544E6588-4B87-4384-8FD9-2DFFCA935529}"/>
    <cellStyle name="SAPBEXaggDataEmph 3 2 2 2 2 2 2" xfId="14222" xr:uid="{73532591-5D7A-4EBF-98C0-0432B6FB3CAE}"/>
    <cellStyle name="SAPBEXaggDataEmph 3 2 2 2 2 3" xfId="9797" xr:uid="{7F698F4D-3360-40CC-A88E-3517236B4351}"/>
    <cellStyle name="SAPBEXaggDataEmph 3 2 2 2 3" xfId="4605" xr:uid="{BE759DDE-5DFB-4FBA-ADDC-2D0631CBB27C}"/>
    <cellStyle name="SAPBEXaggDataEmph 3 2 2 2 3 2" xfId="11616" xr:uid="{DECB6C72-6CD2-4A81-9F9B-3440847183E9}"/>
    <cellStyle name="SAPBEXaggDataEmph 3 2 2 2 4" xfId="12915" xr:uid="{B47F86CF-DD61-45AC-B358-B5DBE16C4B8B}"/>
    <cellStyle name="SAPBEXaggDataEmph 3 2 2 2 5" xfId="7704" xr:uid="{9D4D7875-87C2-4DAF-B301-52634D1E399D}"/>
    <cellStyle name="SAPBEXaggDataEmph 3 2 2 3" xfId="2025" xr:uid="{71C6C9CD-C2CD-4F00-B2CE-CC4FBEFF3788}"/>
    <cellStyle name="SAPBEXaggDataEmph 3 2 2 3 2" xfId="3573" xr:uid="{59A831EB-F61F-4A2F-A7C1-D3B4513238C9}"/>
    <cellStyle name="SAPBEXaggDataEmph 3 2 2 3 2 2" xfId="6669" xr:uid="{1D7FFA47-E1C1-4018-A906-98D4D989242E}"/>
    <cellStyle name="SAPBEXaggDataEmph 3 2 2 3 2 3" xfId="10317" xr:uid="{6D71D6BC-DBAD-49F8-A42D-04C923732F68}"/>
    <cellStyle name="SAPBEXaggDataEmph 3 2 2 3 3" xfId="5121" xr:uid="{D341D852-8F20-49ED-BEA6-2CB65DF0DF89}"/>
    <cellStyle name="SAPBEXaggDataEmph 3 2 2 3 3 2" xfId="13706" xr:uid="{FA38C34B-F2C4-4EB5-8D9B-8AB0E207A003}"/>
    <cellStyle name="SAPBEXaggDataEmph 3 2 2 3 4" xfId="8484" xr:uid="{C80BA279-0A40-48BF-9836-F0545E75F499}"/>
    <cellStyle name="SAPBEXaggDataEmph 3 2 2 4" xfId="2541" xr:uid="{9EDBF08A-6E62-4167-B10F-51C998889543}"/>
    <cellStyle name="SAPBEXaggDataEmph 3 2 2 4 2" xfId="5637" xr:uid="{D527D97F-94A8-4B4B-8F7A-63795DB7228F}"/>
    <cellStyle name="SAPBEXaggDataEmph 3 2 2 4 3" xfId="9279" xr:uid="{CE2EA74A-EAD9-4346-B179-F28A3B81F05A}"/>
    <cellStyle name="SAPBEXaggDataEmph 3 2 2 5" xfId="4089" xr:uid="{7A61F6E0-436B-4196-AFFB-F6A7977F1136}"/>
    <cellStyle name="SAPBEXaggDataEmph 3 2 2 5 2" xfId="10836" xr:uid="{082DF35B-8228-46C7-BD35-3CA003E8E8F6}"/>
    <cellStyle name="SAPBEXaggDataEmph 3 2 2 6" xfId="12135" xr:uid="{620E81B6-4945-4A55-93DF-DB690B5DA453}"/>
    <cellStyle name="SAPBEXaggDataEmph 3 2 2 7" xfId="7188" xr:uid="{8088C0CC-0D93-4AAA-9545-4436BA52BA22}"/>
    <cellStyle name="SAPBEXaggDataEmph 3 2 3" xfId="1248" xr:uid="{D4F27590-80C8-4C8A-A117-CD2A5273503B}"/>
    <cellStyle name="SAPBEXaggDataEmph 3 2 3 2" xfId="2799" xr:uid="{5F51F617-FEEF-4F6F-9659-AEB6F9BDD400}"/>
    <cellStyle name="SAPBEXaggDataEmph 3 2 3 2 2" xfId="5895" xr:uid="{493D83D0-A688-4BA5-A922-0EA660186334}"/>
    <cellStyle name="SAPBEXaggDataEmph 3 2 3 2 2 2" xfId="13964" xr:uid="{7EAE6154-003E-4B58-8583-9699EB4A8A96}"/>
    <cellStyle name="SAPBEXaggDataEmph 3 2 3 2 3" xfId="8755" xr:uid="{8F1D18C3-0670-451E-B1C4-29746CE4AF3C}"/>
    <cellStyle name="SAPBEXaggDataEmph 3 2 3 3" xfId="4347" xr:uid="{6F3790E9-4C64-4175-9768-3858CCC028A4}"/>
    <cellStyle name="SAPBEXaggDataEmph 3 2 3 3 2" xfId="9539" xr:uid="{5B9D74D9-BAF1-47DA-8552-DA11FB1A32B2}"/>
    <cellStyle name="SAPBEXaggDataEmph 3 2 3 4" xfId="11097" xr:uid="{66938068-62D4-4D84-BF89-CF4F5DD44457}"/>
    <cellStyle name="SAPBEXaggDataEmph 3 2 3 5" xfId="12396" xr:uid="{E2074DB2-F5A3-4C17-8E86-D02381BFA925}"/>
    <cellStyle name="SAPBEXaggDataEmph 3 2 3 6" xfId="7446" xr:uid="{2F2D1984-E277-45D4-8673-514207D99942}"/>
    <cellStyle name="SAPBEXaggDataEmph 3 2 4" xfId="1767" xr:uid="{79F34A1E-3D7A-417F-B0F0-F98908009CB9}"/>
    <cellStyle name="SAPBEXaggDataEmph 3 2 4 2" xfId="3315" xr:uid="{814CA8AC-DB5D-494D-849C-C67393B986E3}"/>
    <cellStyle name="SAPBEXaggDataEmph 3 2 4 2 2" xfId="6411" xr:uid="{0E17E8C6-DB32-4512-9CD5-47977FB47B54}"/>
    <cellStyle name="SAPBEXaggDataEmph 3 2 4 2 2 2" xfId="13448" xr:uid="{A5B1F4AD-F041-49CE-9E56-BD0F2370D539}"/>
    <cellStyle name="SAPBEXaggDataEmph 3 2 4 2 3" xfId="10059" xr:uid="{5F0C1EAB-6E8D-42C8-81C1-E49145DD7DE2}"/>
    <cellStyle name="SAPBEXaggDataEmph 3 2 4 3" xfId="4863" xr:uid="{15F6E292-9AF8-4B7C-8C3F-0BB62BB39869}"/>
    <cellStyle name="SAPBEXaggDataEmph 3 2 4 3 2" xfId="11358" xr:uid="{D8341E2A-CF82-4B78-B8F3-642B15182046}"/>
    <cellStyle name="SAPBEXaggDataEmph 3 2 4 4" xfId="12657" xr:uid="{C469AC59-374B-432C-BFDA-0BEFA9EC1628}"/>
    <cellStyle name="SAPBEXaggDataEmph 3 2 4 5" xfId="7965" xr:uid="{4C6D754E-DE1A-4F7B-8550-7723E77D22CE}"/>
    <cellStyle name="SAPBEXaggDataEmph 3 2 5" xfId="2283" xr:uid="{1F4A7EA3-4059-48C9-A214-C2CEB14BCD06}"/>
    <cellStyle name="SAPBEXaggDataEmph 3 2 5 2" xfId="5379" xr:uid="{A617B6E8-4F18-4C0D-ABB1-3F4473DDA01B}"/>
    <cellStyle name="SAPBEXaggDataEmph 3 2 5 2 2" xfId="13176" xr:uid="{CEE996F7-CE44-4B80-93D3-F4A7BF4AD57F}"/>
    <cellStyle name="SAPBEXaggDataEmph 3 2 5 3" xfId="8226" xr:uid="{2213D058-6B08-4E7E-95B5-61F0E8DA6278}"/>
    <cellStyle name="SAPBEXaggDataEmph 3 2 6" xfId="3831" xr:uid="{84337DDD-C345-450C-BE8D-D2CE002A2CB7}"/>
    <cellStyle name="SAPBEXaggDataEmph 3 2 6 2" xfId="9021" xr:uid="{466F28CF-BDDA-470F-8B7A-77A50C61A3E3}"/>
    <cellStyle name="SAPBEXaggDataEmph 3 2 7" xfId="10578" xr:uid="{9187BA52-90D0-44F0-A400-F556886C41A8}"/>
    <cellStyle name="SAPBEXaggDataEmph 3 2 8" xfId="11877" xr:uid="{B23F560A-0882-4C96-8287-BAE003784CDB}"/>
    <cellStyle name="SAPBEXaggDataEmph 3 2 9" xfId="6930" xr:uid="{C290E0BC-F2BE-4610-A975-745C2D1DDB66}"/>
    <cellStyle name="SAPBEXaggDataEmph 4" xfId="291" xr:uid="{77D06E69-95D7-4170-94D2-96907C849B4B}"/>
    <cellStyle name="SAPBEXaggDataEmph 4 2" xfId="719" xr:uid="{3DF5E387-6E13-4EEB-9944-287A65445826}"/>
    <cellStyle name="SAPBEXaggDataEmph 4 2 2" xfId="991" xr:uid="{5C2BC355-B574-4FDA-A75B-BEAEC7E98E08}"/>
    <cellStyle name="SAPBEXaggDataEmph 4 2 2 2" xfId="1507" xr:uid="{A2241312-7713-4B12-A808-A1FBEE70DAAA}"/>
    <cellStyle name="SAPBEXaggDataEmph 4 2 2 2 2" xfId="3058" xr:uid="{45464EAD-B83F-4277-B1B5-7B07D4776301}"/>
    <cellStyle name="SAPBEXaggDataEmph 4 2 2 2 2 2" xfId="6154" xr:uid="{89732A95-4699-4A53-BF64-35A6E8A94F95}"/>
    <cellStyle name="SAPBEXaggDataEmph 4 2 2 2 2 2 2" xfId="14223" xr:uid="{31E61522-BB15-46DC-B68B-DB9AFA8619C5}"/>
    <cellStyle name="SAPBEXaggDataEmph 4 2 2 2 2 3" xfId="9798" xr:uid="{D608D12A-1AEA-4889-8E05-14337400E315}"/>
    <cellStyle name="SAPBEXaggDataEmph 4 2 2 2 3" xfId="4606" xr:uid="{363FFF07-1615-4A29-B7A9-D8186BB3F8FA}"/>
    <cellStyle name="SAPBEXaggDataEmph 4 2 2 2 3 2" xfId="11617" xr:uid="{EFF9962F-B24B-4D04-B363-67B8EEB1B19A}"/>
    <cellStyle name="SAPBEXaggDataEmph 4 2 2 2 4" xfId="12916" xr:uid="{CDDA2DF1-08C4-49D6-9861-EFEFA0EFB9C6}"/>
    <cellStyle name="SAPBEXaggDataEmph 4 2 2 2 5" xfId="7705" xr:uid="{87CC4D7A-3360-4C90-9B43-F7790E9258DB}"/>
    <cellStyle name="SAPBEXaggDataEmph 4 2 2 3" xfId="2026" xr:uid="{53339EDA-356B-4AF7-A941-CF82A80612CD}"/>
    <cellStyle name="SAPBEXaggDataEmph 4 2 2 3 2" xfId="3574" xr:uid="{69188CE7-FD24-490B-A2EE-FFD86BA105A7}"/>
    <cellStyle name="SAPBEXaggDataEmph 4 2 2 3 2 2" xfId="6670" xr:uid="{821023C9-015A-404A-8B92-BF1F0FE8774C}"/>
    <cellStyle name="SAPBEXaggDataEmph 4 2 2 3 2 3" xfId="10318" xr:uid="{D4D04F15-24CD-4A83-BD55-39D9E2DFE405}"/>
    <cellStyle name="SAPBEXaggDataEmph 4 2 2 3 3" xfId="5122" xr:uid="{9CCC0F74-FA7A-4892-9385-24DF1792B0C2}"/>
    <cellStyle name="SAPBEXaggDataEmph 4 2 2 3 3 2" xfId="13707" xr:uid="{A2A1949E-A640-48C7-B991-3F2091780200}"/>
    <cellStyle name="SAPBEXaggDataEmph 4 2 2 3 4" xfId="8485" xr:uid="{71C3459F-6F8C-4F46-B6BC-072E3B454F8C}"/>
    <cellStyle name="SAPBEXaggDataEmph 4 2 2 4" xfId="2542" xr:uid="{6C491382-A369-4AAC-A7A6-43E836E661F4}"/>
    <cellStyle name="SAPBEXaggDataEmph 4 2 2 4 2" xfId="5638" xr:uid="{AFF7B15E-C8ED-40D7-A2DE-0E8B7EFCA13B}"/>
    <cellStyle name="SAPBEXaggDataEmph 4 2 2 4 3" xfId="9280" xr:uid="{E2792597-DC47-444F-8FF6-5149E8065E3F}"/>
    <cellStyle name="SAPBEXaggDataEmph 4 2 2 5" xfId="4090" xr:uid="{A4F25ECB-3EB8-41E9-9575-318B9385C09C}"/>
    <cellStyle name="SAPBEXaggDataEmph 4 2 2 5 2" xfId="10837" xr:uid="{04CCBEA0-31EF-4512-A1CC-F7782C31441D}"/>
    <cellStyle name="SAPBEXaggDataEmph 4 2 2 6" xfId="12136" xr:uid="{6D41E50F-900E-4569-B63E-60C1AD135BBC}"/>
    <cellStyle name="SAPBEXaggDataEmph 4 2 2 7" xfId="7189" xr:uid="{DE368476-7EED-4267-A7F4-5D62C23522B1}"/>
    <cellStyle name="SAPBEXaggDataEmph 4 2 3" xfId="1249" xr:uid="{B8371749-1A7A-4FEA-ACD1-7D143938264D}"/>
    <cellStyle name="SAPBEXaggDataEmph 4 2 3 2" xfId="2800" xr:uid="{68137F09-2E04-4A02-91F7-50D0B03F9620}"/>
    <cellStyle name="SAPBEXaggDataEmph 4 2 3 2 2" xfId="5896" xr:uid="{439DABB9-2A99-4B70-918D-49294ABF0477}"/>
    <cellStyle name="SAPBEXaggDataEmph 4 2 3 2 2 2" xfId="13965" xr:uid="{7EA78131-2751-415A-BD02-D2B5FEA80A82}"/>
    <cellStyle name="SAPBEXaggDataEmph 4 2 3 2 3" xfId="8756" xr:uid="{26EB7695-96D1-48C0-B73F-C2358A11530B}"/>
    <cellStyle name="SAPBEXaggDataEmph 4 2 3 3" xfId="4348" xr:uid="{C56EDCB0-4328-4DCD-A43B-99394F1E207C}"/>
    <cellStyle name="SAPBEXaggDataEmph 4 2 3 3 2" xfId="9540" xr:uid="{A577FF01-6349-4D82-AA56-772357FA5103}"/>
    <cellStyle name="SAPBEXaggDataEmph 4 2 3 4" xfId="11098" xr:uid="{E3636D35-52F9-45EB-B40A-622D8A365485}"/>
    <cellStyle name="SAPBEXaggDataEmph 4 2 3 5" xfId="12397" xr:uid="{FCA3F3F2-41C9-44E1-B4D5-A370F11032DC}"/>
    <cellStyle name="SAPBEXaggDataEmph 4 2 3 6" xfId="7447" xr:uid="{3FF7B16A-F51C-402C-8B98-4DCB6170105F}"/>
    <cellStyle name="SAPBEXaggDataEmph 4 2 4" xfId="1768" xr:uid="{20233201-3B75-47CB-9DE9-BD4953CF3176}"/>
    <cellStyle name="SAPBEXaggDataEmph 4 2 4 2" xfId="3316" xr:uid="{C633ACC7-F88B-4C21-81A4-70EC72866782}"/>
    <cellStyle name="SAPBEXaggDataEmph 4 2 4 2 2" xfId="6412" xr:uid="{0DF162F2-F68A-47AC-B1EB-CC31DD27E51A}"/>
    <cellStyle name="SAPBEXaggDataEmph 4 2 4 2 2 2" xfId="13449" xr:uid="{9DE4C7B4-9713-4185-996F-E79FE486ABAE}"/>
    <cellStyle name="SAPBEXaggDataEmph 4 2 4 2 3" xfId="10060" xr:uid="{EA3F18F0-7B42-49E6-8C35-AA3E1E11380D}"/>
    <cellStyle name="SAPBEXaggDataEmph 4 2 4 3" xfId="4864" xr:uid="{529CFC46-9E51-4A09-B802-DBD811E2414E}"/>
    <cellStyle name="SAPBEXaggDataEmph 4 2 4 3 2" xfId="11359" xr:uid="{6E901B26-5C99-468C-8751-0298F41E5E32}"/>
    <cellStyle name="SAPBEXaggDataEmph 4 2 4 4" xfId="12658" xr:uid="{CDE850B0-C6A7-4131-A078-F0CD55D808E3}"/>
    <cellStyle name="SAPBEXaggDataEmph 4 2 4 5" xfId="7966" xr:uid="{BE757930-3833-481E-A278-3491AD775F3C}"/>
    <cellStyle name="SAPBEXaggDataEmph 4 2 5" xfId="2284" xr:uid="{E5AB4882-7A7F-4612-9828-CFD769F0269F}"/>
    <cellStyle name="SAPBEXaggDataEmph 4 2 5 2" xfId="5380" xr:uid="{2FF48D22-F6B0-489B-BED3-B8EBB874F403}"/>
    <cellStyle name="SAPBEXaggDataEmph 4 2 5 2 2" xfId="13177" xr:uid="{35053F78-A36F-41A8-896D-75513D3F98B9}"/>
    <cellStyle name="SAPBEXaggDataEmph 4 2 5 3" xfId="8227" xr:uid="{A7DB8551-3C0C-4031-993D-8A6A6BD74E0C}"/>
    <cellStyle name="SAPBEXaggDataEmph 4 2 6" xfId="3832" xr:uid="{8FD91B54-F523-4339-B893-3D0831330CA7}"/>
    <cellStyle name="SAPBEXaggDataEmph 4 2 6 2" xfId="9022" xr:uid="{071A9ED9-EE12-4095-A91F-8AD4845EDD0C}"/>
    <cellStyle name="SAPBEXaggDataEmph 4 2 7" xfId="10579" xr:uid="{3779AB5B-D915-4729-9982-A68640989C1F}"/>
    <cellStyle name="SAPBEXaggDataEmph 4 2 8" xfId="11878" xr:uid="{9478E030-4AB6-4E6E-83A0-246E9794456D}"/>
    <cellStyle name="SAPBEXaggDataEmph 4 2 9" xfId="6931" xr:uid="{B4F66C8B-D727-44DA-B670-E42F2A1B5864}"/>
    <cellStyle name="SAPBEXaggDataEmph 5" xfId="292" xr:uid="{FD4D18FC-6B59-4163-A3C4-5567FA6C2667}"/>
    <cellStyle name="SAPBEXaggDataEmph 5 2" xfId="720" xr:uid="{7B013AF2-4EB3-46A4-964A-7F4B667D1A66}"/>
    <cellStyle name="SAPBEXaggDataEmph 5 2 2" xfId="992" xr:uid="{5DD18FCE-3E04-476E-B18F-F3037299B2AB}"/>
    <cellStyle name="SAPBEXaggDataEmph 5 2 2 2" xfId="1508" xr:uid="{700AE862-6738-4618-AE35-AACA2A3483A7}"/>
    <cellStyle name="SAPBEXaggDataEmph 5 2 2 2 2" xfId="3059" xr:uid="{5E9B2F10-0FE5-43B1-9542-8C2BFBD3E79E}"/>
    <cellStyle name="SAPBEXaggDataEmph 5 2 2 2 2 2" xfId="6155" xr:uid="{A4BD1028-2D85-4BDD-89A0-C74958570DEB}"/>
    <cellStyle name="SAPBEXaggDataEmph 5 2 2 2 2 2 2" xfId="14224" xr:uid="{E0176041-EB76-477C-9705-35E75BBACEEE}"/>
    <cellStyle name="SAPBEXaggDataEmph 5 2 2 2 2 3" xfId="9799" xr:uid="{080752E3-470B-47A6-81D2-546E386235F7}"/>
    <cellStyle name="SAPBEXaggDataEmph 5 2 2 2 3" xfId="4607" xr:uid="{6EBED82A-CD2E-4D51-913A-EED4DEF211B4}"/>
    <cellStyle name="SAPBEXaggDataEmph 5 2 2 2 3 2" xfId="11618" xr:uid="{C4F7EB4B-D104-4EB7-958A-0903BD0F8E69}"/>
    <cellStyle name="SAPBEXaggDataEmph 5 2 2 2 4" xfId="12917" xr:uid="{C5AE2038-6267-4849-955F-790FB8C8606C}"/>
    <cellStyle name="SAPBEXaggDataEmph 5 2 2 2 5" xfId="7706" xr:uid="{4D4074CC-68E9-4421-964C-CAFD14AA9427}"/>
    <cellStyle name="SAPBEXaggDataEmph 5 2 2 3" xfId="2027" xr:uid="{EFCB62AF-92F0-48A7-A724-DBBE825D1C64}"/>
    <cellStyle name="SAPBEXaggDataEmph 5 2 2 3 2" xfId="3575" xr:uid="{2CA84DF4-76F1-467B-84A5-74CCD6BB1426}"/>
    <cellStyle name="SAPBEXaggDataEmph 5 2 2 3 2 2" xfId="6671" xr:uid="{8962F8D2-3366-45FC-804D-1CA2ED6065D9}"/>
    <cellStyle name="SAPBEXaggDataEmph 5 2 2 3 2 3" xfId="10319" xr:uid="{57743052-7BC8-4354-9F80-627DD37B8287}"/>
    <cellStyle name="SAPBEXaggDataEmph 5 2 2 3 3" xfId="5123" xr:uid="{F0D461C5-FA6A-4CB8-82D8-F6C27DDA12A7}"/>
    <cellStyle name="SAPBEXaggDataEmph 5 2 2 3 3 2" xfId="13708" xr:uid="{905EA382-9404-4DF4-B3D9-B267DC19E844}"/>
    <cellStyle name="SAPBEXaggDataEmph 5 2 2 3 4" xfId="8486" xr:uid="{56A2F3E0-9B88-451B-ADD7-9A6E4B748634}"/>
    <cellStyle name="SAPBEXaggDataEmph 5 2 2 4" xfId="2543" xr:uid="{31D4FB5B-7F8F-4FD0-B689-507275918235}"/>
    <cellStyle name="SAPBEXaggDataEmph 5 2 2 4 2" xfId="5639" xr:uid="{2192C4A8-B06B-4220-9FCB-0851457C57B7}"/>
    <cellStyle name="SAPBEXaggDataEmph 5 2 2 4 3" xfId="9281" xr:uid="{BB693005-D80B-4004-9B79-951F0057C549}"/>
    <cellStyle name="SAPBEXaggDataEmph 5 2 2 5" xfId="4091" xr:uid="{D8906F54-0609-4449-BA50-4C302C9052AE}"/>
    <cellStyle name="SAPBEXaggDataEmph 5 2 2 5 2" xfId="10838" xr:uid="{357FA58F-24FF-41B6-AE85-51764BC1EF92}"/>
    <cellStyle name="SAPBEXaggDataEmph 5 2 2 6" xfId="12137" xr:uid="{56F23E67-DB75-4374-9BDA-23A36737D163}"/>
    <cellStyle name="SAPBEXaggDataEmph 5 2 2 7" xfId="7190" xr:uid="{5A3648D7-8597-401D-B83B-E27515E99FB8}"/>
    <cellStyle name="SAPBEXaggDataEmph 5 2 3" xfId="1250" xr:uid="{46B247F3-4D6C-45CC-BCD4-7493EBF798A0}"/>
    <cellStyle name="SAPBEXaggDataEmph 5 2 3 2" xfId="2801" xr:uid="{91BB7E9D-4535-4395-B4D0-E0E1933E75E1}"/>
    <cellStyle name="SAPBEXaggDataEmph 5 2 3 2 2" xfId="5897" xr:uid="{12EB6529-72AE-4FD5-B08E-DECBDEF80B0D}"/>
    <cellStyle name="SAPBEXaggDataEmph 5 2 3 2 2 2" xfId="13966" xr:uid="{7462539A-715A-4248-A7D2-AACC1A869CD3}"/>
    <cellStyle name="SAPBEXaggDataEmph 5 2 3 2 3" xfId="8757" xr:uid="{FF55E0A3-C59A-4D9B-B268-3ACEC9C4E8CF}"/>
    <cellStyle name="SAPBEXaggDataEmph 5 2 3 3" xfId="4349" xr:uid="{DDCB6315-CFD2-4E6A-B589-DF317EE7028B}"/>
    <cellStyle name="SAPBEXaggDataEmph 5 2 3 3 2" xfId="9541" xr:uid="{5C237020-8B7A-4591-9F25-3D34DDBF8196}"/>
    <cellStyle name="SAPBEXaggDataEmph 5 2 3 4" xfId="11099" xr:uid="{18030257-3B2C-45D0-88D6-599427FD99BB}"/>
    <cellStyle name="SAPBEXaggDataEmph 5 2 3 5" xfId="12398" xr:uid="{93373D90-EE44-4C96-BC02-66AA7CD3980B}"/>
    <cellStyle name="SAPBEXaggDataEmph 5 2 3 6" xfId="7448" xr:uid="{83DD4A2A-F9C5-4717-8041-140447190B0F}"/>
    <cellStyle name="SAPBEXaggDataEmph 5 2 4" xfId="1769" xr:uid="{04FDEF54-932E-4D4C-8DAB-E1BE5CF28C08}"/>
    <cellStyle name="SAPBEXaggDataEmph 5 2 4 2" xfId="3317" xr:uid="{866CF076-1D59-4514-AC34-F2BF76F59F3F}"/>
    <cellStyle name="SAPBEXaggDataEmph 5 2 4 2 2" xfId="6413" xr:uid="{34290D61-8AF1-4EE6-A204-2ACEDBC9412A}"/>
    <cellStyle name="SAPBEXaggDataEmph 5 2 4 2 2 2" xfId="13450" xr:uid="{4A051B29-68FD-495F-B3F5-E8243D6304CD}"/>
    <cellStyle name="SAPBEXaggDataEmph 5 2 4 2 3" xfId="10061" xr:uid="{7081F9BA-80E1-42D8-8BF1-5AC76E63C699}"/>
    <cellStyle name="SAPBEXaggDataEmph 5 2 4 3" xfId="4865" xr:uid="{F896D6C4-C92C-4B4D-A3A2-8D974516C2C3}"/>
    <cellStyle name="SAPBEXaggDataEmph 5 2 4 3 2" xfId="11360" xr:uid="{1BBCC081-B98F-48B7-80B1-D9A0F18F1A1E}"/>
    <cellStyle name="SAPBEXaggDataEmph 5 2 4 4" xfId="12659" xr:uid="{EB5F3966-9FB9-44D4-81CF-A1507B6271F1}"/>
    <cellStyle name="SAPBEXaggDataEmph 5 2 4 5" xfId="7967" xr:uid="{0E793A00-415B-4169-9595-E60E9B8D4C21}"/>
    <cellStyle name="SAPBEXaggDataEmph 5 2 5" xfId="2285" xr:uid="{F61539A3-8189-4F0E-BF80-B0632FF113EF}"/>
    <cellStyle name="SAPBEXaggDataEmph 5 2 5 2" xfId="5381" xr:uid="{F3CD8079-AA44-4421-9365-730E0B63ADBA}"/>
    <cellStyle name="SAPBEXaggDataEmph 5 2 5 2 2" xfId="13178" xr:uid="{CD84E251-E9FC-4346-AD12-195C875329AA}"/>
    <cellStyle name="SAPBEXaggDataEmph 5 2 5 3" xfId="8228" xr:uid="{F4AD133B-5171-4585-8130-C36262408A0E}"/>
    <cellStyle name="SAPBEXaggDataEmph 5 2 6" xfId="3833" xr:uid="{1475E47B-B788-46A6-BF7E-F839743BE7C0}"/>
    <cellStyle name="SAPBEXaggDataEmph 5 2 6 2" xfId="9023" xr:uid="{24892085-5F28-4AB7-AAFD-CA503206F138}"/>
    <cellStyle name="SAPBEXaggDataEmph 5 2 7" xfId="10580" xr:uid="{BBACB96D-86C3-4A06-894F-247847A9D9A5}"/>
    <cellStyle name="SAPBEXaggDataEmph 5 2 8" xfId="11879" xr:uid="{18EEA5B6-DAD7-435E-9C4A-D2A96F82B48B}"/>
    <cellStyle name="SAPBEXaggDataEmph 5 2 9" xfId="6932" xr:uid="{542990F9-897F-47AC-ADA9-6F8A1E6C664D}"/>
    <cellStyle name="SAPBEXaggDataEmph 6" xfId="293" xr:uid="{2515B6EC-FDBB-4DD8-BA36-7627ED19747A}"/>
    <cellStyle name="SAPBEXaggDataEmph 6 2" xfId="721" xr:uid="{730FF00D-F53A-47CB-9CEB-6A51895DBC1A}"/>
    <cellStyle name="SAPBEXaggDataEmph 6 2 2" xfId="993" xr:uid="{AAC2CC14-C66E-4CE7-9FF3-3A1FF3351BB2}"/>
    <cellStyle name="SAPBEXaggDataEmph 6 2 2 2" xfId="1509" xr:uid="{CC61CDAD-E0A3-49CF-A233-963F8FF54CF4}"/>
    <cellStyle name="SAPBEXaggDataEmph 6 2 2 2 2" xfId="3060" xr:uid="{B490C0B0-E2A3-4A76-BE8E-69E17A320CF8}"/>
    <cellStyle name="SAPBEXaggDataEmph 6 2 2 2 2 2" xfId="6156" xr:uid="{78049EF4-7A8A-480A-B77B-E90396FE6396}"/>
    <cellStyle name="SAPBEXaggDataEmph 6 2 2 2 2 2 2" xfId="14225" xr:uid="{387FE8BC-4035-4B60-8D92-57D3BAF583F4}"/>
    <cellStyle name="SAPBEXaggDataEmph 6 2 2 2 2 3" xfId="9800" xr:uid="{7EDE548E-0821-4FA1-B52F-199A31719858}"/>
    <cellStyle name="SAPBEXaggDataEmph 6 2 2 2 3" xfId="4608" xr:uid="{09C4361C-0F40-4148-860B-ABA4CFD33319}"/>
    <cellStyle name="SAPBEXaggDataEmph 6 2 2 2 3 2" xfId="11619" xr:uid="{25180F48-FEA5-4CA3-B569-5635382CDA9A}"/>
    <cellStyle name="SAPBEXaggDataEmph 6 2 2 2 4" xfId="12918" xr:uid="{F356BCB4-3940-42E3-9002-39A73081C747}"/>
    <cellStyle name="SAPBEXaggDataEmph 6 2 2 2 5" xfId="7707" xr:uid="{B1019CCC-A394-4ED4-8E91-5936B04CCB59}"/>
    <cellStyle name="SAPBEXaggDataEmph 6 2 2 3" xfId="2028" xr:uid="{9EE830CB-D40F-4C51-9DA3-D53F644B0113}"/>
    <cellStyle name="SAPBEXaggDataEmph 6 2 2 3 2" xfId="3576" xr:uid="{76B17D74-4EA0-46A3-839C-409DAE4A0579}"/>
    <cellStyle name="SAPBEXaggDataEmph 6 2 2 3 2 2" xfId="6672" xr:uid="{2824FD45-8E47-4F18-AA60-7EE16DA7BA80}"/>
    <cellStyle name="SAPBEXaggDataEmph 6 2 2 3 2 3" xfId="10320" xr:uid="{0BAD1492-A978-42BB-90D0-820FC5293F4E}"/>
    <cellStyle name="SAPBEXaggDataEmph 6 2 2 3 3" xfId="5124" xr:uid="{F57A8A01-A1B7-4437-865B-81D7A067A7AE}"/>
    <cellStyle name="SAPBEXaggDataEmph 6 2 2 3 3 2" xfId="13709" xr:uid="{3EBED8E2-C52B-43FF-B8BE-C56177111AD9}"/>
    <cellStyle name="SAPBEXaggDataEmph 6 2 2 3 4" xfId="8487" xr:uid="{0B91B9D8-94DE-4B82-86E7-CDAC4922805F}"/>
    <cellStyle name="SAPBEXaggDataEmph 6 2 2 4" xfId="2544" xr:uid="{E45CCDA2-D8D6-4B9C-8C69-1568A5DCD791}"/>
    <cellStyle name="SAPBEXaggDataEmph 6 2 2 4 2" xfId="5640" xr:uid="{A2C9A512-285E-4BC3-BEBD-8C8418EDA1DF}"/>
    <cellStyle name="SAPBEXaggDataEmph 6 2 2 4 3" xfId="9282" xr:uid="{0F1AC985-D015-4CAE-9883-789683B03A0C}"/>
    <cellStyle name="SAPBEXaggDataEmph 6 2 2 5" xfId="4092" xr:uid="{EEA5B69F-48E9-470B-B813-8EEC1744D1BF}"/>
    <cellStyle name="SAPBEXaggDataEmph 6 2 2 5 2" xfId="10839" xr:uid="{A8210DE5-08E0-427F-9DA4-2AFD146170B2}"/>
    <cellStyle name="SAPBEXaggDataEmph 6 2 2 6" xfId="12138" xr:uid="{B7D4F58A-A92C-45B3-8675-D4F28B24E3CA}"/>
    <cellStyle name="SAPBEXaggDataEmph 6 2 2 7" xfId="7191" xr:uid="{4CC887B9-6C09-424A-A7AE-65F633AADE42}"/>
    <cellStyle name="SAPBEXaggDataEmph 6 2 3" xfId="1251" xr:uid="{57FB1A9A-D118-4680-B5E0-2C283C9C29A1}"/>
    <cellStyle name="SAPBEXaggDataEmph 6 2 3 2" xfId="2802" xr:uid="{C9EF895E-86DA-44DB-8748-013EF91DE616}"/>
    <cellStyle name="SAPBEXaggDataEmph 6 2 3 2 2" xfId="5898" xr:uid="{1704E4E7-AEDD-4BD9-803F-571C1B365D19}"/>
    <cellStyle name="SAPBEXaggDataEmph 6 2 3 2 2 2" xfId="13967" xr:uid="{49F9E417-49D3-4319-999B-0E45AB6C161A}"/>
    <cellStyle name="SAPBEXaggDataEmph 6 2 3 2 3" xfId="8758" xr:uid="{76FD1F6A-56B1-4989-B08B-52C38D05D722}"/>
    <cellStyle name="SAPBEXaggDataEmph 6 2 3 3" xfId="4350" xr:uid="{94A0B3A6-501A-4B30-8408-BCB3A19AD560}"/>
    <cellStyle name="SAPBEXaggDataEmph 6 2 3 3 2" xfId="9542" xr:uid="{76F44198-4D78-4FA9-8AD9-8D963017302D}"/>
    <cellStyle name="SAPBEXaggDataEmph 6 2 3 4" xfId="11100" xr:uid="{829DEF7C-A562-46BB-BC27-C773DF397B40}"/>
    <cellStyle name="SAPBEXaggDataEmph 6 2 3 5" xfId="12399" xr:uid="{5009A848-D241-4999-8C9F-3CFED8D46C06}"/>
    <cellStyle name="SAPBEXaggDataEmph 6 2 3 6" xfId="7449" xr:uid="{901DD755-084F-406D-89C6-D8989A6FDF98}"/>
    <cellStyle name="SAPBEXaggDataEmph 6 2 4" xfId="1770" xr:uid="{70355BF1-E4DB-4C78-A2E7-5538DEDFB224}"/>
    <cellStyle name="SAPBEXaggDataEmph 6 2 4 2" xfId="3318" xr:uid="{5B4D9EAA-0140-4DD5-A44E-41297E4379B6}"/>
    <cellStyle name="SAPBEXaggDataEmph 6 2 4 2 2" xfId="6414" xr:uid="{14256E08-BA3E-420B-8CCD-D5C0175412D3}"/>
    <cellStyle name="SAPBEXaggDataEmph 6 2 4 2 2 2" xfId="13451" xr:uid="{17B0DD6B-47B2-4F9B-9043-63C91384CDDA}"/>
    <cellStyle name="SAPBEXaggDataEmph 6 2 4 2 3" xfId="10062" xr:uid="{61CC1FF2-57D7-453E-9EDD-4D6FDD08053F}"/>
    <cellStyle name="SAPBEXaggDataEmph 6 2 4 3" xfId="4866" xr:uid="{BC47AE27-C979-43A3-A0A5-E9E9111EC3F8}"/>
    <cellStyle name="SAPBEXaggDataEmph 6 2 4 3 2" xfId="11361" xr:uid="{B58B2CB2-781A-46F3-9349-DB022D3E7BD1}"/>
    <cellStyle name="SAPBEXaggDataEmph 6 2 4 4" xfId="12660" xr:uid="{D6A5AB99-176E-44E9-AE77-3692F031E605}"/>
    <cellStyle name="SAPBEXaggDataEmph 6 2 4 5" xfId="7968" xr:uid="{D9264A08-0BF9-461C-8CC2-5E897F2934C0}"/>
    <cellStyle name="SAPBEXaggDataEmph 6 2 5" xfId="2286" xr:uid="{DDA3D4F4-1972-4DA8-B404-5BC066795F39}"/>
    <cellStyle name="SAPBEXaggDataEmph 6 2 5 2" xfId="5382" xr:uid="{D3BF8D46-E496-421B-B0E5-3E907128BCFE}"/>
    <cellStyle name="SAPBEXaggDataEmph 6 2 5 2 2" xfId="13179" xr:uid="{84BC30EF-2F6F-4AFA-8216-D8A5289ACD83}"/>
    <cellStyle name="SAPBEXaggDataEmph 6 2 5 3" xfId="8229" xr:uid="{38038EEB-9C80-47D6-809D-E85F103E6FCF}"/>
    <cellStyle name="SAPBEXaggDataEmph 6 2 6" xfId="3834" xr:uid="{35417349-8797-4A16-9348-8DA1F5571EAE}"/>
    <cellStyle name="SAPBEXaggDataEmph 6 2 6 2" xfId="9024" xr:uid="{6DA24964-E5DF-40EA-9AC2-0496619CFC20}"/>
    <cellStyle name="SAPBEXaggDataEmph 6 2 7" xfId="10581" xr:uid="{3D4879CE-2FE2-452F-A423-0AE14964304B}"/>
    <cellStyle name="SAPBEXaggDataEmph 6 2 8" xfId="11880" xr:uid="{621A2329-DC25-4F2A-9801-3D014E3A486E}"/>
    <cellStyle name="SAPBEXaggDataEmph 6 2 9" xfId="6933" xr:uid="{8FAE3DA8-3DEA-40FA-84E2-F0D720830FBE}"/>
    <cellStyle name="SAPBEXaggDataEmph 7" xfId="716" xr:uid="{D0A4E70C-1072-461F-B509-0E863AE07914}"/>
    <cellStyle name="SAPBEXaggDataEmph 7 2" xfId="988" xr:uid="{E80C7BA9-1D81-4594-BFA4-C3B42F0DC6FE}"/>
    <cellStyle name="SAPBEXaggDataEmph 7 2 2" xfId="1504" xr:uid="{04B4EEAC-0665-49A8-85F9-7D98F7C9BAAA}"/>
    <cellStyle name="SAPBEXaggDataEmph 7 2 2 2" xfId="3055" xr:uid="{947CF559-424D-4A18-84CB-CE7EA5757691}"/>
    <cellStyle name="SAPBEXaggDataEmph 7 2 2 2 2" xfId="6151" xr:uid="{EDB88994-C798-4ABF-8D5A-61449E27A494}"/>
    <cellStyle name="SAPBEXaggDataEmph 7 2 2 2 2 2" xfId="14220" xr:uid="{D96ACDA1-D240-41B6-8433-2D1BB9EFB9CA}"/>
    <cellStyle name="SAPBEXaggDataEmph 7 2 2 2 3" xfId="9795" xr:uid="{724E490E-CF0E-4719-A22A-FAC783D02685}"/>
    <cellStyle name="SAPBEXaggDataEmph 7 2 2 3" xfId="4603" xr:uid="{8A3FEF24-673A-43FF-83FE-8F3D7A298157}"/>
    <cellStyle name="SAPBEXaggDataEmph 7 2 2 3 2" xfId="11614" xr:uid="{CD22E1A2-9A87-48A9-AD94-460D9056E596}"/>
    <cellStyle name="SAPBEXaggDataEmph 7 2 2 4" xfId="12913" xr:uid="{EBC9D27C-3950-486D-BE3D-AAB49C9D662C}"/>
    <cellStyle name="SAPBEXaggDataEmph 7 2 2 5" xfId="7702" xr:uid="{A7F24E6B-5852-4275-9720-7E4ACB11476D}"/>
    <cellStyle name="SAPBEXaggDataEmph 7 2 3" xfId="2023" xr:uid="{FD0F0A8A-4AC1-476D-8B36-DD125FE0A6AC}"/>
    <cellStyle name="SAPBEXaggDataEmph 7 2 3 2" xfId="3571" xr:uid="{DF11BF98-FFDE-4283-AE89-B7F80177B5DA}"/>
    <cellStyle name="SAPBEXaggDataEmph 7 2 3 2 2" xfId="6667" xr:uid="{D8E54867-1725-4FF8-84A9-70B4C5C5A99D}"/>
    <cellStyle name="SAPBEXaggDataEmph 7 2 3 2 3" xfId="10315" xr:uid="{4A775B3D-E9F2-44B9-A45C-7AF8BD4B2BC4}"/>
    <cellStyle name="SAPBEXaggDataEmph 7 2 3 3" xfId="5119" xr:uid="{1BE39768-5222-4A0E-9061-177DF46EFAE9}"/>
    <cellStyle name="SAPBEXaggDataEmph 7 2 3 3 2" xfId="13704" xr:uid="{0F054268-31E5-49AE-971C-BE10B29DFB6E}"/>
    <cellStyle name="SAPBEXaggDataEmph 7 2 3 4" xfId="8482" xr:uid="{4058C107-A311-420E-B548-FE4A24D7AF0A}"/>
    <cellStyle name="SAPBEXaggDataEmph 7 2 4" xfId="2539" xr:uid="{588B3C1A-3BFA-49E8-A839-6035C5E11CC6}"/>
    <cellStyle name="SAPBEXaggDataEmph 7 2 4 2" xfId="5635" xr:uid="{7D443CD8-2BE6-4FF2-A3CB-EE0E22B4EB0A}"/>
    <cellStyle name="SAPBEXaggDataEmph 7 2 4 3" xfId="9277" xr:uid="{8F470ADC-09F5-45BA-B50A-22CDD189F53A}"/>
    <cellStyle name="SAPBEXaggDataEmph 7 2 5" xfId="4087" xr:uid="{D7E6B342-9260-4DFA-ACC4-1F676B900904}"/>
    <cellStyle name="SAPBEXaggDataEmph 7 2 5 2" xfId="10834" xr:uid="{77280835-CE27-48F2-A21A-486284BF9189}"/>
    <cellStyle name="SAPBEXaggDataEmph 7 2 6" xfId="12133" xr:uid="{4BA60BDE-B164-4AD1-9598-E477B9C9ADC6}"/>
    <cellStyle name="SAPBEXaggDataEmph 7 2 7" xfId="7186" xr:uid="{4F6507D9-10DD-4B36-AEA3-DD577FC1B6FB}"/>
    <cellStyle name="SAPBEXaggDataEmph 7 3" xfId="1246" xr:uid="{8C28EEB9-BA07-4934-A754-4A1B87258885}"/>
    <cellStyle name="SAPBEXaggDataEmph 7 3 2" xfId="2797" xr:uid="{4DBC7CA9-07F5-4BDF-9E62-F2AD2AB51C4C}"/>
    <cellStyle name="SAPBEXaggDataEmph 7 3 2 2" xfId="5893" xr:uid="{D9DAD6E0-93A6-46BB-A428-1BA437B24F56}"/>
    <cellStyle name="SAPBEXaggDataEmph 7 3 2 2 2" xfId="13962" xr:uid="{E36D3F10-3F40-482C-8469-D7E26FD4AB0D}"/>
    <cellStyle name="SAPBEXaggDataEmph 7 3 2 3" xfId="8753" xr:uid="{6476D0E1-206B-4270-9CEC-1EC170DB0E64}"/>
    <cellStyle name="SAPBEXaggDataEmph 7 3 3" xfId="4345" xr:uid="{8B6F3EE2-E36E-49DC-988C-29030CE699E4}"/>
    <cellStyle name="SAPBEXaggDataEmph 7 3 3 2" xfId="9537" xr:uid="{A3BD8AC9-CEBE-4AB8-A641-08C4A0CA9242}"/>
    <cellStyle name="SAPBEXaggDataEmph 7 3 4" xfId="11095" xr:uid="{DA519AC8-2947-400E-9BDA-B901E5155BC8}"/>
    <cellStyle name="SAPBEXaggDataEmph 7 3 5" xfId="12394" xr:uid="{DC3F7C20-4B3B-40E7-BC6A-A6C544CA893F}"/>
    <cellStyle name="SAPBEXaggDataEmph 7 3 6" xfId="7444" xr:uid="{594ED14B-140D-44BA-9655-4E0330B450C5}"/>
    <cellStyle name="SAPBEXaggDataEmph 7 4" xfId="1765" xr:uid="{3AD7914B-6C5A-41D6-B654-BBBCCCF69F8B}"/>
    <cellStyle name="SAPBEXaggDataEmph 7 4 2" xfId="3313" xr:uid="{F3F46A8B-A53A-41C9-8460-2F298222D9C0}"/>
    <cellStyle name="SAPBEXaggDataEmph 7 4 2 2" xfId="6409" xr:uid="{6C2F466D-F1DB-4E15-821D-3EF8D2A28BB7}"/>
    <cellStyle name="SAPBEXaggDataEmph 7 4 2 2 2" xfId="13446" xr:uid="{19FCB7D4-9BB6-40C4-B994-27A97C7468D9}"/>
    <cellStyle name="SAPBEXaggDataEmph 7 4 2 3" xfId="10057" xr:uid="{8803F417-2061-4D6E-9D3C-4DFA387EE362}"/>
    <cellStyle name="SAPBEXaggDataEmph 7 4 3" xfId="4861" xr:uid="{DFDE044C-2395-4C39-A604-932DEA4B0CC1}"/>
    <cellStyle name="SAPBEXaggDataEmph 7 4 3 2" xfId="11356" xr:uid="{B5239D78-2722-43E2-ABD5-FDC1E775EA4B}"/>
    <cellStyle name="SAPBEXaggDataEmph 7 4 4" xfId="12655" xr:uid="{1CBBB76C-69B6-4F89-8820-FD87A0842F0D}"/>
    <cellStyle name="SAPBEXaggDataEmph 7 4 5" xfId="7963" xr:uid="{017285B7-F61D-4108-BCCF-77B507CFB6DA}"/>
    <cellStyle name="SAPBEXaggDataEmph 7 5" xfId="2281" xr:uid="{A55FBC95-B502-4DA1-B076-16967EFC7645}"/>
    <cellStyle name="SAPBEXaggDataEmph 7 5 2" xfId="5377" xr:uid="{2E9927E9-FBE3-4EB0-9661-A1F904BFE44B}"/>
    <cellStyle name="SAPBEXaggDataEmph 7 5 2 2" xfId="13174" xr:uid="{24A31843-DF58-49AA-B091-90FEB8315EE4}"/>
    <cellStyle name="SAPBEXaggDataEmph 7 5 3" xfId="8224" xr:uid="{D43116CE-DA1C-43D1-A138-376B1E8975F9}"/>
    <cellStyle name="SAPBEXaggDataEmph 7 6" xfId="3829" xr:uid="{1B5B2052-938F-4D51-B88F-01F561B6E364}"/>
    <cellStyle name="SAPBEXaggDataEmph 7 6 2" xfId="9019" xr:uid="{B0E93B48-EB92-401F-902A-DC38B60F9359}"/>
    <cellStyle name="SAPBEXaggDataEmph 7 7" xfId="10576" xr:uid="{308C13C8-6818-4152-8381-CA35E4DED0D6}"/>
    <cellStyle name="SAPBEXaggDataEmph 7 8" xfId="11875" xr:uid="{E9C807C4-A03B-487E-AA5B-C27C4FF46BB7}"/>
    <cellStyle name="SAPBEXaggDataEmph 7 9" xfId="6928" xr:uid="{B36C2BD5-63CF-40C6-A4BD-90B900EA1D38}"/>
    <cellStyle name="SAPBEXaggItem" xfId="294" xr:uid="{BDE2DBA7-04C8-4EDD-8307-10BA917F4D3E}"/>
    <cellStyle name="SAPBEXaggItem 2" xfId="295" xr:uid="{9387A5E8-6058-4AE3-AFD4-C422A5FD33E5}"/>
    <cellStyle name="SAPBEXaggItem 2 2" xfId="723" xr:uid="{863964FA-32F3-4BA4-BBAF-7A0658109FDB}"/>
    <cellStyle name="SAPBEXaggItem 2 2 2" xfId="995" xr:uid="{EA17CCB9-D95C-45B5-92D8-0E0CC1CF22C4}"/>
    <cellStyle name="SAPBEXaggItem 2 2 2 2" xfId="1511" xr:uid="{8C1F3E0A-9DE8-48B0-BCF0-F5ACC3A636B6}"/>
    <cellStyle name="SAPBEXaggItem 2 2 2 2 2" xfId="3062" xr:uid="{41AF0CA0-F4CA-4F30-95AF-E6D82998A21A}"/>
    <cellStyle name="SAPBEXaggItem 2 2 2 2 2 2" xfId="6158" xr:uid="{1FF0524E-92CD-4D6C-BCE3-582FEF9E7DA4}"/>
    <cellStyle name="SAPBEXaggItem 2 2 2 2 2 2 2" xfId="14227" xr:uid="{8040CAF0-A1B2-4363-BBB2-B6F265860DC7}"/>
    <cellStyle name="SAPBEXaggItem 2 2 2 2 2 3" xfId="9802" xr:uid="{6692BDBF-BF17-47BF-919C-6BB4873D21F0}"/>
    <cellStyle name="SAPBEXaggItem 2 2 2 2 3" xfId="4610" xr:uid="{7469CC9E-423B-4623-83E9-252417525A35}"/>
    <cellStyle name="SAPBEXaggItem 2 2 2 2 3 2" xfId="11621" xr:uid="{8B39B29B-69C9-49FA-ACB8-5D53CC61E96A}"/>
    <cellStyle name="SAPBEXaggItem 2 2 2 2 4" xfId="12920" xr:uid="{5E2FFF80-F628-446D-ABA0-7FE612E2266C}"/>
    <cellStyle name="SAPBEXaggItem 2 2 2 2 5" xfId="7709" xr:uid="{3C968F05-D41B-4B29-9E2F-0AC191870E4C}"/>
    <cellStyle name="SAPBEXaggItem 2 2 2 3" xfId="2030" xr:uid="{3F5FEC49-BC08-477D-8ABE-186B5FF65794}"/>
    <cellStyle name="SAPBEXaggItem 2 2 2 3 2" xfId="3578" xr:uid="{48B6FA4D-303C-479A-A1B6-F27996F28DCE}"/>
    <cellStyle name="SAPBEXaggItem 2 2 2 3 2 2" xfId="6674" xr:uid="{8A98FCF8-CFAC-4EAE-98FF-46EFA5E401CC}"/>
    <cellStyle name="SAPBEXaggItem 2 2 2 3 2 3" xfId="10322" xr:uid="{85932039-1CA8-442B-A920-5593B2F07EA3}"/>
    <cellStyle name="SAPBEXaggItem 2 2 2 3 3" xfId="5126" xr:uid="{FDD36F5A-B6F7-4622-8771-1D3E62B29BD1}"/>
    <cellStyle name="SAPBEXaggItem 2 2 2 3 3 2" xfId="13711" xr:uid="{0B93C4D0-04E9-46EF-A607-49E2FDF13F8F}"/>
    <cellStyle name="SAPBEXaggItem 2 2 2 3 4" xfId="8489" xr:uid="{1645D4F5-B676-48B0-953D-D6956AE9DD00}"/>
    <cellStyle name="SAPBEXaggItem 2 2 2 4" xfId="2546" xr:uid="{4F7D77BF-EAD2-49CB-AC1B-1D6C943F930C}"/>
    <cellStyle name="SAPBEXaggItem 2 2 2 4 2" xfId="5642" xr:uid="{8BFF14A3-0909-4B77-AF97-572F1B0689BD}"/>
    <cellStyle name="SAPBEXaggItem 2 2 2 4 3" xfId="9284" xr:uid="{A34CE0FA-F444-4C78-8364-441BB1F42D20}"/>
    <cellStyle name="SAPBEXaggItem 2 2 2 5" xfId="4094" xr:uid="{DA4653E7-E744-49B7-836A-D79D52B6058A}"/>
    <cellStyle name="SAPBEXaggItem 2 2 2 5 2" xfId="10841" xr:uid="{FC2A79D1-AF18-4640-A230-858F3F909CC7}"/>
    <cellStyle name="SAPBEXaggItem 2 2 2 6" xfId="12140" xr:uid="{01089FA3-C9EA-4A22-AD98-19FD37B4CCEA}"/>
    <cellStyle name="SAPBEXaggItem 2 2 2 7" xfId="7193" xr:uid="{D5FE47F8-F1AB-4227-AF02-49045A456EE9}"/>
    <cellStyle name="SAPBEXaggItem 2 2 3" xfId="1253" xr:uid="{260A1573-2ACB-4AB7-A763-62C32EAAF929}"/>
    <cellStyle name="SAPBEXaggItem 2 2 3 2" xfId="2804" xr:uid="{5EA7C846-C21B-443B-A950-1CB4065653ED}"/>
    <cellStyle name="SAPBEXaggItem 2 2 3 2 2" xfId="5900" xr:uid="{E57150CF-B70B-47A0-B7F3-9DEF7ADDC0A1}"/>
    <cellStyle name="SAPBEXaggItem 2 2 3 2 2 2" xfId="13969" xr:uid="{DBBC7E76-565F-4C99-8A8B-AD84C0CD8FB2}"/>
    <cellStyle name="SAPBEXaggItem 2 2 3 2 3" xfId="8760" xr:uid="{B7366236-5EB5-40F0-A081-1EE30EF84C27}"/>
    <cellStyle name="SAPBEXaggItem 2 2 3 3" xfId="4352" xr:uid="{53D0D326-F2F5-4534-AE8D-555A284A250B}"/>
    <cellStyle name="SAPBEXaggItem 2 2 3 3 2" xfId="9544" xr:uid="{6DB6B82D-8C14-4A6E-B2D9-6596502B151C}"/>
    <cellStyle name="SAPBEXaggItem 2 2 3 4" xfId="11102" xr:uid="{C8C07B1A-A5B8-4CE4-9645-14DCB312FFF9}"/>
    <cellStyle name="SAPBEXaggItem 2 2 3 5" xfId="12401" xr:uid="{802960FA-EFD6-4FDD-990C-6D97C61B1714}"/>
    <cellStyle name="SAPBEXaggItem 2 2 3 6" xfId="7451" xr:uid="{4DED0ACF-3CED-4607-A4EF-FF4FEB49BEC9}"/>
    <cellStyle name="SAPBEXaggItem 2 2 4" xfId="1772" xr:uid="{C3D2AA0C-A469-431D-B5C4-2E89E6977180}"/>
    <cellStyle name="SAPBEXaggItem 2 2 4 2" xfId="3320" xr:uid="{B5E6F781-C789-4F8F-A513-586795E2D730}"/>
    <cellStyle name="SAPBEXaggItem 2 2 4 2 2" xfId="6416" xr:uid="{F89139E8-C4F5-47D3-8733-0C02487C42CC}"/>
    <cellStyle name="SAPBEXaggItem 2 2 4 2 2 2" xfId="13453" xr:uid="{058533E4-6BAE-44AD-BC05-9154A7F92F07}"/>
    <cellStyle name="SAPBEXaggItem 2 2 4 2 3" xfId="10064" xr:uid="{74C1B103-DF9D-4366-B089-9A72E0DFB2CE}"/>
    <cellStyle name="SAPBEXaggItem 2 2 4 3" xfId="4868" xr:uid="{16D64044-F62C-47BC-B3BE-675E85767FED}"/>
    <cellStyle name="SAPBEXaggItem 2 2 4 3 2" xfId="11363" xr:uid="{2845A7A6-9217-403F-BE00-59CDCCF4E142}"/>
    <cellStyle name="SAPBEXaggItem 2 2 4 4" xfId="12662" xr:uid="{CDF2FA75-E488-4C85-82DD-74736C521BE8}"/>
    <cellStyle name="SAPBEXaggItem 2 2 4 5" xfId="7970" xr:uid="{64F44A05-048B-4D6B-A4AE-700F9D1EF8A4}"/>
    <cellStyle name="SAPBEXaggItem 2 2 5" xfId="2288" xr:uid="{EA5AB94B-C7CB-4F8D-92AC-388B6DCCDCCD}"/>
    <cellStyle name="SAPBEXaggItem 2 2 5 2" xfId="5384" xr:uid="{6D3CDAAC-5DF6-4086-A0A6-0582C627BB7E}"/>
    <cellStyle name="SAPBEXaggItem 2 2 5 2 2" xfId="13181" xr:uid="{66127AA5-CA50-4A8B-96C5-B6369AC8EB31}"/>
    <cellStyle name="SAPBEXaggItem 2 2 5 3" xfId="8231" xr:uid="{408B16E3-23E6-4C38-B17F-50573122026E}"/>
    <cellStyle name="SAPBEXaggItem 2 2 6" xfId="3836" xr:uid="{7BFABC02-9A88-451C-B64C-0646CEAB3E2C}"/>
    <cellStyle name="SAPBEXaggItem 2 2 6 2" xfId="9026" xr:uid="{7F0991D4-17AF-483F-9537-AE283C3C8CE1}"/>
    <cellStyle name="SAPBEXaggItem 2 2 7" xfId="10583" xr:uid="{3019125A-7D5C-4A8C-8F1E-A2A3FD6646EA}"/>
    <cellStyle name="SAPBEXaggItem 2 2 8" xfId="11882" xr:uid="{E85172DD-671D-4E32-B4CB-9B0E5EE5D699}"/>
    <cellStyle name="SAPBEXaggItem 2 2 9" xfId="6935" xr:uid="{DE156EFF-911F-4B30-AAA0-4FD23DE00EC1}"/>
    <cellStyle name="SAPBEXaggItem 3" xfId="296" xr:uid="{74287056-917F-46DF-AF69-579C7B66EA5C}"/>
    <cellStyle name="SAPBEXaggItem 3 2" xfId="724" xr:uid="{7C22EF53-17AB-40DA-A313-984563920B40}"/>
    <cellStyle name="SAPBEXaggItem 3 2 2" xfId="996" xr:uid="{37D68212-C6AD-403E-8281-D812A14BC3C6}"/>
    <cellStyle name="SAPBEXaggItem 3 2 2 2" xfId="1512" xr:uid="{52F7E991-CB2B-4BC3-B7D5-94360ABC51A1}"/>
    <cellStyle name="SAPBEXaggItem 3 2 2 2 2" xfId="3063" xr:uid="{D1327F03-A961-494F-9E77-08E529592E73}"/>
    <cellStyle name="SAPBEXaggItem 3 2 2 2 2 2" xfId="6159" xr:uid="{6537E008-6A3B-4FE8-A1CE-1400A674E35C}"/>
    <cellStyle name="SAPBEXaggItem 3 2 2 2 2 2 2" xfId="14228" xr:uid="{F458AAB0-E90C-4D75-8EED-36C660196B2B}"/>
    <cellStyle name="SAPBEXaggItem 3 2 2 2 2 3" xfId="9803" xr:uid="{8571A233-B600-4E49-B22C-D4BAE1A97E8A}"/>
    <cellStyle name="SAPBEXaggItem 3 2 2 2 3" xfId="4611" xr:uid="{A0639F43-2C0A-47CE-A4E9-D3FE71606BBF}"/>
    <cellStyle name="SAPBEXaggItem 3 2 2 2 3 2" xfId="11622" xr:uid="{DB15E20F-6152-4936-A636-BF7F1B888C18}"/>
    <cellStyle name="SAPBEXaggItem 3 2 2 2 4" xfId="12921" xr:uid="{51DA0E75-4280-44A9-866D-288189FB8229}"/>
    <cellStyle name="SAPBEXaggItem 3 2 2 2 5" xfId="7710" xr:uid="{C5FF896F-4A7D-4B1E-8AE3-B5D7EA17C603}"/>
    <cellStyle name="SAPBEXaggItem 3 2 2 3" xfId="2031" xr:uid="{F6BD945A-498E-44BC-A338-F9B4420B80E1}"/>
    <cellStyle name="SAPBEXaggItem 3 2 2 3 2" xfId="3579" xr:uid="{04EF54C3-6F1D-49ED-8552-1728A47B6815}"/>
    <cellStyle name="SAPBEXaggItem 3 2 2 3 2 2" xfId="6675" xr:uid="{3FC37D1D-240E-44CD-B145-69EA9F94E05B}"/>
    <cellStyle name="SAPBEXaggItem 3 2 2 3 2 3" xfId="10323" xr:uid="{B6E4CFAE-277D-48DF-A2AE-794801266531}"/>
    <cellStyle name="SAPBEXaggItem 3 2 2 3 3" xfId="5127" xr:uid="{FBB88A79-FF4F-4574-AFDE-70448997FB8D}"/>
    <cellStyle name="SAPBEXaggItem 3 2 2 3 3 2" xfId="13712" xr:uid="{11BEEFF7-FE40-4D77-BB5D-3C74A331E841}"/>
    <cellStyle name="SAPBEXaggItem 3 2 2 3 4" xfId="8490" xr:uid="{661D9CCE-DF55-42C6-8B98-3F91EAD1AF10}"/>
    <cellStyle name="SAPBEXaggItem 3 2 2 4" xfId="2547" xr:uid="{CD2C72A5-EDFC-4188-86E8-85D0CC641169}"/>
    <cellStyle name="SAPBEXaggItem 3 2 2 4 2" xfId="5643" xr:uid="{225C3A5D-63BB-4598-9D7C-7DC9A6F8D6BE}"/>
    <cellStyle name="SAPBEXaggItem 3 2 2 4 3" xfId="9285" xr:uid="{E27C7B04-796F-42D6-B9E7-7660223C67BB}"/>
    <cellStyle name="SAPBEXaggItem 3 2 2 5" xfId="4095" xr:uid="{3ACAB21E-B62B-4E64-BF49-4F4997DF0E81}"/>
    <cellStyle name="SAPBEXaggItem 3 2 2 5 2" xfId="10842" xr:uid="{8EC35C7E-BD6C-41AB-87EB-23777B9A2B47}"/>
    <cellStyle name="SAPBEXaggItem 3 2 2 6" xfId="12141" xr:uid="{32099129-7984-42B9-94F6-31A592E42710}"/>
    <cellStyle name="SAPBEXaggItem 3 2 2 7" xfId="7194" xr:uid="{8EA3D766-B9FC-4E5B-B063-FCFE7604C80A}"/>
    <cellStyle name="SAPBEXaggItem 3 2 3" xfId="1254" xr:uid="{9C61B653-DE44-4693-BF77-5CC8948CABB0}"/>
    <cellStyle name="SAPBEXaggItem 3 2 3 2" xfId="2805" xr:uid="{1394BA05-D351-4BE3-8F5B-09B3C6F82652}"/>
    <cellStyle name="SAPBEXaggItem 3 2 3 2 2" xfId="5901" xr:uid="{150523C5-200B-4F7C-8C1B-918070292B5C}"/>
    <cellStyle name="SAPBEXaggItem 3 2 3 2 2 2" xfId="13970" xr:uid="{66FD2B84-A6C2-409F-9050-4CAAC3BFD185}"/>
    <cellStyle name="SAPBEXaggItem 3 2 3 2 3" xfId="8761" xr:uid="{7EE51384-AD09-4213-A6CC-AB3A4A7031F5}"/>
    <cellStyle name="SAPBEXaggItem 3 2 3 3" xfId="4353" xr:uid="{507EF507-A6CC-44CF-99BB-F2571AEE24BD}"/>
    <cellStyle name="SAPBEXaggItem 3 2 3 3 2" xfId="9545" xr:uid="{115EF307-241B-4817-A075-AA2C9F430C78}"/>
    <cellStyle name="SAPBEXaggItem 3 2 3 4" xfId="11103" xr:uid="{E0EC53DF-2128-4689-B0F2-CDD48B00708B}"/>
    <cellStyle name="SAPBEXaggItem 3 2 3 5" xfId="12402" xr:uid="{2A2989DE-4724-40C6-BE33-C2943A4931DF}"/>
    <cellStyle name="SAPBEXaggItem 3 2 3 6" xfId="7452" xr:uid="{736DABE8-5556-4721-939C-6334371E8D6C}"/>
    <cellStyle name="SAPBEXaggItem 3 2 4" xfId="1773" xr:uid="{04ECB32F-E82A-419A-84B7-9858974ADD1A}"/>
    <cellStyle name="SAPBEXaggItem 3 2 4 2" xfId="3321" xr:uid="{43D9CCEB-7E44-43BE-A20B-8BB2E96E09A6}"/>
    <cellStyle name="SAPBEXaggItem 3 2 4 2 2" xfId="6417" xr:uid="{33AD44AE-6079-445C-970C-5747BAB8794B}"/>
    <cellStyle name="SAPBEXaggItem 3 2 4 2 2 2" xfId="13454" xr:uid="{A0E37128-2DB1-433D-91D0-A91288D4D898}"/>
    <cellStyle name="SAPBEXaggItem 3 2 4 2 3" xfId="10065" xr:uid="{E7BEE447-F267-4186-BAFB-D681813D857F}"/>
    <cellStyle name="SAPBEXaggItem 3 2 4 3" xfId="4869" xr:uid="{311A4A45-CA64-4075-A4AD-C4837C7E407B}"/>
    <cellStyle name="SAPBEXaggItem 3 2 4 3 2" xfId="11364" xr:uid="{1B6F89E1-F33C-4CED-9559-4D93C2AB41BD}"/>
    <cellStyle name="SAPBEXaggItem 3 2 4 4" xfId="12663" xr:uid="{E9770A7D-6F10-46FF-9137-EBCD5A9C8F40}"/>
    <cellStyle name="SAPBEXaggItem 3 2 4 5" xfId="7971" xr:uid="{C05FB651-9BF0-4A86-BE8C-B0E89E6E0881}"/>
    <cellStyle name="SAPBEXaggItem 3 2 5" xfId="2289" xr:uid="{1D0182E9-8395-4BEA-A10E-324D32F68CB4}"/>
    <cellStyle name="SAPBEXaggItem 3 2 5 2" xfId="5385" xr:uid="{E34BB829-6728-4993-96BB-0031A4AF3103}"/>
    <cellStyle name="SAPBEXaggItem 3 2 5 2 2" xfId="13182" xr:uid="{743A49D1-347E-4DA0-9BCC-7A4F29F72FAE}"/>
    <cellStyle name="SAPBEXaggItem 3 2 5 3" xfId="8232" xr:uid="{C4B41777-A414-43F7-811D-FAE82F38B121}"/>
    <cellStyle name="SAPBEXaggItem 3 2 6" xfId="3837" xr:uid="{B2EB2E5B-E3BA-4C05-85F7-79AF76BF0F64}"/>
    <cellStyle name="SAPBEXaggItem 3 2 6 2" xfId="9027" xr:uid="{E9945539-0E15-40CD-BE4D-2C9983789439}"/>
    <cellStyle name="SAPBEXaggItem 3 2 7" xfId="10584" xr:uid="{BDEE3B92-AD0A-4589-9D1C-7FB4E22597A2}"/>
    <cellStyle name="SAPBEXaggItem 3 2 8" xfId="11883" xr:uid="{2657A0A5-475F-4F62-AA8E-3DBB440F9F64}"/>
    <cellStyle name="SAPBEXaggItem 3 2 9" xfId="6936" xr:uid="{962F7A22-4947-446E-9103-D98BC0331A28}"/>
    <cellStyle name="SAPBEXaggItem 4" xfId="297" xr:uid="{1B6F0FBF-1473-4CC3-A6B1-59B2E0412026}"/>
    <cellStyle name="SAPBEXaggItem 4 2" xfId="725" xr:uid="{5DEC2E3F-D8BE-46CF-962C-23E96EB51D23}"/>
    <cellStyle name="SAPBEXaggItem 4 2 2" xfId="997" xr:uid="{70B6269D-6C1C-48E2-95D9-537A23DF5152}"/>
    <cellStyle name="SAPBEXaggItem 4 2 2 2" xfId="1513" xr:uid="{95A29DBC-71E3-4E76-A2CA-F22B74C6AC03}"/>
    <cellStyle name="SAPBEXaggItem 4 2 2 2 2" xfId="3064" xr:uid="{EBED8EEC-5B85-4478-99B2-140E6B26575C}"/>
    <cellStyle name="SAPBEXaggItem 4 2 2 2 2 2" xfId="6160" xr:uid="{F91A7C09-DFE8-4D92-BF89-A9CF0BCAB514}"/>
    <cellStyle name="SAPBEXaggItem 4 2 2 2 2 2 2" xfId="14229" xr:uid="{CD75CF4F-140B-4F96-8217-2E39F6C2C8BB}"/>
    <cellStyle name="SAPBEXaggItem 4 2 2 2 2 3" xfId="9804" xr:uid="{386B7274-09E7-43EF-B7D3-690E98DC9337}"/>
    <cellStyle name="SAPBEXaggItem 4 2 2 2 3" xfId="4612" xr:uid="{D83B96F8-AD31-4082-A5B2-4DC3273D00E2}"/>
    <cellStyle name="SAPBEXaggItem 4 2 2 2 3 2" xfId="11623" xr:uid="{1F9F1838-B153-4430-AB17-3322AB3FAFF8}"/>
    <cellStyle name="SAPBEXaggItem 4 2 2 2 4" xfId="12922" xr:uid="{E3DF2B3C-4A51-4BE9-B938-3575515B0832}"/>
    <cellStyle name="SAPBEXaggItem 4 2 2 2 5" xfId="7711" xr:uid="{6C744C51-1EC7-4FB5-8AE2-6EC3EF939852}"/>
    <cellStyle name="SAPBEXaggItem 4 2 2 3" xfId="2032" xr:uid="{36AFB88E-B6B7-413F-9877-03E1621451A0}"/>
    <cellStyle name="SAPBEXaggItem 4 2 2 3 2" xfId="3580" xr:uid="{0CE5B823-EAB5-44F6-AD2A-4F71ACD757E8}"/>
    <cellStyle name="SAPBEXaggItem 4 2 2 3 2 2" xfId="6676" xr:uid="{E4676A35-BE24-4D34-80E4-25BCDE56AA15}"/>
    <cellStyle name="SAPBEXaggItem 4 2 2 3 2 3" xfId="10324" xr:uid="{9A62BBB9-B885-4791-A84F-EE49B156A8A2}"/>
    <cellStyle name="SAPBEXaggItem 4 2 2 3 3" xfId="5128" xr:uid="{B3778476-E32D-4BFB-8127-468D2814962A}"/>
    <cellStyle name="SAPBEXaggItem 4 2 2 3 3 2" xfId="13713" xr:uid="{A39E1842-4A7E-496C-9CCC-AF33EC988770}"/>
    <cellStyle name="SAPBEXaggItem 4 2 2 3 4" xfId="8491" xr:uid="{40276D2D-D363-40BD-8331-8431CA8357C2}"/>
    <cellStyle name="SAPBEXaggItem 4 2 2 4" xfId="2548" xr:uid="{5CD2CFEA-DB24-48E6-9917-DC571A1E3589}"/>
    <cellStyle name="SAPBEXaggItem 4 2 2 4 2" xfId="5644" xr:uid="{5CC5403F-D829-495E-AFBF-FC46B2CCC604}"/>
    <cellStyle name="SAPBEXaggItem 4 2 2 4 3" xfId="9286" xr:uid="{7A210F54-74B5-4E0F-8C04-4C7D88D0B878}"/>
    <cellStyle name="SAPBEXaggItem 4 2 2 5" xfId="4096" xr:uid="{E5D4241F-2EF8-4B32-8E76-FAE145918C4E}"/>
    <cellStyle name="SAPBEXaggItem 4 2 2 5 2" xfId="10843" xr:uid="{818812BC-DCAE-4AB1-9D5A-729087AC7C76}"/>
    <cellStyle name="SAPBEXaggItem 4 2 2 6" xfId="12142" xr:uid="{9D015FE4-3A52-465F-ABE8-7DAB08D8A7A5}"/>
    <cellStyle name="SAPBEXaggItem 4 2 2 7" xfId="7195" xr:uid="{1A470695-0A75-4CB0-8AB9-38F6CD5BA9F4}"/>
    <cellStyle name="SAPBEXaggItem 4 2 3" xfId="1255" xr:uid="{70C12748-F06A-435D-8BBA-29E13C8CD6D7}"/>
    <cellStyle name="SAPBEXaggItem 4 2 3 2" xfId="2806" xr:uid="{586BBAF6-C54A-41FB-8C2F-1BA4A97B3ECC}"/>
    <cellStyle name="SAPBEXaggItem 4 2 3 2 2" xfId="5902" xr:uid="{DB8C885B-86B6-4541-B119-B0CFBB455773}"/>
    <cellStyle name="SAPBEXaggItem 4 2 3 2 2 2" xfId="13971" xr:uid="{FF833BBB-C511-404B-AD0B-5D72794C2737}"/>
    <cellStyle name="SAPBEXaggItem 4 2 3 2 3" xfId="8762" xr:uid="{7FBA602A-3FF1-44D5-9B19-7F5C2B107DC9}"/>
    <cellStyle name="SAPBEXaggItem 4 2 3 3" xfId="4354" xr:uid="{ED751F21-2BD2-4898-82A5-8EF0CDEE516C}"/>
    <cellStyle name="SAPBEXaggItem 4 2 3 3 2" xfId="9546" xr:uid="{14C952DA-D239-4C46-94C6-EDD66FC7CF70}"/>
    <cellStyle name="SAPBEXaggItem 4 2 3 4" xfId="11104" xr:uid="{50762860-E7BF-4B97-8F1F-D372C5D8AAC3}"/>
    <cellStyle name="SAPBEXaggItem 4 2 3 5" xfId="12403" xr:uid="{50630200-E462-4D76-8526-021A00BB258D}"/>
    <cellStyle name="SAPBEXaggItem 4 2 3 6" xfId="7453" xr:uid="{193FC3DB-739B-4BC4-9B76-C7598846EC3A}"/>
    <cellStyle name="SAPBEXaggItem 4 2 4" xfId="1774" xr:uid="{DF379951-FC56-448E-A502-43B78219AF56}"/>
    <cellStyle name="SAPBEXaggItem 4 2 4 2" xfId="3322" xr:uid="{BCC7914C-1D69-4613-A33E-38EBC814521A}"/>
    <cellStyle name="SAPBEXaggItem 4 2 4 2 2" xfId="6418" xr:uid="{496C4A8F-765D-446E-995E-284DCBDB32CE}"/>
    <cellStyle name="SAPBEXaggItem 4 2 4 2 2 2" xfId="13455" xr:uid="{C1CEF9DF-B810-41CE-ADD1-E55CBB73A831}"/>
    <cellStyle name="SAPBEXaggItem 4 2 4 2 3" xfId="10066" xr:uid="{4E13473E-2699-4F2F-81F7-C7BAC5E5FE2A}"/>
    <cellStyle name="SAPBEXaggItem 4 2 4 3" xfId="4870" xr:uid="{426DEF24-E32A-42DA-B588-BFF8DE68FF05}"/>
    <cellStyle name="SAPBEXaggItem 4 2 4 3 2" xfId="11365" xr:uid="{EDAA9194-E0E8-4C81-8CDC-6DE5138C110D}"/>
    <cellStyle name="SAPBEXaggItem 4 2 4 4" xfId="12664" xr:uid="{0AC7A014-E6AA-477E-B2C7-016232C46741}"/>
    <cellStyle name="SAPBEXaggItem 4 2 4 5" xfId="7972" xr:uid="{780F4A94-B9B0-4F85-BD3B-B9DB23911295}"/>
    <cellStyle name="SAPBEXaggItem 4 2 5" xfId="2290" xr:uid="{0EA17272-03AC-43AF-A8CC-0420D43C1C80}"/>
    <cellStyle name="SAPBEXaggItem 4 2 5 2" xfId="5386" xr:uid="{A858B893-53E9-46BB-84B6-DE06B8CE3C7C}"/>
    <cellStyle name="SAPBEXaggItem 4 2 5 2 2" xfId="13183" xr:uid="{0F5FA739-E018-42C8-857C-0B93E8071A4F}"/>
    <cellStyle name="SAPBEXaggItem 4 2 5 3" xfId="8233" xr:uid="{3F9749E6-48D0-449A-B578-4FB6730D4088}"/>
    <cellStyle name="SAPBEXaggItem 4 2 6" xfId="3838" xr:uid="{AC056628-1109-4E9F-AD34-E18D8FEA7E34}"/>
    <cellStyle name="SAPBEXaggItem 4 2 6 2" xfId="9028" xr:uid="{5E2DC950-9861-4DF8-8154-B0F801E8A0F5}"/>
    <cellStyle name="SAPBEXaggItem 4 2 7" xfId="10585" xr:uid="{9BE8CE09-DA63-478D-B7D6-6167A599AAF6}"/>
    <cellStyle name="SAPBEXaggItem 4 2 8" xfId="11884" xr:uid="{818F03D1-7A93-400B-B1B9-46848C23DC88}"/>
    <cellStyle name="SAPBEXaggItem 4 2 9" xfId="6937" xr:uid="{B6227512-AE1F-471E-96C4-CB40FD90F84A}"/>
    <cellStyle name="SAPBEXaggItem 5" xfId="298" xr:uid="{5AF3E55A-FA07-4313-BD1F-103997767F37}"/>
    <cellStyle name="SAPBEXaggItem 5 2" xfId="726" xr:uid="{5E8F8B5A-19FA-4365-919E-77F731405CB9}"/>
    <cellStyle name="SAPBEXaggItem 5 2 2" xfId="998" xr:uid="{B0C6EF08-8B3C-4E5F-B3AF-D5BDF5EDEFDB}"/>
    <cellStyle name="SAPBEXaggItem 5 2 2 2" xfId="1514" xr:uid="{497C3388-8C52-4223-8F3A-5590B6F2BF90}"/>
    <cellStyle name="SAPBEXaggItem 5 2 2 2 2" xfId="3065" xr:uid="{AEDF9A44-A46E-44AC-8CC4-9C862B42483C}"/>
    <cellStyle name="SAPBEXaggItem 5 2 2 2 2 2" xfId="6161" xr:uid="{57DF43D8-38B9-4659-A889-A230D7D82368}"/>
    <cellStyle name="SAPBEXaggItem 5 2 2 2 2 2 2" xfId="14230" xr:uid="{1E2A98AF-6EC7-438E-BA2C-4D2598CE2B89}"/>
    <cellStyle name="SAPBEXaggItem 5 2 2 2 2 3" xfId="9805" xr:uid="{4B808078-6B6F-4CBD-B0CB-50F325BB22AB}"/>
    <cellStyle name="SAPBEXaggItem 5 2 2 2 3" xfId="4613" xr:uid="{F917E9E4-3163-4EC7-A85C-BC97316EF7EB}"/>
    <cellStyle name="SAPBEXaggItem 5 2 2 2 3 2" xfId="11624" xr:uid="{A670BEF7-E84F-43F0-AD77-4AC4ED44E45A}"/>
    <cellStyle name="SAPBEXaggItem 5 2 2 2 4" xfId="12923" xr:uid="{E1A2E373-6D54-469A-868D-6AE9899A5055}"/>
    <cellStyle name="SAPBEXaggItem 5 2 2 2 5" xfId="7712" xr:uid="{7891918E-166C-4085-AE60-6510BBE58779}"/>
    <cellStyle name="SAPBEXaggItem 5 2 2 3" xfId="2033" xr:uid="{7F7F2899-D99C-404A-8811-F9B43A3A0C17}"/>
    <cellStyle name="SAPBEXaggItem 5 2 2 3 2" xfId="3581" xr:uid="{BE6F887C-CAD2-4E0A-B081-D9C94171FD99}"/>
    <cellStyle name="SAPBEXaggItem 5 2 2 3 2 2" xfId="6677" xr:uid="{7AD9B74B-2630-4679-A270-7639B8B3962F}"/>
    <cellStyle name="SAPBEXaggItem 5 2 2 3 2 3" xfId="10325" xr:uid="{8FA33DEB-6703-4E92-83BB-10FDD7A86DAF}"/>
    <cellStyle name="SAPBEXaggItem 5 2 2 3 3" xfId="5129" xr:uid="{9E01A8AB-5533-4919-BF02-158B98D5B57B}"/>
    <cellStyle name="SAPBEXaggItem 5 2 2 3 3 2" xfId="13714" xr:uid="{936C606C-DD09-402A-910A-5AB579C107B5}"/>
    <cellStyle name="SAPBEXaggItem 5 2 2 3 4" xfId="8492" xr:uid="{1B5DF360-3B2F-40FD-9BF1-A260A2A6C6E7}"/>
    <cellStyle name="SAPBEXaggItem 5 2 2 4" xfId="2549" xr:uid="{781B71BF-13DA-4E92-A8A3-FFAEC20C1325}"/>
    <cellStyle name="SAPBEXaggItem 5 2 2 4 2" xfId="5645" xr:uid="{4D69A1A7-FA53-434D-981D-65600BA8B668}"/>
    <cellStyle name="SAPBEXaggItem 5 2 2 4 3" xfId="9287" xr:uid="{C2A94160-1E96-429B-B870-AE23304DE318}"/>
    <cellStyle name="SAPBEXaggItem 5 2 2 5" xfId="4097" xr:uid="{EA1C7F19-67EC-4BBB-8EAF-54A5851EA345}"/>
    <cellStyle name="SAPBEXaggItem 5 2 2 5 2" xfId="10844" xr:uid="{141300E5-B0DA-4344-8655-71F678821008}"/>
    <cellStyle name="SAPBEXaggItem 5 2 2 6" xfId="12143" xr:uid="{2E6000D4-64A9-4E6B-9612-26DE6662363C}"/>
    <cellStyle name="SAPBEXaggItem 5 2 2 7" xfId="7196" xr:uid="{BCCFD8A8-6290-48F5-9A0B-4EE829EBACF8}"/>
    <cellStyle name="SAPBEXaggItem 5 2 3" xfId="1256" xr:uid="{E1B0CD8C-7C68-4A36-B39C-0F69666FC00D}"/>
    <cellStyle name="SAPBEXaggItem 5 2 3 2" xfId="2807" xr:uid="{9F5818F3-3E62-4834-B597-E223432DB873}"/>
    <cellStyle name="SAPBEXaggItem 5 2 3 2 2" xfId="5903" xr:uid="{743242F2-B5C3-4373-876E-7EA8A40436BE}"/>
    <cellStyle name="SAPBEXaggItem 5 2 3 2 2 2" xfId="13972" xr:uid="{38BF873B-5F99-4B5A-9057-48B6B7F94499}"/>
    <cellStyle name="SAPBEXaggItem 5 2 3 2 3" xfId="8763" xr:uid="{CC1F68A5-2B8C-457E-8644-BE3213A2FCA8}"/>
    <cellStyle name="SAPBEXaggItem 5 2 3 3" xfId="4355" xr:uid="{25E25C26-1365-495E-94F1-009D7163547C}"/>
    <cellStyle name="SAPBEXaggItem 5 2 3 3 2" xfId="9547" xr:uid="{774209D6-986C-486F-8610-D0E72248A131}"/>
    <cellStyle name="SAPBEXaggItem 5 2 3 4" xfId="11105" xr:uid="{BB5E1C9A-B5CA-429C-8850-70CE12AB8E4E}"/>
    <cellStyle name="SAPBEXaggItem 5 2 3 5" xfId="12404" xr:uid="{CA88D6E0-0BE2-4E49-84C1-F675842ABE5C}"/>
    <cellStyle name="SAPBEXaggItem 5 2 3 6" xfId="7454" xr:uid="{6D523626-EDDA-4C9A-B162-EC564E2139A8}"/>
    <cellStyle name="SAPBEXaggItem 5 2 4" xfId="1775" xr:uid="{5D2A729A-DC66-40FD-AC46-36888357EAA2}"/>
    <cellStyle name="SAPBEXaggItem 5 2 4 2" xfId="3323" xr:uid="{D3C3D064-A6AA-490F-ABFF-6FF6478624EB}"/>
    <cellStyle name="SAPBEXaggItem 5 2 4 2 2" xfId="6419" xr:uid="{CB5FDEFE-476C-4769-AD60-6B11FF917485}"/>
    <cellStyle name="SAPBEXaggItem 5 2 4 2 2 2" xfId="13456" xr:uid="{6590FB9D-7094-45D6-B5AC-2016256008B1}"/>
    <cellStyle name="SAPBEXaggItem 5 2 4 2 3" xfId="10067" xr:uid="{D4004A33-3D11-4D2C-BD8E-6F848EF1C057}"/>
    <cellStyle name="SAPBEXaggItem 5 2 4 3" xfId="4871" xr:uid="{49659F0E-E0B1-406B-ADF7-4795CB74EA13}"/>
    <cellStyle name="SAPBEXaggItem 5 2 4 3 2" xfId="11366" xr:uid="{3F25D244-373A-4301-A794-5CDE21DF7BD5}"/>
    <cellStyle name="SAPBEXaggItem 5 2 4 4" xfId="12665" xr:uid="{ED8C24E6-2E0D-4D9A-9E16-1340162944D0}"/>
    <cellStyle name="SAPBEXaggItem 5 2 4 5" xfId="7973" xr:uid="{77B02DB3-4CAC-4633-9A08-CF438E4E4F88}"/>
    <cellStyle name="SAPBEXaggItem 5 2 5" xfId="2291" xr:uid="{4F16375C-3EDD-4C0B-B2F5-614B78C7D67C}"/>
    <cellStyle name="SAPBEXaggItem 5 2 5 2" xfId="5387" xr:uid="{4E2264AC-6468-4F44-99B4-714CD9F95358}"/>
    <cellStyle name="SAPBEXaggItem 5 2 5 2 2" xfId="13184" xr:uid="{51516A73-49FB-4A5C-9F7E-C12ED6E07133}"/>
    <cellStyle name="SAPBEXaggItem 5 2 5 3" xfId="8234" xr:uid="{3D71AB8C-628E-4D37-A29D-86956B610D56}"/>
    <cellStyle name="SAPBEXaggItem 5 2 6" xfId="3839" xr:uid="{C9B44736-7F0D-4180-BE18-10C72073886F}"/>
    <cellStyle name="SAPBEXaggItem 5 2 6 2" xfId="9029" xr:uid="{52D5C98C-E79E-4434-8884-D2BF4B36B081}"/>
    <cellStyle name="SAPBEXaggItem 5 2 7" xfId="10586" xr:uid="{8320BAFD-5651-4635-A252-160BE04C37AE}"/>
    <cellStyle name="SAPBEXaggItem 5 2 8" xfId="11885" xr:uid="{111174FD-5E6C-4A74-9ECE-2B2DE955AA0A}"/>
    <cellStyle name="SAPBEXaggItem 5 2 9" xfId="6938" xr:uid="{106CB0CD-6C6C-4413-80E1-50BB74602DE7}"/>
    <cellStyle name="SAPBEXaggItem 6" xfId="299" xr:uid="{695C2E96-22D4-4135-AC38-FB1B91ECBE2F}"/>
    <cellStyle name="SAPBEXaggItem 6 2" xfId="727" xr:uid="{BF0C6DFD-B272-46A6-8A0B-251CF7437528}"/>
    <cellStyle name="SAPBEXaggItem 6 2 2" xfId="999" xr:uid="{C9406AD6-C394-4703-8D91-0B58C1B422DA}"/>
    <cellStyle name="SAPBEXaggItem 6 2 2 2" xfId="1515" xr:uid="{CFEF26F9-0783-49E0-B586-485F31AABEE4}"/>
    <cellStyle name="SAPBEXaggItem 6 2 2 2 2" xfId="3066" xr:uid="{9727816B-D3ED-4256-9CF3-48DC157E1DAD}"/>
    <cellStyle name="SAPBEXaggItem 6 2 2 2 2 2" xfId="6162" xr:uid="{090957E3-9F24-44A6-9016-14E79F8844C5}"/>
    <cellStyle name="SAPBEXaggItem 6 2 2 2 2 2 2" xfId="14231" xr:uid="{DD7F6C52-9C97-4E88-8587-3D19E44BE46F}"/>
    <cellStyle name="SAPBEXaggItem 6 2 2 2 2 3" xfId="9806" xr:uid="{F840CB36-E0A9-48F9-BDE5-2B661030FFF4}"/>
    <cellStyle name="SAPBEXaggItem 6 2 2 2 3" xfId="4614" xr:uid="{18C1A6B6-DD18-49AF-8BB8-6CD6A8731A0F}"/>
    <cellStyle name="SAPBEXaggItem 6 2 2 2 3 2" xfId="11625" xr:uid="{49881D5B-2C2F-4FB5-A210-17C77D2357E5}"/>
    <cellStyle name="SAPBEXaggItem 6 2 2 2 4" xfId="12924" xr:uid="{05082C64-0C65-4A52-ABC1-D61CB4071C41}"/>
    <cellStyle name="SAPBEXaggItem 6 2 2 2 5" xfId="7713" xr:uid="{626A4F43-2D01-485C-8C71-77C095F86E67}"/>
    <cellStyle name="SAPBEXaggItem 6 2 2 3" xfId="2034" xr:uid="{5DC9F88B-247D-40EB-81B2-F1CF692FAFDE}"/>
    <cellStyle name="SAPBEXaggItem 6 2 2 3 2" xfId="3582" xr:uid="{76FEB897-57B4-4665-930C-C75F9981EB52}"/>
    <cellStyle name="SAPBEXaggItem 6 2 2 3 2 2" xfId="6678" xr:uid="{ACC523C2-4438-4912-84E7-DB296A28D4D4}"/>
    <cellStyle name="SAPBEXaggItem 6 2 2 3 2 3" xfId="10326" xr:uid="{A04DB23C-52B0-4F23-9B32-5CCB9B3251E6}"/>
    <cellStyle name="SAPBEXaggItem 6 2 2 3 3" xfId="5130" xr:uid="{E2498108-24C5-415D-A714-69D07173C34B}"/>
    <cellStyle name="SAPBEXaggItem 6 2 2 3 3 2" xfId="13715" xr:uid="{83838CC4-E473-4E90-B6B0-6A60ED7A0C29}"/>
    <cellStyle name="SAPBEXaggItem 6 2 2 3 4" xfId="8493" xr:uid="{9E599C1C-D61A-410E-974B-74FA0C8A28BF}"/>
    <cellStyle name="SAPBEXaggItem 6 2 2 4" xfId="2550" xr:uid="{892AE914-A0C6-44A3-BDBA-7C14CA154986}"/>
    <cellStyle name="SAPBEXaggItem 6 2 2 4 2" xfId="5646" xr:uid="{AA11AC37-524D-4098-8A1F-222184F25086}"/>
    <cellStyle name="SAPBEXaggItem 6 2 2 4 3" xfId="9288" xr:uid="{66F91E4D-7A37-4B06-A879-8C7C13148509}"/>
    <cellStyle name="SAPBEXaggItem 6 2 2 5" xfId="4098" xr:uid="{02951637-9200-4CB7-8A0F-C38CD64BCEB5}"/>
    <cellStyle name="SAPBEXaggItem 6 2 2 5 2" xfId="10845" xr:uid="{919925F3-A905-4EA8-AFCF-94BEF767BF69}"/>
    <cellStyle name="SAPBEXaggItem 6 2 2 6" xfId="12144" xr:uid="{B2189CD7-603B-4C81-B6D3-E5E9F8447AAD}"/>
    <cellStyle name="SAPBEXaggItem 6 2 2 7" xfId="7197" xr:uid="{EC91C8F7-0F5E-4D8A-AF17-6DFD22CB3AA3}"/>
    <cellStyle name="SAPBEXaggItem 6 2 3" xfId="1257" xr:uid="{8DB4B9C8-FA67-461E-B840-BD0F2B1967C6}"/>
    <cellStyle name="SAPBEXaggItem 6 2 3 2" xfId="2808" xr:uid="{0DBEDCA3-C907-4CC2-B216-F8187B465470}"/>
    <cellStyle name="SAPBEXaggItem 6 2 3 2 2" xfId="5904" xr:uid="{9BCAC14F-66C2-4686-B6C0-BBC332E22A30}"/>
    <cellStyle name="SAPBEXaggItem 6 2 3 2 2 2" xfId="13973" xr:uid="{3631A500-2EC1-4468-9BB5-F3854E3F9EC4}"/>
    <cellStyle name="SAPBEXaggItem 6 2 3 2 3" xfId="8764" xr:uid="{F02A0098-298A-4C19-9606-ACE417C01D3E}"/>
    <cellStyle name="SAPBEXaggItem 6 2 3 3" xfId="4356" xr:uid="{A659F29E-E0C4-404F-A9AE-6C3805A8B56E}"/>
    <cellStyle name="SAPBEXaggItem 6 2 3 3 2" xfId="9548" xr:uid="{49B0E9EE-09F0-4D3A-B3BA-1CB771D3E5DE}"/>
    <cellStyle name="SAPBEXaggItem 6 2 3 4" xfId="11106" xr:uid="{0668C52D-8792-4837-AC49-199F177AE658}"/>
    <cellStyle name="SAPBEXaggItem 6 2 3 5" xfId="12405" xr:uid="{37362351-6B56-4002-8C2A-DF867DAFE20F}"/>
    <cellStyle name="SAPBEXaggItem 6 2 3 6" xfId="7455" xr:uid="{B48ABC17-102C-4B0D-BAFC-5D2FFA7CEC54}"/>
    <cellStyle name="SAPBEXaggItem 6 2 4" xfId="1776" xr:uid="{B273D0AB-04F3-43FE-A5B8-ECC222B61A87}"/>
    <cellStyle name="SAPBEXaggItem 6 2 4 2" xfId="3324" xr:uid="{14668C13-8968-41CA-B4E0-DC67C65F9AA0}"/>
    <cellStyle name="SAPBEXaggItem 6 2 4 2 2" xfId="6420" xr:uid="{67D50482-F58C-42AE-A53E-4194ECAB24FE}"/>
    <cellStyle name="SAPBEXaggItem 6 2 4 2 2 2" xfId="13457" xr:uid="{1F298BAC-2F35-42A5-BC71-984C315446BE}"/>
    <cellStyle name="SAPBEXaggItem 6 2 4 2 3" xfId="10068" xr:uid="{877DABD8-546C-48FD-AC83-EC9F27781629}"/>
    <cellStyle name="SAPBEXaggItem 6 2 4 3" xfId="4872" xr:uid="{02A227BA-D720-4EC7-9D3E-343C404EB900}"/>
    <cellStyle name="SAPBEXaggItem 6 2 4 3 2" xfId="11367" xr:uid="{F21C50E1-B2DA-4611-9772-93CD4CB0084E}"/>
    <cellStyle name="SAPBEXaggItem 6 2 4 4" xfId="12666" xr:uid="{D93D4C44-6C65-40D8-9654-CC84CDACEEC9}"/>
    <cellStyle name="SAPBEXaggItem 6 2 4 5" xfId="7974" xr:uid="{D802DD72-9A7C-468A-9FFD-7448AA774088}"/>
    <cellStyle name="SAPBEXaggItem 6 2 5" xfId="2292" xr:uid="{AD994EDA-CDEF-4934-A8D1-4049D84C4570}"/>
    <cellStyle name="SAPBEXaggItem 6 2 5 2" xfId="5388" xr:uid="{B20A1E0A-E6A9-4508-8A25-99359F457F4F}"/>
    <cellStyle name="SAPBEXaggItem 6 2 5 2 2" xfId="13185" xr:uid="{7EE8C05F-C5AB-4AFC-910A-52406A824ACD}"/>
    <cellStyle name="SAPBEXaggItem 6 2 5 3" xfId="8235" xr:uid="{E0E7B7B4-E1F7-446E-8ABD-C8490FAD6C87}"/>
    <cellStyle name="SAPBEXaggItem 6 2 6" xfId="3840" xr:uid="{24A42952-9D0A-4D43-84A5-26F98D622368}"/>
    <cellStyle name="SAPBEXaggItem 6 2 6 2" xfId="9030" xr:uid="{C7982D8C-7DAD-4330-9AA3-4E9EA1918D6C}"/>
    <cellStyle name="SAPBEXaggItem 6 2 7" xfId="10587" xr:uid="{3121AB5B-8D49-4DAD-A1CE-FA26EB59CE5A}"/>
    <cellStyle name="SAPBEXaggItem 6 2 8" xfId="11886" xr:uid="{36FD5D5E-08BE-40E4-9D6F-38801635C51F}"/>
    <cellStyle name="SAPBEXaggItem 6 2 9" xfId="6939" xr:uid="{F8B6B0AF-EB99-42C1-B82E-378907E5F83C}"/>
    <cellStyle name="SAPBEXaggItem 7" xfId="722" xr:uid="{6D9EF202-7CA0-4D84-AEB2-34BFB3ED00A7}"/>
    <cellStyle name="SAPBEXaggItem 7 2" xfId="994" xr:uid="{64DA02AA-5744-4339-BCD0-5AD5A98EE88C}"/>
    <cellStyle name="SAPBEXaggItem 7 2 2" xfId="1510" xr:uid="{5FC9EBF3-D7A4-4674-A0F0-366F3A7847C2}"/>
    <cellStyle name="SAPBEXaggItem 7 2 2 2" xfId="3061" xr:uid="{081286AD-44F3-4A7C-8542-D25AA7B1A74F}"/>
    <cellStyle name="SAPBEXaggItem 7 2 2 2 2" xfId="6157" xr:uid="{7C6D2CAA-8259-4D9E-8504-1B431D1134DD}"/>
    <cellStyle name="SAPBEXaggItem 7 2 2 2 2 2" xfId="14226" xr:uid="{A728E91E-2F2C-4948-8906-BD0ABC861E3E}"/>
    <cellStyle name="SAPBEXaggItem 7 2 2 2 3" xfId="9801" xr:uid="{9A8704AE-9C9D-4A95-B1C4-E4F5DB0B578D}"/>
    <cellStyle name="SAPBEXaggItem 7 2 2 3" xfId="4609" xr:uid="{4FCE59CB-DACA-417D-8918-6CEE3390515B}"/>
    <cellStyle name="SAPBEXaggItem 7 2 2 3 2" xfId="11620" xr:uid="{251D7541-39DC-4DF9-BAC8-2C371014788A}"/>
    <cellStyle name="SAPBEXaggItem 7 2 2 4" xfId="12919" xr:uid="{359C8C48-DD1D-4B0E-9551-679EC200FB88}"/>
    <cellStyle name="SAPBEXaggItem 7 2 2 5" xfId="7708" xr:uid="{EBFD92BD-E306-460C-9A62-31D3045A22A7}"/>
    <cellStyle name="SAPBEXaggItem 7 2 3" xfId="2029" xr:uid="{8C801FFD-7422-4D86-B0C8-F820BFE93256}"/>
    <cellStyle name="SAPBEXaggItem 7 2 3 2" xfId="3577" xr:uid="{A119F3FA-0B7A-49F2-ABE4-31ABEE3B9775}"/>
    <cellStyle name="SAPBEXaggItem 7 2 3 2 2" xfId="6673" xr:uid="{798500C5-F4A6-4AEB-A089-180E2341492A}"/>
    <cellStyle name="SAPBEXaggItem 7 2 3 2 3" xfId="10321" xr:uid="{02786574-5767-4441-9F30-D3761ADE6BF7}"/>
    <cellStyle name="SAPBEXaggItem 7 2 3 3" xfId="5125" xr:uid="{275E6860-3A5F-435C-98C8-38D2DBBC5DBA}"/>
    <cellStyle name="SAPBEXaggItem 7 2 3 3 2" xfId="13710" xr:uid="{3685520B-3CE8-4407-BA38-F9C6EC537B09}"/>
    <cellStyle name="SAPBEXaggItem 7 2 3 4" xfId="8488" xr:uid="{3BBCCDDF-A144-47CB-B136-EB64FFF6C122}"/>
    <cellStyle name="SAPBEXaggItem 7 2 4" xfId="2545" xr:uid="{0F35196A-D1DB-4B68-B0C9-145F2CA30736}"/>
    <cellStyle name="SAPBEXaggItem 7 2 4 2" xfId="5641" xr:uid="{4DCE72F9-3669-4AE0-90A5-E7B5D4FD29ED}"/>
    <cellStyle name="SAPBEXaggItem 7 2 4 3" xfId="9283" xr:uid="{C4DCC26A-7CC4-4EBE-99ED-31ABC6502DAB}"/>
    <cellStyle name="SAPBEXaggItem 7 2 5" xfId="4093" xr:uid="{CC8BFB1B-A51A-404B-AE30-6B368912DC34}"/>
    <cellStyle name="SAPBEXaggItem 7 2 5 2" xfId="10840" xr:uid="{CEDF4EE1-68F6-4E4A-A59D-C3630352702F}"/>
    <cellStyle name="SAPBEXaggItem 7 2 6" xfId="12139" xr:uid="{F32EDDF0-BFB2-4C09-910A-BDFA1E94DA24}"/>
    <cellStyle name="SAPBEXaggItem 7 2 7" xfId="7192" xr:uid="{99FC5E72-F250-4788-9FA5-5A84F731A9CC}"/>
    <cellStyle name="SAPBEXaggItem 7 3" xfId="1252" xr:uid="{A5E3193A-69B0-45B2-B3A8-BED675571536}"/>
    <cellStyle name="SAPBEXaggItem 7 3 2" xfId="2803" xr:uid="{CF72667B-37CD-4CAA-9351-B2553266179C}"/>
    <cellStyle name="SAPBEXaggItem 7 3 2 2" xfId="5899" xr:uid="{C7410645-CE89-4228-92F5-4E9EC423AD8C}"/>
    <cellStyle name="SAPBEXaggItem 7 3 2 2 2" xfId="13968" xr:uid="{89F05A0B-8823-4405-838A-FE6634075CA0}"/>
    <cellStyle name="SAPBEXaggItem 7 3 2 3" xfId="8759" xr:uid="{BDCEC325-0A0C-4C2F-8C2A-D33C740EB177}"/>
    <cellStyle name="SAPBEXaggItem 7 3 3" xfId="4351" xr:uid="{B259C405-5DF1-450A-A299-3573ECCF72A6}"/>
    <cellStyle name="SAPBEXaggItem 7 3 3 2" xfId="9543" xr:uid="{B28C96A8-1BF8-4FF2-A85F-35311A7F106C}"/>
    <cellStyle name="SAPBEXaggItem 7 3 4" xfId="11101" xr:uid="{8E5CAAEF-52A0-48E2-BBDB-F0CB8BC30FFB}"/>
    <cellStyle name="SAPBEXaggItem 7 3 5" xfId="12400" xr:uid="{A0706CE0-F86A-4F82-80FA-6F5DACF19005}"/>
    <cellStyle name="SAPBEXaggItem 7 3 6" xfId="7450" xr:uid="{E73343D9-8193-4226-AD84-8405205722BF}"/>
    <cellStyle name="SAPBEXaggItem 7 4" xfId="1771" xr:uid="{A59AB906-6878-4034-B5DF-4458BE0B5FD1}"/>
    <cellStyle name="SAPBEXaggItem 7 4 2" xfId="3319" xr:uid="{0520304B-2A30-4F8F-BAB5-84C60B2BDF49}"/>
    <cellStyle name="SAPBEXaggItem 7 4 2 2" xfId="6415" xr:uid="{BA9AEC6F-290C-4CAB-9D25-A06D382CCFE1}"/>
    <cellStyle name="SAPBEXaggItem 7 4 2 2 2" xfId="13452" xr:uid="{B7FA24EE-2731-474A-9809-32FB8A1C99C9}"/>
    <cellStyle name="SAPBEXaggItem 7 4 2 3" xfId="10063" xr:uid="{6515F748-4C4E-4B85-8A66-97BA65ECFF7B}"/>
    <cellStyle name="SAPBEXaggItem 7 4 3" xfId="4867" xr:uid="{7BDA7ADA-E486-4174-AC44-05C401477531}"/>
    <cellStyle name="SAPBEXaggItem 7 4 3 2" xfId="11362" xr:uid="{1E3A40A5-B431-4DCE-B7E6-9760C0347999}"/>
    <cellStyle name="SAPBEXaggItem 7 4 4" xfId="12661" xr:uid="{7B5408DC-F1F6-4128-8BB5-C7E5A97BCC65}"/>
    <cellStyle name="SAPBEXaggItem 7 4 5" xfId="7969" xr:uid="{67964787-248B-41E8-8DCC-6365F8FB2F3E}"/>
    <cellStyle name="SAPBEXaggItem 7 5" xfId="2287" xr:uid="{A8F512E7-CBAF-408D-909A-8EEE0BDD8186}"/>
    <cellStyle name="SAPBEXaggItem 7 5 2" xfId="5383" xr:uid="{303CF51A-4473-40FF-A654-A87BD69484D6}"/>
    <cellStyle name="SAPBEXaggItem 7 5 2 2" xfId="13180" xr:uid="{433230C3-9062-4C73-A447-9592235922B6}"/>
    <cellStyle name="SAPBEXaggItem 7 5 3" xfId="8230" xr:uid="{13885AC1-0D86-48DC-B6EA-B49FFF0DE297}"/>
    <cellStyle name="SAPBEXaggItem 7 6" xfId="3835" xr:uid="{64229616-15ED-49B4-B75B-32E6E983FFDC}"/>
    <cellStyle name="SAPBEXaggItem 7 6 2" xfId="9025" xr:uid="{99AC8D5A-8F3B-4AEE-A081-FEE5E257C7A9}"/>
    <cellStyle name="SAPBEXaggItem 7 7" xfId="10582" xr:uid="{DD19C7B7-5789-4A4E-9C26-5B98EDE3D853}"/>
    <cellStyle name="SAPBEXaggItem 7 8" xfId="11881" xr:uid="{2DAD8F7B-5346-4DEA-86ED-3C6743577DD9}"/>
    <cellStyle name="SAPBEXaggItem 7 9" xfId="6934" xr:uid="{B59B8106-2E83-4106-8D7A-42FBE5A7E8C7}"/>
    <cellStyle name="SAPBEXaggItemX" xfId="300" xr:uid="{AA0F65E4-55C1-41C0-8C26-F50AD8610A18}"/>
    <cellStyle name="SAPBEXaggItemX 2" xfId="301" xr:uid="{26DE1F10-C536-49FE-AC95-2B687EBABC94}"/>
    <cellStyle name="SAPBEXaggItemX 2 2" xfId="729" xr:uid="{634C87A5-F506-462F-A863-D6CC1F57A952}"/>
    <cellStyle name="SAPBEXaggItemX 2 2 2" xfId="1001" xr:uid="{CF8D0A5D-292D-4D20-ADAA-F150BBA1DC96}"/>
    <cellStyle name="SAPBEXaggItemX 2 2 2 2" xfId="1517" xr:uid="{3010C09D-CBD1-4231-A967-26A24ACDEA3D}"/>
    <cellStyle name="SAPBEXaggItemX 2 2 2 2 2" xfId="3068" xr:uid="{091B68E5-4967-4B7B-8C00-B2EC7B2F005B}"/>
    <cellStyle name="SAPBEXaggItemX 2 2 2 2 2 2" xfId="6164" xr:uid="{35E79478-42AE-4B7D-81DE-C98D49F11C78}"/>
    <cellStyle name="SAPBEXaggItemX 2 2 2 2 2 2 2" xfId="14233" xr:uid="{FC8CB6BD-A18A-4AF4-B13A-C54DA9050E1A}"/>
    <cellStyle name="SAPBEXaggItemX 2 2 2 2 2 3" xfId="9808" xr:uid="{E9AF4A52-AD72-4E10-B357-1863DF82355D}"/>
    <cellStyle name="SAPBEXaggItemX 2 2 2 2 3" xfId="4616" xr:uid="{8560D7DB-38AA-4C60-8D2B-C649CC864B4B}"/>
    <cellStyle name="SAPBEXaggItemX 2 2 2 2 3 2" xfId="11627" xr:uid="{F2654C89-50F3-4B20-9546-91F2F774C678}"/>
    <cellStyle name="SAPBEXaggItemX 2 2 2 2 4" xfId="12926" xr:uid="{86A402E1-FB25-448E-AC52-31DD8A69510A}"/>
    <cellStyle name="SAPBEXaggItemX 2 2 2 2 5" xfId="7715" xr:uid="{655922CD-0ED6-49E1-8655-D508797F988C}"/>
    <cellStyle name="SAPBEXaggItemX 2 2 2 3" xfId="2036" xr:uid="{B03BA76C-50BE-4E85-84AE-4AE570C1B8A4}"/>
    <cellStyle name="SAPBEXaggItemX 2 2 2 3 2" xfId="3584" xr:uid="{59987B5B-E51B-40C4-A4B3-1A8BD65825F9}"/>
    <cellStyle name="SAPBEXaggItemX 2 2 2 3 2 2" xfId="6680" xr:uid="{6F9EC5E7-F22B-44DF-8C62-D055F04225F5}"/>
    <cellStyle name="SAPBEXaggItemX 2 2 2 3 2 3" xfId="10328" xr:uid="{545B5579-8C58-4F40-924C-6130752A89B7}"/>
    <cellStyle name="SAPBEXaggItemX 2 2 2 3 3" xfId="5132" xr:uid="{AF444610-9670-4BEE-B2AC-9CD48F663FFA}"/>
    <cellStyle name="SAPBEXaggItemX 2 2 2 3 3 2" xfId="13717" xr:uid="{DF066BB5-95AF-4B9D-9EBF-30250CE9654B}"/>
    <cellStyle name="SAPBEXaggItemX 2 2 2 3 4" xfId="8495" xr:uid="{71CEC1B0-CBEE-4FB4-9C7C-2AC33CA0AA84}"/>
    <cellStyle name="SAPBEXaggItemX 2 2 2 4" xfId="2552" xr:uid="{795254CD-EECA-4D3F-BDC6-336E1640AC1F}"/>
    <cellStyle name="SAPBEXaggItemX 2 2 2 4 2" xfId="5648" xr:uid="{D2B886EF-19DA-4697-9921-55AD5C97035C}"/>
    <cellStyle name="SAPBEXaggItemX 2 2 2 4 3" xfId="9290" xr:uid="{D0654211-B6B3-45D0-8026-3CA2B8677AC6}"/>
    <cellStyle name="SAPBEXaggItemX 2 2 2 5" xfId="4100" xr:uid="{9CEA3D8A-07E3-4F3B-9DA9-42612D58AE07}"/>
    <cellStyle name="SAPBEXaggItemX 2 2 2 5 2" xfId="10847" xr:uid="{B8EC0705-57FB-4FFA-AA84-D2F94DBF2BB2}"/>
    <cellStyle name="SAPBEXaggItemX 2 2 2 6" xfId="12146" xr:uid="{8E74A495-0AE7-4A9C-86C5-5BD672511CB8}"/>
    <cellStyle name="SAPBEXaggItemX 2 2 2 7" xfId="7199" xr:uid="{3330E75D-10BA-4EC3-A6C3-D2D03BCECC4D}"/>
    <cellStyle name="SAPBEXaggItemX 2 2 3" xfId="1259" xr:uid="{16438950-16A7-4D79-A126-F068DBB20C81}"/>
    <cellStyle name="SAPBEXaggItemX 2 2 3 2" xfId="2810" xr:uid="{B9A4F972-E224-4C91-987E-25B966BB6E79}"/>
    <cellStyle name="SAPBEXaggItemX 2 2 3 2 2" xfId="5906" xr:uid="{04C8750B-6709-4446-B867-05D152088454}"/>
    <cellStyle name="SAPBEXaggItemX 2 2 3 2 2 2" xfId="13975" xr:uid="{333F8445-6BEF-457C-95CC-E40737A026EE}"/>
    <cellStyle name="SAPBEXaggItemX 2 2 3 2 3" xfId="8766" xr:uid="{D33844EB-47E5-4C4F-9366-6427A63BCD8D}"/>
    <cellStyle name="SAPBEXaggItemX 2 2 3 3" xfId="4358" xr:uid="{0604814A-672A-4C0A-9BFD-39ACA9532229}"/>
    <cellStyle name="SAPBEXaggItemX 2 2 3 3 2" xfId="9550" xr:uid="{CCDD5484-31F7-4FBB-9B6B-E37ECA7F96F8}"/>
    <cellStyle name="SAPBEXaggItemX 2 2 3 4" xfId="11108" xr:uid="{2CEDBA6B-6167-4ED7-8AE5-08B844F63A99}"/>
    <cellStyle name="SAPBEXaggItemX 2 2 3 5" xfId="12407" xr:uid="{7DEE079B-2914-4D77-9EE2-6A51E03B9688}"/>
    <cellStyle name="SAPBEXaggItemX 2 2 3 6" xfId="7457" xr:uid="{A73F271A-99A7-4C9F-87BE-DC3141842121}"/>
    <cellStyle name="SAPBEXaggItemX 2 2 4" xfId="1778" xr:uid="{FF10E7FF-02A7-4DFB-9D9D-CFD7B7A35C97}"/>
    <cellStyle name="SAPBEXaggItemX 2 2 4 2" xfId="3326" xr:uid="{02B50195-D509-4A19-89C5-A473F887E5D8}"/>
    <cellStyle name="SAPBEXaggItemX 2 2 4 2 2" xfId="6422" xr:uid="{F351DD49-AD08-41FB-AE02-A757DC187F59}"/>
    <cellStyle name="SAPBEXaggItemX 2 2 4 2 2 2" xfId="13459" xr:uid="{A7B89AF4-C4BE-44F3-9D77-9109A7C39FA3}"/>
    <cellStyle name="SAPBEXaggItemX 2 2 4 2 3" xfId="10070" xr:uid="{1E11C29B-9487-45AB-AC37-6E7395078458}"/>
    <cellStyle name="SAPBEXaggItemX 2 2 4 3" xfId="4874" xr:uid="{D044BFDE-5333-48F0-A860-9373630EB5FE}"/>
    <cellStyle name="SAPBEXaggItemX 2 2 4 3 2" xfId="11369" xr:uid="{D5773972-AD24-462A-984A-E5E0F922B752}"/>
    <cellStyle name="SAPBEXaggItemX 2 2 4 4" xfId="12668" xr:uid="{1386E032-AE72-43F3-BBE6-D127A9197AC6}"/>
    <cellStyle name="SAPBEXaggItemX 2 2 4 5" xfId="7976" xr:uid="{635711F2-1D42-4E02-8CAE-89660ABA4F83}"/>
    <cellStyle name="SAPBEXaggItemX 2 2 5" xfId="2294" xr:uid="{5D1BBA81-2EFA-4A9D-A81B-F7B3321787D8}"/>
    <cellStyle name="SAPBEXaggItemX 2 2 5 2" xfId="5390" xr:uid="{D8975020-3CCD-4759-B3C3-670972DDE2FD}"/>
    <cellStyle name="SAPBEXaggItemX 2 2 5 2 2" xfId="13187" xr:uid="{3CF9DE41-237E-41B6-93A9-94216CAE0092}"/>
    <cellStyle name="SAPBEXaggItemX 2 2 5 3" xfId="8237" xr:uid="{7B780634-F076-46BF-85C4-B46C6DF5B4FE}"/>
    <cellStyle name="SAPBEXaggItemX 2 2 6" xfId="3842" xr:uid="{79E73FA6-CC47-4D64-B2EC-A84C9213FA10}"/>
    <cellStyle name="SAPBEXaggItemX 2 2 6 2" xfId="9032" xr:uid="{2D77C04C-F14C-46C9-B9B9-0ABE7CC702C0}"/>
    <cellStyle name="SAPBEXaggItemX 2 2 7" xfId="10589" xr:uid="{6984088E-FEDE-43BF-B6C6-4C7F9153E439}"/>
    <cellStyle name="SAPBEXaggItemX 2 2 8" xfId="11888" xr:uid="{1756AC32-9045-43DC-9F68-BEF03CB9A4E3}"/>
    <cellStyle name="SAPBEXaggItemX 2 2 9" xfId="6941" xr:uid="{8D28424C-7985-442B-B775-788D20442FA6}"/>
    <cellStyle name="SAPBEXaggItemX 3" xfId="302" xr:uid="{AC93EC64-3D8C-4869-A49D-39E41083420F}"/>
    <cellStyle name="SAPBEXaggItemX 3 2" xfId="730" xr:uid="{3DCC58C3-A880-4968-A87B-613D32247CF7}"/>
    <cellStyle name="SAPBEXaggItemX 3 2 2" xfId="1002" xr:uid="{482A7701-08E7-46B0-9B15-86F3DED92487}"/>
    <cellStyle name="SAPBEXaggItemX 3 2 2 2" xfId="1518" xr:uid="{C6597ACF-7A70-47E9-8403-D915631B88C5}"/>
    <cellStyle name="SAPBEXaggItemX 3 2 2 2 2" xfId="3069" xr:uid="{47880DA6-7A54-48BF-8575-3C41235BFC5B}"/>
    <cellStyle name="SAPBEXaggItemX 3 2 2 2 2 2" xfId="6165" xr:uid="{65518320-CF51-42A8-86CA-EC32EE6EC652}"/>
    <cellStyle name="SAPBEXaggItemX 3 2 2 2 2 2 2" xfId="14234" xr:uid="{3A29EEA3-4003-40E2-A829-63499D44C414}"/>
    <cellStyle name="SAPBEXaggItemX 3 2 2 2 2 3" xfId="9809" xr:uid="{F8C67093-8FED-4D42-8F21-964F028BBAD1}"/>
    <cellStyle name="SAPBEXaggItemX 3 2 2 2 3" xfId="4617" xr:uid="{CC0E6599-11A9-4119-84AB-EC06EA66B980}"/>
    <cellStyle name="SAPBEXaggItemX 3 2 2 2 3 2" xfId="11628" xr:uid="{0044E1B5-96B2-4E6B-86FB-E5187B488C9B}"/>
    <cellStyle name="SAPBEXaggItemX 3 2 2 2 4" xfId="12927" xr:uid="{B2804DD2-FF8E-4C20-A817-B55379959A03}"/>
    <cellStyle name="SAPBEXaggItemX 3 2 2 2 5" xfId="7716" xr:uid="{5F703222-1C5C-40B2-8A13-7E73344E7E00}"/>
    <cellStyle name="SAPBEXaggItemX 3 2 2 3" xfId="2037" xr:uid="{A39381D3-7D0D-4D57-8382-38E4D89CFF64}"/>
    <cellStyle name="SAPBEXaggItemX 3 2 2 3 2" xfId="3585" xr:uid="{6DFEDECB-5A2C-438F-B1AE-DD0000AF0F38}"/>
    <cellStyle name="SAPBEXaggItemX 3 2 2 3 2 2" xfId="6681" xr:uid="{53C1BEBC-42C0-4177-B70E-8A1FDFD86236}"/>
    <cellStyle name="SAPBEXaggItemX 3 2 2 3 2 3" xfId="10329" xr:uid="{0F32840D-FBB6-4DB6-AAF0-F0294AC8A006}"/>
    <cellStyle name="SAPBEXaggItemX 3 2 2 3 3" xfId="5133" xr:uid="{07ED2533-48F2-4FD3-978B-23B8CDCAC1F2}"/>
    <cellStyle name="SAPBEXaggItemX 3 2 2 3 3 2" xfId="13718" xr:uid="{EEBDC483-1324-4A98-A755-A03BB599C127}"/>
    <cellStyle name="SAPBEXaggItemX 3 2 2 3 4" xfId="8496" xr:uid="{40EF1E38-87BE-4659-8345-23F820D1EAB2}"/>
    <cellStyle name="SAPBEXaggItemX 3 2 2 4" xfId="2553" xr:uid="{D849C82A-9053-4D82-BDD8-C8BD44C791BC}"/>
    <cellStyle name="SAPBEXaggItemX 3 2 2 4 2" xfId="5649" xr:uid="{2531E9B1-5FA4-43F3-A915-14F142C2967C}"/>
    <cellStyle name="SAPBEXaggItemX 3 2 2 4 3" xfId="9291" xr:uid="{841B15B1-BC60-45C5-A139-FB44FCBC006E}"/>
    <cellStyle name="SAPBEXaggItemX 3 2 2 5" xfId="4101" xr:uid="{E499D1E3-F012-4DA3-B381-B757266E13FE}"/>
    <cellStyle name="SAPBEXaggItemX 3 2 2 5 2" xfId="10848" xr:uid="{CD0DCE02-9470-44B6-8383-5D485F2272CE}"/>
    <cellStyle name="SAPBEXaggItemX 3 2 2 6" xfId="12147" xr:uid="{CA00E652-5B20-43CF-A160-CE2FB94D8BB9}"/>
    <cellStyle name="SAPBEXaggItemX 3 2 2 7" xfId="7200" xr:uid="{50DB9599-883F-4FEC-B3FF-B1918CB9B1CE}"/>
    <cellStyle name="SAPBEXaggItemX 3 2 3" xfId="1260" xr:uid="{710551CD-63A2-4321-9604-5652C40801DD}"/>
    <cellStyle name="SAPBEXaggItemX 3 2 3 2" xfId="2811" xr:uid="{9EF75F94-FB8C-43AD-8EF2-3B0353FE312C}"/>
    <cellStyle name="SAPBEXaggItemX 3 2 3 2 2" xfId="5907" xr:uid="{D0225F4E-DE32-4B45-A060-B5AE3995F76E}"/>
    <cellStyle name="SAPBEXaggItemX 3 2 3 2 2 2" xfId="13976" xr:uid="{CF8C94BB-2E4C-477F-9336-D3ADD795927B}"/>
    <cellStyle name="SAPBEXaggItemX 3 2 3 2 3" xfId="8767" xr:uid="{32A18C63-F5C4-41E2-AA8D-5088555A601B}"/>
    <cellStyle name="SAPBEXaggItemX 3 2 3 3" xfId="4359" xr:uid="{39861319-595D-473C-8C8A-4F8CC1FADC48}"/>
    <cellStyle name="SAPBEXaggItemX 3 2 3 3 2" xfId="9551" xr:uid="{AA224484-3E6A-4FFD-B5F3-5B4DAE910B3D}"/>
    <cellStyle name="SAPBEXaggItemX 3 2 3 4" xfId="11109" xr:uid="{A8C892B0-B51E-4DB1-ACFC-02535AB4DD23}"/>
    <cellStyle name="SAPBEXaggItemX 3 2 3 5" xfId="12408" xr:uid="{14CEF154-134F-401B-B889-A4E4F44E9796}"/>
    <cellStyle name="SAPBEXaggItemX 3 2 3 6" xfId="7458" xr:uid="{9BD5A0E3-4D9D-4A57-9375-4B62131843DD}"/>
    <cellStyle name="SAPBEXaggItemX 3 2 4" xfId="1779" xr:uid="{63E21395-5A09-47EB-9663-E0E050DBA2FC}"/>
    <cellStyle name="SAPBEXaggItemX 3 2 4 2" xfId="3327" xr:uid="{10B11289-F0F4-4FC6-A8AE-B453291258AE}"/>
    <cellStyle name="SAPBEXaggItemX 3 2 4 2 2" xfId="6423" xr:uid="{3782A10D-B2A7-4BA3-88D2-54F0215E3CAF}"/>
    <cellStyle name="SAPBEXaggItemX 3 2 4 2 2 2" xfId="13460" xr:uid="{0E2E2D52-0ED1-4C3A-9866-B6C30452ED28}"/>
    <cellStyle name="SAPBEXaggItemX 3 2 4 2 3" xfId="10071" xr:uid="{2F26C1AB-48A6-4A72-A587-46EE81385DDF}"/>
    <cellStyle name="SAPBEXaggItemX 3 2 4 3" xfId="4875" xr:uid="{A7C4E06B-4702-471A-9D8D-84DBCAF08D5F}"/>
    <cellStyle name="SAPBEXaggItemX 3 2 4 3 2" xfId="11370" xr:uid="{B2604BD5-D97C-4C9A-AEC2-DCB84EB3BA1C}"/>
    <cellStyle name="SAPBEXaggItemX 3 2 4 4" xfId="12669" xr:uid="{2AFA3A8C-91FC-44FA-9836-74CD00C2C901}"/>
    <cellStyle name="SAPBEXaggItemX 3 2 4 5" xfId="7977" xr:uid="{6ED40F59-FF03-420A-8DED-E131DAB51039}"/>
    <cellStyle name="SAPBEXaggItemX 3 2 5" xfId="2295" xr:uid="{2315FC03-17B5-43CD-9043-2F69EE7810AD}"/>
    <cellStyle name="SAPBEXaggItemX 3 2 5 2" xfId="5391" xr:uid="{B706B8D0-8747-4E54-974B-5CF6E58E932F}"/>
    <cellStyle name="SAPBEXaggItemX 3 2 5 2 2" xfId="13188" xr:uid="{BE793075-3B96-4A18-AC90-1A753CA708B8}"/>
    <cellStyle name="SAPBEXaggItemX 3 2 5 3" xfId="8238" xr:uid="{BCEEFB2F-EBBC-44C8-A002-A061E2BA51EF}"/>
    <cellStyle name="SAPBEXaggItemX 3 2 6" xfId="3843" xr:uid="{ED58CFD9-DB2C-466D-A483-69C0E382CF2E}"/>
    <cellStyle name="SAPBEXaggItemX 3 2 6 2" xfId="9033" xr:uid="{6692E9F7-1385-4C27-AEB7-7A669A9DB85F}"/>
    <cellStyle name="SAPBEXaggItemX 3 2 7" xfId="10590" xr:uid="{05B5FFDC-66C7-4245-9D48-D350778AF676}"/>
    <cellStyle name="SAPBEXaggItemX 3 2 8" xfId="11889" xr:uid="{85F21A1A-14D3-4A1D-82A0-1EACE567F67F}"/>
    <cellStyle name="SAPBEXaggItemX 3 2 9" xfId="6942" xr:uid="{B43A674A-392A-40C3-A97F-17890449B500}"/>
    <cellStyle name="SAPBEXaggItemX 4" xfId="303" xr:uid="{C586B43F-DE92-4251-9EEB-459ACBA46B5F}"/>
    <cellStyle name="SAPBEXaggItemX 4 2" xfId="731" xr:uid="{1AD05FEB-FB1A-4928-A110-C48ADC0A58E2}"/>
    <cellStyle name="SAPBEXaggItemX 4 2 2" xfId="1003" xr:uid="{16372DAE-8C27-4378-8677-79CF5BE811B8}"/>
    <cellStyle name="SAPBEXaggItemX 4 2 2 2" xfId="1519" xr:uid="{F62FEE7F-0C1E-468E-B5A1-A45ABC3D5DA6}"/>
    <cellStyle name="SAPBEXaggItemX 4 2 2 2 2" xfId="3070" xr:uid="{F5E9A498-6513-460B-A102-ACC7B3A01002}"/>
    <cellStyle name="SAPBEXaggItemX 4 2 2 2 2 2" xfId="6166" xr:uid="{F8AB93B6-8BA4-4100-9094-A8F1481293AC}"/>
    <cellStyle name="SAPBEXaggItemX 4 2 2 2 2 2 2" xfId="14235" xr:uid="{3AA60205-909F-4CE7-B44C-8C1B92FD950E}"/>
    <cellStyle name="SAPBEXaggItemX 4 2 2 2 2 3" xfId="9810" xr:uid="{877F0FE8-DE43-4E22-BF18-89EA0CD3ACB5}"/>
    <cellStyle name="SAPBEXaggItemX 4 2 2 2 3" xfId="4618" xr:uid="{BA5E570C-DFB6-495D-BB9F-807C116AFC1E}"/>
    <cellStyle name="SAPBEXaggItemX 4 2 2 2 3 2" xfId="11629" xr:uid="{3D4CC6CB-777E-4309-903A-8ECB7E4A41D7}"/>
    <cellStyle name="SAPBEXaggItemX 4 2 2 2 4" xfId="12928" xr:uid="{FB6E300F-DEB9-4393-9CCF-0B0283353066}"/>
    <cellStyle name="SAPBEXaggItemX 4 2 2 2 5" xfId="7717" xr:uid="{E709F89E-1EF8-4EE0-847B-24A7B4658C80}"/>
    <cellStyle name="SAPBEXaggItemX 4 2 2 3" xfId="2038" xr:uid="{76991650-769F-45B4-BF59-66D396CC3B5E}"/>
    <cellStyle name="SAPBEXaggItemX 4 2 2 3 2" xfId="3586" xr:uid="{D8DB9C1E-C959-463F-AB22-7F5ECFFAB16E}"/>
    <cellStyle name="SAPBEXaggItemX 4 2 2 3 2 2" xfId="6682" xr:uid="{790886CA-0B69-4AFE-92F1-04A04C08D1B5}"/>
    <cellStyle name="SAPBEXaggItemX 4 2 2 3 2 3" xfId="10330" xr:uid="{9F5F2C57-8C32-473C-A7C5-82B7035C08D3}"/>
    <cellStyle name="SAPBEXaggItemX 4 2 2 3 3" xfId="5134" xr:uid="{8995BD7A-96A1-4449-8F22-79458136C39B}"/>
    <cellStyle name="SAPBEXaggItemX 4 2 2 3 3 2" xfId="13719" xr:uid="{3894673C-B680-4287-8082-FC7B7B59B095}"/>
    <cellStyle name="SAPBEXaggItemX 4 2 2 3 4" xfId="8497" xr:uid="{EDD0E7D2-3ADA-42D9-BC14-0D23383025BC}"/>
    <cellStyle name="SAPBEXaggItemX 4 2 2 4" xfId="2554" xr:uid="{6AF389D0-65A0-485D-9E04-6D291DAB1D59}"/>
    <cellStyle name="SAPBEXaggItemX 4 2 2 4 2" xfId="5650" xr:uid="{916840EE-1C3E-45AF-9B61-BB72CDAFF087}"/>
    <cellStyle name="SAPBEXaggItemX 4 2 2 4 3" xfId="9292" xr:uid="{D1167C63-BC67-4133-A361-C6ADFF091AAC}"/>
    <cellStyle name="SAPBEXaggItemX 4 2 2 5" xfId="4102" xr:uid="{B16A213B-1DDB-4895-8C14-F706B3E8F394}"/>
    <cellStyle name="SAPBEXaggItemX 4 2 2 5 2" xfId="10849" xr:uid="{9E0DEE95-859E-4FBB-A3DA-5F1D65791A75}"/>
    <cellStyle name="SAPBEXaggItemX 4 2 2 6" xfId="12148" xr:uid="{D22416DE-7000-4D2E-BD71-D179B5BA2F7D}"/>
    <cellStyle name="SAPBEXaggItemX 4 2 2 7" xfId="7201" xr:uid="{B9BB1AAE-36E2-40BF-8300-4909DC2CE928}"/>
    <cellStyle name="SAPBEXaggItemX 4 2 3" xfId="1261" xr:uid="{E34DD11B-373B-4558-AF04-953AA47A015F}"/>
    <cellStyle name="SAPBEXaggItemX 4 2 3 2" xfId="2812" xr:uid="{80207115-9C36-4671-8756-8C0BA4913178}"/>
    <cellStyle name="SAPBEXaggItemX 4 2 3 2 2" xfId="5908" xr:uid="{BED49B2F-32E0-414C-B9D5-3B26DC4854EB}"/>
    <cellStyle name="SAPBEXaggItemX 4 2 3 2 2 2" xfId="13977" xr:uid="{821DC130-476F-4938-81D8-2F78C50E3C6E}"/>
    <cellStyle name="SAPBEXaggItemX 4 2 3 2 3" xfId="8768" xr:uid="{A85A12A5-2148-45ED-A623-31C7471CE9B7}"/>
    <cellStyle name="SAPBEXaggItemX 4 2 3 3" xfId="4360" xr:uid="{7F651C00-80E3-4F75-BDF3-CB3B77F6BDCC}"/>
    <cellStyle name="SAPBEXaggItemX 4 2 3 3 2" xfId="9552" xr:uid="{B9E665B3-A9C3-44B4-8EA9-3DCF56415D6B}"/>
    <cellStyle name="SAPBEXaggItemX 4 2 3 4" xfId="11110" xr:uid="{5B325785-51F0-4050-A7D7-AEB2249EBCEE}"/>
    <cellStyle name="SAPBEXaggItemX 4 2 3 5" xfId="12409" xr:uid="{BB295B17-DBE6-427A-8C54-59B2B689393F}"/>
    <cellStyle name="SAPBEXaggItemX 4 2 3 6" xfId="7459" xr:uid="{829EE0C6-369D-4617-9351-B9FC8F96A18E}"/>
    <cellStyle name="SAPBEXaggItemX 4 2 4" xfId="1780" xr:uid="{7FE683BA-1173-4A22-B12E-FD6E80360E40}"/>
    <cellStyle name="SAPBEXaggItemX 4 2 4 2" xfId="3328" xr:uid="{D4E1CA12-9515-45DF-A59D-2344CD1D4AA1}"/>
    <cellStyle name="SAPBEXaggItemX 4 2 4 2 2" xfId="6424" xr:uid="{7D0CEC86-B7AD-440B-92C7-177F34A9735B}"/>
    <cellStyle name="SAPBEXaggItemX 4 2 4 2 2 2" xfId="13461" xr:uid="{CB6C1FC7-041D-4B4A-8B16-CB17F6B773E8}"/>
    <cellStyle name="SAPBEXaggItemX 4 2 4 2 3" xfId="10072" xr:uid="{4BA6AC79-B69D-4413-AF23-0C937779D998}"/>
    <cellStyle name="SAPBEXaggItemX 4 2 4 3" xfId="4876" xr:uid="{4A1BF895-4169-4247-8424-AEE162B1670B}"/>
    <cellStyle name="SAPBEXaggItemX 4 2 4 3 2" xfId="11371" xr:uid="{DE95140F-8564-444F-9D4D-CF1543B860C8}"/>
    <cellStyle name="SAPBEXaggItemX 4 2 4 4" xfId="12670" xr:uid="{DD8CB005-F160-4181-9B3A-EDF33EAFED8F}"/>
    <cellStyle name="SAPBEXaggItemX 4 2 4 5" xfId="7978" xr:uid="{5FE274AB-4380-43CF-B952-C82CCC4BC7C8}"/>
    <cellStyle name="SAPBEXaggItemX 4 2 5" xfId="2296" xr:uid="{0D75174D-2063-4156-8A2C-6163F5F00763}"/>
    <cellStyle name="SAPBEXaggItemX 4 2 5 2" xfId="5392" xr:uid="{90F47414-2CFB-4076-8036-0C4E0C2F7347}"/>
    <cellStyle name="SAPBEXaggItemX 4 2 5 2 2" xfId="13189" xr:uid="{6ED49A47-3D95-43D3-B29A-D715DEF51465}"/>
    <cellStyle name="SAPBEXaggItemX 4 2 5 3" xfId="8239" xr:uid="{54F706BE-8A9B-40AB-9F46-2167B05C5D2E}"/>
    <cellStyle name="SAPBEXaggItemX 4 2 6" xfId="3844" xr:uid="{C8370AE7-5F16-4788-A340-486DC9509941}"/>
    <cellStyle name="SAPBEXaggItemX 4 2 6 2" xfId="9034" xr:uid="{BB0A6661-62D5-481A-998A-45682D3DCC2B}"/>
    <cellStyle name="SAPBEXaggItemX 4 2 7" xfId="10591" xr:uid="{4833365C-7323-4D2C-8767-C499514A38B1}"/>
    <cellStyle name="SAPBEXaggItemX 4 2 8" xfId="11890" xr:uid="{71FF35C5-E40C-4655-8978-2B7E9322F2D8}"/>
    <cellStyle name="SAPBEXaggItemX 4 2 9" xfId="6943" xr:uid="{14BEE005-8DE8-491C-A7F2-6E1A93AD29C6}"/>
    <cellStyle name="SAPBEXaggItemX 5" xfId="304" xr:uid="{F9DCE29A-969D-49EC-B582-743CB2D0F23C}"/>
    <cellStyle name="SAPBEXaggItemX 5 2" xfId="732" xr:uid="{CE680EA3-F284-4306-A49D-50D9EC9581B5}"/>
    <cellStyle name="SAPBEXaggItemX 5 2 2" xfId="1004" xr:uid="{8FC1A46F-61B6-4CCF-8654-07CE051A6BE9}"/>
    <cellStyle name="SAPBEXaggItemX 5 2 2 2" xfId="1520" xr:uid="{1F6482CA-F451-4161-9368-3292D7B19BF2}"/>
    <cellStyle name="SAPBEXaggItemX 5 2 2 2 2" xfId="3071" xr:uid="{2D96F0D4-12B2-46A9-8DAE-28D059C54BC0}"/>
    <cellStyle name="SAPBEXaggItemX 5 2 2 2 2 2" xfId="6167" xr:uid="{42CBD2D7-E142-48F1-BC71-F343F8C4842E}"/>
    <cellStyle name="SAPBEXaggItemX 5 2 2 2 2 2 2" xfId="14236" xr:uid="{19CF16FF-B792-4AD5-BCD5-305F7288065C}"/>
    <cellStyle name="SAPBEXaggItemX 5 2 2 2 2 3" xfId="9811" xr:uid="{9B7549A0-0398-4A7C-A06B-BAFF6EBC42D2}"/>
    <cellStyle name="SAPBEXaggItemX 5 2 2 2 3" xfId="4619" xr:uid="{66789CF5-B8D5-4F75-9477-90CEAADCE8E2}"/>
    <cellStyle name="SAPBEXaggItemX 5 2 2 2 3 2" xfId="11630" xr:uid="{B754D121-110C-4417-B8AE-7DFBBD05B304}"/>
    <cellStyle name="SAPBEXaggItemX 5 2 2 2 4" xfId="12929" xr:uid="{D82790A6-68DE-4807-9E9C-499152ABAC3A}"/>
    <cellStyle name="SAPBEXaggItemX 5 2 2 2 5" xfId="7718" xr:uid="{C29203E4-6D85-47C4-8E50-99F082256656}"/>
    <cellStyle name="SAPBEXaggItemX 5 2 2 3" xfId="2039" xr:uid="{58F032A4-63BC-4E86-8F62-47A8FE8C8648}"/>
    <cellStyle name="SAPBEXaggItemX 5 2 2 3 2" xfId="3587" xr:uid="{D3A677AD-7D5F-4216-A7ED-820E4F64F91D}"/>
    <cellStyle name="SAPBEXaggItemX 5 2 2 3 2 2" xfId="6683" xr:uid="{2F18EF02-0716-4C65-99BC-71614BBD8473}"/>
    <cellStyle name="SAPBEXaggItemX 5 2 2 3 2 3" xfId="10331" xr:uid="{FAF5AA11-8240-4734-A009-E5A137D2DCFD}"/>
    <cellStyle name="SAPBEXaggItemX 5 2 2 3 3" xfId="5135" xr:uid="{2A565198-7429-4EBB-9BCB-2DC139702632}"/>
    <cellStyle name="SAPBEXaggItemX 5 2 2 3 3 2" xfId="13720" xr:uid="{5A7ACCD7-2C06-48A7-9081-BE4C737AB477}"/>
    <cellStyle name="SAPBEXaggItemX 5 2 2 3 4" xfId="8498" xr:uid="{7043A9AD-BF6A-40FB-A057-CA416407F883}"/>
    <cellStyle name="SAPBEXaggItemX 5 2 2 4" xfId="2555" xr:uid="{5AEC482C-C461-445F-9B01-B7A6B8ADF561}"/>
    <cellStyle name="SAPBEXaggItemX 5 2 2 4 2" xfId="5651" xr:uid="{CAE3DAEC-BC1B-484C-A3D2-5FCFF8441ABC}"/>
    <cellStyle name="SAPBEXaggItemX 5 2 2 4 3" xfId="9293" xr:uid="{D7C7B247-5963-410A-BBC7-A74C5DE3F21E}"/>
    <cellStyle name="SAPBEXaggItemX 5 2 2 5" xfId="4103" xr:uid="{3C73D5E3-571E-421D-88AB-D0FB6DDDED11}"/>
    <cellStyle name="SAPBEXaggItemX 5 2 2 5 2" xfId="10850" xr:uid="{E9ACF915-E41D-4515-835F-784788A1DC8F}"/>
    <cellStyle name="SAPBEXaggItemX 5 2 2 6" xfId="12149" xr:uid="{0CB19287-40B6-4AAC-BB4C-95C830EC4DBD}"/>
    <cellStyle name="SAPBEXaggItemX 5 2 2 7" xfId="7202" xr:uid="{63FF35BC-86CC-467C-8596-927CEA1587E1}"/>
    <cellStyle name="SAPBEXaggItemX 5 2 3" xfId="1262" xr:uid="{49B5F3BB-B5ED-491E-BCB7-DE316A21E913}"/>
    <cellStyle name="SAPBEXaggItemX 5 2 3 2" xfId="2813" xr:uid="{C8B33A4B-1AC2-4E41-9595-1E05AA4E96EC}"/>
    <cellStyle name="SAPBEXaggItemX 5 2 3 2 2" xfId="5909" xr:uid="{209B4C52-E688-45B7-BC52-C3F50B5A2E4A}"/>
    <cellStyle name="SAPBEXaggItemX 5 2 3 2 2 2" xfId="13978" xr:uid="{62C77183-10C6-4F2D-9CC3-7119B442F457}"/>
    <cellStyle name="SAPBEXaggItemX 5 2 3 2 3" xfId="8769" xr:uid="{A07EBF6A-A8FC-41BF-A6E2-D0BE2AD890EC}"/>
    <cellStyle name="SAPBEXaggItemX 5 2 3 3" xfId="4361" xr:uid="{945F514B-2973-408E-B3E8-37C2986B9DA0}"/>
    <cellStyle name="SAPBEXaggItemX 5 2 3 3 2" xfId="9553" xr:uid="{DE6F4137-EEF5-404F-AFD2-5FBDB6411B1C}"/>
    <cellStyle name="SAPBEXaggItemX 5 2 3 4" xfId="11111" xr:uid="{AD4F1E8F-852B-4704-AD37-BFF4012E38D6}"/>
    <cellStyle name="SAPBEXaggItemX 5 2 3 5" xfId="12410" xr:uid="{8E4C1ED7-D593-4035-A6F3-2CF82CFF8D8D}"/>
    <cellStyle name="SAPBEXaggItemX 5 2 3 6" xfId="7460" xr:uid="{C79BF85D-F150-4412-8670-A3DDF5DEF8FF}"/>
    <cellStyle name="SAPBEXaggItemX 5 2 4" xfId="1781" xr:uid="{E13FF48B-DB7C-4785-A6B3-B4CB65D8306B}"/>
    <cellStyle name="SAPBEXaggItemX 5 2 4 2" xfId="3329" xr:uid="{E3F57187-DDCD-4025-8619-3FECD8F6F879}"/>
    <cellStyle name="SAPBEXaggItemX 5 2 4 2 2" xfId="6425" xr:uid="{B9EB8B9F-555E-4CBD-B5DA-1D5CBD077FBB}"/>
    <cellStyle name="SAPBEXaggItemX 5 2 4 2 2 2" xfId="13462" xr:uid="{73AE9E18-92F5-456D-BDC7-37014757240C}"/>
    <cellStyle name="SAPBEXaggItemX 5 2 4 2 3" xfId="10073" xr:uid="{8F128EC6-E04F-4EEA-AAC0-66C4CEE993F9}"/>
    <cellStyle name="SAPBEXaggItemX 5 2 4 3" xfId="4877" xr:uid="{5E512E33-21ED-4C41-A3F2-7ED5F5D23771}"/>
    <cellStyle name="SAPBEXaggItemX 5 2 4 3 2" xfId="11372" xr:uid="{79149A7A-79B4-44A5-AF09-D4AEFBE28E52}"/>
    <cellStyle name="SAPBEXaggItemX 5 2 4 4" xfId="12671" xr:uid="{D1D0BE10-441A-423A-852B-A3B49AF1E380}"/>
    <cellStyle name="SAPBEXaggItemX 5 2 4 5" xfId="7979" xr:uid="{55C82ABE-C590-4166-94A5-8C1C56E9ADAF}"/>
    <cellStyle name="SAPBEXaggItemX 5 2 5" xfId="2297" xr:uid="{453B1C49-9998-435F-9245-676334E16802}"/>
    <cellStyle name="SAPBEXaggItemX 5 2 5 2" xfId="5393" xr:uid="{DB71FB49-79C5-4319-B483-0B8CE57F9971}"/>
    <cellStyle name="SAPBEXaggItemX 5 2 5 2 2" xfId="13190" xr:uid="{906CFF5B-8AF7-48BB-B22D-6B6D88427577}"/>
    <cellStyle name="SAPBEXaggItemX 5 2 5 3" xfId="8240" xr:uid="{C0642D83-3264-4A3E-A3C2-ED66E913CD7A}"/>
    <cellStyle name="SAPBEXaggItemX 5 2 6" xfId="3845" xr:uid="{8CD7FAF3-BA06-481E-8636-591A3099FA43}"/>
    <cellStyle name="SAPBEXaggItemX 5 2 6 2" xfId="9035" xr:uid="{A08099E0-0C2A-4D79-A607-23AE9DD73F36}"/>
    <cellStyle name="SAPBEXaggItemX 5 2 7" xfId="10592" xr:uid="{71283224-4DCD-4932-9EFC-3BFE157DAE77}"/>
    <cellStyle name="SAPBEXaggItemX 5 2 8" xfId="11891" xr:uid="{B466749D-9645-4CC2-BE77-34FB199A34F8}"/>
    <cellStyle name="SAPBEXaggItemX 5 2 9" xfId="6944" xr:uid="{CE0DD012-38BC-4AA9-952A-6112036357AB}"/>
    <cellStyle name="SAPBEXaggItemX 6" xfId="305" xr:uid="{F0BAF32A-2CC7-4A55-BD6C-6EF4574A2B49}"/>
    <cellStyle name="SAPBEXaggItemX 6 2" xfId="733" xr:uid="{0EE033B5-9D82-49C6-BF9F-504F5E52FFDA}"/>
    <cellStyle name="SAPBEXaggItemX 6 2 2" xfId="1005" xr:uid="{C500FE76-A95B-4F20-AB1E-4FC4E1BF5417}"/>
    <cellStyle name="SAPBEXaggItemX 6 2 2 2" xfId="1521" xr:uid="{979506B9-AF1C-4012-BA08-AC482A23E2F9}"/>
    <cellStyle name="SAPBEXaggItemX 6 2 2 2 2" xfId="3072" xr:uid="{D715BD8F-A20C-4900-BB94-B552B298BCA1}"/>
    <cellStyle name="SAPBEXaggItemX 6 2 2 2 2 2" xfId="6168" xr:uid="{A7F6BDF2-A985-41D1-B833-A0B780CFB385}"/>
    <cellStyle name="SAPBEXaggItemX 6 2 2 2 2 2 2" xfId="14237" xr:uid="{A142AD73-F648-40D1-96C8-FF11A0FAA865}"/>
    <cellStyle name="SAPBEXaggItemX 6 2 2 2 2 3" xfId="9812" xr:uid="{09CB0462-BFA2-4CF6-A313-6099F045B6E0}"/>
    <cellStyle name="SAPBEXaggItemX 6 2 2 2 3" xfId="4620" xr:uid="{DAA1DB43-7C52-499B-AD1A-36EDDE88BF21}"/>
    <cellStyle name="SAPBEXaggItemX 6 2 2 2 3 2" xfId="11631" xr:uid="{B6DF1996-43C2-46D0-960F-F7720293EE0D}"/>
    <cellStyle name="SAPBEXaggItemX 6 2 2 2 4" xfId="12930" xr:uid="{7A2417E1-1A0D-4BA9-99AB-3161A65FD886}"/>
    <cellStyle name="SAPBEXaggItemX 6 2 2 2 5" xfId="7719" xr:uid="{63656B8B-9EBB-45FA-956C-A3B54CFACF22}"/>
    <cellStyle name="SAPBEXaggItemX 6 2 2 3" xfId="2040" xr:uid="{5E422BC7-FFB9-4074-A0CA-4BC56A796F84}"/>
    <cellStyle name="SAPBEXaggItemX 6 2 2 3 2" xfId="3588" xr:uid="{1B8289BA-01F2-4708-AD2A-7536F6A54C44}"/>
    <cellStyle name="SAPBEXaggItemX 6 2 2 3 2 2" xfId="6684" xr:uid="{0EA0E609-9411-4D39-896D-9CAF5223A637}"/>
    <cellStyle name="SAPBEXaggItemX 6 2 2 3 2 3" xfId="10332" xr:uid="{D89D8813-9715-4D52-841A-9B0399E14997}"/>
    <cellStyle name="SAPBEXaggItemX 6 2 2 3 3" xfId="5136" xr:uid="{B6D0B9C9-FBCE-4B55-97BF-84B3F5377F03}"/>
    <cellStyle name="SAPBEXaggItemX 6 2 2 3 3 2" xfId="13721" xr:uid="{5BC6037E-8573-4805-9F9D-F3C05CDE204F}"/>
    <cellStyle name="SAPBEXaggItemX 6 2 2 3 4" xfId="8499" xr:uid="{D9AA3223-924F-4991-BF31-14D26F62E638}"/>
    <cellStyle name="SAPBEXaggItemX 6 2 2 4" xfId="2556" xr:uid="{6506F55B-A909-4753-8146-55E646BFE7D9}"/>
    <cellStyle name="SAPBEXaggItemX 6 2 2 4 2" xfId="5652" xr:uid="{C4044F20-1719-43A6-A12F-F519139192A3}"/>
    <cellStyle name="SAPBEXaggItemX 6 2 2 4 3" xfId="9294" xr:uid="{03DCE5AE-9840-4409-A4C0-AC05F5DEF112}"/>
    <cellStyle name="SAPBEXaggItemX 6 2 2 5" xfId="4104" xr:uid="{AF7A6990-8513-45B2-94CF-41265E42BF4E}"/>
    <cellStyle name="SAPBEXaggItemX 6 2 2 5 2" xfId="10851" xr:uid="{DD23CFFD-4483-4E7B-96C2-D041890BB44D}"/>
    <cellStyle name="SAPBEXaggItemX 6 2 2 6" xfId="12150" xr:uid="{6E654E65-0FCC-4C90-AF7D-AA788E3AF82D}"/>
    <cellStyle name="SAPBEXaggItemX 6 2 2 7" xfId="7203" xr:uid="{D50CFFA6-FF6A-493B-83EA-94F8B6D505EE}"/>
    <cellStyle name="SAPBEXaggItemX 6 2 3" xfId="1263" xr:uid="{E2CA61B4-4F42-4655-B526-A53C957FF2EA}"/>
    <cellStyle name="SAPBEXaggItemX 6 2 3 2" xfId="2814" xr:uid="{E72C0B03-A12B-4339-A31C-789332D193D9}"/>
    <cellStyle name="SAPBEXaggItemX 6 2 3 2 2" xfId="5910" xr:uid="{A64AE9E3-A16F-4700-84C1-16AE6F2D7533}"/>
    <cellStyle name="SAPBEXaggItemX 6 2 3 2 2 2" xfId="13979" xr:uid="{2127FA5E-E09E-4FBE-ADF7-68C903845FD5}"/>
    <cellStyle name="SAPBEXaggItemX 6 2 3 2 3" xfId="8770" xr:uid="{605AF6F3-1B4E-412A-9661-2E2FAB01394A}"/>
    <cellStyle name="SAPBEXaggItemX 6 2 3 3" xfId="4362" xr:uid="{303B5C9D-1F46-41BA-9204-509F0A2D17E3}"/>
    <cellStyle name="SAPBEXaggItemX 6 2 3 3 2" xfId="9554" xr:uid="{9CE2C934-9AE6-4B0A-BA15-B7CC7A6507F7}"/>
    <cellStyle name="SAPBEXaggItemX 6 2 3 4" xfId="11112" xr:uid="{BCDA9C78-693C-4C19-9FAB-5F4AF0CECEA5}"/>
    <cellStyle name="SAPBEXaggItemX 6 2 3 5" xfId="12411" xr:uid="{81A909E7-B5B8-437A-AE0C-4AE283465EFC}"/>
    <cellStyle name="SAPBEXaggItemX 6 2 3 6" xfId="7461" xr:uid="{53A2254E-83BC-4FD8-ABF4-F93B3241CB9B}"/>
    <cellStyle name="SAPBEXaggItemX 6 2 4" xfId="1782" xr:uid="{C4AA30A1-FE42-4D4F-80AA-88FBAB2F036D}"/>
    <cellStyle name="SAPBEXaggItemX 6 2 4 2" xfId="3330" xr:uid="{FB6EB680-7A43-44D0-9733-93292239BC80}"/>
    <cellStyle name="SAPBEXaggItemX 6 2 4 2 2" xfId="6426" xr:uid="{B5BAA085-F60C-4379-934F-F228808067CB}"/>
    <cellStyle name="SAPBEXaggItemX 6 2 4 2 2 2" xfId="13463" xr:uid="{EB4DE3D6-0CE7-45A6-83FC-BD71522BDC10}"/>
    <cellStyle name="SAPBEXaggItemX 6 2 4 2 3" xfId="10074" xr:uid="{76B2FC56-6161-4529-89AA-8E4BC530D5A9}"/>
    <cellStyle name="SAPBEXaggItemX 6 2 4 3" xfId="4878" xr:uid="{0B4B7602-A039-4149-B1F7-C8785031BC45}"/>
    <cellStyle name="SAPBEXaggItemX 6 2 4 3 2" xfId="11373" xr:uid="{271A91DB-16C9-4911-9B00-861326C50088}"/>
    <cellStyle name="SAPBEXaggItemX 6 2 4 4" xfId="12672" xr:uid="{827AA4F9-D771-475D-AA30-370D51FC30FE}"/>
    <cellStyle name="SAPBEXaggItemX 6 2 4 5" xfId="7980" xr:uid="{CAC3746A-5CC7-4B57-98EA-E3ABDF5EBA33}"/>
    <cellStyle name="SAPBEXaggItemX 6 2 5" xfId="2298" xr:uid="{8652C12E-0286-45D4-81CB-88F295383B02}"/>
    <cellStyle name="SAPBEXaggItemX 6 2 5 2" xfId="5394" xr:uid="{1D1AC82F-8E6A-4817-AFD3-781B346508B6}"/>
    <cellStyle name="SAPBEXaggItemX 6 2 5 2 2" xfId="13191" xr:uid="{8235C27D-57FB-4E82-99C0-F2558D403BEC}"/>
    <cellStyle name="SAPBEXaggItemX 6 2 5 3" xfId="8241" xr:uid="{6555B355-CA3F-49DA-89A0-283F43F63402}"/>
    <cellStyle name="SAPBEXaggItemX 6 2 6" xfId="3846" xr:uid="{9699886C-0AB4-416D-8C04-675D9626A220}"/>
    <cellStyle name="SAPBEXaggItemX 6 2 6 2" xfId="9036" xr:uid="{D50ECD9B-4F61-466A-B62B-731C4F759FAC}"/>
    <cellStyle name="SAPBEXaggItemX 6 2 7" xfId="10593" xr:uid="{66EDD4DF-F8EF-49A8-A4A4-E85A880BB7B1}"/>
    <cellStyle name="SAPBEXaggItemX 6 2 8" xfId="11892" xr:uid="{48F17CD1-D848-4553-880F-A9F6F0D2F04F}"/>
    <cellStyle name="SAPBEXaggItemX 6 2 9" xfId="6945" xr:uid="{D04FD08B-A0B8-4792-B6A1-35FCBE9772E7}"/>
    <cellStyle name="SAPBEXaggItemX 7" xfId="728" xr:uid="{9F68E178-BA2E-40ED-82BE-05E28CD6A9CE}"/>
    <cellStyle name="SAPBEXaggItemX 7 2" xfId="1000" xr:uid="{59CD0705-A0A6-46CC-A50A-AF41958CC60A}"/>
    <cellStyle name="SAPBEXaggItemX 7 2 2" xfId="1516" xr:uid="{9F095FAE-4E3E-4666-82C5-07BF55B315E5}"/>
    <cellStyle name="SAPBEXaggItemX 7 2 2 2" xfId="3067" xr:uid="{063ECFAB-09AB-41D1-9B4F-FAD4D7385FB1}"/>
    <cellStyle name="SAPBEXaggItemX 7 2 2 2 2" xfId="6163" xr:uid="{A9B9B11B-711D-4082-A5D2-2579FFC2D49B}"/>
    <cellStyle name="SAPBEXaggItemX 7 2 2 2 2 2" xfId="14232" xr:uid="{DFBC5A89-CFDD-4483-A62A-279748700142}"/>
    <cellStyle name="SAPBEXaggItemX 7 2 2 2 3" xfId="9807" xr:uid="{7A7EF078-1AF9-4898-BA38-E0C15845EC63}"/>
    <cellStyle name="SAPBEXaggItemX 7 2 2 3" xfId="4615" xr:uid="{37FAEC6A-FF1D-474C-B4C1-871A7D22887F}"/>
    <cellStyle name="SAPBEXaggItemX 7 2 2 3 2" xfId="11626" xr:uid="{5EF087C3-39E3-4583-91F1-CE11933F29FC}"/>
    <cellStyle name="SAPBEXaggItemX 7 2 2 4" xfId="12925" xr:uid="{F6FB79D0-48FD-42AE-8133-ACCDCB5017AC}"/>
    <cellStyle name="SAPBEXaggItemX 7 2 2 5" xfId="7714" xr:uid="{73F44C48-7918-43B5-9286-1F00BAD5005C}"/>
    <cellStyle name="SAPBEXaggItemX 7 2 3" xfId="2035" xr:uid="{5BF25557-359D-4A1E-AA59-80456BAF464E}"/>
    <cellStyle name="SAPBEXaggItemX 7 2 3 2" xfId="3583" xr:uid="{7C0F2FF1-69B7-4357-BA39-33DE01733735}"/>
    <cellStyle name="SAPBEXaggItemX 7 2 3 2 2" xfId="6679" xr:uid="{D45799C2-35B2-4247-B49C-C7247B098227}"/>
    <cellStyle name="SAPBEXaggItemX 7 2 3 2 3" xfId="10327" xr:uid="{B2F93E00-2BD6-4877-A179-35CFEF1B08F7}"/>
    <cellStyle name="SAPBEXaggItemX 7 2 3 3" xfId="5131" xr:uid="{8987028A-34E3-480C-9908-958B19F4B4C5}"/>
    <cellStyle name="SAPBEXaggItemX 7 2 3 3 2" xfId="13716" xr:uid="{B170CA8E-07A9-4363-BCD4-54AACC3245C5}"/>
    <cellStyle name="SAPBEXaggItemX 7 2 3 4" xfId="8494" xr:uid="{551C73CE-957F-455D-BC9B-ED834F30DA92}"/>
    <cellStyle name="SAPBEXaggItemX 7 2 4" xfId="2551" xr:uid="{7D950788-2A69-4A71-A22E-8DC1405EF4F1}"/>
    <cellStyle name="SAPBEXaggItemX 7 2 4 2" xfId="5647" xr:uid="{91ECBA0C-73F2-4C6B-9DB9-C5F0BFFE661A}"/>
    <cellStyle name="SAPBEXaggItemX 7 2 4 3" xfId="9289" xr:uid="{776F493A-8A62-40BB-B847-2680C9D80EF4}"/>
    <cellStyle name="SAPBEXaggItemX 7 2 5" xfId="4099" xr:uid="{F61676BF-943A-479B-AAF8-4FBF5B3FA6D3}"/>
    <cellStyle name="SAPBEXaggItemX 7 2 5 2" xfId="10846" xr:uid="{8E2281BA-0C47-4B41-B878-4FE39FDE7EAF}"/>
    <cellStyle name="SAPBEXaggItemX 7 2 6" xfId="12145" xr:uid="{27A2DEBD-872A-47D5-B56A-BB8E4C74B04B}"/>
    <cellStyle name="SAPBEXaggItemX 7 2 7" xfId="7198" xr:uid="{C6B9C5F0-8569-4D89-A3A4-061CB7B9373B}"/>
    <cellStyle name="SAPBEXaggItemX 7 3" xfId="1258" xr:uid="{70E1C68B-4B0B-40E3-9D44-2F9FD8E91C96}"/>
    <cellStyle name="SAPBEXaggItemX 7 3 2" xfId="2809" xr:uid="{81A694AF-860E-462E-B6CE-66BFB4ED0F7C}"/>
    <cellStyle name="SAPBEXaggItemX 7 3 2 2" xfId="5905" xr:uid="{7A14D3D7-5FEA-4CAB-A85A-F583465C12D6}"/>
    <cellStyle name="SAPBEXaggItemX 7 3 2 2 2" xfId="13974" xr:uid="{F5C44A2B-AD3C-4048-B14A-64ADB21D0762}"/>
    <cellStyle name="SAPBEXaggItemX 7 3 2 3" xfId="8765" xr:uid="{BC4632CB-CF20-49F0-981A-87F146FF2838}"/>
    <cellStyle name="SAPBEXaggItemX 7 3 3" xfId="4357" xr:uid="{1A439BA6-FF4E-49E0-B920-47358D8273D2}"/>
    <cellStyle name="SAPBEXaggItemX 7 3 3 2" xfId="9549" xr:uid="{A8B74EBD-D4C3-4ACB-ACD2-35E175353B1D}"/>
    <cellStyle name="SAPBEXaggItemX 7 3 4" xfId="11107" xr:uid="{34CF32C7-4736-4126-B804-BE788FE7FA29}"/>
    <cellStyle name="SAPBEXaggItemX 7 3 5" xfId="12406" xr:uid="{27D2EA34-591D-48FF-B6D7-F1D1B528839A}"/>
    <cellStyle name="SAPBEXaggItemX 7 3 6" xfId="7456" xr:uid="{118D31ED-6EB3-4C24-BAD5-0202906B7944}"/>
    <cellStyle name="SAPBEXaggItemX 7 4" xfId="1777" xr:uid="{F0BC4267-775F-4F35-AF9F-F54FF60B24E8}"/>
    <cellStyle name="SAPBEXaggItemX 7 4 2" xfId="3325" xr:uid="{CDEA8F2A-280C-4745-B868-B5B287A9B21C}"/>
    <cellStyle name="SAPBEXaggItemX 7 4 2 2" xfId="6421" xr:uid="{53CBC956-8DD5-4E19-BECA-6AA6CFF5A7EA}"/>
    <cellStyle name="SAPBEXaggItemX 7 4 2 2 2" xfId="13458" xr:uid="{01A0D73D-2D3F-4FE6-B8D2-474CBA34AF88}"/>
    <cellStyle name="SAPBEXaggItemX 7 4 2 3" xfId="10069" xr:uid="{A913071A-F08C-4A95-9BAC-B8D4375BA1FC}"/>
    <cellStyle name="SAPBEXaggItemX 7 4 3" xfId="4873" xr:uid="{308E34AB-781A-4ED7-B46A-44162957B11B}"/>
    <cellStyle name="SAPBEXaggItemX 7 4 3 2" xfId="11368" xr:uid="{5C0569E3-35A3-40C1-9965-031E0215CA63}"/>
    <cellStyle name="SAPBEXaggItemX 7 4 4" xfId="12667" xr:uid="{03B7B87A-E42B-49B6-BE2A-9C7EFF13D7A6}"/>
    <cellStyle name="SAPBEXaggItemX 7 4 5" xfId="7975" xr:uid="{0B560E41-84CC-48F1-8401-845332A222CB}"/>
    <cellStyle name="SAPBEXaggItemX 7 5" xfId="2293" xr:uid="{22990F07-7E7A-49C7-9BEB-D4983574C4BD}"/>
    <cellStyle name="SAPBEXaggItemX 7 5 2" xfId="5389" xr:uid="{A4345F67-DAD7-4D8B-9025-76A2ECF635F4}"/>
    <cellStyle name="SAPBEXaggItemX 7 5 2 2" xfId="13186" xr:uid="{83717A96-950F-4985-A549-5ABED7DA20BE}"/>
    <cellStyle name="SAPBEXaggItemX 7 5 3" xfId="8236" xr:uid="{61D25474-DDEE-4FE7-A028-718B193F8040}"/>
    <cellStyle name="SAPBEXaggItemX 7 6" xfId="3841" xr:uid="{68BD6330-BA75-412A-81D4-5101919B8957}"/>
    <cellStyle name="SAPBEXaggItemX 7 6 2" xfId="9031" xr:uid="{C3CF865A-4B94-4F3E-ADC9-AE073CE51296}"/>
    <cellStyle name="SAPBEXaggItemX 7 7" xfId="10588" xr:uid="{9FBA156C-4C57-4810-BA4F-87AE5FD2B7E5}"/>
    <cellStyle name="SAPBEXaggItemX 7 8" xfId="11887" xr:uid="{48B08360-A35D-44C5-9915-BCD57C2EA29D}"/>
    <cellStyle name="SAPBEXaggItemX 7 9" xfId="6940" xr:uid="{A09AD958-CB98-4D8F-9386-84A69A45D9B2}"/>
    <cellStyle name="SAPBEXchaText" xfId="306" xr:uid="{2470F461-797E-438B-9AE0-C650782FE32E}"/>
    <cellStyle name="SAPBEXchaText 2" xfId="307" xr:uid="{6EEEEA5A-146A-437E-A245-E2A06F4E04D2}"/>
    <cellStyle name="SAPBEXchaText 2 2" xfId="734" xr:uid="{6041B7F7-6DFC-471D-ABE7-7F1AB8F11E8A}"/>
    <cellStyle name="SAPBEXchaText 2 2 2" xfId="1006" xr:uid="{98FD0C2C-BFD5-4033-B036-C5DAEE96F857}"/>
    <cellStyle name="SAPBEXchaText 2 2 2 2" xfId="1522" xr:uid="{803D9A81-BF45-4828-BBE6-1D6560BDFF97}"/>
    <cellStyle name="SAPBEXchaText 2 2 2 2 2" xfId="3073" xr:uid="{B4E8B2BF-5C7D-4F23-9EC0-5695D3505756}"/>
    <cellStyle name="SAPBEXchaText 2 2 2 2 2 2" xfId="6169" xr:uid="{29E0323E-07DF-40A8-94EE-B41CA7026A2D}"/>
    <cellStyle name="SAPBEXchaText 2 2 2 2 2 2 2" xfId="14238" xr:uid="{FCB69D36-80E8-4021-B76B-73FACCE7D120}"/>
    <cellStyle name="SAPBEXchaText 2 2 2 2 2 3" xfId="9813" xr:uid="{44BF4854-13B6-4937-8673-28A09E4CF36E}"/>
    <cellStyle name="SAPBEXchaText 2 2 2 2 3" xfId="4621" xr:uid="{6D1101FB-CC14-40AF-8F7F-D980865B0200}"/>
    <cellStyle name="SAPBEXchaText 2 2 2 2 3 2" xfId="11632" xr:uid="{FCECBED7-88D0-43EF-AE7F-FBD14D51EADF}"/>
    <cellStyle name="SAPBEXchaText 2 2 2 2 4" xfId="12931" xr:uid="{47136091-9138-4D40-A05A-F5D89F7E30AE}"/>
    <cellStyle name="SAPBEXchaText 2 2 2 2 5" xfId="7720" xr:uid="{9D1B9BFC-1CFE-49AF-B99C-2B8893E55EBA}"/>
    <cellStyle name="SAPBEXchaText 2 2 2 3" xfId="2041" xr:uid="{72D00C28-2DB7-4937-952A-455F4EAFCE22}"/>
    <cellStyle name="SAPBEXchaText 2 2 2 3 2" xfId="3589" xr:uid="{C2C30218-8B9F-49D3-8948-6A7170D21859}"/>
    <cellStyle name="SAPBEXchaText 2 2 2 3 2 2" xfId="6685" xr:uid="{D9965C22-B21E-4E52-A57A-533EC3359034}"/>
    <cellStyle name="SAPBEXchaText 2 2 2 3 2 3" xfId="10333" xr:uid="{7E67BFE5-753E-47F4-A69B-FED0BC3B6E6A}"/>
    <cellStyle name="SAPBEXchaText 2 2 2 3 3" xfId="5137" xr:uid="{4B164F4F-503A-474B-AFE2-058B6063A26E}"/>
    <cellStyle name="SAPBEXchaText 2 2 2 3 3 2" xfId="13722" xr:uid="{50328030-DA01-4B4E-8CCD-A2F60BEC4A09}"/>
    <cellStyle name="SAPBEXchaText 2 2 2 3 4" xfId="8500" xr:uid="{B1BEB008-951E-4DD7-881B-6C4877B7A408}"/>
    <cellStyle name="SAPBEXchaText 2 2 2 4" xfId="2557" xr:uid="{71A95245-AB83-4ABC-B467-7CFEB5B23AFF}"/>
    <cellStyle name="SAPBEXchaText 2 2 2 4 2" xfId="5653" xr:uid="{065F5D8A-8119-417F-B7AE-0C87666867B1}"/>
    <cellStyle name="SAPBEXchaText 2 2 2 4 3" xfId="9295" xr:uid="{C8B77526-2666-4482-AC2A-B6106B9A3185}"/>
    <cellStyle name="SAPBEXchaText 2 2 2 5" xfId="4105" xr:uid="{C36857EB-7094-4050-9B00-8AB4225F7AD3}"/>
    <cellStyle name="SAPBEXchaText 2 2 2 5 2" xfId="10852" xr:uid="{BC0F3899-93A0-4DC9-87A9-09C33C57DAA6}"/>
    <cellStyle name="SAPBEXchaText 2 2 2 6" xfId="12151" xr:uid="{9D9DB475-7F9D-491D-A843-63E8500DC143}"/>
    <cellStyle name="SAPBEXchaText 2 2 2 7" xfId="7204" xr:uid="{E8A9561F-83DA-45E7-B900-6E2A0D6DF479}"/>
    <cellStyle name="SAPBEXchaText 2 2 3" xfId="1264" xr:uid="{E52F51A1-2EFC-4B67-BFEA-F3C7CF4A0346}"/>
    <cellStyle name="SAPBEXchaText 2 2 3 2" xfId="2815" xr:uid="{C34AABAC-694C-4A6D-9AD3-C499E02F6EDC}"/>
    <cellStyle name="SAPBEXchaText 2 2 3 2 2" xfId="5911" xr:uid="{A45436F2-8FF7-4A0E-89BD-5F1C45F5CC83}"/>
    <cellStyle name="SAPBEXchaText 2 2 3 2 2 2" xfId="13980" xr:uid="{B3468B64-DF9F-45A2-85C9-75F83F34D11C}"/>
    <cellStyle name="SAPBEXchaText 2 2 3 2 3" xfId="8771" xr:uid="{42FE696F-F954-41E2-A200-7D209111BA83}"/>
    <cellStyle name="SAPBEXchaText 2 2 3 3" xfId="4363" xr:uid="{6A6ECD22-293E-4BCE-8B36-BEA2CAADCFF2}"/>
    <cellStyle name="SAPBEXchaText 2 2 3 3 2" xfId="9555" xr:uid="{57A98F9E-F5A4-424E-AEE5-D848E84849B3}"/>
    <cellStyle name="SAPBEXchaText 2 2 3 4" xfId="11113" xr:uid="{DCE0E0FF-1929-4274-87F5-196B4EC771A0}"/>
    <cellStyle name="SAPBEXchaText 2 2 3 5" xfId="12412" xr:uid="{2AE133CA-6A2F-462D-8033-D99B1AF20247}"/>
    <cellStyle name="SAPBEXchaText 2 2 3 6" xfId="7462" xr:uid="{9534C3D2-5327-4A5E-AF08-DE10B41F9E91}"/>
    <cellStyle name="SAPBEXchaText 2 2 4" xfId="1783" xr:uid="{BA03121A-CE28-46F4-A173-56A4620C9469}"/>
    <cellStyle name="SAPBEXchaText 2 2 4 2" xfId="3331" xr:uid="{9B3E9814-E662-4EB5-AC9C-CA9F239A5251}"/>
    <cellStyle name="SAPBEXchaText 2 2 4 2 2" xfId="6427" xr:uid="{493CA2DD-AC76-42F2-91D3-1409E5AD5455}"/>
    <cellStyle name="SAPBEXchaText 2 2 4 2 2 2" xfId="13464" xr:uid="{303B57D0-65B4-4929-9BE7-DC6265C9D4C2}"/>
    <cellStyle name="SAPBEXchaText 2 2 4 2 3" xfId="10075" xr:uid="{2482E0F6-632B-42EE-8A26-BA439A6FE4E9}"/>
    <cellStyle name="SAPBEXchaText 2 2 4 3" xfId="4879" xr:uid="{3C233638-57FB-44C3-846C-A6C22C08A76F}"/>
    <cellStyle name="SAPBEXchaText 2 2 4 3 2" xfId="11374" xr:uid="{FF160BF5-6C9E-43FB-8A2D-91AD4513CF91}"/>
    <cellStyle name="SAPBEXchaText 2 2 4 4" xfId="12673" xr:uid="{C24FDB9B-70D3-404B-858E-31C00BCBF577}"/>
    <cellStyle name="SAPBEXchaText 2 2 4 5" xfId="7981" xr:uid="{810F7ACE-DABE-4905-909F-8B72B7E37D5F}"/>
    <cellStyle name="SAPBEXchaText 2 2 5" xfId="2299" xr:uid="{D1C73FF1-6C2D-4E4F-A334-B0DFB954F079}"/>
    <cellStyle name="SAPBEXchaText 2 2 5 2" xfId="5395" xr:uid="{EA504E62-535A-4FB0-9032-CF65DF11B966}"/>
    <cellStyle name="SAPBEXchaText 2 2 5 2 2" xfId="13192" xr:uid="{882BD64A-F178-4579-97C9-7C58E7FC2812}"/>
    <cellStyle name="SAPBEXchaText 2 2 5 3" xfId="8242" xr:uid="{03DB4AAC-CC2F-46A7-9931-81496CFBFA9C}"/>
    <cellStyle name="SAPBEXchaText 2 2 6" xfId="3847" xr:uid="{C377F412-848E-4D8F-BF35-2446B992C77E}"/>
    <cellStyle name="SAPBEXchaText 2 2 6 2" xfId="9037" xr:uid="{25ACCB42-B8DC-44EA-8224-77EFB688DD8E}"/>
    <cellStyle name="SAPBEXchaText 2 2 7" xfId="10594" xr:uid="{91D35B8A-8C9F-459C-BF67-53A33C3FA25B}"/>
    <cellStyle name="SAPBEXchaText 2 2 8" xfId="11893" xr:uid="{FE24D947-8316-428D-8EDE-06B943774B42}"/>
    <cellStyle name="SAPBEXchaText 2 2 9" xfId="6946" xr:uid="{90C8B945-9EB4-4F9B-A0CA-38963CE30091}"/>
    <cellStyle name="SAPBEXchaText 3" xfId="308" xr:uid="{89FA0A3E-D9D6-4191-906D-AE8578BAD968}"/>
    <cellStyle name="SAPBEXchaText 3 2" xfId="735" xr:uid="{9BD7BA98-A3A6-4C10-8D75-E706BCB7B7FE}"/>
    <cellStyle name="SAPBEXchaText 3 2 2" xfId="1007" xr:uid="{47852DA8-CC8B-4051-A6DD-EBD3D9AC8D90}"/>
    <cellStyle name="SAPBEXchaText 3 2 2 2" xfId="1523" xr:uid="{9A9B1093-B401-40F0-AC12-0A1F19A8BA36}"/>
    <cellStyle name="SAPBEXchaText 3 2 2 2 2" xfId="3074" xr:uid="{88EE5348-1EDA-4166-81BA-41824F54D7EB}"/>
    <cellStyle name="SAPBEXchaText 3 2 2 2 2 2" xfId="6170" xr:uid="{14EC7B73-3925-4806-9C4A-AB3D224C24A9}"/>
    <cellStyle name="SAPBEXchaText 3 2 2 2 2 2 2" xfId="14239" xr:uid="{4E982053-C2CA-4DE8-83EA-56906B2D62A9}"/>
    <cellStyle name="SAPBEXchaText 3 2 2 2 2 3" xfId="9814" xr:uid="{0C9D7363-9C3E-41AC-8F58-9CA55BACEAB9}"/>
    <cellStyle name="SAPBEXchaText 3 2 2 2 3" xfId="4622" xr:uid="{B127D298-E3B5-4DF4-B890-81930B5728C6}"/>
    <cellStyle name="SAPBEXchaText 3 2 2 2 3 2" xfId="11633" xr:uid="{6EA68BE6-1A0B-4852-845D-419B744F16A3}"/>
    <cellStyle name="SAPBEXchaText 3 2 2 2 4" xfId="12932" xr:uid="{C96A13B8-C9CA-4F38-ABF8-2C5E1361639A}"/>
    <cellStyle name="SAPBEXchaText 3 2 2 2 5" xfId="7721" xr:uid="{7C640640-6CA1-4919-B52C-FD59C36B1C7E}"/>
    <cellStyle name="SAPBEXchaText 3 2 2 3" xfId="2042" xr:uid="{01987A7A-C753-42A2-968D-4C6D081C846A}"/>
    <cellStyle name="SAPBEXchaText 3 2 2 3 2" xfId="3590" xr:uid="{E9379D84-6F23-497B-B7B6-B71B12398B75}"/>
    <cellStyle name="SAPBEXchaText 3 2 2 3 2 2" xfId="6686" xr:uid="{41D13B0B-2182-43D8-A9D1-B6236A047741}"/>
    <cellStyle name="SAPBEXchaText 3 2 2 3 2 3" xfId="10334" xr:uid="{6375E6B7-BB5B-4414-AB83-9315DA3CCA34}"/>
    <cellStyle name="SAPBEXchaText 3 2 2 3 3" xfId="5138" xr:uid="{5E73C988-0176-40FD-86A8-1902AC9D7FCA}"/>
    <cellStyle name="SAPBEXchaText 3 2 2 3 3 2" xfId="13723" xr:uid="{61C2195A-E2DE-4134-8417-80F1BF2F4970}"/>
    <cellStyle name="SAPBEXchaText 3 2 2 3 4" xfId="8501" xr:uid="{28BC1548-2CC9-4988-A19A-BC64ED017667}"/>
    <cellStyle name="SAPBEXchaText 3 2 2 4" xfId="2558" xr:uid="{A33FE290-4EAF-41C6-80FF-B9F0F5E984C0}"/>
    <cellStyle name="SAPBEXchaText 3 2 2 4 2" xfId="5654" xr:uid="{B2B3F8E3-8A57-4454-B7BC-5F1858EB70E5}"/>
    <cellStyle name="SAPBEXchaText 3 2 2 4 3" xfId="9296" xr:uid="{952060DB-E35B-4520-97F7-62E52DA920AF}"/>
    <cellStyle name="SAPBEXchaText 3 2 2 5" xfId="4106" xr:uid="{262656E9-335E-4C8A-B389-E1791AC5D276}"/>
    <cellStyle name="SAPBEXchaText 3 2 2 5 2" xfId="10853" xr:uid="{055964F0-5744-4ABB-BD15-ACE06CB5587E}"/>
    <cellStyle name="SAPBEXchaText 3 2 2 6" xfId="12152" xr:uid="{75303401-7573-4382-91D4-21F2F8E4E945}"/>
    <cellStyle name="SAPBEXchaText 3 2 2 7" xfId="7205" xr:uid="{07BBF380-ED76-42B8-9E7A-085C5D30820A}"/>
    <cellStyle name="SAPBEXchaText 3 2 3" xfId="1265" xr:uid="{B9991192-8D24-4F7E-9E04-4C175C5CD25B}"/>
    <cellStyle name="SAPBEXchaText 3 2 3 2" xfId="2816" xr:uid="{B41385A3-3D46-4D1E-AE76-E8E020A8AC5A}"/>
    <cellStyle name="SAPBEXchaText 3 2 3 2 2" xfId="5912" xr:uid="{C7BA210B-2FB9-4592-AC9E-BA95A4CA681B}"/>
    <cellStyle name="SAPBEXchaText 3 2 3 2 2 2" xfId="13981" xr:uid="{84582D57-31F4-42B3-B0B6-98090E81DFD3}"/>
    <cellStyle name="SAPBEXchaText 3 2 3 2 3" xfId="8772" xr:uid="{E1BD2E3F-3B42-4338-B3B9-4FA55D98BB97}"/>
    <cellStyle name="SAPBEXchaText 3 2 3 3" xfId="4364" xr:uid="{90DB37D0-835E-4A91-AD34-509C5C866DB0}"/>
    <cellStyle name="SAPBEXchaText 3 2 3 3 2" xfId="9556" xr:uid="{FF156322-44D3-4BD9-9125-4E3BFC168ED8}"/>
    <cellStyle name="SAPBEXchaText 3 2 3 4" xfId="11114" xr:uid="{F4776323-406D-4762-99CB-EE6CC3430022}"/>
    <cellStyle name="SAPBEXchaText 3 2 3 5" xfId="12413" xr:uid="{BD484DF5-DC28-4395-A2B6-E535D4DB294F}"/>
    <cellStyle name="SAPBEXchaText 3 2 3 6" xfId="7463" xr:uid="{ABCAA057-0375-445C-9EA5-84C12F94116E}"/>
    <cellStyle name="SAPBEXchaText 3 2 4" xfId="1784" xr:uid="{B14B5516-8DD2-4352-A9B1-84457391A734}"/>
    <cellStyle name="SAPBEXchaText 3 2 4 2" xfId="3332" xr:uid="{588432D0-A671-4690-9128-C1BDD04851B8}"/>
    <cellStyle name="SAPBEXchaText 3 2 4 2 2" xfId="6428" xr:uid="{201BF650-2C11-46A0-B109-FA7F45EA75A8}"/>
    <cellStyle name="SAPBEXchaText 3 2 4 2 2 2" xfId="13465" xr:uid="{6CD4974F-33F6-4685-A0D5-46901D00A4B7}"/>
    <cellStyle name="SAPBEXchaText 3 2 4 2 3" xfId="10076" xr:uid="{5767CB77-D142-45D3-A835-7970914EDAB1}"/>
    <cellStyle name="SAPBEXchaText 3 2 4 3" xfId="4880" xr:uid="{11D84FE6-1F97-43A2-87F1-D800C7662E66}"/>
    <cellStyle name="SAPBEXchaText 3 2 4 3 2" xfId="11375" xr:uid="{D3E67FC3-EC5A-4CC3-A51E-033B7EA70598}"/>
    <cellStyle name="SAPBEXchaText 3 2 4 4" xfId="12674" xr:uid="{E0D1B74F-EFA5-417C-AF3A-3B2B19E75170}"/>
    <cellStyle name="SAPBEXchaText 3 2 4 5" xfId="7982" xr:uid="{1EE6F3E0-37FF-4BF1-8062-A953110C1636}"/>
    <cellStyle name="SAPBEXchaText 3 2 5" xfId="2300" xr:uid="{B1220B8A-3239-4644-8072-C2E2ED0F0966}"/>
    <cellStyle name="SAPBEXchaText 3 2 5 2" xfId="5396" xr:uid="{1E24B2D6-64F9-493E-8F67-79EA6C5CD193}"/>
    <cellStyle name="SAPBEXchaText 3 2 5 2 2" xfId="13193" xr:uid="{F4C3278E-1DC0-40BF-BB33-F6B975082774}"/>
    <cellStyle name="SAPBEXchaText 3 2 5 3" xfId="8243" xr:uid="{8F22B56D-2962-48F6-B76B-96E8C6363932}"/>
    <cellStyle name="SAPBEXchaText 3 2 6" xfId="3848" xr:uid="{B01EEBFC-629F-440E-AEA6-68E87D734CCA}"/>
    <cellStyle name="SAPBEXchaText 3 2 6 2" xfId="9038" xr:uid="{5A69E28B-9865-4A89-AF2F-407EF964C782}"/>
    <cellStyle name="SAPBEXchaText 3 2 7" xfId="10595" xr:uid="{7D7A5DF5-352E-42EC-83B1-93069CA48F22}"/>
    <cellStyle name="SAPBEXchaText 3 2 8" xfId="11894" xr:uid="{ECD5C7AE-7110-4B55-9EC9-CD9D3101A9A6}"/>
    <cellStyle name="SAPBEXchaText 3 2 9" xfId="6947" xr:uid="{9A9CA3DC-5CD8-475E-8770-526EC9F11EC0}"/>
    <cellStyle name="SAPBEXchaText 4" xfId="309" xr:uid="{F5A7C830-5BAD-47F0-939B-45F7AF5A46A4}"/>
    <cellStyle name="SAPBEXchaText 4 2" xfId="736" xr:uid="{6345FDC3-EFF9-4E5D-8478-3AD0D236001C}"/>
    <cellStyle name="SAPBEXchaText 4 2 2" xfId="1008" xr:uid="{31512275-2F4A-4E0E-8F0D-BF69B9A80BB2}"/>
    <cellStyle name="SAPBEXchaText 4 2 2 2" xfId="1524" xr:uid="{CC55A4DC-328E-4A34-A21B-69594B7E101D}"/>
    <cellStyle name="SAPBEXchaText 4 2 2 2 2" xfId="3075" xr:uid="{28814D50-B6C8-4221-BDD9-124F7EB787BE}"/>
    <cellStyle name="SAPBEXchaText 4 2 2 2 2 2" xfId="6171" xr:uid="{E7789B68-76DD-4C4A-B6E1-18BB6CDD0099}"/>
    <cellStyle name="SAPBEXchaText 4 2 2 2 2 2 2" xfId="14240" xr:uid="{94F08E63-1354-4CB6-A88E-8A834CB84E0A}"/>
    <cellStyle name="SAPBEXchaText 4 2 2 2 2 3" xfId="9815" xr:uid="{89DA2282-680C-4EB2-B118-256E7BEAF443}"/>
    <cellStyle name="SAPBEXchaText 4 2 2 2 3" xfId="4623" xr:uid="{9E85EAB2-1C3A-4F98-9503-BB1A1198E320}"/>
    <cellStyle name="SAPBEXchaText 4 2 2 2 3 2" xfId="11634" xr:uid="{9FC5DF58-4FCE-4BCE-92DB-17282A32071E}"/>
    <cellStyle name="SAPBEXchaText 4 2 2 2 4" xfId="12933" xr:uid="{E505D823-9B30-4664-986C-23C5FBC5044D}"/>
    <cellStyle name="SAPBEXchaText 4 2 2 2 5" xfId="7722" xr:uid="{EF4B706D-9D26-4E8B-892F-3C71ED6B1B1C}"/>
    <cellStyle name="SAPBEXchaText 4 2 2 3" xfId="2043" xr:uid="{5C8E37B1-A173-47DF-925C-37F6C74D2AF0}"/>
    <cellStyle name="SAPBEXchaText 4 2 2 3 2" xfId="3591" xr:uid="{F9E37442-4397-4148-9138-423D2695A086}"/>
    <cellStyle name="SAPBEXchaText 4 2 2 3 2 2" xfId="6687" xr:uid="{C50A6CA6-62C0-4D30-9E57-1987474418FB}"/>
    <cellStyle name="SAPBEXchaText 4 2 2 3 2 3" xfId="10335" xr:uid="{88F557ED-B908-486B-A135-AE89EC7F91CA}"/>
    <cellStyle name="SAPBEXchaText 4 2 2 3 3" xfId="5139" xr:uid="{96950F30-0351-4776-9BF4-D31CB9CDF8B5}"/>
    <cellStyle name="SAPBEXchaText 4 2 2 3 3 2" xfId="13724" xr:uid="{D08FFBA9-73CE-4451-8E00-20FFEC0B7874}"/>
    <cellStyle name="SAPBEXchaText 4 2 2 3 4" xfId="8502" xr:uid="{CD453598-1DBA-4B68-9E9D-96EC0B9CC4B0}"/>
    <cellStyle name="SAPBEXchaText 4 2 2 4" xfId="2559" xr:uid="{6A4451A1-D6CE-4FC5-8294-22D5E2FADB76}"/>
    <cellStyle name="SAPBEXchaText 4 2 2 4 2" xfId="5655" xr:uid="{0887EE8A-54D9-413D-8E4A-7EEC38853F9A}"/>
    <cellStyle name="SAPBEXchaText 4 2 2 4 3" xfId="9297" xr:uid="{8335E91E-4918-4A1E-AF68-97ED3BB80269}"/>
    <cellStyle name="SAPBEXchaText 4 2 2 5" xfId="4107" xr:uid="{BABD5FAE-82EA-47CE-893C-6D7331735992}"/>
    <cellStyle name="SAPBEXchaText 4 2 2 5 2" xfId="10854" xr:uid="{93261AC7-46BF-4072-8284-1329DE62DD35}"/>
    <cellStyle name="SAPBEXchaText 4 2 2 6" xfId="12153" xr:uid="{ABB2CDDA-C60C-41F7-9AB0-4FADAC43779E}"/>
    <cellStyle name="SAPBEXchaText 4 2 2 7" xfId="7206" xr:uid="{D7774F25-5E56-4182-A1B3-A57B6B26D4DF}"/>
    <cellStyle name="SAPBEXchaText 4 2 3" xfId="1266" xr:uid="{5B862309-2554-47D7-AB68-233A9DBB912F}"/>
    <cellStyle name="SAPBEXchaText 4 2 3 2" xfId="2817" xr:uid="{6D4C6996-5922-4267-A3DF-BE49B3836BAF}"/>
    <cellStyle name="SAPBEXchaText 4 2 3 2 2" xfId="5913" xr:uid="{5CB7E3C9-971B-4406-B718-146E7D10479E}"/>
    <cellStyle name="SAPBEXchaText 4 2 3 2 2 2" xfId="13982" xr:uid="{A95CCAE3-CADC-4FC8-BBFA-1EA6BE84C1F6}"/>
    <cellStyle name="SAPBEXchaText 4 2 3 2 3" xfId="8773" xr:uid="{A624736C-85F4-4A70-A9D9-EDC888E66959}"/>
    <cellStyle name="SAPBEXchaText 4 2 3 3" xfId="4365" xr:uid="{DD06C822-16F5-431F-B8D4-7E65CC9612A0}"/>
    <cellStyle name="SAPBEXchaText 4 2 3 3 2" xfId="9557" xr:uid="{2C20E526-EC83-4E75-B9AD-B5E6B6358EF7}"/>
    <cellStyle name="SAPBEXchaText 4 2 3 4" xfId="11115" xr:uid="{DD0158AD-5078-4130-972B-D1A1CB4E27B0}"/>
    <cellStyle name="SAPBEXchaText 4 2 3 5" xfId="12414" xr:uid="{F1FDC222-B9D3-43BF-98C4-0A4C9EE9A943}"/>
    <cellStyle name="SAPBEXchaText 4 2 3 6" xfId="7464" xr:uid="{EFEE4BA1-12A7-411D-A7D4-219015966619}"/>
    <cellStyle name="SAPBEXchaText 4 2 4" xfId="1785" xr:uid="{526E14F4-53BF-4F13-AB8E-5925610B8477}"/>
    <cellStyle name="SAPBEXchaText 4 2 4 2" xfId="3333" xr:uid="{E4993DB9-352C-470A-B386-6F18E2D9F3BF}"/>
    <cellStyle name="SAPBEXchaText 4 2 4 2 2" xfId="6429" xr:uid="{09979279-5C6E-4698-BC93-660C240A2107}"/>
    <cellStyle name="SAPBEXchaText 4 2 4 2 2 2" xfId="13466" xr:uid="{95019409-5ED3-4AA1-8989-5AB494E08053}"/>
    <cellStyle name="SAPBEXchaText 4 2 4 2 3" xfId="10077" xr:uid="{A4C16174-D8A5-42D7-AD75-6F85DAD94B81}"/>
    <cellStyle name="SAPBEXchaText 4 2 4 3" xfId="4881" xr:uid="{E1D6D02A-875C-4A3A-AB8A-F148A6E54E2A}"/>
    <cellStyle name="SAPBEXchaText 4 2 4 3 2" xfId="11376" xr:uid="{08E0E6F7-D9DD-423C-974C-03F59FC103DA}"/>
    <cellStyle name="SAPBEXchaText 4 2 4 4" xfId="12675" xr:uid="{5173C33B-3D38-453E-9374-A36CFAC3079B}"/>
    <cellStyle name="SAPBEXchaText 4 2 4 5" xfId="7983" xr:uid="{2A23749F-C0A8-4D20-809E-31BE36956BB4}"/>
    <cellStyle name="SAPBEXchaText 4 2 5" xfId="2301" xr:uid="{67B2AD97-36A4-48F6-8D0E-0321675710E6}"/>
    <cellStyle name="SAPBEXchaText 4 2 5 2" xfId="5397" xr:uid="{C0ECAB49-EE20-416C-A178-4852AAF5762D}"/>
    <cellStyle name="SAPBEXchaText 4 2 5 2 2" xfId="13194" xr:uid="{17E62D92-55AC-4909-89B7-D6C450AE694A}"/>
    <cellStyle name="SAPBEXchaText 4 2 5 3" xfId="8244" xr:uid="{8D80253D-717C-49B1-B6D8-6AB9A9239156}"/>
    <cellStyle name="SAPBEXchaText 4 2 6" xfId="3849" xr:uid="{E451F907-735F-4B1A-A225-2B0F832C465E}"/>
    <cellStyle name="SAPBEXchaText 4 2 6 2" xfId="9039" xr:uid="{6E3E6FDE-5AF5-4CEB-96AE-17FBD58D6612}"/>
    <cellStyle name="SAPBEXchaText 4 2 7" xfId="10596" xr:uid="{465402AB-9055-447A-97C9-5CE457175E98}"/>
    <cellStyle name="SAPBEXchaText 4 2 8" xfId="11895" xr:uid="{638CD7F8-7D6B-410D-AFA2-5362DDB7481D}"/>
    <cellStyle name="SAPBEXchaText 4 2 9" xfId="6948" xr:uid="{DBBF55D9-D395-40DC-B91A-84FDDE86E0F3}"/>
    <cellStyle name="SAPBEXchaText 5" xfId="310" xr:uid="{791D9C99-2D86-4F46-A3A3-53738E50CF49}"/>
    <cellStyle name="SAPBEXchaText 5 2" xfId="737" xr:uid="{88458931-F8F7-47A1-9B9D-66BE84C154CB}"/>
    <cellStyle name="SAPBEXchaText 5 2 2" xfId="1009" xr:uid="{04A52883-C15D-4CDC-AFCA-82D6B85AEDDD}"/>
    <cellStyle name="SAPBEXchaText 5 2 2 2" xfId="1525" xr:uid="{7168477C-4B88-4769-9B2C-F7DFB1D57A00}"/>
    <cellStyle name="SAPBEXchaText 5 2 2 2 2" xfId="3076" xr:uid="{7639BCDE-1A01-44D7-B6FD-82BE09BABBE4}"/>
    <cellStyle name="SAPBEXchaText 5 2 2 2 2 2" xfId="6172" xr:uid="{14EBB266-999E-4D0C-A30C-87B6DBC178E4}"/>
    <cellStyle name="SAPBEXchaText 5 2 2 2 2 2 2" xfId="14241" xr:uid="{1649F45B-F2AC-46A8-B0E6-3AADA6282B8D}"/>
    <cellStyle name="SAPBEXchaText 5 2 2 2 2 3" xfId="9816" xr:uid="{1F9A32D3-D5AC-42E0-844D-78C9FD10239A}"/>
    <cellStyle name="SAPBEXchaText 5 2 2 2 3" xfId="4624" xr:uid="{AB71D163-4971-4FDA-A4B1-EE3CC9F66513}"/>
    <cellStyle name="SAPBEXchaText 5 2 2 2 3 2" xfId="11635" xr:uid="{1F620B68-B606-4280-A576-0BA279C2A7DE}"/>
    <cellStyle name="SAPBEXchaText 5 2 2 2 4" xfId="12934" xr:uid="{54C696EC-B229-4643-A22F-CC74B875589B}"/>
    <cellStyle name="SAPBEXchaText 5 2 2 2 5" xfId="7723" xr:uid="{22809081-2E71-40F5-BB24-D8B9D980171C}"/>
    <cellStyle name="SAPBEXchaText 5 2 2 3" xfId="2044" xr:uid="{4D8A005F-DD69-4FD6-ABC5-B6C728358E0D}"/>
    <cellStyle name="SAPBEXchaText 5 2 2 3 2" xfId="3592" xr:uid="{EF684351-1FA2-4F94-8F3C-C0EF1816B0F7}"/>
    <cellStyle name="SAPBEXchaText 5 2 2 3 2 2" xfId="6688" xr:uid="{ABA9EB9A-34E9-4FEA-A9B8-82207A6B91C2}"/>
    <cellStyle name="SAPBEXchaText 5 2 2 3 2 3" xfId="10336" xr:uid="{83828615-61FD-4D20-941C-DACD645813DF}"/>
    <cellStyle name="SAPBEXchaText 5 2 2 3 3" xfId="5140" xr:uid="{08CE6C65-98A1-448B-845F-151153028FCD}"/>
    <cellStyle name="SAPBEXchaText 5 2 2 3 3 2" xfId="13725" xr:uid="{7E3AF224-EF02-4580-81F4-4747CBE756AD}"/>
    <cellStyle name="SAPBEXchaText 5 2 2 3 4" xfId="8503" xr:uid="{0EB07FC3-FD66-49BC-A87F-29D037E51ACE}"/>
    <cellStyle name="SAPBEXchaText 5 2 2 4" xfId="2560" xr:uid="{B635DFE5-BA34-4231-99AF-3F9C65EBEF51}"/>
    <cellStyle name="SAPBEXchaText 5 2 2 4 2" xfId="5656" xr:uid="{6299D2F0-249D-4DCD-AA5D-F88C9073F5FD}"/>
    <cellStyle name="SAPBEXchaText 5 2 2 4 3" xfId="9298" xr:uid="{41A4AE60-1DFD-4A67-947D-014D400C79EF}"/>
    <cellStyle name="SAPBEXchaText 5 2 2 5" xfId="4108" xr:uid="{AA862F7B-5D85-4F11-8EDD-D4E41A47E785}"/>
    <cellStyle name="SAPBEXchaText 5 2 2 5 2" xfId="10855" xr:uid="{A7C2499B-D74D-4D85-99DE-1918741B386A}"/>
    <cellStyle name="SAPBEXchaText 5 2 2 6" xfId="12154" xr:uid="{205AE75E-4A35-4CDE-B73D-FC3321492AE1}"/>
    <cellStyle name="SAPBEXchaText 5 2 2 7" xfId="7207" xr:uid="{0A691FE3-5C56-4A27-AD0B-0F6FFDD5B000}"/>
    <cellStyle name="SAPBEXchaText 5 2 3" xfId="1267" xr:uid="{CE5C5519-B2E7-49B4-BBAF-D6899F7C3DEE}"/>
    <cellStyle name="SAPBEXchaText 5 2 3 2" xfId="2818" xr:uid="{063E0D70-BFC6-4AFC-93C8-EF4A35A78FA2}"/>
    <cellStyle name="SAPBEXchaText 5 2 3 2 2" xfId="5914" xr:uid="{C5089387-53D0-43D5-B7B0-F998F2BE1DE6}"/>
    <cellStyle name="SAPBEXchaText 5 2 3 2 2 2" xfId="13983" xr:uid="{A97494B2-BF26-43E1-B972-B7B7CA5D86E8}"/>
    <cellStyle name="SAPBEXchaText 5 2 3 2 3" xfId="8774" xr:uid="{0CA9A189-F0A6-40B9-A2E1-FE0D5C5FBF04}"/>
    <cellStyle name="SAPBEXchaText 5 2 3 3" xfId="4366" xr:uid="{855E62A9-F716-4995-9253-918A8AF33B17}"/>
    <cellStyle name="SAPBEXchaText 5 2 3 3 2" xfId="9558" xr:uid="{852686AC-6390-438F-A426-ABAF46D04B5F}"/>
    <cellStyle name="SAPBEXchaText 5 2 3 4" xfId="11116" xr:uid="{0C3A7BC2-244C-455B-A2E6-3D55D93EB9FD}"/>
    <cellStyle name="SAPBEXchaText 5 2 3 5" xfId="12415" xr:uid="{767DA778-39F0-480D-A781-DBA1C99021D4}"/>
    <cellStyle name="SAPBEXchaText 5 2 3 6" xfId="7465" xr:uid="{7FC5966D-1465-4F67-B76F-52DF9FB6629F}"/>
    <cellStyle name="SAPBEXchaText 5 2 4" xfId="1786" xr:uid="{CD934FF6-6FA4-492E-B5BF-DCBC5E5EAF69}"/>
    <cellStyle name="SAPBEXchaText 5 2 4 2" xfId="3334" xr:uid="{3F687899-E7ED-4C7B-AD6F-9C5DFD6D919D}"/>
    <cellStyle name="SAPBEXchaText 5 2 4 2 2" xfId="6430" xr:uid="{BE7424DA-38E7-4336-ACFD-430282C24546}"/>
    <cellStyle name="SAPBEXchaText 5 2 4 2 2 2" xfId="13467" xr:uid="{4FD112CB-93F6-40D3-8C96-5EDD09F05380}"/>
    <cellStyle name="SAPBEXchaText 5 2 4 2 3" xfId="10078" xr:uid="{E16C0D12-2A13-460A-822C-52ACEBBEAC25}"/>
    <cellStyle name="SAPBEXchaText 5 2 4 3" xfId="4882" xr:uid="{3C08158D-5A6F-41F0-B63E-4294303E71BC}"/>
    <cellStyle name="SAPBEXchaText 5 2 4 3 2" xfId="11377" xr:uid="{359C17C6-31D1-4E04-9C40-000221CE966E}"/>
    <cellStyle name="SAPBEXchaText 5 2 4 4" xfId="12676" xr:uid="{A71172AC-7C0C-4CD3-A888-D195C957177D}"/>
    <cellStyle name="SAPBEXchaText 5 2 4 5" xfId="7984" xr:uid="{82F8B21D-66C8-4B18-83A2-DBCFB4DC7A6A}"/>
    <cellStyle name="SAPBEXchaText 5 2 5" xfId="2302" xr:uid="{6EBC809E-D206-4976-8A60-26366733B56B}"/>
    <cellStyle name="SAPBEXchaText 5 2 5 2" xfId="5398" xr:uid="{874E4099-70EA-44C9-B060-33A7F78020FA}"/>
    <cellStyle name="SAPBEXchaText 5 2 5 2 2" xfId="13195" xr:uid="{46C85C39-A744-43C4-9B9F-642CCEDAFAC9}"/>
    <cellStyle name="SAPBEXchaText 5 2 5 3" xfId="8245" xr:uid="{E0B03087-E9B3-45C1-B545-A11061CBF3EB}"/>
    <cellStyle name="SAPBEXchaText 5 2 6" xfId="3850" xr:uid="{A09EA396-3192-44B7-9364-B2ADACD9A9D2}"/>
    <cellStyle name="SAPBEXchaText 5 2 6 2" xfId="9040" xr:uid="{A2C80F15-8760-4ED4-9B12-3C5C9BE8DF39}"/>
    <cellStyle name="SAPBEXchaText 5 2 7" xfId="10597" xr:uid="{65455CEC-E0E8-4C44-8025-203D93D9AB9D}"/>
    <cellStyle name="SAPBEXchaText 5 2 8" xfId="11896" xr:uid="{67E57428-8AB1-4337-A3F7-678CD375038F}"/>
    <cellStyle name="SAPBEXchaText 5 2 9" xfId="6949" xr:uid="{FCAEDAFE-2B6A-42DD-8D63-C8433BB8F445}"/>
    <cellStyle name="SAPBEXchaText 6" xfId="311" xr:uid="{68817E39-F516-4C6C-B5D4-EC68991F9B41}"/>
    <cellStyle name="SAPBEXchaText 6 2" xfId="738" xr:uid="{6A35F120-0672-40F7-9421-9D68DC26B440}"/>
    <cellStyle name="SAPBEXchaText 6 2 2" xfId="1010" xr:uid="{6BF9AE52-8D94-41D5-8E76-A613C7A2BD30}"/>
    <cellStyle name="SAPBEXchaText 6 2 2 2" xfId="1526" xr:uid="{0771FCEC-03D4-4840-8B9B-B4B830E8D310}"/>
    <cellStyle name="SAPBEXchaText 6 2 2 2 2" xfId="3077" xr:uid="{AC90AB0A-F878-4146-BF4E-FA2BB69A2905}"/>
    <cellStyle name="SAPBEXchaText 6 2 2 2 2 2" xfId="6173" xr:uid="{FFFA844E-7064-486A-9779-44FCC02867FE}"/>
    <cellStyle name="SAPBEXchaText 6 2 2 2 2 2 2" xfId="14242" xr:uid="{22EE4B03-2EA7-478B-9D4E-46FEC448AEA0}"/>
    <cellStyle name="SAPBEXchaText 6 2 2 2 2 3" xfId="9817" xr:uid="{D4ADBDDC-2F74-468A-BB42-0326130568BF}"/>
    <cellStyle name="SAPBEXchaText 6 2 2 2 3" xfId="4625" xr:uid="{80BBF941-96AD-48B2-B249-665D298B6E60}"/>
    <cellStyle name="SAPBEXchaText 6 2 2 2 3 2" xfId="11636" xr:uid="{7B457A7D-962E-4BBA-8EAC-D5647664ACE1}"/>
    <cellStyle name="SAPBEXchaText 6 2 2 2 4" xfId="12935" xr:uid="{D3FFFA13-8832-45E7-ACE4-9046FD70C8BB}"/>
    <cellStyle name="SAPBEXchaText 6 2 2 2 5" xfId="7724" xr:uid="{E2D1B510-1348-4F6D-ADEA-F6A4791A2857}"/>
    <cellStyle name="SAPBEXchaText 6 2 2 3" xfId="2045" xr:uid="{23F534E0-1C38-4C89-A921-A2E40C064845}"/>
    <cellStyle name="SAPBEXchaText 6 2 2 3 2" xfId="3593" xr:uid="{30521DD6-7123-4DE8-A9E5-B205F48ADA35}"/>
    <cellStyle name="SAPBEXchaText 6 2 2 3 2 2" xfId="6689" xr:uid="{5D29C31B-5AD5-470A-A2CD-25444CA528AB}"/>
    <cellStyle name="SAPBEXchaText 6 2 2 3 2 3" xfId="10337" xr:uid="{6733D4C4-7ADC-4DBD-9FCB-53B305FEED89}"/>
    <cellStyle name="SAPBEXchaText 6 2 2 3 3" xfId="5141" xr:uid="{3DA6EDFF-0784-464E-9D0D-EDEDF15846EC}"/>
    <cellStyle name="SAPBEXchaText 6 2 2 3 3 2" xfId="13726" xr:uid="{F2A21BC9-F3DF-428D-AB60-3E1EF9DE6C02}"/>
    <cellStyle name="SAPBEXchaText 6 2 2 3 4" xfId="8504" xr:uid="{D62B8DA0-E7EF-4DF4-9757-2585713DA059}"/>
    <cellStyle name="SAPBEXchaText 6 2 2 4" xfId="2561" xr:uid="{75A68AE7-2C41-4A49-B173-49E5B10A6B1F}"/>
    <cellStyle name="SAPBEXchaText 6 2 2 4 2" xfId="5657" xr:uid="{582119FA-AE87-4C0C-8953-28EBD314DE0F}"/>
    <cellStyle name="SAPBEXchaText 6 2 2 4 3" xfId="9299" xr:uid="{82476517-CC34-41DF-AE77-0CBAAFDF2246}"/>
    <cellStyle name="SAPBEXchaText 6 2 2 5" xfId="4109" xr:uid="{AB23CAE6-B713-4372-AFD3-3A01920735D4}"/>
    <cellStyle name="SAPBEXchaText 6 2 2 5 2" xfId="10856" xr:uid="{0D1D49F4-C2B5-41EB-8A0E-0C344F8EEEA1}"/>
    <cellStyle name="SAPBEXchaText 6 2 2 6" xfId="12155" xr:uid="{F13F23A2-11E7-4B9E-B8CA-1B66C4B4D7F3}"/>
    <cellStyle name="SAPBEXchaText 6 2 2 7" xfId="7208" xr:uid="{470AF297-72D8-454E-96F4-CFA27C19AFCA}"/>
    <cellStyle name="SAPBEXchaText 6 2 3" xfId="1268" xr:uid="{BC582B56-37F7-47A8-8621-D1C9038D7E6A}"/>
    <cellStyle name="SAPBEXchaText 6 2 3 2" xfId="2819" xr:uid="{0EA2160F-ADB7-426E-8827-42C54D6A805F}"/>
    <cellStyle name="SAPBEXchaText 6 2 3 2 2" xfId="5915" xr:uid="{845F6191-057A-4B6D-A7F5-77637EABB62A}"/>
    <cellStyle name="SAPBEXchaText 6 2 3 2 2 2" xfId="13984" xr:uid="{F1F688B6-B43E-4070-AFD0-7658071F2372}"/>
    <cellStyle name="SAPBEXchaText 6 2 3 2 3" xfId="8775" xr:uid="{D9BEAA93-7F85-447A-B378-EA4953E0CC88}"/>
    <cellStyle name="SAPBEXchaText 6 2 3 3" xfId="4367" xr:uid="{C45AD7F3-8366-4157-8326-1AF95579DCFE}"/>
    <cellStyle name="SAPBEXchaText 6 2 3 3 2" xfId="9559" xr:uid="{EE314409-886D-46E2-9B7F-216833723253}"/>
    <cellStyle name="SAPBEXchaText 6 2 3 4" xfId="11117" xr:uid="{DDB707A0-6E87-485A-8043-F09CD86E690D}"/>
    <cellStyle name="SAPBEXchaText 6 2 3 5" xfId="12416" xr:uid="{92FAFA91-350D-4ADA-B70E-5C5C7E529218}"/>
    <cellStyle name="SAPBEXchaText 6 2 3 6" xfId="7466" xr:uid="{E8582DF9-01C0-4CBC-8B6F-AC5DEEF9101F}"/>
    <cellStyle name="SAPBEXchaText 6 2 4" xfId="1787" xr:uid="{3C8FDE9E-4B0F-412A-9B24-97E2560FCA53}"/>
    <cellStyle name="SAPBEXchaText 6 2 4 2" xfId="3335" xr:uid="{A537F9AC-760B-4884-8032-22D6EBD959CB}"/>
    <cellStyle name="SAPBEXchaText 6 2 4 2 2" xfId="6431" xr:uid="{DFA39814-CB39-443D-957B-778331FC5482}"/>
    <cellStyle name="SAPBEXchaText 6 2 4 2 2 2" xfId="13468" xr:uid="{09104627-A5B7-435B-8436-1FC440EF73CC}"/>
    <cellStyle name="SAPBEXchaText 6 2 4 2 3" xfId="10079" xr:uid="{8B58BB6B-E77C-4FCD-ABA1-BE137174D1DA}"/>
    <cellStyle name="SAPBEXchaText 6 2 4 3" xfId="4883" xr:uid="{CF4E668C-0ED3-460F-A71F-A7E8AF3B920C}"/>
    <cellStyle name="SAPBEXchaText 6 2 4 3 2" xfId="11378" xr:uid="{DB0A6AEF-FBD9-492F-8C0A-1AFFD7885A1E}"/>
    <cellStyle name="SAPBEXchaText 6 2 4 4" xfId="12677" xr:uid="{02CA66D2-F30A-4BB6-969C-95ACA5D3A77A}"/>
    <cellStyle name="SAPBEXchaText 6 2 4 5" xfId="7985" xr:uid="{0C188BA3-ACCC-4B55-B1D6-13424D0A9DD5}"/>
    <cellStyle name="SAPBEXchaText 6 2 5" xfId="2303" xr:uid="{9FFBBB7A-F495-47CF-B8ED-2FCAA3D81564}"/>
    <cellStyle name="SAPBEXchaText 6 2 5 2" xfId="5399" xr:uid="{6B5BB3CC-70E9-4229-96E0-C31064A90091}"/>
    <cellStyle name="SAPBEXchaText 6 2 5 2 2" xfId="13196" xr:uid="{899F8F4B-1337-4C29-B87B-9A0AF2F0270D}"/>
    <cellStyle name="SAPBEXchaText 6 2 5 3" xfId="8246" xr:uid="{DEFDCF5F-64B4-4B3B-BA6A-99540320D4E4}"/>
    <cellStyle name="SAPBEXchaText 6 2 6" xfId="3851" xr:uid="{8828C180-4414-46A1-B665-463B92E73302}"/>
    <cellStyle name="SAPBEXchaText 6 2 6 2" xfId="9041" xr:uid="{E3379C7F-B90D-462C-8089-79AFA9ED80F1}"/>
    <cellStyle name="SAPBEXchaText 6 2 7" xfId="10598" xr:uid="{785025DF-7E3A-48EF-B305-F2D8CC2506C0}"/>
    <cellStyle name="SAPBEXchaText 6 2 8" xfId="11897" xr:uid="{E1D32EF0-4BB4-42AD-B364-8495E11200D0}"/>
    <cellStyle name="SAPBEXchaText 6 2 9" xfId="6950" xr:uid="{B165E3B1-A142-4DB8-94B7-0D8F70D9A809}"/>
    <cellStyle name="SAPBEXchaText_Приложение_1_к_7-у-о_2009_Кв_1_ФСТ" xfId="312" xr:uid="{9C8A9638-6AA7-4862-8C01-5D9961C06CD6}"/>
    <cellStyle name="SAPBEXexcBad7" xfId="313" xr:uid="{CD264A8C-1AF5-49C3-90AB-85FE43DBD475}"/>
    <cellStyle name="SAPBEXexcBad7 2" xfId="314" xr:uid="{DD6801E6-8F60-4917-A6CE-E1DB2B154B84}"/>
    <cellStyle name="SAPBEXexcBad7 2 2" xfId="740" xr:uid="{C4F1A8B0-297F-4955-BBE6-F7F2D0F0F670}"/>
    <cellStyle name="SAPBEXexcBad7 2 2 2" xfId="1012" xr:uid="{878C308B-92B9-4621-AC4E-CBBB56A32D86}"/>
    <cellStyle name="SAPBEXexcBad7 2 2 2 2" xfId="1528" xr:uid="{3BB9A38E-5410-4BCB-A566-38B9EB3CA1F1}"/>
    <cellStyle name="SAPBEXexcBad7 2 2 2 2 2" xfId="3079" xr:uid="{85D1EF8F-87D3-41E3-8659-740C5B07B56B}"/>
    <cellStyle name="SAPBEXexcBad7 2 2 2 2 2 2" xfId="6175" xr:uid="{BE335194-744A-4D6F-A814-CD84991E99D2}"/>
    <cellStyle name="SAPBEXexcBad7 2 2 2 2 2 2 2" xfId="14244" xr:uid="{DD69932D-EE7E-469A-9A88-34B4C46281A5}"/>
    <cellStyle name="SAPBEXexcBad7 2 2 2 2 2 3" xfId="9819" xr:uid="{19C7335A-06E5-48A2-B989-09A464993E39}"/>
    <cellStyle name="SAPBEXexcBad7 2 2 2 2 3" xfId="4627" xr:uid="{E9ABD5FC-97A8-4A32-A845-EC69E36A1F8D}"/>
    <cellStyle name="SAPBEXexcBad7 2 2 2 2 3 2" xfId="11638" xr:uid="{AA7CC436-8BC0-406E-8C9E-E85E222F38A1}"/>
    <cellStyle name="SAPBEXexcBad7 2 2 2 2 4" xfId="12937" xr:uid="{8DB27FE1-8978-4A72-AD41-3EC8DDE9B438}"/>
    <cellStyle name="SAPBEXexcBad7 2 2 2 2 5" xfId="7726" xr:uid="{FDEBA65F-2557-4335-84AD-CF2631357E79}"/>
    <cellStyle name="SAPBEXexcBad7 2 2 2 3" xfId="2047" xr:uid="{FDD29322-D56D-4156-B678-9220B2A50222}"/>
    <cellStyle name="SAPBEXexcBad7 2 2 2 3 2" xfId="3595" xr:uid="{6B4D6B43-6F2B-4AF7-B26F-736367EEEF22}"/>
    <cellStyle name="SAPBEXexcBad7 2 2 2 3 2 2" xfId="6691" xr:uid="{1FDEB3D7-C00D-4658-BA21-FEEC01816AD4}"/>
    <cellStyle name="SAPBEXexcBad7 2 2 2 3 2 3" xfId="10339" xr:uid="{70C2F86D-C395-45F7-9FC1-B05B87C53421}"/>
    <cellStyle name="SAPBEXexcBad7 2 2 2 3 3" xfId="5143" xr:uid="{CCECACCB-3D93-475C-B0D0-4B4A418C0A3B}"/>
    <cellStyle name="SAPBEXexcBad7 2 2 2 3 3 2" xfId="13728" xr:uid="{4C7478A9-FFDC-4426-B35E-AE5457093F02}"/>
    <cellStyle name="SAPBEXexcBad7 2 2 2 3 4" xfId="8506" xr:uid="{F422CD3A-B87C-4CAA-A812-44DACC6B0142}"/>
    <cellStyle name="SAPBEXexcBad7 2 2 2 4" xfId="2563" xr:uid="{7CD3CB52-5ECC-4D68-A2D7-A66D5268EA4F}"/>
    <cellStyle name="SAPBEXexcBad7 2 2 2 4 2" xfId="5659" xr:uid="{AD4D3731-CC56-4FA4-8597-16B1FCFA3EF8}"/>
    <cellStyle name="SAPBEXexcBad7 2 2 2 4 3" xfId="9301" xr:uid="{D2011304-9D54-4212-93D1-93B990B35404}"/>
    <cellStyle name="SAPBEXexcBad7 2 2 2 5" xfId="4111" xr:uid="{B77E4D05-3F5C-41CE-9E5B-02621B46F19A}"/>
    <cellStyle name="SAPBEXexcBad7 2 2 2 5 2" xfId="10858" xr:uid="{365B7EFC-8F88-4DCA-88BE-872D49993A37}"/>
    <cellStyle name="SAPBEXexcBad7 2 2 2 6" xfId="12157" xr:uid="{8FF7DA5B-B42D-471F-B83F-5260506BF691}"/>
    <cellStyle name="SAPBEXexcBad7 2 2 2 7" xfId="7210" xr:uid="{D964F21A-2A86-46FC-ACC3-CA7F47976C28}"/>
    <cellStyle name="SAPBEXexcBad7 2 2 3" xfId="1270" xr:uid="{67E80E3A-6D10-4631-A629-6405DEE2BFE4}"/>
    <cellStyle name="SAPBEXexcBad7 2 2 3 2" xfId="2821" xr:uid="{F2C27E41-E476-4C89-A7C0-D997A819A67E}"/>
    <cellStyle name="SAPBEXexcBad7 2 2 3 2 2" xfId="5917" xr:uid="{68CE2E35-B8C3-4DED-AB03-E7ECDCE42973}"/>
    <cellStyle name="SAPBEXexcBad7 2 2 3 2 2 2" xfId="13986" xr:uid="{72367D57-D700-43C2-9D20-46076998C7B3}"/>
    <cellStyle name="SAPBEXexcBad7 2 2 3 2 3" xfId="8777" xr:uid="{8A613561-0797-45C4-948B-013A393E3243}"/>
    <cellStyle name="SAPBEXexcBad7 2 2 3 3" xfId="4369" xr:uid="{7A65237F-81F8-4D71-9F3B-0EBC69AA0783}"/>
    <cellStyle name="SAPBEXexcBad7 2 2 3 3 2" xfId="9561" xr:uid="{075F9868-DBBA-4E60-A342-0740D9CC4396}"/>
    <cellStyle name="SAPBEXexcBad7 2 2 3 4" xfId="11119" xr:uid="{C6820ECD-FEB9-49A9-8CBE-10A758B34BD9}"/>
    <cellStyle name="SAPBEXexcBad7 2 2 3 5" xfId="12418" xr:uid="{C492F7F8-721B-490E-9A05-55711C55B25C}"/>
    <cellStyle name="SAPBEXexcBad7 2 2 3 6" xfId="7468" xr:uid="{2FF0AA6C-96B5-4F84-844B-A5BBDD354D01}"/>
    <cellStyle name="SAPBEXexcBad7 2 2 4" xfId="1789" xr:uid="{A7AA5923-1D83-404A-9E87-2837B4E15C6F}"/>
    <cellStyle name="SAPBEXexcBad7 2 2 4 2" xfId="3337" xr:uid="{A0310718-9C11-4ABE-B809-83990F65C3B4}"/>
    <cellStyle name="SAPBEXexcBad7 2 2 4 2 2" xfId="6433" xr:uid="{88E04D28-B9E2-47E0-80E9-C04D781BD793}"/>
    <cellStyle name="SAPBEXexcBad7 2 2 4 2 2 2" xfId="13470" xr:uid="{1982F1D7-2758-4797-95F7-651E9C71FB17}"/>
    <cellStyle name="SAPBEXexcBad7 2 2 4 2 3" xfId="10081" xr:uid="{A917AC11-1797-4CB9-BB67-3E242169F73C}"/>
    <cellStyle name="SAPBEXexcBad7 2 2 4 3" xfId="4885" xr:uid="{116A8B7E-7481-4091-B562-CB29CB6EF1A0}"/>
    <cellStyle name="SAPBEXexcBad7 2 2 4 3 2" xfId="11380" xr:uid="{04E5D93E-C664-49BB-9FA8-7BC5AF8BCC28}"/>
    <cellStyle name="SAPBEXexcBad7 2 2 4 4" xfId="12679" xr:uid="{270359B5-36C4-4B50-A708-56DC7F202702}"/>
    <cellStyle name="SAPBEXexcBad7 2 2 4 5" xfId="7987" xr:uid="{FFBB660C-CB91-47F4-B7E3-B09FE80FE7C4}"/>
    <cellStyle name="SAPBEXexcBad7 2 2 5" xfId="2305" xr:uid="{9C28E1A7-9147-49AE-B213-6983F577A380}"/>
    <cellStyle name="SAPBEXexcBad7 2 2 5 2" xfId="5401" xr:uid="{F2B6574B-29A2-4369-A805-C4C338519CD3}"/>
    <cellStyle name="SAPBEXexcBad7 2 2 5 2 2" xfId="13198" xr:uid="{A8F668BB-56DC-4D94-B571-F1F741C9E114}"/>
    <cellStyle name="SAPBEXexcBad7 2 2 5 3" xfId="8248" xr:uid="{3C90470B-793E-41AD-B413-B049481A9363}"/>
    <cellStyle name="SAPBEXexcBad7 2 2 6" xfId="3853" xr:uid="{DB9B2C70-6158-42D0-BD3B-C6BC6F02A9BB}"/>
    <cellStyle name="SAPBEXexcBad7 2 2 6 2" xfId="9043" xr:uid="{3B53BFE5-DCAB-4A8B-BADF-970D3BACB84A}"/>
    <cellStyle name="SAPBEXexcBad7 2 2 7" xfId="10600" xr:uid="{4BEC7063-6F44-4280-86E2-57DE4A22BBBE}"/>
    <cellStyle name="SAPBEXexcBad7 2 2 8" xfId="11899" xr:uid="{127B74FC-156D-4CA2-9EAF-F7196F60F4E4}"/>
    <cellStyle name="SAPBEXexcBad7 2 2 9" xfId="6952" xr:uid="{916F6D9E-3765-4A61-AFCF-BB60B6C55124}"/>
    <cellStyle name="SAPBEXexcBad7 3" xfId="315" xr:uid="{717FF870-93E2-4717-B639-92E10E9ADF00}"/>
    <cellStyle name="SAPBEXexcBad7 3 2" xfId="741" xr:uid="{561981FD-2E45-46A1-8107-E2261579B161}"/>
    <cellStyle name="SAPBEXexcBad7 3 2 2" xfId="1013" xr:uid="{57038CBE-50ED-4023-8D3C-7BE749FB0D3C}"/>
    <cellStyle name="SAPBEXexcBad7 3 2 2 2" xfId="1529" xr:uid="{5DFDC776-8878-4CD8-8BC8-733D8183B60D}"/>
    <cellStyle name="SAPBEXexcBad7 3 2 2 2 2" xfId="3080" xr:uid="{C0A3059D-F3C7-4579-82F3-01971B618B45}"/>
    <cellStyle name="SAPBEXexcBad7 3 2 2 2 2 2" xfId="6176" xr:uid="{C1B339AB-3491-47FE-80EB-7764312E6A53}"/>
    <cellStyle name="SAPBEXexcBad7 3 2 2 2 2 2 2" xfId="14245" xr:uid="{5473376D-FCB3-4655-8594-703DC8C79702}"/>
    <cellStyle name="SAPBEXexcBad7 3 2 2 2 2 3" xfId="9820" xr:uid="{EA3DE15C-6E33-40B0-ACE7-6A446504CDB8}"/>
    <cellStyle name="SAPBEXexcBad7 3 2 2 2 3" xfId="4628" xr:uid="{C9CAAF75-1A4E-4551-BC80-29760A9F2F41}"/>
    <cellStyle name="SAPBEXexcBad7 3 2 2 2 3 2" xfId="11639" xr:uid="{B99AFF6A-95F0-46FD-96A1-853CDC5FF1CF}"/>
    <cellStyle name="SAPBEXexcBad7 3 2 2 2 4" xfId="12938" xr:uid="{6EB44538-C013-42A9-B573-880002400E27}"/>
    <cellStyle name="SAPBEXexcBad7 3 2 2 2 5" xfId="7727" xr:uid="{8DB9904C-B167-45CC-8368-48AAE3CD7BD8}"/>
    <cellStyle name="SAPBEXexcBad7 3 2 2 3" xfId="2048" xr:uid="{E3DE7D3A-5135-4320-8CE6-6CC72CE30741}"/>
    <cellStyle name="SAPBEXexcBad7 3 2 2 3 2" xfId="3596" xr:uid="{547A0D8D-EC23-4E70-B046-0B9887D6F37B}"/>
    <cellStyle name="SAPBEXexcBad7 3 2 2 3 2 2" xfId="6692" xr:uid="{714D574F-25F1-4855-AAF6-17BBB653CD2F}"/>
    <cellStyle name="SAPBEXexcBad7 3 2 2 3 2 3" xfId="10340" xr:uid="{F88D876E-2D4A-4EF8-AAC6-1DC773F056A8}"/>
    <cellStyle name="SAPBEXexcBad7 3 2 2 3 3" xfId="5144" xr:uid="{CD147921-5F8F-45D1-829B-A41F2B4E505F}"/>
    <cellStyle name="SAPBEXexcBad7 3 2 2 3 3 2" xfId="13729" xr:uid="{47C43A0A-5D97-4179-9B4B-88F6046B0241}"/>
    <cellStyle name="SAPBEXexcBad7 3 2 2 3 4" xfId="8507" xr:uid="{14CE2B1D-93C6-4375-A84B-EB3C2D5F9B53}"/>
    <cellStyle name="SAPBEXexcBad7 3 2 2 4" xfId="2564" xr:uid="{EC2ABA45-B7A8-425E-82A2-BEA9BA6C9303}"/>
    <cellStyle name="SAPBEXexcBad7 3 2 2 4 2" xfId="5660" xr:uid="{F02EAA9C-1140-4944-B353-0FAA64CFB165}"/>
    <cellStyle name="SAPBEXexcBad7 3 2 2 4 3" xfId="9302" xr:uid="{60CCC0D3-1850-4EE9-A5A5-34AD8721F22A}"/>
    <cellStyle name="SAPBEXexcBad7 3 2 2 5" xfId="4112" xr:uid="{9E64F653-689D-48C9-9456-9200FDAD3CA6}"/>
    <cellStyle name="SAPBEXexcBad7 3 2 2 5 2" xfId="10859" xr:uid="{D141E919-006C-442B-9DF0-B956A403DEAC}"/>
    <cellStyle name="SAPBEXexcBad7 3 2 2 6" xfId="12158" xr:uid="{ED6C7AED-07CF-40C6-9659-8387F6308238}"/>
    <cellStyle name="SAPBEXexcBad7 3 2 2 7" xfId="7211" xr:uid="{EA36A0D9-8A58-4189-87BC-E41E981116ED}"/>
    <cellStyle name="SAPBEXexcBad7 3 2 3" xfId="1271" xr:uid="{318B382C-BC28-4DFE-B4A7-FC9A77A1D5FA}"/>
    <cellStyle name="SAPBEXexcBad7 3 2 3 2" xfId="2822" xr:uid="{E9220C1A-8A59-4E3D-95CB-96F2E912EA37}"/>
    <cellStyle name="SAPBEXexcBad7 3 2 3 2 2" xfId="5918" xr:uid="{557B49EB-0DC9-4FDB-A930-38B9F64FCD1F}"/>
    <cellStyle name="SAPBEXexcBad7 3 2 3 2 2 2" xfId="13987" xr:uid="{768A66AC-E193-4278-89DC-3DB73E6816E3}"/>
    <cellStyle name="SAPBEXexcBad7 3 2 3 2 3" xfId="8778" xr:uid="{EFB1F188-0A40-4E5D-A208-FE1BA017AD32}"/>
    <cellStyle name="SAPBEXexcBad7 3 2 3 3" xfId="4370" xr:uid="{7D8D00D0-E722-48CD-B145-FA78DBB651E9}"/>
    <cellStyle name="SAPBEXexcBad7 3 2 3 3 2" xfId="9562" xr:uid="{8CCC260F-4719-4E1C-A4FB-DA8C83503E46}"/>
    <cellStyle name="SAPBEXexcBad7 3 2 3 4" xfId="11120" xr:uid="{ED708572-AFB2-44D6-9FB4-689E8E4B3A50}"/>
    <cellStyle name="SAPBEXexcBad7 3 2 3 5" xfId="12419" xr:uid="{2AAB70B5-A270-4D0F-A81A-CAC015460B40}"/>
    <cellStyle name="SAPBEXexcBad7 3 2 3 6" xfId="7469" xr:uid="{AF224345-064E-43E7-AF09-BC501C7DC44B}"/>
    <cellStyle name="SAPBEXexcBad7 3 2 4" xfId="1790" xr:uid="{54BB07C5-BCD4-456B-BE90-F82FA187B1D8}"/>
    <cellStyle name="SAPBEXexcBad7 3 2 4 2" xfId="3338" xr:uid="{524FF79D-096F-4545-AC8A-A156F7CA7275}"/>
    <cellStyle name="SAPBEXexcBad7 3 2 4 2 2" xfId="6434" xr:uid="{9FB230FE-3860-44D3-B7C1-D278CC3E64C7}"/>
    <cellStyle name="SAPBEXexcBad7 3 2 4 2 2 2" xfId="13471" xr:uid="{DC01BA2C-3103-4DC5-A79F-C523ECDB9F81}"/>
    <cellStyle name="SAPBEXexcBad7 3 2 4 2 3" xfId="10082" xr:uid="{861F2579-7F12-493E-A861-BE77196C3270}"/>
    <cellStyle name="SAPBEXexcBad7 3 2 4 3" xfId="4886" xr:uid="{98B22CF0-218D-43BA-9C14-C2A74274394B}"/>
    <cellStyle name="SAPBEXexcBad7 3 2 4 3 2" xfId="11381" xr:uid="{42914AA2-06DA-4748-A1AF-3E71453CA3A6}"/>
    <cellStyle name="SAPBEXexcBad7 3 2 4 4" xfId="12680" xr:uid="{5CF51B85-8F7D-44A9-B9C6-D8672A8F9D48}"/>
    <cellStyle name="SAPBEXexcBad7 3 2 4 5" xfId="7988" xr:uid="{99D8CF20-26D3-40AB-8CDE-57B9BA4CFF5C}"/>
    <cellStyle name="SAPBEXexcBad7 3 2 5" xfId="2306" xr:uid="{E3BEEFC3-5186-4C7C-9D96-2934B38C3C21}"/>
    <cellStyle name="SAPBEXexcBad7 3 2 5 2" xfId="5402" xr:uid="{D0FA9212-8965-4DE6-B96D-9031B2209496}"/>
    <cellStyle name="SAPBEXexcBad7 3 2 5 2 2" xfId="13199" xr:uid="{0474FB39-B2B7-4A7A-8BD7-3AEA49411483}"/>
    <cellStyle name="SAPBEXexcBad7 3 2 5 3" xfId="8249" xr:uid="{35B9BCFC-1576-4642-BAFA-7879DB5A3AA8}"/>
    <cellStyle name="SAPBEXexcBad7 3 2 6" xfId="3854" xr:uid="{FC68C1FC-FF8A-4379-A86A-2A7123AFBD11}"/>
    <cellStyle name="SAPBEXexcBad7 3 2 6 2" xfId="9044" xr:uid="{C3D71811-EF07-42BC-B1DD-676BC4CEE9D5}"/>
    <cellStyle name="SAPBEXexcBad7 3 2 7" xfId="10601" xr:uid="{E0AAFE55-A22B-4704-8645-36D72C301892}"/>
    <cellStyle name="SAPBEXexcBad7 3 2 8" xfId="11900" xr:uid="{5F92A098-5B73-4A6F-8392-3934C2857546}"/>
    <cellStyle name="SAPBEXexcBad7 3 2 9" xfId="6953" xr:uid="{A16E61E2-CB9C-4833-A0AE-C95895E2ADCB}"/>
    <cellStyle name="SAPBEXexcBad7 4" xfId="316" xr:uid="{2BA50D07-7ADA-41FB-8D9B-D8E54FA0D8B9}"/>
    <cellStyle name="SAPBEXexcBad7 4 2" xfId="742" xr:uid="{467370E4-6D29-4CE3-8CFD-98A4636B5867}"/>
    <cellStyle name="SAPBEXexcBad7 4 2 2" xfId="1014" xr:uid="{409E46BF-33C1-4556-BEB9-2781A139B811}"/>
    <cellStyle name="SAPBEXexcBad7 4 2 2 2" xfId="1530" xr:uid="{808554AD-0B28-4C53-991D-06E9DD56581A}"/>
    <cellStyle name="SAPBEXexcBad7 4 2 2 2 2" xfId="3081" xr:uid="{EEB221E4-E81C-4B26-8D2D-F2643FE21B77}"/>
    <cellStyle name="SAPBEXexcBad7 4 2 2 2 2 2" xfId="6177" xr:uid="{C32B7E44-836F-435A-A50A-EEFC06AE301A}"/>
    <cellStyle name="SAPBEXexcBad7 4 2 2 2 2 2 2" xfId="14246" xr:uid="{0E6B4117-7951-4167-A0A8-B64ACDFD3AE7}"/>
    <cellStyle name="SAPBEXexcBad7 4 2 2 2 2 3" xfId="9821" xr:uid="{C0465F3B-4944-414A-986E-484B70DBB822}"/>
    <cellStyle name="SAPBEXexcBad7 4 2 2 2 3" xfId="4629" xr:uid="{1FF2E556-6D82-4A6F-9201-A3393525CFCB}"/>
    <cellStyle name="SAPBEXexcBad7 4 2 2 2 3 2" xfId="11640" xr:uid="{F51795F3-42A0-48CD-8EE3-9F7004A961E1}"/>
    <cellStyle name="SAPBEXexcBad7 4 2 2 2 4" xfId="12939" xr:uid="{E02C27EA-40C5-4DE0-82DF-6537B7BD4C75}"/>
    <cellStyle name="SAPBEXexcBad7 4 2 2 2 5" xfId="7728" xr:uid="{C2E3ED89-71F5-41DC-A7C2-D79F97B02654}"/>
    <cellStyle name="SAPBEXexcBad7 4 2 2 3" xfId="2049" xr:uid="{659F881A-D657-4DA0-A3CF-709E231D4D31}"/>
    <cellStyle name="SAPBEXexcBad7 4 2 2 3 2" xfId="3597" xr:uid="{519DDBA6-65A0-4DDF-ACC5-B9A85EC29AA2}"/>
    <cellStyle name="SAPBEXexcBad7 4 2 2 3 2 2" xfId="6693" xr:uid="{1AAC630F-0E20-471C-9417-705C835B8574}"/>
    <cellStyle name="SAPBEXexcBad7 4 2 2 3 2 3" xfId="10341" xr:uid="{1AC8F8B3-D449-4485-8D80-335614FD29E6}"/>
    <cellStyle name="SAPBEXexcBad7 4 2 2 3 3" xfId="5145" xr:uid="{961FA1CF-4CA9-46DF-BCFA-9050E58E0CCC}"/>
    <cellStyle name="SAPBEXexcBad7 4 2 2 3 3 2" xfId="13730" xr:uid="{4E7DA03B-1D64-499A-896E-1CBB74E757D4}"/>
    <cellStyle name="SAPBEXexcBad7 4 2 2 3 4" xfId="8508" xr:uid="{9152D366-7080-4603-87B2-CD967AB43874}"/>
    <cellStyle name="SAPBEXexcBad7 4 2 2 4" xfId="2565" xr:uid="{D81A6465-AA3D-4F8C-9868-A21B45D70551}"/>
    <cellStyle name="SAPBEXexcBad7 4 2 2 4 2" xfId="5661" xr:uid="{6816DD25-5C5E-4340-8D07-E50A81FD3F2E}"/>
    <cellStyle name="SAPBEXexcBad7 4 2 2 4 3" xfId="9303" xr:uid="{9640E1E8-21DB-4266-8C41-8F067EC82E69}"/>
    <cellStyle name="SAPBEXexcBad7 4 2 2 5" xfId="4113" xr:uid="{181B9DB1-4FDB-447C-8E64-56551B643A8D}"/>
    <cellStyle name="SAPBEXexcBad7 4 2 2 5 2" xfId="10860" xr:uid="{FDCCD49C-838A-4176-835D-F27B1975F7A0}"/>
    <cellStyle name="SAPBEXexcBad7 4 2 2 6" xfId="12159" xr:uid="{0CFDE607-1380-4F33-B2E7-F599D30705FE}"/>
    <cellStyle name="SAPBEXexcBad7 4 2 2 7" xfId="7212" xr:uid="{4BFEC495-AE96-48EB-B01F-3F9050B83BF2}"/>
    <cellStyle name="SAPBEXexcBad7 4 2 3" xfId="1272" xr:uid="{F582063F-3621-454D-BC58-1456461B257A}"/>
    <cellStyle name="SAPBEXexcBad7 4 2 3 2" xfId="2823" xr:uid="{03715213-10E6-47CB-BC95-8B7BBF9E511A}"/>
    <cellStyle name="SAPBEXexcBad7 4 2 3 2 2" xfId="5919" xr:uid="{96EE1678-559A-4671-97CC-B5BD7241E3C2}"/>
    <cellStyle name="SAPBEXexcBad7 4 2 3 2 2 2" xfId="13988" xr:uid="{67BD5EA9-84F3-4499-9A77-E663EEFAE098}"/>
    <cellStyle name="SAPBEXexcBad7 4 2 3 2 3" xfId="8779" xr:uid="{C5FA22BE-4BDA-47C7-9F7A-327894FECC91}"/>
    <cellStyle name="SAPBEXexcBad7 4 2 3 3" xfId="4371" xr:uid="{129B0641-B07E-4897-B52D-F50AA8CC2A5D}"/>
    <cellStyle name="SAPBEXexcBad7 4 2 3 3 2" xfId="9563" xr:uid="{019646C1-C0E2-423A-A1D8-F8DC8306933A}"/>
    <cellStyle name="SAPBEXexcBad7 4 2 3 4" xfId="11121" xr:uid="{C329830A-45BC-44F7-920A-520E19B724B1}"/>
    <cellStyle name="SAPBEXexcBad7 4 2 3 5" xfId="12420" xr:uid="{877528A3-68E8-427F-B633-96D268D5AD75}"/>
    <cellStyle name="SAPBEXexcBad7 4 2 3 6" xfId="7470" xr:uid="{50CA36FD-D325-4276-B2B2-DCD9A38935B0}"/>
    <cellStyle name="SAPBEXexcBad7 4 2 4" xfId="1791" xr:uid="{3B2246F4-B8E5-4D4F-BB1C-F7AAD73B9AB3}"/>
    <cellStyle name="SAPBEXexcBad7 4 2 4 2" xfId="3339" xr:uid="{B1FC9622-846E-42BC-AEFE-1143CD38E401}"/>
    <cellStyle name="SAPBEXexcBad7 4 2 4 2 2" xfId="6435" xr:uid="{D3728EEA-2526-42CE-935A-642900DE151A}"/>
    <cellStyle name="SAPBEXexcBad7 4 2 4 2 2 2" xfId="13472" xr:uid="{D251C1CB-B737-4F70-99FC-875E2B547CF4}"/>
    <cellStyle name="SAPBEXexcBad7 4 2 4 2 3" xfId="10083" xr:uid="{995D2AE7-D908-49D0-8DB2-4001D211F95A}"/>
    <cellStyle name="SAPBEXexcBad7 4 2 4 3" xfId="4887" xr:uid="{27CD1CCF-828F-4B1C-B5D7-2A15B4257D03}"/>
    <cellStyle name="SAPBEXexcBad7 4 2 4 3 2" xfId="11382" xr:uid="{2C37FA1F-AD27-4E6E-A525-E67C9A606B09}"/>
    <cellStyle name="SAPBEXexcBad7 4 2 4 4" xfId="12681" xr:uid="{3F861CEB-DC5C-4CEB-BD14-EEC351ED2EE3}"/>
    <cellStyle name="SAPBEXexcBad7 4 2 4 5" xfId="7989" xr:uid="{DB33605B-5960-41CA-A93B-B50424DE278E}"/>
    <cellStyle name="SAPBEXexcBad7 4 2 5" xfId="2307" xr:uid="{CC47B151-A0DF-47E3-88A4-AD1FACEE68BF}"/>
    <cellStyle name="SAPBEXexcBad7 4 2 5 2" xfId="5403" xr:uid="{186551BC-2797-4A4D-9623-1597A32C5AEE}"/>
    <cellStyle name="SAPBEXexcBad7 4 2 5 2 2" xfId="13200" xr:uid="{749F9BDC-7DF7-4AB5-90FF-4DA3BD34B78C}"/>
    <cellStyle name="SAPBEXexcBad7 4 2 5 3" xfId="8250" xr:uid="{CE8E1D90-D40D-4C70-868C-BF63E3E80D0C}"/>
    <cellStyle name="SAPBEXexcBad7 4 2 6" xfId="3855" xr:uid="{06480C80-D3F8-41EE-A98C-FB2242FBD714}"/>
    <cellStyle name="SAPBEXexcBad7 4 2 6 2" xfId="9045" xr:uid="{CE38CA8A-68A2-4C53-9018-173DB2F662F0}"/>
    <cellStyle name="SAPBEXexcBad7 4 2 7" xfId="10602" xr:uid="{B4609249-6840-45D5-9C9F-0436845B7B55}"/>
    <cellStyle name="SAPBEXexcBad7 4 2 8" xfId="11901" xr:uid="{5728BB0C-D2E3-4859-A8F1-FAC1626EC065}"/>
    <cellStyle name="SAPBEXexcBad7 4 2 9" xfId="6954" xr:uid="{DD2B5DDC-77CD-4E10-9C46-40A4DF04DA75}"/>
    <cellStyle name="SAPBEXexcBad7 5" xfId="317" xr:uid="{BEEB5B7A-5D9D-4B2C-B3AB-7519141FD6A9}"/>
    <cellStyle name="SAPBEXexcBad7 5 2" xfId="743" xr:uid="{12978722-1200-45DC-9C6C-282A70139301}"/>
    <cellStyle name="SAPBEXexcBad7 5 2 2" xfId="1015" xr:uid="{1A9ABD4C-5FDF-42AA-AB13-1784EEABB38A}"/>
    <cellStyle name="SAPBEXexcBad7 5 2 2 2" xfId="1531" xr:uid="{7B385347-8DDE-4B96-AC20-2A71E56E1ED0}"/>
    <cellStyle name="SAPBEXexcBad7 5 2 2 2 2" xfId="3082" xr:uid="{6DCC8FBE-4837-4901-AF14-E4BF99A1D43B}"/>
    <cellStyle name="SAPBEXexcBad7 5 2 2 2 2 2" xfId="6178" xr:uid="{C2AD6512-31D9-4245-B148-0953BF53EFAC}"/>
    <cellStyle name="SAPBEXexcBad7 5 2 2 2 2 2 2" xfId="14247" xr:uid="{ACB0AA74-7598-4F9A-BED7-D18BB6FFD441}"/>
    <cellStyle name="SAPBEXexcBad7 5 2 2 2 2 3" xfId="9822" xr:uid="{61BC45B1-369A-4889-A37A-D13C9D7E34AE}"/>
    <cellStyle name="SAPBEXexcBad7 5 2 2 2 3" xfId="4630" xr:uid="{589E5A8D-3778-4A40-A5BA-28E4A8F221D5}"/>
    <cellStyle name="SAPBEXexcBad7 5 2 2 2 3 2" xfId="11641" xr:uid="{F98691DB-3217-4781-A01A-C9EA6398D187}"/>
    <cellStyle name="SAPBEXexcBad7 5 2 2 2 4" xfId="12940" xr:uid="{188761A1-B320-45D9-82F4-1CB495042AB0}"/>
    <cellStyle name="SAPBEXexcBad7 5 2 2 2 5" xfId="7729" xr:uid="{1BDC9A4B-8FF3-46F1-B5D3-F4B05A834E46}"/>
    <cellStyle name="SAPBEXexcBad7 5 2 2 3" xfId="2050" xr:uid="{87050713-E9B9-48FC-833F-14DBD684EC02}"/>
    <cellStyle name="SAPBEXexcBad7 5 2 2 3 2" xfId="3598" xr:uid="{4A710859-A4A6-4332-8C0C-567B8363EE82}"/>
    <cellStyle name="SAPBEXexcBad7 5 2 2 3 2 2" xfId="6694" xr:uid="{95B54BAA-9547-4CA0-BBCB-BFBB6AEE588E}"/>
    <cellStyle name="SAPBEXexcBad7 5 2 2 3 2 3" xfId="10342" xr:uid="{47B31FF1-E108-40DA-8ECF-2DA139083E87}"/>
    <cellStyle name="SAPBEXexcBad7 5 2 2 3 3" xfId="5146" xr:uid="{D8203A30-0F0E-4680-A1EB-7E91E690FFE3}"/>
    <cellStyle name="SAPBEXexcBad7 5 2 2 3 3 2" xfId="13731" xr:uid="{BC76AA75-2270-48F2-A19D-81FCB0CF74B5}"/>
    <cellStyle name="SAPBEXexcBad7 5 2 2 3 4" xfId="8509" xr:uid="{F186731D-5C5E-458F-B127-CE9C7B594687}"/>
    <cellStyle name="SAPBEXexcBad7 5 2 2 4" xfId="2566" xr:uid="{94994B61-C502-4F60-ABE3-2EAA701519A1}"/>
    <cellStyle name="SAPBEXexcBad7 5 2 2 4 2" xfId="5662" xr:uid="{436CA144-45D3-47CE-AD12-1ED511326434}"/>
    <cellStyle name="SAPBEXexcBad7 5 2 2 4 3" xfId="9304" xr:uid="{A138C68C-E8E1-4FD1-AE4A-D6EE525475BD}"/>
    <cellStyle name="SAPBEXexcBad7 5 2 2 5" xfId="4114" xr:uid="{EDF2A5A2-D99F-4269-B84A-E85CA09A04AE}"/>
    <cellStyle name="SAPBEXexcBad7 5 2 2 5 2" xfId="10861" xr:uid="{D0E46F85-79C0-41A6-9CA2-F79CB676870F}"/>
    <cellStyle name="SAPBEXexcBad7 5 2 2 6" xfId="12160" xr:uid="{6D6C830F-B308-4EB0-914D-6BC7EBDFADFF}"/>
    <cellStyle name="SAPBEXexcBad7 5 2 2 7" xfId="7213" xr:uid="{F60C9FE4-B4AB-4A67-B483-9214BC19A587}"/>
    <cellStyle name="SAPBEXexcBad7 5 2 3" xfId="1273" xr:uid="{F091607A-60DE-45AA-989B-5360E6286F5F}"/>
    <cellStyle name="SAPBEXexcBad7 5 2 3 2" xfId="2824" xr:uid="{7D44A556-09AF-4252-8D43-424410DE6F05}"/>
    <cellStyle name="SAPBEXexcBad7 5 2 3 2 2" xfId="5920" xr:uid="{548630CC-A67B-4704-86F8-F6480CB7EB66}"/>
    <cellStyle name="SAPBEXexcBad7 5 2 3 2 2 2" xfId="13989" xr:uid="{CCE58FBF-F573-4CDE-BAE1-620A60BA69B7}"/>
    <cellStyle name="SAPBEXexcBad7 5 2 3 2 3" xfId="8780" xr:uid="{22472EA7-B714-46FC-BC29-125A7242C499}"/>
    <cellStyle name="SAPBEXexcBad7 5 2 3 3" xfId="4372" xr:uid="{AB212233-4D6D-44B4-8249-2DDFF00AAD44}"/>
    <cellStyle name="SAPBEXexcBad7 5 2 3 3 2" xfId="9564" xr:uid="{B0919343-0221-4630-AB4A-3ED79F62F4F7}"/>
    <cellStyle name="SAPBEXexcBad7 5 2 3 4" xfId="11122" xr:uid="{6F79280C-216D-4792-9A76-FDD72ECFA1C9}"/>
    <cellStyle name="SAPBEXexcBad7 5 2 3 5" xfId="12421" xr:uid="{7821B6FB-F151-43DC-98EA-21415A5ED255}"/>
    <cellStyle name="SAPBEXexcBad7 5 2 3 6" xfId="7471" xr:uid="{1FEDF65F-A65A-45BE-ADE0-5213706A58FA}"/>
    <cellStyle name="SAPBEXexcBad7 5 2 4" xfId="1792" xr:uid="{3BC7E7F4-7540-49D7-A8C2-AF4A12FB6527}"/>
    <cellStyle name="SAPBEXexcBad7 5 2 4 2" xfId="3340" xr:uid="{344BDC8A-D053-4470-8D28-0976D83D97F9}"/>
    <cellStyle name="SAPBEXexcBad7 5 2 4 2 2" xfId="6436" xr:uid="{61E861D7-6F2E-4856-818B-1EEAB68C7175}"/>
    <cellStyle name="SAPBEXexcBad7 5 2 4 2 2 2" xfId="13473" xr:uid="{DB001F9C-CDE8-45FB-A504-1FC5AA6B3D2F}"/>
    <cellStyle name="SAPBEXexcBad7 5 2 4 2 3" xfId="10084" xr:uid="{97A64C2A-F69C-4E9F-906C-BB57EBECCF4E}"/>
    <cellStyle name="SAPBEXexcBad7 5 2 4 3" xfId="4888" xr:uid="{3B382039-C755-4C5E-8EF3-F72C13351CEC}"/>
    <cellStyle name="SAPBEXexcBad7 5 2 4 3 2" xfId="11383" xr:uid="{5F1B9196-DE5B-41DC-8C80-2402AB0568FC}"/>
    <cellStyle name="SAPBEXexcBad7 5 2 4 4" xfId="12682" xr:uid="{B6575161-8CBF-4FC7-8EEE-12DE83500EFA}"/>
    <cellStyle name="SAPBEXexcBad7 5 2 4 5" xfId="7990" xr:uid="{E4158C09-B975-42F9-86FC-4AE4487799F6}"/>
    <cellStyle name="SAPBEXexcBad7 5 2 5" xfId="2308" xr:uid="{197F913D-708C-49AF-A3CB-C60FA20DB852}"/>
    <cellStyle name="SAPBEXexcBad7 5 2 5 2" xfId="5404" xr:uid="{CC915401-2204-498A-A2EE-36A16FE45D38}"/>
    <cellStyle name="SAPBEXexcBad7 5 2 5 2 2" xfId="13201" xr:uid="{A695FBBE-98AC-4530-9D64-01C849F9565E}"/>
    <cellStyle name="SAPBEXexcBad7 5 2 5 3" xfId="8251" xr:uid="{DCA9430F-A335-462F-B284-EAF1D8E757EA}"/>
    <cellStyle name="SAPBEXexcBad7 5 2 6" xfId="3856" xr:uid="{B880D4BC-6EBB-410E-9D70-C15C67EA0EFB}"/>
    <cellStyle name="SAPBEXexcBad7 5 2 6 2" xfId="9046" xr:uid="{EDD2C85B-3735-4E7E-9E9D-FB7E8C8E32E7}"/>
    <cellStyle name="SAPBEXexcBad7 5 2 7" xfId="10603" xr:uid="{030EC4B9-771D-4AE0-B7B5-4C5AAF262CB0}"/>
    <cellStyle name="SAPBEXexcBad7 5 2 8" xfId="11902" xr:uid="{F4915D78-0815-4C89-9801-9E87B4B3866C}"/>
    <cellStyle name="SAPBEXexcBad7 5 2 9" xfId="6955" xr:uid="{A7AE102D-4A0E-495E-92E2-CEB7B91E46B5}"/>
    <cellStyle name="SAPBEXexcBad7 6" xfId="318" xr:uid="{99F0805B-1D94-4712-AC0C-8F661D5418A2}"/>
    <cellStyle name="SAPBEXexcBad7 6 2" xfId="744" xr:uid="{8142BF2B-2F4F-42DB-9872-5821E52D913D}"/>
    <cellStyle name="SAPBEXexcBad7 6 2 2" xfId="1016" xr:uid="{DDF537B8-FA5E-4697-94DF-015B85C71837}"/>
    <cellStyle name="SAPBEXexcBad7 6 2 2 2" xfId="1532" xr:uid="{44C56559-57F5-47F7-BEFD-B72EC16E41E7}"/>
    <cellStyle name="SAPBEXexcBad7 6 2 2 2 2" xfId="3083" xr:uid="{6007C8C7-3988-4B69-8FB2-EF0D6592FC04}"/>
    <cellStyle name="SAPBEXexcBad7 6 2 2 2 2 2" xfId="6179" xr:uid="{337301B2-B6F3-4CBE-92EB-2BC2C834C292}"/>
    <cellStyle name="SAPBEXexcBad7 6 2 2 2 2 2 2" xfId="14248" xr:uid="{84197128-B4D1-41DF-A2C0-E922DF9E444C}"/>
    <cellStyle name="SAPBEXexcBad7 6 2 2 2 2 3" xfId="9823" xr:uid="{3CF628C2-03D2-4866-A912-8301A2B8B4AC}"/>
    <cellStyle name="SAPBEXexcBad7 6 2 2 2 3" xfId="4631" xr:uid="{F4E266DB-5564-42BF-AAFA-32F311746395}"/>
    <cellStyle name="SAPBEXexcBad7 6 2 2 2 3 2" xfId="11642" xr:uid="{3E96E226-4C89-4096-94BD-3FD1D5EC59C4}"/>
    <cellStyle name="SAPBEXexcBad7 6 2 2 2 4" xfId="12941" xr:uid="{9347AC2B-EB20-4F1D-9017-317F6393047C}"/>
    <cellStyle name="SAPBEXexcBad7 6 2 2 2 5" xfId="7730" xr:uid="{356E2FE6-BD61-47B6-AC11-DB0B72475AAB}"/>
    <cellStyle name="SAPBEXexcBad7 6 2 2 3" xfId="2051" xr:uid="{85626A0F-F735-4C13-8F35-54E13655BDCA}"/>
    <cellStyle name="SAPBEXexcBad7 6 2 2 3 2" xfId="3599" xr:uid="{07976275-7284-47D6-B0CC-8FF907551BF1}"/>
    <cellStyle name="SAPBEXexcBad7 6 2 2 3 2 2" xfId="6695" xr:uid="{9514F89F-46F4-4E40-893A-4F3C1B22F0CC}"/>
    <cellStyle name="SAPBEXexcBad7 6 2 2 3 2 3" xfId="10343" xr:uid="{078738B2-1572-48F3-8D6B-5D9A43B6A303}"/>
    <cellStyle name="SAPBEXexcBad7 6 2 2 3 3" xfId="5147" xr:uid="{223BB9D8-7586-4364-A423-40B23FA53BDD}"/>
    <cellStyle name="SAPBEXexcBad7 6 2 2 3 3 2" xfId="13732" xr:uid="{15EFE009-EC0B-4FE9-9780-6B3D2378570C}"/>
    <cellStyle name="SAPBEXexcBad7 6 2 2 3 4" xfId="8510" xr:uid="{DA214C08-95CD-4674-9EF2-5F0345AFB2B3}"/>
    <cellStyle name="SAPBEXexcBad7 6 2 2 4" xfId="2567" xr:uid="{FF2F9D7B-CF00-4A91-AC75-41D5C10063DF}"/>
    <cellStyle name="SAPBEXexcBad7 6 2 2 4 2" xfId="5663" xr:uid="{D56A89AE-01FD-41E9-A510-46B537F6AFF0}"/>
    <cellStyle name="SAPBEXexcBad7 6 2 2 4 3" xfId="9305" xr:uid="{EC132C3A-3AE6-4F17-B3E8-CAE682D240CE}"/>
    <cellStyle name="SAPBEXexcBad7 6 2 2 5" xfId="4115" xr:uid="{014278BC-750D-47C3-AB2C-A62631AE4CBE}"/>
    <cellStyle name="SAPBEXexcBad7 6 2 2 5 2" xfId="10862" xr:uid="{A4CCD299-C42F-4B88-B1F1-695CC1138C41}"/>
    <cellStyle name="SAPBEXexcBad7 6 2 2 6" xfId="12161" xr:uid="{DF024B27-D6E6-4372-8AFD-73E0951EF459}"/>
    <cellStyle name="SAPBEXexcBad7 6 2 2 7" xfId="7214" xr:uid="{E84CC6D4-4015-47B7-88F4-7171104161B3}"/>
    <cellStyle name="SAPBEXexcBad7 6 2 3" xfId="1274" xr:uid="{11E92BB7-F37F-4F80-84BC-99806FA5508F}"/>
    <cellStyle name="SAPBEXexcBad7 6 2 3 2" xfId="2825" xr:uid="{65F4957B-0D97-4D4B-9862-A2A80E9AA6CF}"/>
    <cellStyle name="SAPBEXexcBad7 6 2 3 2 2" xfId="5921" xr:uid="{4DA9DD99-3A56-48FD-94DE-D84D4776FBA3}"/>
    <cellStyle name="SAPBEXexcBad7 6 2 3 2 2 2" xfId="13990" xr:uid="{12BF5DCF-72C2-4B00-B153-DD6F4FED1018}"/>
    <cellStyle name="SAPBEXexcBad7 6 2 3 2 3" xfId="8781" xr:uid="{0B990D8A-3B4F-4C63-8398-9811CC5EF280}"/>
    <cellStyle name="SAPBEXexcBad7 6 2 3 3" xfId="4373" xr:uid="{9BF035CA-18C4-4832-BDFD-FE73B465EB4D}"/>
    <cellStyle name="SAPBEXexcBad7 6 2 3 3 2" xfId="9565" xr:uid="{5A3D9850-4634-404A-B4F6-31E60419FCB2}"/>
    <cellStyle name="SAPBEXexcBad7 6 2 3 4" xfId="11123" xr:uid="{03796A00-4BA5-40E3-A5C9-4798083EE20D}"/>
    <cellStyle name="SAPBEXexcBad7 6 2 3 5" xfId="12422" xr:uid="{DA25A100-5312-4C04-8D2B-97C95C3A47E0}"/>
    <cellStyle name="SAPBEXexcBad7 6 2 3 6" xfId="7472" xr:uid="{6881B34A-E757-4311-B6E6-B0F26BC128A6}"/>
    <cellStyle name="SAPBEXexcBad7 6 2 4" xfId="1793" xr:uid="{4EAC5122-E8F0-4B84-A717-92CAAEC087C3}"/>
    <cellStyle name="SAPBEXexcBad7 6 2 4 2" xfId="3341" xr:uid="{39D8C245-8B11-4E6F-8D03-E2962D494868}"/>
    <cellStyle name="SAPBEXexcBad7 6 2 4 2 2" xfId="6437" xr:uid="{102AB936-7DFC-4133-86CB-A518A2B816EF}"/>
    <cellStyle name="SAPBEXexcBad7 6 2 4 2 2 2" xfId="13474" xr:uid="{D9F17007-28FF-43C9-9251-B09F2FD087DA}"/>
    <cellStyle name="SAPBEXexcBad7 6 2 4 2 3" xfId="10085" xr:uid="{3EA973EA-EEF3-4EA8-85F3-0E7E84933CAA}"/>
    <cellStyle name="SAPBEXexcBad7 6 2 4 3" xfId="4889" xr:uid="{C1C359A1-4C8B-4ADE-9BDE-82CA0D8C4B58}"/>
    <cellStyle name="SAPBEXexcBad7 6 2 4 3 2" xfId="11384" xr:uid="{B3C88002-F13B-4CDE-A78A-38A9F64898F8}"/>
    <cellStyle name="SAPBEXexcBad7 6 2 4 4" xfId="12683" xr:uid="{1C9F4EAA-04E3-48D7-B671-00FBB5A85969}"/>
    <cellStyle name="SAPBEXexcBad7 6 2 4 5" xfId="7991" xr:uid="{E1059A1B-84E0-4BB2-A8BA-09261ED5CA0E}"/>
    <cellStyle name="SAPBEXexcBad7 6 2 5" xfId="2309" xr:uid="{DCC59C9D-6E97-49AA-A384-B9295457567D}"/>
    <cellStyle name="SAPBEXexcBad7 6 2 5 2" xfId="5405" xr:uid="{1239CBB7-43F2-401F-801A-0A3639F6D522}"/>
    <cellStyle name="SAPBEXexcBad7 6 2 5 2 2" xfId="13202" xr:uid="{A112EA5F-6347-4ADC-837B-D445B221737C}"/>
    <cellStyle name="SAPBEXexcBad7 6 2 5 3" xfId="8252" xr:uid="{685C29E0-FDDD-4D78-A515-5826077AE67F}"/>
    <cellStyle name="SAPBEXexcBad7 6 2 6" xfId="3857" xr:uid="{ADB98FE6-37D7-493E-9ACE-F17DC367F613}"/>
    <cellStyle name="SAPBEXexcBad7 6 2 6 2" xfId="9047" xr:uid="{465C148D-DF43-47A3-BE13-B19BA4FC56A0}"/>
    <cellStyle name="SAPBEXexcBad7 6 2 7" xfId="10604" xr:uid="{0B6EF251-2642-4849-AE1D-E2798D0C0DA6}"/>
    <cellStyle name="SAPBEXexcBad7 6 2 8" xfId="11903" xr:uid="{64A39614-6C0F-4F42-BC82-5A1B7EF89B1E}"/>
    <cellStyle name="SAPBEXexcBad7 6 2 9" xfId="6956" xr:uid="{513634B6-7E6E-4CE3-A837-67BEBBD8D68E}"/>
    <cellStyle name="SAPBEXexcBad7 7" xfId="739" xr:uid="{ECDBAEA1-E9BE-4455-97E2-A61C6939182A}"/>
    <cellStyle name="SAPBEXexcBad7 7 2" xfId="1011" xr:uid="{08C042FF-FC3E-4203-B45E-43CBEE643D50}"/>
    <cellStyle name="SAPBEXexcBad7 7 2 2" xfId="1527" xr:uid="{8B65F95F-7076-44A8-932F-F2ABDA597BC8}"/>
    <cellStyle name="SAPBEXexcBad7 7 2 2 2" xfId="3078" xr:uid="{9E08DC3D-512B-4E57-AE41-C0E7EFDB3217}"/>
    <cellStyle name="SAPBEXexcBad7 7 2 2 2 2" xfId="6174" xr:uid="{CCAA3712-AA95-49AA-9AAB-917F05E517F2}"/>
    <cellStyle name="SAPBEXexcBad7 7 2 2 2 2 2" xfId="14243" xr:uid="{E8AEA844-480A-428F-B3B2-DD879C30A471}"/>
    <cellStyle name="SAPBEXexcBad7 7 2 2 2 3" xfId="9818" xr:uid="{EE24232A-A002-4220-AE49-AABBDC1FB338}"/>
    <cellStyle name="SAPBEXexcBad7 7 2 2 3" xfId="4626" xr:uid="{0A445C36-27EA-4B40-856C-55718A22AE8D}"/>
    <cellStyle name="SAPBEXexcBad7 7 2 2 3 2" xfId="11637" xr:uid="{2B05222B-68AD-440A-A1E3-3F88226E4BF8}"/>
    <cellStyle name="SAPBEXexcBad7 7 2 2 4" xfId="12936" xr:uid="{3D4162E2-3324-4E21-8016-C858E7B46B15}"/>
    <cellStyle name="SAPBEXexcBad7 7 2 2 5" xfId="7725" xr:uid="{13841A24-C913-4717-A7CE-ED9BA7E467EF}"/>
    <cellStyle name="SAPBEXexcBad7 7 2 3" xfId="2046" xr:uid="{D0C2D57D-0F82-471E-A9CB-74FE12162718}"/>
    <cellStyle name="SAPBEXexcBad7 7 2 3 2" xfId="3594" xr:uid="{8846D022-B645-4A64-8CE7-14A8F15FE3FC}"/>
    <cellStyle name="SAPBEXexcBad7 7 2 3 2 2" xfId="6690" xr:uid="{7AB550F1-3C29-4144-9AD2-873704CDD37D}"/>
    <cellStyle name="SAPBEXexcBad7 7 2 3 2 3" xfId="10338" xr:uid="{D03C7A90-8DAB-49EB-A307-828F6283A08E}"/>
    <cellStyle name="SAPBEXexcBad7 7 2 3 3" xfId="5142" xr:uid="{0538DE76-5BD7-4CE7-8FEF-D5573195E7C7}"/>
    <cellStyle name="SAPBEXexcBad7 7 2 3 3 2" xfId="13727" xr:uid="{1A1D4A0D-82E7-49BA-8376-39CA3AD2D1DB}"/>
    <cellStyle name="SAPBEXexcBad7 7 2 3 4" xfId="8505" xr:uid="{B9911586-DD5E-43FD-8CAF-E947FF70DC4F}"/>
    <cellStyle name="SAPBEXexcBad7 7 2 4" xfId="2562" xr:uid="{1246A2C1-9974-4C6B-A038-0D5DE1110995}"/>
    <cellStyle name="SAPBEXexcBad7 7 2 4 2" xfId="5658" xr:uid="{D94E4D0F-B2F7-45C5-A923-40854C23C458}"/>
    <cellStyle name="SAPBEXexcBad7 7 2 4 3" xfId="9300" xr:uid="{97C672FF-B731-4761-B9DC-7E35FEF26387}"/>
    <cellStyle name="SAPBEXexcBad7 7 2 5" xfId="4110" xr:uid="{4D90C393-ADB5-4436-978F-90913FD4F831}"/>
    <cellStyle name="SAPBEXexcBad7 7 2 5 2" xfId="10857" xr:uid="{67F9389E-3B65-4E66-90C8-F833CB50EB58}"/>
    <cellStyle name="SAPBEXexcBad7 7 2 6" xfId="12156" xr:uid="{91E7F3CA-2DB6-414B-A874-E626089AA955}"/>
    <cellStyle name="SAPBEXexcBad7 7 2 7" xfId="7209" xr:uid="{D145BF8E-5B6E-46D0-AB2F-3E92C9DBBE92}"/>
    <cellStyle name="SAPBEXexcBad7 7 3" xfId="1269" xr:uid="{08008670-24D7-4684-B671-80FF365A20CD}"/>
    <cellStyle name="SAPBEXexcBad7 7 3 2" xfId="2820" xr:uid="{12AF38DE-F5C6-403B-A1A0-4D7E47A4E4CC}"/>
    <cellStyle name="SAPBEXexcBad7 7 3 2 2" xfId="5916" xr:uid="{EB08B8DF-A927-4B34-B0EF-EF790D4C3A2D}"/>
    <cellStyle name="SAPBEXexcBad7 7 3 2 2 2" xfId="13985" xr:uid="{93ECAACD-A39C-49F7-8531-D14D1F1F0734}"/>
    <cellStyle name="SAPBEXexcBad7 7 3 2 3" xfId="8776" xr:uid="{CD3CE811-0BF6-41B5-BEBF-55AF61D3A7CE}"/>
    <cellStyle name="SAPBEXexcBad7 7 3 3" xfId="4368" xr:uid="{6AAFEE1F-B526-4DB7-828E-212F4EFBFB44}"/>
    <cellStyle name="SAPBEXexcBad7 7 3 3 2" xfId="9560" xr:uid="{AE8FCA9D-7FC8-4FAC-B929-EDFBEB86A9E5}"/>
    <cellStyle name="SAPBEXexcBad7 7 3 4" xfId="11118" xr:uid="{5E5A4F8D-B3C5-4BC0-AF17-70ED9FFCF127}"/>
    <cellStyle name="SAPBEXexcBad7 7 3 5" xfId="12417" xr:uid="{39458129-1DC8-4464-94DE-72643CFA323B}"/>
    <cellStyle name="SAPBEXexcBad7 7 3 6" xfId="7467" xr:uid="{12A14EB2-8538-4396-9852-CD3AF3CDDD98}"/>
    <cellStyle name="SAPBEXexcBad7 7 4" xfId="1788" xr:uid="{691D1797-66F4-49C1-8711-F133B077C21F}"/>
    <cellStyle name="SAPBEXexcBad7 7 4 2" xfId="3336" xr:uid="{F5F705DB-9A18-4532-AE53-AB60C608CDAC}"/>
    <cellStyle name="SAPBEXexcBad7 7 4 2 2" xfId="6432" xr:uid="{99860683-ACF6-4D1F-842B-98AAA0A516A4}"/>
    <cellStyle name="SAPBEXexcBad7 7 4 2 2 2" xfId="13469" xr:uid="{63BFD90D-E7E0-434A-BD8B-9E9CA63506F7}"/>
    <cellStyle name="SAPBEXexcBad7 7 4 2 3" xfId="10080" xr:uid="{854D2835-C9CC-4D4A-BA59-6F57B95CF217}"/>
    <cellStyle name="SAPBEXexcBad7 7 4 3" xfId="4884" xr:uid="{7C4F9D2B-D667-4E03-AF9E-1613F52BAFAD}"/>
    <cellStyle name="SAPBEXexcBad7 7 4 3 2" xfId="11379" xr:uid="{B4E7F661-DFD0-4E19-A85A-E25F34197C75}"/>
    <cellStyle name="SAPBEXexcBad7 7 4 4" xfId="12678" xr:uid="{D9C3B280-7DC2-48B1-8A3E-9BA6D9AAF2D5}"/>
    <cellStyle name="SAPBEXexcBad7 7 4 5" xfId="7986" xr:uid="{D3A884A7-F9A5-4AAC-BFB9-BDE60F7DA84E}"/>
    <cellStyle name="SAPBEXexcBad7 7 5" xfId="2304" xr:uid="{960F5D77-5B3F-4E86-BC51-49EABAA95538}"/>
    <cellStyle name="SAPBEXexcBad7 7 5 2" xfId="5400" xr:uid="{26BCAD71-73AC-45C7-93B8-8980CC1174AE}"/>
    <cellStyle name="SAPBEXexcBad7 7 5 2 2" xfId="13197" xr:uid="{50F1375B-E5C6-46B9-A8D7-599002401D83}"/>
    <cellStyle name="SAPBEXexcBad7 7 5 3" xfId="8247" xr:uid="{897187D4-F961-4E01-9855-1853AA586DA3}"/>
    <cellStyle name="SAPBEXexcBad7 7 6" xfId="3852" xr:uid="{D4CC6A7D-B45C-4FEE-BC42-77CE9CD30B60}"/>
    <cellStyle name="SAPBEXexcBad7 7 6 2" xfId="9042" xr:uid="{75386413-0E51-4F1C-9BA6-84505307F987}"/>
    <cellStyle name="SAPBEXexcBad7 7 7" xfId="10599" xr:uid="{6D5CA6A1-E1A0-44D3-9057-3BDF547F87BB}"/>
    <cellStyle name="SAPBEXexcBad7 7 8" xfId="11898" xr:uid="{DFF362F7-A079-4A1A-AF4B-D308C21D0F41}"/>
    <cellStyle name="SAPBEXexcBad7 7 9" xfId="6951" xr:uid="{8BEDFEA8-3A0F-458E-978E-086D0FF97B13}"/>
    <cellStyle name="SAPBEXexcBad8" xfId="319" xr:uid="{331D739C-36D3-43B7-A084-E1D7B5C0D691}"/>
    <cellStyle name="SAPBEXexcBad8 2" xfId="320" xr:uid="{C517388F-0581-48EC-9D86-051129C492EC}"/>
    <cellStyle name="SAPBEXexcBad8 2 2" xfId="746" xr:uid="{EC9AB3CA-191B-43D5-831B-FDB2DBA364F2}"/>
    <cellStyle name="SAPBEXexcBad8 2 2 2" xfId="1018" xr:uid="{F2883DFB-B6A9-49A0-94D3-2C0CE8CB517A}"/>
    <cellStyle name="SAPBEXexcBad8 2 2 2 2" xfId="1534" xr:uid="{B400FD3D-D9D3-4F04-9785-AC13D8DB5B9B}"/>
    <cellStyle name="SAPBEXexcBad8 2 2 2 2 2" xfId="3085" xr:uid="{0029FDB3-C7E2-4311-8AE2-E7B7D4D8F847}"/>
    <cellStyle name="SAPBEXexcBad8 2 2 2 2 2 2" xfId="6181" xr:uid="{D726B2A5-2479-4AB2-9962-92D432A3C4E6}"/>
    <cellStyle name="SAPBEXexcBad8 2 2 2 2 2 2 2" xfId="14250" xr:uid="{9697EED8-93C7-4F74-A414-5540B7CABC01}"/>
    <cellStyle name="SAPBEXexcBad8 2 2 2 2 2 3" xfId="9825" xr:uid="{596286E6-B2FA-4F3C-972E-7872837CCC9E}"/>
    <cellStyle name="SAPBEXexcBad8 2 2 2 2 3" xfId="4633" xr:uid="{D172AE20-1D34-456D-9975-124E8A4B9EFA}"/>
    <cellStyle name="SAPBEXexcBad8 2 2 2 2 3 2" xfId="11644" xr:uid="{B2B7753D-0F55-467B-A614-41B4449FA329}"/>
    <cellStyle name="SAPBEXexcBad8 2 2 2 2 4" xfId="12943" xr:uid="{44178636-C820-4630-91BC-725122AD1D62}"/>
    <cellStyle name="SAPBEXexcBad8 2 2 2 2 5" xfId="7732" xr:uid="{5F2C74CC-77F9-48E1-A798-7675EA26FE56}"/>
    <cellStyle name="SAPBEXexcBad8 2 2 2 3" xfId="2053" xr:uid="{D20A1048-F613-4006-9228-A99B17326A4E}"/>
    <cellStyle name="SAPBEXexcBad8 2 2 2 3 2" xfId="3601" xr:uid="{8C8793E6-B75A-4415-B944-96718C543C78}"/>
    <cellStyle name="SAPBEXexcBad8 2 2 2 3 2 2" xfId="6697" xr:uid="{23A16563-F49A-4AF2-A0DC-95E4546E4859}"/>
    <cellStyle name="SAPBEXexcBad8 2 2 2 3 2 3" xfId="10345" xr:uid="{8C4D3D4F-DE82-479C-BC1B-8CE571E8887A}"/>
    <cellStyle name="SAPBEXexcBad8 2 2 2 3 3" xfId="5149" xr:uid="{035C8571-632F-46D6-B278-DD355B0ED84D}"/>
    <cellStyle name="SAPBEXexcBad8 2 2 2 3 3 2" xfId="13734" xr:uid="{50A1C5AF-A90F-41A1-BBA5-DF9A18D5D86B}"/>
    <cellStyle name="SAPBEXexcBad8 2 2 2 3 4" xfId="8512" xr:uid="{E2C4E771-A2FA-4899-B5A0-11B9D9F3F46D}"/>
    <cellStyle name="SAPBEXexcBad8 2 2 2 4" xfId="2569" xr:uid="{F86BE157-1839-4B5E-9F59-BE3CFE8EE466}"/>
    <cellStyle name="SAPBEXexcBad8 2 2 2 4 2" xfId="5665" xr:uid="{6B9ED558-3199-4BC7-8E0E-ECAF89B6F7A4}"/>
    <cellStyle name="SAPBEXexcBad8 2 2 2 4 3" xfId="9307" xr:uid="{091285B9-6D17-4FF2-8A86-D704B0D88480}"/>
    <cellStyle name="SAPBEXexcBad8 2 2 2 5" xfId="4117" xr:uid="{CAC501D1-0540-49E5-906C-09689E97A60A}"/>
    <cellStyle name="SAPBEXexcBad8 2 2 2 5 2" xfId="10864" xr:uid="{1EB9BF72-D1AC-4D98-AFF2-8870C089F4EC}"/>
    <cellStyle name="SAPBEXexcBad8 2 2 2 6" xfId="12163" xr:uid="{8246F12E-0C1A-409C-87EC-3B98510E09A4}"/>
    <cellStyle name="SAPBEXexcBad8 2 2 2 7" xfId="7216" xr:uid="{A96CB584-0B92-4E75-A111-D176117431A1}"/>
    <cellStyle name="SAPBEXexcBad8 2 2 3" xfId="1276" xr:uid="{390B1AE2-8AA6-444B-AAFB-56C2FCE47102}"/>
    <cellStyle name="SAPBEXexcBad8 2 2 3 2" xfId="2827" xr:uid="{7979D554-5C74-4EE9-9149-F4450452F75E}"/>
    <cellStyle name="SAPBEXexcBad8 2 2 3 2 2" xfId="5923" xr:uid="{3A1401A7-13D2-43AB-8879-6382180515F7}"/>
    <cellStyle name="SAPBEXexcBad8 2 2 3 2 2 2" xfId="13992" xr:uid="{1B63D3FE-FB81-4CB5-BC3C-E0CCA767A78A}"/>
    <cellStyle name="SAPBEXexcBad8 2 2 3 2 3" xfId="8783" xr:uid="{4F45D1B1-BA73-4D5F-ADEA-11223B348520}"/>
    <cellStyle name="SAPBEXexcBad8 2 2 3 3" xfId="4375" xr:uid="{4F125C8D-3BCA-42B9-9A02-A7C0D917CAD7}"/>
    <cellStyle name="SAPBEXexcBad8 2 2 3 3 2" xfId="9567" xr:uid="{DC07050F-6642-4EDD-9033-F0EB9855B7B3}"/>
    <cellStyle name="SAPBEXexcBad8 2 2 3 4" xfId="11125" xr:uid="{E5872124-2082-4197-9524-EB492B8D8098}"/>
    <cellStyle name="SAPBEXexcBad8 2 2 3 5" xfId="12424" xr:uid="{50BAD3E0-9DC8-4249-8834-1DFF4589B22D}"/>
    <cellStyle name="SAPBEXexcBad8 2 2 3 6" xfId="7474" xr:uid="{04E06D29-10EF-4115-9766-E3870A14E5D4}"/>
    <cellStyle name="SAPBEXexcBad8 2 2 4" xfId="1795" xr:uid="{C477148A-AE75-4E82-B543-0FC8C0E8D21A}"/>
    <cellStyle name="SAPBEXexcBad8 2 2 4 2" xfId="3343" xr:uid="{8EB437BF-16D6-4CB8-9E23-584C8A5C54C6}"/>
    <cellStyle name="SAPBEXexcBad8 2 2 4 2 2" xfId="6439" xr:uid="{B876FF8C-AB45-47DB-AEFC-69DBFB435D65}"/>
    <cellStyle name="SAPBEXexcBad8 2 2 4 2 2 2" xfId="13476" xr:uid="{20331568-4FC8-48FF-98B7-A8166CA61B3B}"/>
    <cellStyle name="SAPBEXexcBad8 2 2 4 2 3" xfId="10087" xr:uid="{3C2C8375-1B08-4000-891C-775B3F9B52C2}"/>
    <cellStyle name="SAPBEXexcBad8 2 2 4 3" xfId="4891" xr:uid="{6222DCA8-A24B-4A27-A7F3-39416EFE94ED}"/>
    <cellStyle name="SAPBEXexcBad8 2 2 4 3 2" xfId="11386" xr:uid="{1FC3F507-0AE5-4359-AB3C-8833B43F4165}"/>
    <cellStyle name="SAPBEXexcBad8 2 2 4 4" xfId="12685" xr:uid="{F270879A-533A-4F1A-BB93-14BE1E6708F2}"/>
    <cellStyle name="SAPBEXexcBad8 2 2 4 5" xfId="7993" xr:uid="{C00F9B8C-9195-4E1B-A3B9-B0EC249B3544}"/>
    <cellStyle name="SAPBEXexcBad8 2 2 5" xfId="2311" xr:uid="{1DB5F849-4EA2-4890-90B3-98A9C4929E6D}"/>
    <cellStyle name="SAPBEXexcBad8 2 2 5 2" xfId="5407" xr:uid="{B30A59EF-AF85-42BF-92F5-8A62179109C7}"/>
    <cellStyle name="SAPBEXexcBad8 2 2 5 2 2" xfId="13204" xr:uid="{B27D6906-8783-4478-ABE1-6D3FDE6188D4}"/>
    <cellStyle name="SAPBEXexcBad8 2 2 5 3" xfId="8254" xr:uid="{9770617B-5D86-4B6A-97AD-BC6B6200966B}"/>
    <cellStyle name="SAPBEXexcBad8 2 2 6" xfId="3859" xr:uid="{CAE62A5C-128C-40C4-B2A6-35924E837F2B}"/>
    <cellStyle name="SAPBEXexcBad8 2 2 6 2" xfId="9049" xr:uid="{0AC71A6C-7D79-44B4-8469-617FD28CED94}"/>
    <cellStyle name="SAPBEXexcBad8 2 2 7" xfId="10606" xr:uid="{C6649805-E974-44E3-AEE5-2BE6E9B99C27}"/>
    <cellStyle name="SAPBEXexcBad8 2 2 8" xfId="11905" xr:uid="{A5AD2611-0738-4198-9025-E558BAF51615}"/>
    <cellStyle name="SAPBEXexcBad8 2 2 9" xfId="6958" xr:uid="{79FBAD03-BCF3-49DB-B8EA-E605932CD268}"/>
    <cellStyle name="SAPBEXexcBad8 3" xfId="321" xr:uid="{2143FC44-60B4-4208-AD47-754BC83785B1}"/>
    <cellStyle name="SAPBEXexcBad8 3 2" xfId="747" xr:uid="{926F3766-C5C0-4FFF-8E42-653A36708833}"/>
    <cellStyle name="SAPBEXexcBad8 3 2 2" xfId="1019" xr:uid="{58A4589C-B4B8-412B-BD94-140B1A6D64FB}"/>
    <cellStyle name="SAPBEXexcBad8 3 2 2 2" xfId="1535" xr:uid="{EA1D5293-0634-4646-A326-7E2ABDA7E7E1}"/>
    <cellStyle name="SAPBEXexcBad8 3 2 2 2 2" xfId="3086" xr:uid="{13CCAEB7-90EE-4F16-A09A-CD2913712274}"/>
    <cellStyle name="SAPBEXexcBad8 3 2 2 2 2 2" xfId="6182" xr:uid="{B0F9D9C4-ED97-42A8-8BE2-C82D68DE42A6}"/>
    <cellStyle name="SAPBEXexcBad8 3 2 2 2 2 2 2" xfId="14251" xr:uid="{17EC55E5-5A91-4385-9142-BA6AA5809A6D}"/>
    <cellStyle name="SAPBEXexcBad8 3 2 2 2 2 3" xfId="9826" xr:uid="{0E68F9AD-2517-4C21-92C6-86F1A492D66D}"/>
    <cellStyle name="SAPBEXexcBad8 3 2 2 2 3" xfId="4634" xr:uid="{144B6500-277A-4BB7-9D2C-B576A3FCD399}"/>
    <cellStyle name="SAPBEXexcBad8 3 2 2 2 3 2" xfId="11645" xr:uid="{621F344E-6EBB-4A79-9A64-14F726005C45}"/>
    <cellStyle name="SAPBEXexcBad8 3 2 2 2 4" xfId="12944" xr:uid="{A42A711C-1261-4860-8588-D503CEB2061B}"/>
    <cellStyle name="SAPBEXexcBad8 3 2 2 2 5" xfId="7733" xr:uid="{3115A1B4-779C-42E6-90DA-6BDC01B15BC6}"/>
    <cellStyle name="SAPBEXexcBad8 3 2 2 3" xfId="2054" xr:uid="{F99ED46D-3A7F-4CDD-ACB3-02E0E7EBDBDF}"/>
    <cellStyle name="SAPBEXexcBad8 3 2 2 3 2" xfId="3602" xr:uid="{EDC4289F-920F-4DBC-A0FA-6C935882E642}"/>
    <cellStyle name="SAPBEXexcBad8 3 2 2 3 2 2" xfId="6698" xr:uid="{0A0F6826-AB10-42FE-B1B1-35BA575C47AB}"/>
    <cellStyle name="SAPBEXexcBad8 3 2 2 3 2 3" xfId="10346" xr:uid="{370A4B53-12E6-428A-B2C8-3F6C8B668750}"/>
    <cellStyle name="SAPBEXexcBad8 3 2 2 3 3" xfId="5150" xr:uid="{BC3A18B8-27D1-4C4E-87B8-2FB0D4B5F864}"/>
    <cellStyle name="SAPBEXexcBad8 3 2 2 3 3 2" xfId="13735" xr:uid="{10860EEE-7921-4F3B-94CC-514EB9B97D78}"/>
    <cellStyle name="SAPBEXexcBad8 3 2 2 3 4" xfId="8513" xr:uid="{57E04A78-10B9-4E37-A5CB-4D66B29B5945}"/>
    <cellStyle name="SAPBEXexcBad8 3 2 2 4" xfId="2570" xr:uid="{32F841C1-B643-44B5-B0F4-5B8EA66AFE95}"/>
    <cellStyle name="SAPBEXexcBad8 3 2 2 4 2" xfId="5666" xr:uid="{FA3C1449-193C-4913-96CB-15C43911D338}"/>
    <cellStyle name="SAPBEXexcBad8 3 2 2 4 3" xfId="9308" xr:uid="{68D4EEC9-FC28-452D-AD29-A2F19136A757}"/>
    <cellStyle name="SAPBEXexcBad8 3 2 2 5" xfId="4118" xr:uid="{DF6DFEBF-AAE5-42A6-98CE-1D08D290C38A}"/>
    <cellStyle name="SAPBEXexcBad8 3 2 2 5 2" xfId="10865" xr:uid="{779AC331-D88B-485F-898D-C1CF6FA15CD7}"/>
    <cellStyle name="SAPBEXexcBad8 3 2 2 6" xfId="12164" xr:uid="{8226FE3C-AF14-47DA-A57E-9F39C8C3104E}"/>
    <cellStyle name="SAPBEXexcBad8 3 2 2 7" xfId="7217" xr:uid="{9CF21F86-F1A0-4453-9212-39543DD843EF}"/>
    <cellStyle name="SAPBEXexcBad8 3 2 3" xfId="1277" xr:uid="{DAF8CE2E-6AF5-47F8-A8FB-39CD2724EAA4}"/>
    <cellStyle name="SAPBEXexcBad8 3 2 3 2" xfId="2828" xr:uid="{4A491335-C81E-42B3-B00B-D88F6E70AE2C}"/>
    <cellStyle name="SAPBEXexcBad8 3 2 3 2 2" xfId="5924" xr:uid="{7FE9F898-99FB-4BC4-B465-CCD00B19B2E6}"/>
    <cellStyle name="SAPBEXexcBad8 3 2 3 2 2 2" xfId="13993" xr:uid="{ACE5EB9E-9780-4CF3-B24E-0C4150AD3146}"/>
    <cellStyle name="SAPBEXexcBad8 3 2 3 2 3" xfId="8784" xr:uid="{434D6E55-92D3-4291-BB04-01637AECCD6E}"/>
    <cellStyle name="SAPBEXexcBad8 3 2 3 3" xfId="4376" xr:uid="{52ACE892-8CC3-45DD-954C-50A1E7CC5A8B}"/>
    <cellStyle name="SAPBEXexcBad8 3 2 3 3 2" xfId="9568" xr:uid="{B13572C5-2335-4E58-9578-13655284820A}"/>
    <cellStyle name="SAPBEXexcBad8 3 2 3 4" xfId="11126" xr:uid="{EF2F58A6-63EB-46E6-86D2-BE46FF907BDF}"/>
    <cellStyle name="SAPBEXexcBad8 3 2 3 5" xfId="12425" xr:uid="{072481A5-76C3-4538-A3B7-815516A4F504}"/>
    <cellStyle name="SAPBEXexcBad8 3 2 3 6" xfId="7475" xr:uid="{2ABCDD49-9C06-4950-BFD9-9F24591887D6}"/>
    <cellStyle name="SAPBEXexcBad8 3 2 4" xfId="1796" xr:uid="{3DD541A4-3BE3-497B-8EF9-984BD621DB79}"/>
    <cellStyle name="SAPBEXexcBad8 3 2 4 2" xfId="3344" xr:uid="{E1678583-01F9-4985-A5B0-5F6E7DCD9356}"/>
    <cellStyle name="SAPBEXexcBad8 3 2 4 2 2" xfId="6440" xr:uid="{612C6C2B-1771-47A7-BCB5-E18BD75911C5}"/>
    <cellStyle name="SAPBEXexcBad8 3 2 4 2 2 2" xfId="13477" xr:uid="{F4F1B878-EE96-4DFF-925F-0FE68546822D}"/>
    <cellStyle name="SAPBEXexcBad8 3 2 4 2 3" xfId="10088" xr:uid="{77C5F59D-FE0F-4F6B-90B1-DF1F5AACBE7C}"/>
    <cellStyle name="SAPBEXexcBad8 3 2 4 3" xfId="4892" xr:uid="{B5ADDBFC-C2C0-4AD5-A53D-E9C13F300CFA}"/>
    <cellStyle name="SAPBEXexcBad8 3 2 4 3 2" xfId="11387" xr:uid="{A14925DA-1849-44D3-951F-8D62D6F17D84}"/>
    <cellStyle name="SAPBEXexcBad8 3 2 4 4" xfId="12686" xr:uid="{C10FA81D-E075-4368-ACA4-707E220FEBCA}"/>
    <cellStyle name="SAPBEXexcBad8 3 2 4 5" xfId="7994" xr:uid="{365F658E-883A-4C1A-8FA5-CF0627157465}"/>
    <cellStyle name="SAPBEXexcBad8 3 2 5" xfId="2312" xr:uid="{91689E6E-732C-462A-9419-156350489B09}"/>
    <cellStyle name="SAPBEXexcBad8 3 2 5 2" xfId="5408" xr:uid="{A68273D1-FC0A-43D9-8988-4D495E759935}"/>
    <cellStyle name="SAPBEXexcBad8 3 2 5 2 2" xfId="13205" xr:uid="{4330B41C-1B45-4DDD-9CF7-347C90116B4D}"/>
    <cellStyle name="SAPBEXexcBad8 3 2 5 3" xfId="8255" xr:uid="{85B1C1F8-35F2-4FA5-B72E-8309A4E095BE}"/>
    <cellStyle name="SAPBEXexcBad8 3 2 6" xfId="3860" xr:uid="{0A96C41B-216C-4CAF-A318-AFCA8AE2BEE8}"/>
    <cellStyle name="SAPBEXexcBad8 3 2 6 2" xfId="9050" xr:uid="{DB1DE2DC-579C-49BC-B09C-31EB3C5CD990}"/>
    <cellStyle name="SAPBEXexcBad8 3 2 7" xfId="10607" xr:uid="{7AD5D3F1-9551-49D0-B981-2CFA813EC22C}"/>
    <cellStyle name="SAPBEXexcBad8 3 2 8" xfId="11906" xr:uid="{5E2FE269-7D4D-4246-9AF2-11DF03038D48}"/>
    <cellStyle name="SAPBEXexcBad8 3 2 9" xfId="6959" xr:uid="{33078EEC-C5B1-4F4C-B879-C7A5D885CF0C}"/>
    <cellStyle name="SAPBEXexcBad8 4" xfId="322" xr:uid="{14CD6897-460F-4869-9B97-F620B79145D0}"/>
    <cellStyle name="SAPBEXexcBad8 4 2" xfId="748" xr:uid="{0848B8C9-7BDD-4FDC-8647-F2F5E05A16C4}"/>
    <cellStyle name="SAPBEXexcBad8 4 2 2" xfId="1020" xr:uid="{F617090A-7DDB-418F-A76F-C933738747DE}"/>
    <cellStyle name="SAPBEXexcBad8 4 2 2 2" xfId="1536" xr:uid="{F2B47F0D-F64C-4620-B103-2A3D0C5EF337}"/>
    <cellStyle name="SAPBEXexcBad8 4 2 2 2 2" xfId="3087" xr:uid="{FF3127F8-8971-4C69-949F-AF5516D9AB92}"/>
    <cellStyle name="SAPBEXexcBad8 4 2 2 2 2 2" xfId="6183" xr:uid="{A49BCD37-2521-4869-B649-B9B2C3BAB484}"/>
    <cellStyle name="SAPBEXexcBad8 4 2 2 2 2 2 2" xfId="14252" xr:uid="{B17819C3-84B0-47B2-B3A7-AC2DE82EFC53}"/>
    <cellStyle name="SAPBEXexcBad8 4 2 2 2 2 3" xfId="9827" xr:uid="{495AB293-5D1B-4DDB-AC04-D791AA3AC114}"/>
    <cellStyle name="SAPBEXexcBad8 4 2 2 2 3" xfId="4635" xr:uid="{47183DD0-C65E-46A4-87F0-33339E0E9291}"/>
    <cellStyle name="SAPBEXexcBad8 4 2 2 2 3 2" xfId="11646" xr:uid="{18C62D20-0C70-450C-95FD-9431BBA507D4}"/>
    <cellStyle name="SAPBEXexcBad8 4 2 2 2 4" xfId="12945" xr:uid="{772F16B9-58BF-4714-8293-C83DB0D8B213}"/>
    <cellStyle name="SAPBEXexcBad8 4 2 2 2 5" xfId="7734" xr:uid="{7F759773-8084-46F2-83AD-C08CE2CDFE06}"/>
    <cellStyle name="SAPBEXexcBad8 4 2 2 3" xfId="2055" xr:uid="{D1C5086E-6F1B-4380-A60E-12433DB88C30}"/>
    <cellStyle name="SAPBEXexcBad8 4 2 2 3 2" xfId="3603" xr:uid="{614BB511-4029-4E78-8542-AD7CB55F048B}"/>
    <cellStyle name="SAPBEXexcBad8 4 2 2 3 2 2" xfId="6699" xr:uid="{A28CF2E1-4338-46A9-8830-7E6B9E345406}"/>
    <cellStyle name="SAPBEXexcBad8 4 2 2 3 2 3" xfId="10347" xr:uid="{A759C18A-584D-4C04-96D7-DBA5D402537B}"/>
    <cellStyle name="SAPBEXexcBad8 4 2 2 3 3" xfId="5151" xr:uid="{E5EB35FC-E6CB-4B98-98F8-8CAE1190108B}"/>
    <cellStyle name="SAPBEXexcBad8 4 2 2 3 3 2" xfId="13736" xr:uid="{14604B37-74E5-4748-940C-34F9DA1D68C8}"/>
    <cellStyle name="SAPBEXexcBad8 4 2 2 3 4" xfId="8514" xr:uid="{98A2A1ED-DA89-41E1-92C8-96B9F3169258}"/>
    <cellStyle name="SAPBEXexcBad8 4 2 2 4" xfId="2571" xr:uid="{580B433B-3E0B-4E04-9472-201ADC59B4F5}"/>
    <cellStyle name="SAPBEXexcBad8 4 2 2 4 2" xfId="5667" xr:uid="{B57BAF62-3AF3-4849-BCD8-60ED7FB9B07C}"/>
    <cellStyle name="SAPBEXexcBad8 4 2 2 4 3" xfId="9309" xr:uid="{E770B63B-DA20-4E61-B2FE-DA7A50D0CCD2}"/>
    <cellStyle name="SAPBEXexcBad8 4 2 2 5" xfId="4119" xr:uid="{DD730B5C-E934-45A1-84EF-9A0C03E479E0}"/>
    <cellStyle name="SAPBEXexcBad8 4 2 2 5 2" xfId="10866" xr:uid="{00ADB9D6-116E-4723-ABBB-4F4435A83056}"/>
    <cellStyle name="SAPBEXexcBad8 4 2 2 6" xfId="12165" xr:uid="{3629D44D-297C-495F-A08F-9150CEF1ADE1}"/>
    <cellStyle name="SAPBEXexcBad8 4 2 2 7" xfId="7218" xr:uid="{F097D85E-E3C0-4BB1-81B4-D0AB720305B8}"/>
    <cellStyle name="SAPBEXexcBad8 4 2 3" xfId="1278" xr:uid="{25ABF208-F6F2-494C-836D-082792020F78}"/>
    <cellStyle name="SAPBEXexcBad8 4 2 3 2" xfId="2829" xr:uid="{1AEACAE4-0F2D-4CE7-9CBC-4DDC018AAD87}"/>
    <cellStyle name="SAPBEXexcBad8 4 2 3 2 2" xfId="5925" xr:uid="{DCA7913C-0F73-46C1-A85F-2E65E5F8D8CE}"/>
    <cellStyle name="SAPBEXexcBad8 4 2 3 2 2 2" xfId="13994" xr:uid="{8EB069FB-41BE-4624-BF3C-9213D37FEA94}"/>
    <cellStyle name="SAPBEXexcBad8 4 2 3 2 3" xfId="8785" xr:uid="{AF8103DC-D8C9-456A-8D13-205B5BE05860}"/>
    <cellStyle name="SAPBEXexcBad8 4 2 3 3" xfId="4377" xr:uid="{7AB33363-BA11-45E0-9D7A-FC5BCF84F3FD}"/>
    <cellStyle name="SAPBEXexcBad8 4 2 3 3 2" xfId="9569" xr:uid="{43FCD803-DCD0-4EC9-A122-8C365ECF3E4A}"/>
    <cellStyle name="SAPBEXexcBad8 4 2 3 4" xfId="11127" xr:uid="{C45CF9B4-15FD-4D9D-86A4-2A21D21AE861}"/>
    <cellStyle name="SAPBEXexcBad8 4 2 3 5" xfId="12426" xr:uid="{CE573262-9235-4140-BB83-3E0034BE7496}"/>
    <cellStyle name="SAPBEXexcBad8 4 2 3 6" xfId="7476" xr:uid="{EE15242B-091A-4BBD-899F-FE19C620EC71}"/>
    <cellStyle name="SAPBEXexcBad8 4 2 4" xfId="1797" xr:uid="{F1FA310B-12F7-434A-9AEB-B19B40A6E054}"/>
    <cellStyle name="SAPBEXexcBad8 4 2 4 2" xfId="3345" xr:uid="{81604457-7929-4FEE-86EC-D6B065570B30}"/>
    <cellStyle name="SAPBEXexcBad8 4 2 4 2 2" xfId="6441" xr:uid="{D2914493-22B5-44D6-9BB2-BAECCC16B6D1}"/>
    <cellStyle name="SAPBEXexcBad8 4 2 4 2 2 2" xfId="13478" xr:uid="{C8D66762-1DAC-41E4-B101-78134D445628}"/>
    <cellStyle name="SAPBEXexcBad8 4 2 4 2 3" xfId="10089" xr:uid="{15ADC1E7-9680-4EB1-8F4E-B60D053C5465}"/>
    <cellStyle name="SAPBEXexcBad8 4 2 4 3" xfId="4893" xr:uid="{C7B9E7B9-B76B-4A70-9855-41BA2681CEC9}"/>
    <cellStyle name="SAPBEXexcBad8 4 2 4 3 2" xfId="11388" xr:uid="{75101214-DD18-4194-A540-185D7B153BEF}"/>
    <cellStyle name="SAPBEXexcBad8 4 2 4 4" xfId="12687" xr:uid="{FB9D05B3-6AE3-4932-8130-891CC9BC92B6}"/>
    <cellStyle name="SAPBEXexcBad8 4 2 4 5" xfId="7995" xr:uid="{F1B83BEB-5400-4BDA-8677-7F8160206925}"/>
    <cellStyle name="SAPBEXexcBad8 4 2 5" xfId="2313" xr:uid="{A2FDE75C-2B08-4CCB-B1AC-5935CF05C300}"/>
    <cellStyle name="SAPBEXexcBad8 4 2 5 2" xfId="5409" xr:uid="{76B4257D-9BAC-4459-BA4A-C1BD93B9CA5C}"/>
    <cellStyle name="SAPBEXexcBad8 4 2 5 2 2" xfId="13206" xr:uid="{8DD736AF-CCBF-4ECB-BBBA-C600F03E9921}"/>
    <cellStyle name="SAPBEXexcBad8 4 2 5 3" xfId="8256" xr:uid="{483C4055-5262-48AB-8ADD-AAD312B58709}"/>
    <cellStyle name="SAPBEXexcBad8 4 2 6" xfId="3861" xr:uid="{A016FC31-DBA5-4E2C-A5F4-A00323722EF2}"/>
    <cellStyle name="SAPBEXexcBad8 4 2 6 2" xfId="9051" xr:uid="{114372C9-666F-4D77-9B8B-37748C4FDB36}"/>
    <cellStyle name="SAPBEXexcBad8 4 2 7" xfId="10608" xr:uid="{6E78EFD0-BB6B-477C-9DC0-30E4B4D69354}"/>
    <cellStyle name="SAPBEXexcBad8 4 2 8" xfId="11907" xr:uid="{D7551E16-3FB1-476A-9CB8-80FB74C6AB06}"/>
    <cellStyle name="SAPBEXexcBad8 4 2 9" xfId="6960" xr:uid="{9936D964-8534-427C-95D4-C7BA4BB713BE}"/>
    <cellStyle name="SAPBEXexcBad8 5" xfId="323" xr:uid="{12D998D5-8708-4974-BE07-9C586CA555DF}"/>
    <cellStyle name="SAPBEXexcBad8 5 2" xfId="749" xr:uid="{50A1E2CD-9E44-44ED-BBB7-48D9566D3D03}"/>
    <cellStyle name="SAPBEXexcBad8 5 2 2" xfId="1021" xr:uid="{EE232CB3-5502-4438-A66F-EF067322BCD8}"/>
    <cellStyle name="SAPBEXexcBad8 5 2 2 2" xfId="1537" xr:uid="{89B9C8A5-9022-4B8D-BFA5-BA55010ED503}"/>
    <cellStyle name="SAPBEXexcBad8 5 2 2 2 2" xfId="3088" xr:uid="{34B98A0C-D67D-45EC-970E-9CCEB79F7BA7}"/>
    <cellStyle name="SAPBEXexcBad8 5 2 2 2 2 2" xfId="6184" xr:uid="{B4D4BB90-1825-433A-AA87-098431ECD423}"/>
    <cellStyle name="SAPBEXexcBad8 5 2 2 2 2 2 2" xfId="14253" xr:uid="{10670EA4-F940-420E-A089-682BFE04BE78}"/>
    <cellStyle name="SAPBEXexcBad8 5 2 2 2 2 3" xfId="9828" xr:uid="{2D94B4C4-5977-4F36-B1E7-F039E6D64EB5}"/>
    <cellStyle name="SAPBEXexcBad8 5 2 2 2 3" xfId="4636" xr:uid="{E35FDA23-7943-48E4-A746-BF5F8BDE42B5}"/>
    <cellStyle name="SAPBEXexcBad8 5 2 2 2 3 2" xfId="11647" xr:uid="{C0A7C29C-8EDD-4607-8DB0-68277CE46D13}"/>
    <cellStyle name="SAPBEXexcBad8 5 2 2 2 4" xfId="12946" xr:uid="{8A1FFEED-A8DB-447D-85DA-EACED0B76105}"/>
    <cellStyle name="SAPBEXexcBad8 5 2 2 2 5" xfId="7735" xr:uid="{E7E63879-EF1C-4D5F-80B0-1DCA92A83CDF}"/>
    <cellStyle name="SAPBEXexcBad8 5 2 2 3" xfId="2056" xr:uid="{C9A99AA7-A96F-45E9-9D25-BE509F2EC103}"/>
    <cellStyle name="SAPBEXexcBad8 5 2 2 3 2" xfId="3604" xr:uid="{F535F2C3-6582-40EC-8E28-B42DA5C6FDE4}"/>
    <cellStyle name="SAPBEXexcBad8 5 2 2 3 2 2" xfId="6700" xr:uid="{E7131115-6DB1-4F97-8787-717A9FE370BD}"/>
    <cellStyle name="SAPBEXexcBad8 5 2 2 3 2 3" xfId="10348" xr:uid="{4F7A80AC-B202-4F6C-AE44-2875FD338CC1}"/>
    <cellStyle name="SAPBEXexcBad8 5 2 2 3 3" xfId="5152" xr:uid="{5F8A13A6-8C73-41FE-9E90-3DEB62245969}"/>
    <cellStyle name="SAPBEXexcBad8 5 2 2 3 3 2" xfId="13737" xr:uid="{9FA2B3D4-FD81-4B6C-9ADB-FA1A5C006CDF}"/>
    <cellStyle name="SAPBEXexcBad8 5 2 2 3 4" xfId="8515" xr:uid="{729F76E4-4D14-4E52-A1C0-758CD51B3BF3}"/>
    <cellStyle name="SAPBEXexcBad8 5 2 2 4" xfId="2572" xr:uid="{6487E06C-9ECD-48AC-AF18-F6835761A1E2}"/>
    <cellStyle name="SAPBEXexcBad8 5 2 2 4 2" xfId="5668" xr:uid="{DD2A2EF5-4181-4132-8369-F1D5C8451846}"/>
    <cellStyle name="SAPBEXexcBad8 5 2 2 4 3" xfId="9310" xr:uid="{13424C55-4280-40C1-A23C-618FA257AD36}"/>
    <cellStyle name="SAPBEXexcBad8 5 2 2 5" xfId="4120" xr:uid="{D6B93F13-B364-4CE4-A7F3-6A540386B8B5}"/>
    <cellStyle name="SAPBEXexcBad8 5 2 2 5 2" xfId="10867" xr:uid="{2D61A169-35B3-4A97-B575-C16ECE7B2FA6}"/>
    <cellStyle name="SAPBEXexcBad8 5 2 2 6" xfId="12166" xr:uid="{A024E04D-766E-4458-85B0-8FE9055D91C2}"/>
    <cellStyle name="SAPBEXexcBad8 5 2 2 7" xfId="7219" xr:uid="{FC16D113-7016-4F4F-AEB1-AB55A9BA8BB8}"/>
    <cellStyle name="SAPBEXexcBad8 5 2 3" xfId="1279" xr:uid="{2783D9CC-19E5-4BF0-8A7C-B68D83247631}"/>
    <cellStyle name="SAPBEXexcBad8 5 2 3 2" xfId="2830" xr:uid="{5C4938D2-4A46-45A7-9FF1-4E7DDA6A59C1}"/>
    <cellStyle name="SAPBEXexcBad8 5 2 3 2 2" xfId="5926" xr:uid="{24903768-0C84-4DD4-8FD5-B1669B7C69C1}"/>
    <cellStyle name="SAPBEXexcBad8 5 2 3 2 2 2" xfId="13995" xr:uid="{986F2598-BBC0-48B4-8A18-DADA051E792F}"/>
    <cellStyle name="SAPBEXexcBad8 5 2 3 2 3" xfId="8786" xr:uid="{0DE9B940-B620-4818-80FD-AD619BE03CE2}"/>
    <cellStyle name="SAPBEXexcBad8 5 2 3 3" xfId="4378" xr:uid="{C934A78A-F3A4-40A2-8728-F97B511F9471}"/>
    <cellStyle name="SAPBEXexcBad8 5 2 3 3 2" xfId="9570" xr:uid="{7344F344-610A-4746-B88E-23ACF2FD7F55}"/>
    <cellStyle name="SAPBEXexcBad8 5 2 3 4" xfId="11128" xr:uid="{9CCB0FD1-FD0E-4376-95BF-633CD9239291}"/>
    <cellStyle name="SAPBEXexcBad8 5 2 3 5" xfId="12427" xr:uid="{F5F3BA01-88A5-40BD-87AB-94DB38590E98}"/>
    <cellStyle name="SAPBEXexcBad8 5 2 3 6" xfId="7477" xr:uid="{D409FA7E-87A4-42EA-932F-29262474F35B}"/>
    <cellStyle name="SAPBEXexcBad8 5 2 4" xfId="1798" xr:uid="{0AB8389B-C73B-4F44-9A62-4A8797F183F9}"/>
    <cellStyle name="SAPBEXexcBad8 5 2 4 2" xfId="3346" xr:uid="{58690FA1-AA3F-40CC-B0C0-365F0E530F1E}"/>
    <cellStyle name="SAPBEXexcBad8 5 2 4 2 2" xfId="6442" xr:uid="{745E5F80-37BF-4825-AA91-FD83877B78D1}"/>
    <cellStyle name="SAPBEXexcBad8 5 2 4 2 2 2" xfId="13479" xr:uid="{D0B28F92-B5ED-4AA9-91A0-DB75E7CED9BB}"/>
    <cellStyle name="SAPBEXexcBad8 5 2 4 2 3" xfId="10090" xr:uid="{689F6041-3CED-4972-9F0F-4080BE3A8B91}"/>
    <cellStyle name="SAPBEXexcBad8 5 2 4 3" xfId="4894" xr:uid="{D810081C-67B3-4D5F-8E81-F3121DF144DB}"/>
    <cellStyle name="SAPBEXexcBad8 5 2 4 3 2" xfId="11389" xr:uid="{3557CE38-CFDE-4F42-8A94-3E2A67EAC1B4}"/>
    <cellStyle name="SAPBEXexcBad8 5 2 4 4" xfId="12688" xr:uid="{754511B5-7F09-414F-9FB9-A3E48FE2932B}"/>
    <cellStyle name="SAPBEXexcBad8 5 2 4 5" xfId="7996" xr:uid="{1B5739A0-08C5-49C1-8C91-A7106B4EAB83}"/>
    <cellStyle name="SAPBEXexcBad8 5 2 5" xfId="2314" xr:uid="{47E8E147-2069-4B34-901E-703A98DE1E51}"/>
    <cellStyle name="SAPBEXexcBad8 5 2 5 2" xfId="5410" xr:uid="{75B12305-7177-4DAC-B5C4-6E7081390538}"/>
    <cellStyle name="SAPBEXexcBad8 5 2 5 2 2" xfId="13207" xr:uid="{A78FE229-34B2-4561-B323-BD65AA611435}"/>
    <cellStyle name="SAPBEXexcBad8 5 2 5 3" xfId="8257" xr:uid="{C210D25F-BA8E-4AB6-AB05-B9264118199D}"/>
    <cellStyle name="SAPBEXexcBad8 5 2 6" xfId="3862" xr:uid="{CA5F0F6E-73DE-4CCC-ACBD-79348D7AFBAD}"/>
    <cellStyle name="SAPBEXexcBad8 5 2 6 2" xfId="9052" xr:uid="{1FAEB584-D607-44E5-B3C8-ED6D1BD8F523}"/>
    <cellStyle name="SAPBEXexcBad8 5 2 7" xfId="10609" xr:uid="{C9327731-0349-4D75-B586-4DA6B4F00BEB}"/>
    <cellStyle name="SAPBEXexcBad8 5 2 8" xfId="11908" xr:uid="{25329BA2-3250-4C24-B75C-C90A500B8FD1}"/>
    <cellStyle name="SAPBEXexcBad8 5 2 9" xfId="6961" xr:uid="{5620C5E0-7BA0-4E2B-87D5-BDE4F6500D3D}"/>
    <cellStyle name="SAPBEXexcBad8 6" xfId="324" xr:uid="{9600F458-72B1-474A-8D48-4132399A88B2}"/>
    <cellStyle name="SAPBEXexcBad8 6 2" xfId="750" xr:uid="{7B6FA467-58DF-4755-98F9-306C1891D580}"/>
    <cellStyle name="SAPBEXexcBad8 6 2 2" xfId="1022" xr:uid="{6C1408BE-80F9-43E0-89D3-FF65F7598183}"/>
    <cellStyle name="SAPBEXexcBad8 6 2 2 2" xfId="1538" xr:uid="{6CB46FDD-403A-40CA-A09B-937DE11B8BB9}"/>
    <cellStyle name="SAPBEXexcBad8 6 2 2 2 2" xfId="3089" xr:uid="{C601FFE2-6B8E-4688-9B3D-77B316223443}"/>
    <cellStyle name="SAPBEXexcBad8 6 2 2 2 2 2" xfId="6185" xr:uid="{7730E3E8-686D-4103-A6BE-816741B5F568}"/>
    <cellStyle name="SAPBEXexcBad8 6 2 2 2 2 2 2" xfId="14254" xr:uid="{4EC83EC0-1C44-4A5D-A3B5-8B581517A8D3}"/>
    <cellStyle name="SAPBEXexcBad8 6 2 2 2 2 3" xfId="9829" xr:uid="{DA864634-8E72-4F0D-921D-8491D5D092E7}"/>
    <cellStyle name="SAPBEXexcBad8 6 2 2 2 3" xfId="4637" xr:uid="{821B5DCB-9555-42EB-9279-23DAEAE2F964}"/>
    <cellStyle name="SAPBEXexcBad8 6 2 2 2 3 2" xfId="11648" xr:uid="{17BDC97B-62C5-41C5-9592-7299EECB4B7F}"/>
    <cellStyle name="SAPBEXexcBad8 6 2 2 2 4" xfId="12947" xr:uid="{96E8D04E-B649-4DFE-B2C8-B277EE64185C}"/>
    <cellStyle name="SAPBEXexcBad8 6 2 2 2 5" xfId="7736" xr:uid="{BB42B3D9-CC67-4774-ADB7-41489908F113}"/>
    <cellStyle name="SAPBEXexcBad8 6 2 2 3" xfId="2057" xr:uid="{CD2C0CEC-EAEE-499D-B484-3B63409D9E3F}"/>
    <cellStyle name="SAPBEXexcBad8 6 2 2 3 2" xfId="3605" xr:uid="{E0E4A283-C23D-4047-948E-C9AA55684168}"/>
    <cellStyle name="SAPBEXexcBad8 6 2 2 3 2 2" xfId="6701" xr:uid="{A7C1F271-20CF-40EF-9A0B-DFDFF54D6EBC}"/>
    <cellStyle name="SAPBEXexcBad8 6 2 2 3 2 3" xfId="10349" xr:uid="{28DC29B3-1719-4698-9E1C-BA0839E4F93D}"/>
    <cellStyle name="SAPBEXexcBad8 6 2 2 3 3" xfId="5153" xr:uid="{853ADF09-4383-4674-9850-2AAFAF6C3CF9}"/>
    <cellStyle name="SAPBEXexcBad8 6 2 2 3 3 2" xfId="13738" xr:uid="{9ACFC038-63B0-4285-B1F6-89184F96B2B1}"/>
    <cellStyle name="SAPBEXexcBad8 6 2 2 3 4" xfId="8516" xr:uid="{B8471FA8-7801-4BB1-AB36-0A7309AAAD44}"/>
    <cellStyle name="SAPBEXexcBad8 6 2 2 4" xfId="2573" xr:uid="{EB5894C3-797C-4230-870A-6FCDC613DF6E}"/>
    <cellStyle name="SAPBEXexcBad8 6 2 2 4 2" xfId="5669" xr:uid="{00ADC284-D3AB-4FD8-ABBD-794DA360475D}"/>
    <cellStyle name="SAPBEXexcBad8 6 2 2 4 3" xfId="9311" xr:uid="{C7D49159-B37D-4DFF-9521-20D85B6E9F78}"/>
    <cellStyle name="SAPBEXexcBad8 6 2 2 5" xfId="4121" xr:uid="{5ED9CEB3-1BCE-444B-BAC0-01BCF2490590}"/>
    <cellStyle name="SAPBEXexcBad8 6 2 2 5 2" xfId="10868" xr:uid="{5D54FF7A-3877-44A4-B570-9598C6827C50}"/>
    <cellStyle name="SAPBEXexcBad8 6 2 2 6" xfId="12167" xr:uid="{19466832-262E-434E-BD64-E95F01F80AAE}"/>
    <cellStyle name="SAPBEXexcBad8 6 2 2 7" xfId="7220" xr:uid="{5806E74D-4ADE-42B2-AA1C-AFE258449810}"/>
    <cellStyle name="SAPBEXexcBad8 6 2 3" xfId="1280" xr:uid="{0AEFAD06-CE78-4B7E-9EA1-3A49D78F0E81}"/>
    <cellStyle name="SAPBEXexcBad8 6 2 3 2" xfId="2831" xr:uid="{2220821F-7F24-4627-B772-1104C9CDD8A0}"/>
    <cellStyle name="SAPBEXexcBad8 6 2 3 2 2" xfId="5927" xr:uid="{0AB97528-F2E7-4E82-89B2-9DEDA56D5B9A}"/>
    <cellStyle name="SAPBEXexcBad8 6 2 3 2 2 2" xfId="13996" xr:uid="{6942EAA2-C5D0-451B-A544-750C8BC3758D}"/>
    <cellStyle name="SAPBEXexcBad8 6 2 3 2 3" xfId="8787" xr:uid="{188B2C8B-454B-4143-9062-EBDB3B1CEB3A}"/>
    <cellStyle name="SAPBEXexcBad8 6 2 3 3" xfId="4379" xr:uid="{C60DD416-170C-4732-B73E-E1251D92BB12}"/>
    <cellStyle name="SAPBEXexcBad8 6 2 3 3 2" xfId="9571" xr:uid="{45D39F25-1327-4AF6-92D2-F8AF603DCBAF}"/>
    <cellStyle name="SAPBEXexcBad8 6 2 3 4" xfId="11129" xr:uid="{79D7CDA7-305C-46B5-AD96-5B5F8F5BCC15}"/>
    <cellStyle name="SAPBEXexcBad8 6 2 3 5" xfId="12428" xr:uid="{3726CDFB-5754-4B08-B474-4C5A0E415F69}"/>
    <cellStyle name="SAPBEXexcBad8 6 2 3 6" xfId="7478" xr:uid="{D571BE6D-A43D-4D37-95DC-5B0DE107BE6D}"/>
    <cellStyle name="SAPBEXexcBad8 6 2 4" xfId="1799" xr:uid="{C2FDA136-9C86-4DBC-B970-E8CA77380F31}"/>
    <cellStyle name="SAPBEXexcBad8 6 2 4 2" xfId="3347" xr:uid="{64B26FAD-9101-4696-BAD3-72ECFFFAD75E}"/>
    <cellStyle name="SAPBEXexcBad8 6 2 4 2 2" xfId="6443" xr:uid="{E0F5398B-E589-4672-96EF-17B82D9CA41D}"/>
    <cellStyle name="SAPBEXexcBad8 6 2 4 2 2 2" xfId="13480" xr:uid="{E78088AC-B236-4737-B36D-78163368181F}"/>
    <cellStyle name="SAPBEXexcBad8 6 2 4 2 3" xfId="10091" xr:uid="{B07B1A5D-61E8-4136-A6B4-BD769E09A07B}"/>
    <cellStyle name="SAPBEXexcBad8 6 2 4 3" xfId="4895" xr:uid="{CCFD61F9-75BC-4E33-B4E4-22B108903F46}"/>
    <cellStyle name="SAPBEXexcBad8 6 2 4 3 2" xfId="11390" xr:uid="{6B395902-7159-4CFB-A761-231A0300946B}"/>
    <cellStyle name="SAPBEXexcBad8 6 2 4 4" xfId="12689" xr:uid="{542E4C12-744F-4349-86E8-9A1BF903C6D9}"/>
    <cellStyle name="SAPBEXexcBad8 6 2 4 5" xfId="7997" xr:uid="{AC58BCE6-B3E4-4E85-A3A2-5ADCF3BEE20F}"/>
    <cellStyle name="SAPBEXexcBad8 6 2 5" xfId="2315" xr:uid="{4B6DC367-E02B-4540-A491-5704CAD70726}"/>
    <cellStyle name="SAPBEXexcBad8 6 2 5 2" xfId="5411" xr:uid="{570A4FDE-6274-4CE8-BA91-44572868D3D4}"/>
    <cellStyle name="SAPBEXexcBad8 6 2 5 2 2" xfId="13208" xr:uid="{919752E1-FF38-47CA-A721-C52F6BEEFDB8}"/>
    <cellStyle name="SAPBEXexcBad8 6 2 5 3" xfId="8258" xr:uid="{80D1F028-C5BA-4BBE-BC45-F810E5B42F37}"/>
    <cellStyle name="SAPBEXexcBad8 6 2 6" xfId="3863" xr:uid="{A7621533-C69D-4968-9132-5DF655CF3ADC}"/>
    <cellStyle name="SAPBEXexcBad8 6 2 6 2" xfId="9053" xr:uid="{177A429F-51A5-41B8-9776-A6670DF81B56}"/>
    <cellStyle name="SAPBEXexcBad8 6 2 7" xfId="10610" xr:uid="{5D902934-69B5-4A00-B38C-0DD60C074371}"/>
    <cellStyle name="SAPBEXexcBad8 6 2 8" xfId="11909" xr:uid="{A111EDDB-99D4-477E-BF22-65F60EF0B14B}"/>
    <cellStyle name="SAPBEXexcBad8 6 2 9" xfId="6962" xr:uid="{8D720E15-F8D5-4534-96C5-5BF49F363C7B}"/>
    <cellStyle name="SAPBEXexcBad8 7" xfId="745" xr:uid="{4820FBB2-A815-4E54-AFEE-A5EFAAA05F23}"/>
    <cellStyle name="SAPBEXexcBad8 7 2" xfId="1017" xr:uid="{5DC6F25D-14D2-4DBC-BAAB-B49B9B2B9E06}"/>
    <cellStyle name="SAPBEXexcBad8 7 2 2" xfId="1533" xr:uid="{EBEF63E9-3E65-4FA6-8E15-245066FCC44E}"/>
    <cellStyle name="SAPBEXexcBad8 7 2 2 2" xfId="3084" xr:uid="{41257761-7AD3-460E-A3E9-BA2681D10BC3}"/>
    <cellStyle name="SAPBEXexcBad8 7 2 2 2 2" xfId="6180" xr:uid="{636312D6-B149-4E6D-9CAD-EE1C973F0C5C}"/>
    <cellStyle name="SAPBEXexcBad8 7 2 2 2 2 2" xfId="14249" xr:uid="{8B89FF13-06A3-4BC0-AF3E-3952385693F5}"/>
    <cellStyle name="SAPBEXexcBad8 7 2 2 2 3" xfId="9824" xr:uid="{31BC2661-89C4-4674-BD2B-B93B172532C4}"/>
    <cellStyle name="SAPBEXexcBad8 7 2 2 3" xfId="4632" xr:uid="{6F4133D5-9FCB-4263-9A3F-1FE735D5F0B0}"/>
    <cellStyle name="SAPBEXexcBad8 7 2 2 3 2" xfId="11643" xr:uid="{DD661BE5-C62E-483D-8998-3036CC2BB4E9}"/>
    <cellStyle name="SAPBEXexcBad8 7 2 2 4" xfId="12942" xr:uid="{BEB0EDF0-1EA3-4565-B706-46445A9DEB4A}"/>
    <cellStyle name="SAPBEXexcBad8 7 2 2 5" xfId="7731" xr:uid="{F4554E91-7E62-4263-984C-A79B6D505F38}"/>
    <cellStyle name="SAPBEXexcBad8 7 2 3" xfId="2052" xr:uid="{0C5F1BA6-33C5-48B3-A6F7-FCBADA4C26E0}"/>
    <cellStyle name="SAPBEXexcBad8 7 2 3 2" xfId="3600" xr:uid="{9FCC1EDF-7342-4E42-8FB6-0A4F8C0B79FF}"/>
    <cellStyle name="SAPBEXexcBad8 7 2 3 2 2" xfId="6696" xr:uid="{F5CA0F76-81D0-432D-8AC9-800AAA556FDC}"/>
    <cellStyle name="SAPBEXexcBad8 7 2 3 2 3" xfId="10344" xr:uid="{61F0EFAE-5767-4839-A544-DE44752495CF}"/>
    <cellStyle name="SAPBEXexcBad8 7 2 3 3" xfId="5148" xr:uid="{DECEF044-7D7B-4D41-A855-FD3B1FB0D24D}"/>
    <cellStyle name="SAPBEXexcBad8 7 2 3 3 2" xfId="13733" xr:uid="{0537A807-85A6-4784-9261-DE1F02B7D0AA}"/>
    <cellStyle name="SAPBEXexcBad8 7 2 3 4" xfId="8511" xr:uid="{5FC0CCF3-542A-4A36-8D02-358C814C15C1}"/>
    <cellStyle name="SAPBEXexcBad8 7 2 4" xfId="2568" xr:uid="{14E34A07-9423-43AB-813D-06389B612A04}"/>
    <cellStyle name="SAPBEXexcBad8 7 2 4 2" xfId="5664" xr:uid="{90F8D7BB-D9C1-40DA-9AF3-8538BF0EA8AB}"/>
    <cellStyle name="SAPBEXexcBad8 7 2 4 3" xfId="9306" xr:uid="{5D09DCDC-3555-4283-9E5D-77470AE882A8}"/>
    <cellStyle name="SAPBEXexcBad8 7 2 5" xfId="4116" xr:uid="{DF92C845-01D1-49F2-AA19-708AFC020DCD}"/>
    <cellStyle name="SAPBEXexcBad8 7 2 5 2" xfId="10863" xr:uid="{5A769CB3-1201-4581-86B8-5C644FEC2F11}"/>
    <cellStyle name="SAPBEXexcBad8 7 2 6" xfId="12162" xr:uid="{80A38D61-FFEB-4F24-947C-E6F2FC56259D}"/>
    <cellStyle name="SAPBEXexcBad8 7 2 7" xfId="7215" xr:uid="{103A4B86-14D2-4311-90E1-C5C11D506847}"/>
    <cellStyle name="SAPBEXexcBad8 7 3" xfId="1275" xr:uid="{CBC8E829-65D0-41AF-BDD1-3221AC4BC303}"/>
    <cellStyle name="SAPBEXexcBad8 7 3 2" xfId="2826" xr:uid="{C801C378-3097-4396-9AA9-D2039A3C851C}"/>
    <cellStyle name="SAPBEXexcBad8 7 3 2 2" xfId="5922" xr:uid="{D6B95A72-23B2-4D25-9FF9-58F13DE2AED9}"/>
    <cellStyle name="SAPBEXexcBad8 7 3 2 2 2" xfId="13991" xr:uid="{4057C0BE-5679-4DE0-9C97-DB6EFB230FD5}"/>
    <cellStyle name="SAPBEXexcBad8 7 3 2 3" xfId="8782" xr:uid="{BEE512A3-6483-4DD1-A4E6-214AD961A91A}"/>
    <cellStyle name="SAPBEXexcBad8 7 3 3" xfId="4374" xr:uid="{498C9AB3-CCE0-4E2C-9E36-289219881F03}"/>
    <cellStyle name="SAPBEXexcBad8 7 3 3 2" xfId="9566" xr:uid="{82FEE3AB-F704-420F-A99B-158693920AFB}"/>
    <cellStyle name="SAPBEXexcBad8 7 3 4" xfId="11124" xr:uid="{447142BD-711A-4900-A252-84BD6D5FA88B}"/>
    <cellStyle name="SAPBEXexcBad8 7 3 5" xfId="12423" xr:uid="{F2F83CFB-6F4B-4FC6-B403-CDF378BD2D30}"/>
    <cellStyle name="SAPBEXexcBad8 7 3 6" xfId="7473" xr:uid="{F57BCB76-AF5A-46F7-B210-EC13AE15B0F9}"/>
    <cellStyle name="SAPBEXexcBad8 7 4" xfId="1794" xr:uid="{26AE906B-5BCB-4639-BACD-594BFB46A14B}"/>
    <cellStyle name="SAPBEXexcBad8 7 4 2" xfId="3342" xr:uid="{6ED1FDA7-AB41-4A75-86F5-4A6E44C8B9C0}"/>
    <cellStyle name="SAPBEXexcBad8 7 4 2 2" xfId="6438" xr:uid="{449E1467-19F4-48E2-B4E9-16C0860E6006}"/>
    <cellStyle name="SAPBEXexcBad8 7 4 2 2 2" xfId="13475" xr:uid="{2AA99F3D-2B59-4CE2-9359-154EE520CFC3}"/>
    <cellStyle name="SAPBEXexcBad8 7 4 2 3" xfId="10086" xr:uid="{A5E6A0BD-F90E-40B8-97D8-CC8AED2E8ABF}"/>
    <cellStyle name="SAPBEXexcBad8 7 4 3" xfId="4890" xr:uid="{165424AB-DECA-4081-BF3E-FF185ABD338C}"/>
    <cellStyle name="SAPBEXexcBad8 7 4 3 2" xfId="11385" xr:uid="{FB651726-AA1F-4B6F-BC8F-CEFEF88D00D2}"/>
    <cellStyle name="SAPBEXexcBad8 7 4 4" xfId="12684" xr:uid="{66F26618-FC20-4AD1-AA39-67BB8B095080}"/>
    <cellStyle name="SAPBEXexcBad8 7 4 5" xfId="7992" xr:uid="{4410194F-BE01-44E2-BB1D-68113E4D0B22}"/>
    <cellStyle name="SAPBEXexcBad8 7 5" xfId="2310" xr:uid="{37322325-B20E-48F0-9CA1-AF27CC975717}"/>
    <cellStyle name="SAPBEXexcBad8 7 5 2" xfId="5406" xr:uid="{50AB2F2D-E600-4996-9DD2-319C2CBA9D2A}"/>
    <cellStyle name="SAPBEXexcBad8 7 5 2 2" xfId="13203" xr:uid="{A283CE4F-7250-4328-840B-1F7685C7F340}"/>
    <cellStyle name="SAPBEXexcBad8 7 5 3" xfId="8253" xr:uid="{90465107-D94E-427D-B3EE-B699AA57C092}"/>
    <cellStyle name="SAPBEXexcBad8 7 6" xfId="3858" xr:uid="{1287C695-CDCB-41DE-B2B5-B0007957F3CF}"/>
    <cellStyle name="SAPBEXexcBad8 7 6 2" xfId="9048" xr:uid="{8EA9EB64-7E76-4447-8CA6-30956682EAA0}"/>
    <cellStyle name="SAPBEXexcBad8 7 7" xfId="10605" xr:uid="{3393FD78-6D39-4FD2-8DD7-C1ACC1D0159B}"/>
    <cellStyle name="SAPBEXexcBad8 7 8" xfId="11904" xr:uid="{608B3769-6913-40BC-8A61-5FEF3CE1EE1D}"/>
    <cellStyle name="SAPBEXexcBad8 7 9" xfId="6957" xr:uid="{9C8577B9-5470-47E7-9D86-DF1CB67DD0F7}"/>
    <cellStyle name="SAPBEXexcBad9" xfId="325" xr:uid="{FB32B414-F982-41DA-B1BD-03458400EB0D}"/>
    <cellStyle name="SAPBEXexcBad9 2" xfId="326" xr:uid="{360BE3FC-EE8D-4D7F-A188-B3501CB31AE8}"/>
    <cellStyle name="SAPBEXexcBad9 2 2" xfId="752" xr:uid="{2C6D6A77-3525-4F53-81E6-C941EBE1CA67}"/>
    <cellStyle name="SAPBEXexcBad9 2 2 2" xfId="1024" xr:uid="{9EB669CA-0D71-4E53-9486-7355F7FA5694}"/>
    <cellStyle name="SAPBEXexcBad9 2 2 2 2" xfId="1540" xr:uid="{BEEEE532-5300-43F4-9DFE-6B8DCA8FC458}"/>
    <cellStyle name="SAPBEXexcBad9 2 2 2 2 2" xfId="3091" xr:uid="{1829B8FD-5A67-4130-9D27-49A628480B15}"/>
    <cellStyle name="SAPBEXexcBad9 2 2 2 2 2 2" xfId="6187" xr:uid="{584C6123-B303-45CD-84DD-E6F875AC4173}"/>
    <cellStyle name="SAPBEXexcBad9 2 2 2 2 2 2 2" xfId="14256" xr:uid="{FAAE652B-0538-4C48-B68A-45302AF0E9D9}"/>
    <cellStyle name="SAPBEXexcBad9 2 2 2 2 2 3" xfId="9831" xr:uid="{4142233C-0D44-44C7-9A19-49A4B2EFB7D4}"/>
    <cellStyle name="SAPBEXexcBad9 2 2 2 2 3" xfId="4639" xr:uid="{593D67C9-1F78-460C-8AE0-4005AD81F8EE}"/>
    <cellStyle name="SAPBEXexcBad9 2 2 2 2 3 2" xfId="11650" xr:uid="{9A0284C8-6216-4899-B0BC-F9FC7983F410}"/>
    <cellStyle name="SAPBEXexcBad9 2 2 2 2 4" xfId="12949" xr:uid="{FCC45792-266D-463C-A7B9-699E3B5A3047}"/>
    <cellStyle name="SAPBEXexcBad9 2 2 2 2 5" xfId="7738" xr:uid="{5F27BB64-B3B9-4BB1-A364-AACB537D74C1}"/>
    <cellStyle name="SAPBEXexcBad9 2 2 2 3" xfId="2059" xr:uid="{74F98A45-58B7-402E-A507-E91144972E63}"/>
    <cellStyle name="SAPBEXexcBad9 2 2 2 3 2" xfId="3607" xr:uid="{34531DAC-50CF-46E4-9297-AA872E390DD1}"/>
    <cellStyle name="SAPBEXexcBad9 2 2 2 3 2 2" xfId="6703" xr:uid="{20C73B0D-F659-43F2-AABA-D79D119E4E12}"/>
    <cellStyle name="SAPBEXexcBad9 2 2 2 3 2 3" xfId="10351" xr:uid="{5485C44A-866B-42C7-A2F1-4A348E779F6A}"/>
    <cellStyle name="SAPBEXexcBad9 2 2 2 3 3" xfId="5155" xr:uid="{C76DA439-8682-4858-A9B1-BF865F4FDDDD}"/>
    <cellStyle name="SAPBEXexcBad9 2 2 2 3 3 2" xfId="13740" xr:uid="{19568B1E-80A0-4E05-8159-AF492F672F69}"/>
    <cellStyle name="SAPBEXexcBad9 2 2 2 3 4" xfId="8518" xr:uid="{3D741113-6368-4ECE-998E-462CFDCBD62C}"/>
    <cellStyle name="SAPBEXexcBad9 2 2 2 4" xfId="2575" xr:uid="{D5AECC2F-628D-441B-A6F2-E287CF365BCB}"/>
    <cellStyle name="SAPBEXexcBad9 2 2 2 4 2" xfId="5671" xr:uid="{6733EFDA-9B36-46A1-9897-5CE78FB86C85}"/>
    <cellStyle name="SAPBEXexcBad9 2 2 2 4 3" xfId="9313" xr:uid="{A4D3E6A0-42D0-4A61-913C-C42D9295D7EA}"/>
    <cellStyle name="SAPBEXexcBad9 2 2 2 5" xfId="4123" xr:uid="{F4264B29-2AC3-4A3C-A819-753ACFD7A102}"/>
    <cellStyle name="SAPBEXexcBad9 2 2 2 5 2" xfId="10870" xr:uid="{A48EBC54-76ED-4D72-972A-F147195F40A3}"/>
    <cellStyle name="SAPBEXexcBad9 2 2 2 6" xfId="12169" xr:uid="{75904A9A-AC71-4E1F-8834-EA27DF14F82F}"/>
    <cellStyle name="SAPBEXexcBad9 2 2 2 7" xfId="7222" xr:uid="{9AFC1550-A3D0-4BB8-B85F-07FDBEAB7531}"/>
    <cellStyle name="SAPBEXexcBad9 2 2 3" xfId="1282" xr:uid="{E91FD3A6-0D1A-4E32-A4E8-C4866E7BA602}"/>
    <cellStyle name="SAPBEXexcBad9 2 2 3 2" xfId="2833" xr:uid="{9AC8BF00-DC2C-4EDB-8204-4D1F675329CB}"/>
    <cellStyle name="SAPBEXexcBad9 2 2 3 2 2" xfId="5929" xr:uid="{039614AA-582A-41AB-9A3F-91C06F7F93E6}"/>
    <cellStyle name="SAPBEXexcBad9 2 2 3 2 2 2" xfId="13998" xr:uid="{06EF2320-3801-46A2-B4AB-FED0959F1DB2}"/>
    <cellStyle name="SAPBEXexcBad9 2 2 3 2 3" xfId="8789" xr:uid="{72FF0A13-FC83-496C-B1CD-A3D95EDE5585}"/>
    <cellStyle name="SAPBEXexcBad9 2 2 3 3" xfId="4381" xr:uid="{FC7C4400-41EB-4A0D-A580-1616672AD207}"/>
    <cellStyle name="SAPBEXexcBad9 2 2 3 3 2" xfId="9573" xr:uid="{3CF72DE6-49B8-442E-9268-FCD93B266A9D}"/>
    <cellStyle name="SAPBEXexcBad9 2 2 3 4" xfId="11131" xr:uid="{55A9D989-C8F2-4B3B-9AC7-BB641A32C94B}"/>
    <cellStyle name="SAPBEXexcBad9 2 2 3 5" xfId="12430" xr:uid="{DF7071B5-B810-419C-B781-E3062956F9A8}"/>
    <cellStyle name="SAPBEXexcBad9 2 2 3 6" xfId="7480" xr:uid="{E89410FF-ECF1-44BA-AEE1-6711055EA089}"/>
    <cellStyle name="SAPBEXexcBad9 2 2 4" xfId="1801" xr:uid="{0026282F-88AA-41E0-A9B1-6C6E81EDAFCC}"/>
    <cellStyle name="SAPBEXexcBad9 2 2 4 2" xfId="3349" xr:uid="{82DC8B16-9ED9-4DFF-A0FC-552D77C2E8A8}"/>
    <cellStyle name="SAPBEXexcBad9 2 2 4 2 2" xfId="6445" xr:uid="{51ED3104-13B0-4DC0-8142-243F2BDEC494}"/>
    <cellStyle name="SAPBEXexcBad9 2 2 4 2 2 2" xfId="13482" xr:uid="{BD3CC527-513B-4448-A63E-8697A62B1F03}"/>
    <cellStyle name="SAPBEXexcBad9 2 2 4 2 3" xfId="10093" xr:uid="{33C5992F-068A-4832-9A5E-86B9B3BC06C0}"/>
    <cellStyle name="SAPBEXexcBad9 2 2 4 3" xfId="4897" xr:uid="{96565DE0-D053-40BE-9103-A4E04F8B5536}"/>
    <cellStyle name="SAPBEXexcBad9 2 2 4 3 2" xfId="11392" xr:uid="{0D830C09-99F8-4814-BD9A-3C3B308C5430}"/>
    <cellStyle name="SAPBEXexcBad9 2 2 4 4" xfId="12691" xr:uid="{16E458F7-3785-4FE2-A997-28C384E5B2A1}"/>
    <cellStyle name="SAPBEXexcBad9 2 2 4 5" xfId="7999" xr:uid="{0268C955-1F1C-4381-9AFA-3BF2DCD016D2}"/>
    <cellStyle name="SAPBEXexcBad9 2 2 5" xfId="2317" xr:uid="{EF9250C7-7C22-4681-B686-CC14E5460046}"/>
    <cellStyle name="SAPBEXexcBad9 2 2 5 2" xfId="5413" xr:uid="{E517439D-C0F6-45EA-A218-D2BC17F70DA1}"/>
    <cellStyle name="SAPBEXexcBad9 2 2 5 2 2" xfId="13210" xr:uid="{D57533AD-49A0-499C-9F28-44C61B03CA79}"/>
    <cellStyle name="SAPBEXexcBad9 2 2 5 3" xfId="8260" xr:uid="{DE97A0A2-641F-4F84-BE34-8385C2459129}"/>
    <cellStyle name="SAPBEXexcBad9 2 2 6" xfId="3865" xr:uid="{F96ADE75-458B-441C-85AB-0CF66CC0C2CC}"/>
    <cellStyle name="SAPBEXexcBad9 2 2 6 2" xfId="9055" xr:uid="{A78BFCE5-178C-43CA-906B-03365FAED2C1}"/>
    <cellStyle name="SAPBEXexcBad9 2 2 7" xfId="10612" xr:uid="{5B09BD26-2642-45EF-84E0-A5F78CC50B67}"/>
    <cellStyle name="SAPBEXexcBad9 2 2 8" xfId="11911" xr:uid="{E57C545B-D38B-4A20-B610-EFCC99DFCC5B}"/>
    <cellStyle name="SAPBEXexcBad9 2 2 9" xfId="6964" xr:uid="{0F7F13F3-CC72-4589-9985-B2667E0F81B5}"/>
    <cellStyle name="SAPBEXexcBad9 3" xfId="327" xr:uid="{6C3B938F-6DCE-4533-B2FB-65334C9AA0CC}"/>
    <cellStyle name="SAPBEXexcBad9 3 2" xfId="753" xr:uid="{EFB09415-31E4-4017-B745-ADE42584E744}"/>
    <cellStyle name="SAPBEXexcBad9 3 2 2" xfId="1025" xr:uid="{2783207D-D6B7-4341-81DB-999F1CB8E26E}"/>
    <cellStyle name="SAPBEXexcBad9 3 2 2 2" xfId="1541" xr:uid="{688BB887-3CFB-41A0-8991-1A0D22D81C22}"/>
    <cellStyle name="SAPBEXexcBad9 3 2 2 2 2" xfId="3092" xr:uid="{F8455834-7A80-411D-A8EA-7D779B974DF0}"/>
    <cellStyle name="SAPBEXexcBad9 3 2 2 2 2 2" xfId="6188" xr:uid="{A7CF7C4E-FE3E-405C-8542-95931C3893EC}"/>
    <cellStyle name="SAPBEXexcBad9 3 2 2 2 2 2 2" xfId="14257" xr:uid="{58645AF4-142E-4F24-A8D3-7639595B42AA}"/>
    <cellStyle name="SAPBEXexcBad9 3 2 2 2 2 3" xfId="9832" xr:uid="{3C08D8D2-AEE9-44B0-895B-896D3DE99438}"/>
    <cellStyle name="SAPBEXexcBad9 3 2 2 2 3" xfId="4640" xr:uid="{D4A95E37-3911-4AEE-AED6-78B84D8FF8FF}"/>
    <cellStyle name="SAPBEXexcBad9 3 2 2 2 3 2" xfId="11651" xr:uid="{B0863484-88AE-4284-8EDB-799109381D76}"/>
    <cellStyle name="SAPBEXexcBad9 3 2 2 2 4" xfId="12950" xr:uid="{5FD09366-D45A-4317-9E43-7035378CCEAA}"/>
    <cellStyle name="SAPBEXexcBad9 3 2 2 2 5" xfId="7739" xr:uid="{3F56C3CB-7760-4AE5-B998-2AC4DC0B3BAF}"/>
    <cellStyle name="SAPBEXexcBad9 3 2 2 3" xfId="2060" xr:uid="{053BBCD0-07D2-4508-9B01-6415A91EEFC8}"/>
    <cellStyle name="SAPBEXexcBad9 3 2 2 3 2" xfId="3608" xr:uid="{61CF888E-64C8-4E0A-823B-6638BBDF3A37}"/>
    <cellStyle name="SAPBEXexcBad9 3 2 2 3 2 2" xfId="6704" xr:uid="{7C0F2B5E-AA49-4804-9288-8A08A4042DAF}"/>
    <cellStyle name="SAPBEXexcBad9 3 2 2 3 2 3" xfId="10352" xr:uid="{CF91CC63-7090-47B1-BF4B-A198A6D64FCD}"/>
    <cellStyle name="SAPBEXexcBad9 3 2 2 3 3" xfId="5156" xr:uid="{097736E6-8009-4C12-90D3-9CB9F8CF6E8F}"/>
    <cellStyle name="SAPBEXexcBad9 3 2 2 3 3 2" xfId="13741" xr:uid="{5EA3480C-1635-4DD0-930E-38085911D263}"/>
    <cellStyle name="SAPBEXexcBad9 3 2 2 3 4" xfId="8519" xr:uid="{45551B46-69F7-419F-92B0-AC0A7C2376AC}"/>
    <cellStyle name="SAPBEXexcBad9 3 2 2 4" xfId="2576" xr:uid="{50DEE0CF-7CEC-48DF-81F5-D6FAC062C809}"/>
    <cellStyle name="SAPBEXexcBad9 3 2 2 4 2" xfId="5672" xr:uid="{707A1931-0864-4DA9-89C2-14814189DE93}"/>
    <cellStyle name="SAPBEXexcBad9 3 2 2 4 3" xfId="9314" xr:uid="{EFC59BC6-8AAC-4B0E-BE7F-C98B95E12389}"/>
    <cellStyle name="SAPBEXexcBad9 3 2 2 5" xfId="4124" xr:uid="{8D8E2701-A18F-4436-8297-2944B18072DC}"/>
    <cellStyle name="SAPBEXexcBad9 3 2 2 5 2" xfId="10871" xr:uid="{1C069C3C-F666-4DDA-B3FC-595AB52EFC80}"/>
    <cellStyle name="SAPBEXexcBad9 3 2 2 6" xfId="12170" xr:uid="{6679DD85-1DD9-4279-A67F-4B7F2A6C7A83}"/>
    <cellStyle name="SAPBEXexcBad9 3 2 2 7" xfId="7223" xr:uid="{1BB1DE27-2659-4019-B76B-EB7889F3B14F}"/>
    <cellStyle name="SAPBEXexcBad9 3 2 3" xfId="1283" xr:uid="{7CDF22ED-5B62-49BA-B172-0F187A8C0CBB}"/>
    <cellStyle name="SAPBEXexcBad9 3 2 3 2" xfId="2834" xr:uid="{CC3102F1-C14D-4BDC-B9C6-1FCFA50C45B2}"/>
    <cellStyle name="SAPBEXexcBad9 3 2 3 2 2" xfId="5930" xr:uid="{276A9DAF-9B9B-4EFB-8142-138B5C4397CE}"/>
    <cellStyle name="SAPBEXexcBad9 3 2 3 2 2 2" xfId="13999" xr:uid="{3DEC0848-115E-4034-B241-44D7FF08C4F5}"/>
    <cellStyle name="SAPBEXexcBad9 3 2 3 2 3" xfId="8790" xr:uid="{D1570B0F-983D-4C14-849F-3B0336B4ECB5}"/>
    <cellStyle name="SAPBEXexcBad9 3 2 3 3" xfId="4382" xr:uid="{A01A681A-92E6-421E-90AA-E1CDF0942302}"/>
    <cellStyle name="SAPBEXexcBad9 3 2 3 3 2" xfId="9574" xr:uid="{56148154-F25E-4DC3-8E51-9421A0C6D42A}"/>
    <cellStyle name="SAPBEXexcBad9 3 2 3 4" xfId="11132" xr:uid="{0446B4BC-B4F5-41FC-9D7F-4F9CE2A244FA}"/>
    <cellStyle name="SAPBEXexcBad9 3 2 3 5" xfId="12431" xr:uid="{0CAA1B47-B4E5-4FEA-B933-5800099E5CDC}"/>
    <cellStyle name="SAPBEXexcBad9 3 2 3 6" xfId="7481" xr:uid="{3081BC21-5264-4899-B1D2-803C08391121}"/>
    <cellStyle name="SAPBEXexcBad9 3 2 4" xfId="1802" xr:uid="{6ECFADE9-9EFE-4EE9-A0B6-C59EEA381048}"/>
    <cellStyle name="SAPBEXexcBad9 3 2 4 2" xfId="3350" xr:uid="{CD30A5B7-EF59-4563-926E-E6FBD3BB0F00}"/>
    <cellStyle name="SAPBEXexcBad9 3 2 4 2 2" xfId="6446" xr:uid="{3ED7643B-4152-404D-9F53-BED4979D984D}"/>
    <cellStyle name="SAPBEXexcBad9 3 2 4 2 2 2" xfId="13483" xr:uid="{C2E1DAF3-B1C3-4A9D-A256-AFB3BB2B3554}"/>
    <cellStyle name="SAPBEXexcBad9 3 2 4 2 3" xfId="10094" xr:uid="{275C3E02-2CAA-4798-93D6-31A23E49249F}"/>
    <cellStyle name="SAPBEXexcBad9 3 2 4 3" xfId="4898" xr:uid="{E40E4EC2-9ED4-45FD-8DFE-7D6D3B65DFAE}"/>
    <cellStyle name="SAPBEXexcBad9 3 2 4 3 2" xfId="11393" xr:uid="{E78874A0-87D1-4922-8E32-C01A4A6CD3E9}"/>
    <cellStyle name="SAPBEXexcBad9 3 2 4 4" xfId="12692" xr:uid="{B6F06B4A-E5CD-43DF-BB5F-F8B1E91C5ECC}"/>
    <cellStyle name="SAPBEXexcBad9 3 2 4 5" xfId="8000" xr:uid="{C1A9C23B-0428-45EB-941B-B89539CB2851}"/>
    <cellStyle name="SAPBEXexcBad9 3 2 5" xfId="2318" xr:uid="{83A6FADC-8E8F-4C51-BB5C-C4ABB32639A5}"/>
    <cellStyle name="SAPBEXexcBad9 3 2 5 2" xfId="5414" xr:uid="{4AFCAB46-F955-4B9F-AF0E-D84F5D5FD3A8}"/>
    <cellStyle name="SAPBEXexcBad9 3 2 5 2 2" xfId="13211" xr:uid="{A6E03D06-6119-48AC-8627-A38335CD1ABC}"/>
    <cellStyle name="SAPBEXexcBad9 3 2 5 3" xfId="8261" xr:uid="{40F9FB90-F6C3-40CD-AE35-58FB7CF699C8}"/>
    <cellStyle name="SAPBEXexcBad9 3 2 6" xfId="3866" xr:uid="{BB8FBECE-4DD8-476F-889E-6919E8163625}"/>
    <cellStyle name="SAPBEXexcBad9 3 2 6 2" xfId="9056" xr:uid="{33D005A2-75E7-42AC-B9BA-70F03FF7AE45}"/>
    <cellStyle name="SAPBEXexcBad9 3 2 7" xfId="10613" xr:uid="{FA665DE4-3CC8-4FE9-AC6A-4E70A200E08A}"/>
    <cellStyle name="SAPBEXexcBad9 3 2 8" xfId="11912" xr:uid="{D41AF697-5988-4933-9BC5-2B2ECFC0EB40}"/>
    <cellStyle name="SAPBEXexcBad9 3 2 9" xfId="6965" xr:uid="{05146720-6F8B-4E38-8BC9-FF3C63EAFF16}"/>
    <cellStyle name="SAPBEXexcBad9 4" xfId="328" xr:uid="{4C93A7D3-5DBD-42EC-A0CA-8F23B563CFF2}"/>
    <cellStyle name="SAPBEXexcBad9 4 2" xfId="754" xr:uid="{0B4DC794-7397-4315-9EEB-BA72A2E087DB}"/>
    <cellStyle name="SAPBEXexcBad9 4 2 2" xfId="1026" xr:uid="{A4A98BB2-D62A-4387-8F46-237465997963}"/>
    <cellStyle name="SAPBEXexcBad9 4 2 2 2" xfId="1542" xr:uid="{8B896707-BF76-4271-9EC0-3165883B3A6C}"/>
    <cellStyle name="SAPBEXexcBad9 4 2 2 2 2" xfId="3093" xr:uid="{4AD64D52-ED62-4DB7-B7D7-1B93678E1ECD}"/>
    <cellStyle name="SAPBEXexcBad9 4 2 2 2 2 2" xfId="6189" xr:uid="{6F3D1DB6-ED44-4EEE-8B28-8FD894D29E44}"/>
    <cellStyle name="SAPBEXexcBad9 4 2 2 2 2 2 2" xfId="14258" xr:uid="{35219BB6-DE15-499D-B77B-E934200219FD}"/>
    <cellStyle name="SAPBEXexcBad9 4 2 2 2 2 3" xfId="9833" xr:uid="{8F47013C-BA87-485F-8222-B51C525303AA}"/>
    <cellStyle name="SAPBEXexcBad9 4 2 2 2 3" xfId="4641" xr:uid="{443DC0A6-E3C5-45BC-9DEF-BA54D7E86BE1}"/>
    <cellStyle name="SAPBEXexcBad9 4 2 2 2 3 2" xfId="11652" xr:uid="{D0B1833A-2453-4355-8DD8-C84083864AC2}"/>
    <cellStyle name="SAPBEXexcBad9 4 2 2 2 4" xfId="12951" xr:uid="{BCF01B44-3FFA-4CF4-8CFC-18631BE3C569}"/>
    <cellStyle name="SAPBEXexcBad9 4 2 2 2 5" xfId="7740" xr:uid="{2AB50C4A-5DF8-44D4-AC5B-018613219222}"/>
    <cellStyle name="SAPBEXexcBad9 4 2 2 3" xfId="2061" xr:uid="{E8F5F079-1C4E-441F-B1C8-23CA25EC812E}"/>
    <cellStyle name="SAPBEXexcBad9 4 2 2 3 2" xfId="3609" xr:uid="{C250AD44-A754-412E-9D5C-840EC6A1392D}"/>
    <cellStyle name="SAPBEXexcBad9 4 2 2 3 2 2" xfId="6705" xr:uid="{A35BDBAF-BE49-4710-9407-529FCADC07FD}"/>
    <cellStyle name="SAPBEXexcBad9 4 2 2 3 2 3" xfId="10353" xr:uid="{1B772C69-2400-4E0C-A544-7E0DD43997A1}"/>
    <cellStyle name="SAPBEXexcBad9 4 2 2 3 3" xfId="5157" xr:uid="{9CC2845D-186B-4AE1-905C-57011CE06D32}"/>
    <cellStyle name="SAPBEXexcBad9 4 2 2 3 3 2" xfId="13742" xr:uid="{CC9B54CC-E0D5-4F58-B584-03C051173A7B}"/>
    <cellStyle name="SAPBEXexcBad9 4 2 2 3 4" xfId="8520" xr:uid="{C867BA2E-E806-46FE-8241-EBFEED6026D4}"/>
    <cellStyle name="SAPBEXexcBad9 4 2 2 4" xfId="2577" xr:uid="{BA8AEC4B-2917-49DE-A450-DB6AB5708B3E}"/>
    <cellStyle name="SAPBEXexcBad9 4 2 2 4 2" xfId="5673" xr:uid="{B5A794E3-F473-4A14-B5A4-07F22435B447}"/>
    <cellStyle name="SAPBEXexcBad9 4 2 2 4 3" xfId="9315" xr:uid="{C8889F9C-9AF2-449C-A159-F5F48EEB7301}"/>
    <cellStyle name="SAPBEXexcBad9 4 2 2 5" xfId="4125" xr:uid="{C92220B0-B3F7-4E85-AE0C-A76DE767E658}"/>
    <cellStyle name="SAPBEXexcBad9 4 2 2 5 2" xfId="10872" xr:uid="{F16C2744-D83F-4E3E-90D8-21C9BEE84507}"/>
    <cellStyle name="SAPBEXexcBad9 4 2 2 6" xfId="12171" xr:uid="{AB40DFC5-FB4A-4D3E-B0A6-85C6B1A75C8A}"/>
    <cellStyle name="SAPBEXexcBad9 4 2 2 7" xfId="7224" xr:uid="{771FBE83-FC3F-427C-A11F-8F8FF5A7137C}"/>
    <cellStyle name="SAPBEXexcBad9 4 2 3" xfId="1284" xr:uid="{4B4D2D00-12B6-488B-9952-F0AEDAAC61EC}"/>
    <cellStyle name="SAPBEXexcBad9 4 2 3 2" xfId="2835" xr:uid="{50A6ADE5-276C-4A82-B349-5AC51ADAF95A}"/>
    <cellStyle name="SAPBEXexcBad9 4 2 3 2 2" xfId="5931" xr:uid="{D2E43A34-5E71-48BB-99E0-32DA1BD7C3E6}"/>
    <cellStyle name="SAPBEXexcBad9 4 2 3 2 2 2" xfId="14000" xr:uid="{DC68EA22-BF1A-47F3-9D3C-D37CD1F7A1FA}"/>
    <cellStyle name="SAPBEXexcBad9 4 2 3 2 3" xfId="8791" xr:uid="{8F7A1A1B-6E30-4A1F-8028-018B6EAE0C43}"/>
    <cellStyle name="SAPBEXexcBad9 4 2 3 3" xfId="4383" xr:uid="{4B382BAB-928C-46FC-A619-0B70C48AB899}"/>
    <cellStyle name="SAPBEXexcBad9 4 2 3 3 2" xfId="9575" xr:uid="{78FDFD57-14BE-455E-ABE0-279A516BF7F4}"/>
    <cellStyle name="SAPBEXexcBad9 4 2 3 4" xfId="11133" xr:uid="{F77F3F14-B39D-438B-99C3-E4533AB71FD1}"/>
    <cellStyle name="SAPBEXexcBad9 4 2 3 5" xfId="12432" xr:uid="{80308F9E-28CD-458C-AA74-FEE6F1B2E5EE}"/>
    <cellStyle name="SAPBEXexcBad9 4 2 3 6" xfId="7482" xr:uid="{07F54D08-D99F-4B29-B167-08F92A88FBA2}"/>
    <cellStyle name="SAPBEXexcBad9 4 2 4" xfId="1803" xr:uid="{689A50DD-D4E2-4E4F-9D5C-EB4FA0E589C0}"/>
    <cellStyle name="SAPBEXexcBad9 4 2 4 2" xfId="3351" xr:uid="{ED5791D0-24C8-4094-9636-95833B6EA749}"/>
    <cellStyle name="SAPBEXexcBad9 4 2 4 2 2" xfId="6447" xr:uid="{8242FF27-30AE-4D78-A4C5-CA14A3061723}"/>
    <cellStyle name="SAPBEXexcBad9 4 2 4 2 2 2" xfId="13484" xr:uid="{20CED753-186C-4682-A9A3-2CFA01C5CCED}"/>
    <cellStyle name="SAPBEXexcBad9 4 2 4 2 3" xfId="10095" xr:uid="{87538EFD-093E-4FBA-8923-7BD18CF496C3}"/>
    <cellStyle name="SAPBEXexcBad9 4 2 4 3" xfId="4899" xr:uid="{DF6BADD1-AC77-49C5-B045-6D363B1D6569}"/>
    <cellStyle name="SAPBEXexcBad9 4 2 4 3 2" xfId="11394" xr:uid="{A3515EE9-6B79-4DE0-91AF-EB216B4A2FCB}"/>
    <cellStyle name="SAPBEXexcBad9 4 2 4 4" xfId="12693" xr:uid="{EDFA3BC6-D524-42CA-9DA5-567F964C9947}"/>
    <cellStyle name="SAPBEXexcBad9 4 2 4 5" xfId="8001" xr:uid="{F35F735E-A15C-41D5-B187-80720FA1F5F3}"/>
    <cellStyle name="SAPBEXexcBad9 4 2 5" xfId="2319" xr:uid="{CF8B71E0-9DD8-4D20-8D5A-F2C0E8638FEF}"/>
    <cellStyle name="SAPBEXexcBad9 4 2 5 2" xfId="5415" xr:uid="{3C93E0B8-5E19-4F6C-A7B0-A5E44A9AD2A1}"/>
    <cellStyle name="SAPBEXexcBad9 4 2 5 2 2" xfId="13212" xr:uid="{D4F295AC-9706-4604-883A-658C55A0F23A}"/>
    <cellStyle name="SAPBEXexcBad9 4 2 5 3" xfId="8262" xr:uid="{D18B0A9F-C4E2-4B58-AEA7-3DE77416093A}"/>
    <cellStyle name="SAPBEXexcBad9 4 2 6" xfId="3867" xr:uid="{02DD8F8C-8E89-4EA3-BB0B-EED9790B98E1}"/>
    <cellStyle name="SAPBEXexcBad9 4 2 6 2" xfId="9057" xr:uid="{9B42CD0A-3FC7-4895-ABE8-19817D3263E5}"/>
    <cellStyle name="SAPBEXexcBad9 4 2 7" xfId="10614" xr:uid="{8917A6C9-B276-4F53-9C78-2D8979C7125F}"/>
    <cellStyle name="SAPBEXexcBad9 4 2 8" xfId="11913" xr:uid="{43D829D1-7ED4-4846-8936-0CBF7169B91D}"/>
    <cellStyle name="SAPBEXexcBad9 4 2 9" xfId="6966" xr:uid="{646ADE40-DD33-4785-BB64-9177D3447F87}"/>
    <cellStyle name="SAPBEXexcBad9 5" xfId="329" xr:uid="{F28C258A-6876-4BFE-B631-9D2E575F185C}"/>
    <cellStyle name="SAPBEXexcBad9 5 2" xfId="755" xr:uid="{6B3E1F19-A5F3-4301-A095-7637214AEDFF}"/>
    <cellStyle name="SAPBEXexcBad9 5 2 2" xfId="1027" xr:uid="{DBFAE04D-F940-4051-B694-AC5F6B1F41B4}"/>
    <cellStyle name="SAPBEXexcBad9 5 2 2 2" xfId="1543" xr:uid="{85C7E313-AFD7-47BE-8B87-60801E606634}"/>
    <cellStyle name="SAPBEXexcBad9 5 2 2 2 2" xfId="3094" xr:uid="{F3131E99-45E4-4157-ACEF-D896CE2CA8C3}"/>
    <cellStyle name="SAPBEXexcBad9 5 2 2 2 2 2" xfId="6190" xr:uid="{B3D5E1B9-23A3-4D39-846E-1462BD925992}"/>
    <cellStyle name="SAPBEXexcBad9 5 2 2 2 2 2 2" xfId="14259" xr:uid="{47D0470F-9552-4523-9B69-F2EFA8705F56}"/>
    <cellStyle name="SAPBEXexcBad9 5 2 2 2 2 3" xfId="9834" xr:uid="{B2238B85-0A55-43DF-8C2E-91298970414D}"/>
    <cellStyle name="SAPBEXexcBad9 5 2 2 2 3" xfId="4642" xr:uid="{A4BA1039-22D3-4D82-9E4A-9D65A3C71D82}"/>
    <cellStyle name="SAPBEXexcBad9 5 2 2 2 3 2" xfId="11653" xr:uid="{F6825C6E-448F-4ED3-82E4-17CD953FD729}"/>
    <cellStyle name="SAPBEXexcBad9 5 2 2 2 4" xfId="12952" xr:uid="{2490D299-FEB8-47D6-8372-AFC06A498E12}"/>
    <cellStyle name="SAPBEXexcBad9 5 2 2 2 5" xfId="7741" xr:uid="{16E48E40-0BDE-4DC5-8E1D-5530BEF7DC9C}"/>
    <cellStyle name="SAPBEXexcBad9 5 2 2 3" xfId="2062" xr:uid="{83F81197-8B43-46C3-BA44-6C69E3D2C23B}"/>
    <cellStyle name="SAPBEXexcBad9 5 2 2 3 2" xfId="3610" xr:uid="{98838390-83FB-43EA-A13A-C7540BAA319F}"/>
    <cellStyle name="SAPBEXexcBad9 5 2 2 3 2 2" xfId="6706" xr:uid="{6F9D8DAA-D7AF-4B29-87C8-86713C69F141}"/>
    <cellStyle name="SAPBEXexcBad9 5 2 2 3 2 3" xfId="10354" xr:uid="{F5961CC1-C23C-4AD9-BA60-43B331989C37}"/>
    <cellStyle name="SAPBEXexcBad9 5 2 2 3 3" xfId="5158" xr:uid="{F5F3FD94-B3B1-4E7B-BEEB-D580599F6D42}"/>
    <cellStyle name="SAPBEXexcBad9 5 2 2 3 3 2" xfId="13743" xr:uid="{52A6DFAE-70F7-4B86-981F-98486899EF73}"/>
    <cellStyle name="SAPBEXexcBad9 5 2 2 3 4" xfId="8521" xr:uid="{71F5CBD5-AD23-48AA-9A23-BE774817AE7F}"/>
    <cellStyle name="SAPBEXexcBad9 5 2 2 4" xfId="2578" xr:uid="{E6A92292-E166-44B1-A727-4F4B5C9232FE}"/>
    <cellStyle name="SAPBEXexcBad9 5 2 2 4 2" xfId="5674" xr:uid="{AB1570C4-D4E7-4686-8C1C-A66CD4AED4B1}"/>
    <cellStyle name="SAPBEXexcBad9 5 2 2 4 3" xfId="9316" xr:uid="{2035BC91-1F16-4B17-A3BB-BF8CDCA236C9}"/>
    <cellStyle name="SAPBEXexcBad9 5 2 2 5" xfId="4126" xr:uid="{B5313D3C-4EE7-4A5A-9ECA-7A895D7D04E3}"/>
    <cellStyle name="SAPBEXexcBad9 5 2 2 5 2" xfId="10873" xr:uid="{2E1375CE-BCB8-4526-9D31-07841ADE0D8F}"/>
    <cellStyle name="SAPBEXexcBad9 5 2 2 6" xfId="12172" xr:uid="{FE8EA8E1-7122-4BA0-87C0-37E95CAEEB73}"/>
    <cellStyle name="SAPBEXexcBad9 5 2 2 7" xfId="7225" xr:uid="{CCB2593B-FAB7-4EB2-B81D-A3449DC2504D}"/>
    <cellStyle name="SAPBEXexcBad9 5 2 3" xfId="1285" xr:uid="{BE4A91B9-CC69-4050-AB4D-1E37D87354A5}"/>
    <cellStyle name="SAPBEXexcBad9 5 2 3 2" xfId="2836" xr:uid="{9AF73D11-6795-48C8-8D06-3B817E825147}"/>
    <cellStyle name="SAPBEXexcBad9 5 2 3 2 2" xfId="5932" xr:uid="{DE255109-DD2A-4AA2-9705-2DDBCF531F82}"/>
    <cellStyle name="SAPBEXexcBad9 5 2 3 2 2 2" xfId="14001" xr:uid="{C03EBA2F-5B8A-45F6-A15F-9B1690F532F0}"/>
    <cellStyle name="SAPBEXexcBad9 5 2 3 2 3" xfId="8792" xr:uid="{9BA5DCD1-276E-41B5-BD48-03145D270790}"/>
    <cellStyle name="SAPBEXexcBad9 5 2 3 3" xfId="4384" xr:uid="{7E79EAEB-D718-4468-8764-E76AF2D2ABBA}"/>
    <cellStyle name="SAPBEXexcBad9 5 2 3 3 2" xfId="9576" xr:uid="{79C392E3-FE26-4F5E-8E81-7C0F78C5FCF0}"/>
    <cellStyle name="SAPBEXexcBad9 5 2 3 4" xfId="11134" xr:uid="{9986917B-0539-40F4-BF92-A52500DDC5FB}"/>
    <cellStyle name="SAPBEXexcBad9 5 2 3 5" xfId="12433" xr:uid="{11E5C4CF-D179-4658-8964-46FC25792133}"/>
    <cellStyle name="SAPBEXexcBad9 5 2 3 6" xfId="7483" xr:uid="{0CF833E6-22E6-443B-B3BF-AE1FED194E8A}"/>
    <cellStyle name="SAPBEXexcBad9 5 2 4" xfId="1804" xr:uid="{94CB462C-75B0-48F9-87D7-1BD5751782DB}"/>
    <cellStyle name="SAPBEXexcBad9 5 2 4 2" xfId="3352" xr:uid="{90C92DB4-3E41-4193-A4BF-2579B7CA988B}"/>
    <cellStyle name="SAPBEXexcBad9 5 2 4 2 2" xfId="6448" xr:uid="{8AAE4FD3-5489-4AF2-9916-9A0D813D229E}"/>
    <cellStyle name="SAPBEXexcBad9 5 2 4 2 2 2" xfId="13485" xr:uid="{C78AA088-6881-4F9B-B543-D731B299E419}"/>
    <cellStyle name="SAPBEXexcBad9 5 2 4 2 3" xfId="10096" xr:uid="{8DC308C5-A095-4A1B-81E0-19891D34A079}"/>
    <cellStyle name="SAPBEXexcBad9 5 2 4 3" xfId="4900" xr:uid="{D796C5FD-E5AE-4D95-8303-DC54F2340A3D}"/>
    <cellStyle name="SAPBEXexcBad9 5 2 4 3 2" xfId="11395" xr:uid="{5C913DC1-65DA-467B-BD13-CD7902612E5E}"/>
    <cellStyle name="SAPBEXexcBad9 5 2 4 4" xfId="12694" xr:uid="{DCE55D02-ED1F-4CA7-A30A-4499D3F13EBE}"/>
    <cellStyle name="SAPBEXexcBad9 5 2 4 5" xfId="8002" xr:uid="{4572C1A4-D014-4A0A-A9D9-10B047F72EF6}"/>
    <cellStyle name="SAPBEXexcBad9 5 2 5" xfId="2320" xr:uid="{75B38DD6-AC87-4E02-B629-659A1E54C3F2}"/>
    <cellStyle name="SAPBEXexcBad9 5 2 5 2" xfId="5416" xr:uid="{82086407-5A44-4B2C-8CDD-59D640F3728E}"/>
    <cellStyle name="SAPBEXexcBad9 5 2 5 2 2" xfId="13213" xr:uid="{E33E7EC9-FAB5-4843-A604-C1ABB4A7B5AE}"/>
    <cellStyle name="SAPBEXexcBad9 5 2 5 3" xfId="8263" xr:uid="{441BCBC2-11EF-4627-92F3-6587F5E3328B}"/>
    <cellStyle name="SAPBEXexcBad9 5 2 6" xfId="3868" xr:uid="{AE312C27-C322-4723-9F91-07DC406BC24B}"/>
    <cellStyle name="SAPBEXexcBad9 5 2 6 2" xfId="9058" xr:uid="{58B09F50-3C30-4EFD-8602-0A89EFE4B641}"/>
    <cellStyle name="SAPBEXexcBad9 5 2 7" xfId="10615" xr:uid="{687A03DA-2BA0-4753-B0A5-9A6055A39690}"/>
    <cellStyle name="SAPBEXexcBad9 5 2 8" xfId="11914" xr:uid="{AAB38F16-7D1A-408F-AE2A-DA802FCC65FE}"/>
    <cellStyle name="SAPBEXexcBad9 5 2 9" xfId="6967" xr:uid="{D9AF0B6F-654F-4DE6-9577-3D623F74EC89}"/>
    <cellStyle name="SAPBEXexcBad9 6" xfId="330" xr:uid="{873276F9-6882-46BB-93CC-905FFE80E925}"/>
    <cellStyle name="SAPBEXexcBad9 6 2" xfId="756" xr:uid="{31DE4877-67FC-4DCD-92FB-204A2D3C5B43}"/>
    <cellStyle name="SAPBEXexcBad9 6 2 2" xfId="1028" xr:uid="{FD5A9A81-EE5F-4F8E-B94E-17DB00786AE4}"/>
    <cellStyle name="SAPBEXexcBad9 6 2 2 2" xfId="1544" xr:uid="{5CDE03AC-0E4A-4BEF-A7EE-EFBF2C4D2FBD}"/>
    <cellStyle name="SAPBEXexcBad9 6 2 2 2 2" xfId="3095" xr:uid="{7A49CBAC-31D8-464D-B5F8-79B4B08BB58F}"/>
    <cellStyle name="SAPBEXexcBad9 6 2 2 2 2 2" xfId="6191" xr:uid="{A46397E1-4A2D-45CE-B27B-04C55AC86845}"/>
    <cellStyle name="SAPBEXexcBad9 6 2 2 2 2 2 2" xfId="14260" xr:uid="{B28DCF88-0F35-427C-B9B5-33756B274C13}"/>
    <cellStyle name="SAPBEXexcBad9 6 2 2 2 2 3" xfId="9835" xr:uid="{5EEC5AAB-C0D9-4151-BD41-66FB4E7B01E3}"/>
    <cellStyle name="SAPBEXexcBad9 6 2 2 2 3" xfId="4643" xr:uid="{8E967DB9-D9C6-48EC-88FC-D7D1BDCB78A5}"/>
    <cellStyle name="SAPBEXexcBad9 6 2 2 2 3 2" xfId="11654" xr:uid="{A1002C60-725B-487A-A328-0CBBFCE17F49}"/>
    <cellStyle name="SAPBEXexcBad9 6 2 2 2 4" xfId="12953" xr:uid="{F475EDE5-E463-4D64-B888-3BC3BCD174EC}"/>
    <cellStyle name="SAPBEXexcBad9 6 2 2 2 5" xfId="7742" xr:uid="{1A28A1C1-C790-4FE3-B7BA-53D9E2D17181}"/>
    <cellStyle name="SAPBEXexcBad9 6 2 2 3" xfId="2063" xr:uid="{BD9E8075-8FBA-49D9-9724-AA6D7FA7BA7C}"/>
    <cellStyle name="SAPBEXexcBad9 6 2 2 3 2" xfId="3611" xr:uid="{6F720278-9D2E-4BED-94E3-8D0AF68B6CCB}"/>
    <cellStyle name="SAPBEXexcBad9 6 2 2 3 2 2" xfId="6707" xr:uid="{26EDDDC9-CDF9-4594-837D-185442391E9D}"/>
    <cellStyle name="SAPBEXexcBad9 6 2 2 3 2 3" xfId="10355" xr:uid="{A3E239C4-C538-41F3-A988-4C85FD8219F7}"/>
    <cellStyle name="SAPBEXexcBad9 6 2 2 3 3" xfId="5159" xr:uid="{09D62C58-7B9D-4313-A75A-FB41509A11D3}"/>
    <cellStyle name="SAPBEXexcBad9 6 2 2 3 3 2" xfId="13744" xr:uid="{409BB0A7-E5C7-45DF-B371-1061973E8D65}"/>
    <cellStyle name="SAPBEXexcBad9 6 2 2 3 4" xfId="8522" xr:uid="{0B4AD895-D36C-4C4C-8AD0-FCC9BBBFF98A}"/>
    <cellStyle name="SAPBEXexcBad9 6 2 2 4" xfId="2579" xr:uid="{97448807-76AE-42AC-A111-C8D5E180838F}"/>
    <cellStyle name="SAPBEXexcBad9 6 2 2 4 2" xfId="5675" xr:uid="{08B8A58B-6932-4E33-958B-110E50EA3CFE}"/>
    <cellStyle name="SAPBEXexcBad9 6 2 2 4 3" xfId="9317" xr:uid="{CA184EAD-8A05-4489-AEF9-7033B23EF5BA}"/>
    <cellStyle name="SAPBEXexcBad9 6 2 2 5" xfId="4127" xr:uid="{D0F00B9A-FB65-4852-BA9E-1C4721518140}"/>
    <cellStyle name="SAPBEXexcBad9 6 2 2 5 2" xfId="10874" xr:uid="{27A1A3DE-DDA3-4204-9097-94F5E53FE2E3}"/>
    <cellStyle name="SAPBEXexcBad9 6 2 2 6" xfId="12173" xr:uid="{C7699E0C-7C33-4F73-9F10-827DEDA9D03D}"/>
    <cellStyle name="SAPBEXexcBad9 6 2 2 7" xfId="7226" xr:uid="{A17093AF-AAFA-4ED9-9DEC-E864E8D3E9E9}"/>
    <cellStyle name="SAPBEXexcBad9 6 2 3" xfId="1286" xr:uid="{849685DA-A42D-4E93-9B05-0AD1D902B299}"/>
    <cellStyle name="SAPBEXexcBad9 6 2 3 2" xfId="2837" xr:uid="{32A899EE-8922-499E-8A30-92B819DACC92}"/>
    <cellStyle name="SAPBEXexcBad9 6 2 3 2 2" xfId="5933" xr:uid="{517CB72E-04CF-4CFA-9F57-F02BC7B2B660}"/>
    <cellStyle name="SAPBEXexcBad9 6 2 3 2 2 2" xfId="14002" xr:uid="{353E2321-4320-4E64-B68C-F56F22877260}"/>
    <cellStyle name="SAPBEXexcBad9 6 2 3 2 3" xfId="8793" xr:uid="{03F96BE0-0449-45DA-8F74-2E88FDDDE398}"/>
    <cellStyle name="SAPBEXexcBad9 6 2 3 3" xfId="4385" xr:uid="{7399B6D8-712B-44E9-B780-1F37A74EBC71}"/>
    <cellStyle name="SAPBEXexcBad9 6 2 3 3 2" xfId="9577" xr:uid="{53F85748-BC83-44B9-A78C-A0A6B564D005}"/>
    <cellStyle name="SAPBEXexcBad9 6 2 3 4" xfId="11135" xr:uid="{EBF6007C-8719-46E8-9C00-26E417A3CED0}"/>
    <cellStyle name="SAPBEXexcBad9 6 2 3 5" xfId="12434" xr:uid="{BD13B256-886B-4AB9-892A-8ADD9133FE72}"/>
    <cellStyle name="SAPBEXexcBad9 6 2 3 6" xfId="7484" xr:uid="{81D066B9-1002-4ECB-9167-87AF250DEF24}"/>
    <cellStyle name="SAPBEXexcBad9 6 2 4" xfId="1805" xr:uid="{C2986833-FD7D-4C9C-B7FE-C5BF389614D3}"/>
    <cellStyle name="SAPBEXexcBad9 6 2 4 2" xfId="3353" xr:uid="{8BF25102-E5DD-409A-84A9-2A7C975B5949}"/>
    <cellStyle name="SAPBEXexcBad9 6 2 4 2 2" xfId="6449" xr:uid="{4714BC20-7188-4E05-9B9F-1B32C67EFE40}"/>
    <cellStyle name="SAPBEXexcBad9 6 2 4 2 2 2" xfId="13486" xr:uid="{5F90DD40-1D9B-43F9-A6DD-8C95EA700244}"/>
    <cellStyle name="SAPBEXexcBad9 6 2 4 2 3" xfId="10097" xr:uid="{2B8A0B6B-7ED4-4845-BA33-50A8186E27AD}"/>
    <cellStyle name="SAPBEXexcBad9 6 2 4 3" xfId="4901" xr:uid="{2B08C5EC-12A2-4771-B7B3-F6EFE9783777}"/>
    <cellStyle name="SAPBEXexcBad9 6 2 4 3 2" xfId="11396" xr:uid="{71792DA9-D8CB-4074-A7C5-BF43B39C7E6A}"/>
    <cellStyle name="SAPBEXexcBad9 6 2 4 4" xfId="12695" xr:uid="{67B088C5-2D84-41B8-9799-E1D6BAF538BD}"/>
    <cellStyle name="SAPBEXexcBad9 6 2 4 5" xfId="8003" xr:uid="{C10BECE6-2C16-4A78-A49A-B3FD5EADA7D5}"/>
    <cellStyle name="SAPBEXexcBad9 6 2 5" xfId="2321" xr:uid="{00E67387-8F78-4144-B65C-169576F147CB}"/>
    <cellStyle name="SAPBEXexcBad9 6 2 5 2" xfId="5417" xr:uid="{2AF65F5A-8570-49A8-B717-847AD4A9EAB8}"/>
    <cellStyle name="SAPBEXexcBad9 6 2 5 2 2" xfId="13214" xr:uid="{CF3EF4CD-8AF2-4049-8655-37F8D7D2D85D}"/>
    <cellStyle name="SAPBEXexcBad9 6 2 5 3" xfId="8264" xr:uid="{1F25CA1E-F61D-4AC4-9A05-733CC8682936}"/>
    <cellStyle name="SAPBEXexcBad9 6 2 6" xfId="3869" xr:uid="{B0B1423E-9FB9-4D8E-A160-D62CDDE47B06}"/>
    <cellStyle name="SAPBEXexcBad9 6 2 6 2" xfId="9059" xr:uid="{6E338F6F-D9ED-4ED3-9559-5D315544973E}"/>
    <cellStyle name="SAPBEXexcBad9 6 2 7" xfId="10616" xr:uid="{C441D7C9-925D-4DAC-B834-51D4FFA17232}"/>
    <cellStyle name="SAPBEXexcBad9 6 2 8" xfId="11915" xr:uid="{410266DE-E4B4-4BB0-B7E8-E13DDE6810B4}"/>
    <cellStyle name="SAPBEXexcBad9 6 2 9" xfId="6968" xr:uid="{7FB6C5E1-33C1-43C6-B2B2-13B90576B2BF}"/>
    <cellStyle name="SAPBEXexcBad9 7" xfId="751" xr:uid="{BD3493F8-0577-46D5-8F07-00FA1FA2F432}"/>
    <cellStyle name="SAPBEXexcBad9 7 2" xfId="1023" xr:uid="{A4C1B81C-677E-4A7C-96CF-B282B44B09BF}"/>
    <cellStyle name="SAPBEXexcBad9 7 2 2" xfId="1539" xr:uid="{B9967A5E-0E79-4257-927A-DFA297C94AEF}"/>
    <cellStyle name="SAPBEXexcBad9 7 2 2 2" xfId="3090" xr:uid="{4F2383B7-4B4A-4721-BCD8-A06F24A24C15}"/>
    <cellStyle name="SAPBEXexcBad9 7 2 2 2 2" xfId="6186" xr:uid="{572756A9-6832-4AC7-9368-4DA7A40216F9}"/>
    <cellStyle name="SAPBEXexcBad9 7 2 2 2 2 2" xfId="14255" xr:uid="{B71F286E-4558-42A1-B89D-EBD3DFAC0948}"/>
    <cellStyle name="SAPBEXexcBad9 7 2 2 2 3" xfId="9830" xr:uid="{F6C92223-265F-4FF0-8403-17CD801E85AC}"/>
    <cellStyle name="SAPBEXexcBad9 7 2 2 3" xfId="4638" xr:uid="{F66433C5-3A09-44E2-A238-F0B1FBC1FA9A}"/>
    <cellStyle name="SAPBEXexcBad9 7 2 2 3 2" xfId="11649" xr:uid="{81CF449A-B5C2-48FA-AC95-3F589E4E0225}"/>
    <cellStyle name="SAPBEXexcBad9 7 2 2 4" xfId="12948" xr:uid="{6D3B583C-FEC3-446F-A9D9-69DF72770366}"/>
    <cellStyle name="SAPBEXexcBad9 7 2 2 5" xfId="7737" xr:uid="{FBBCEA2B-8AB8-4209-A667-760A57AFBFA9}"/>
    <cellStyle name="SAPBEXexcBad9 7 2 3" xfId="2058" xr:uid="{B79ADD6F-FAC8-44ED-84CF-1BB181759C69}"/>
    <cellStyle name="SAPBEXexcBad9 7 2 3 2" xfId="3606" xr:uid="{2B8C4055-06EB-4C86-90B8-EBAD178AEBD5}"/>
    <cellStyle name="SAPBEXexcBad9 7 2 3 2 2" xfId="6702" xr:uid="{3D343591-FCA6-4D65-A3A2-513F105D00BF}"/>
    <cellStyle name="SAPBEXexcBad9 7 2 3 2 3" xfId="10350" xr:uid="{BC03E248-22C0-4B85-8920-AD81882A303C}"/>
    <cellStyle name="SAPBEXexcBad9 7 2 3 3" xfId="5154" xr:uid="{2C22EF37-BB32-4FEB-AFCD-DE846DCD5734}"/>
    <cellStyle name="SAPBEXexcBad9 7 2 3 3 2" xfId="13739" xr:uid="{DC242019-FF23-4456-BA89-235D4AB887F2}"/>
    <cellStyle name="SAPBEXexcBad9 7 2 3 4" xfId="8517" xr:uid="{7F14F37F-940D-4035-BE2A-7869420E3376}"/>
    <cellStyle name="SAPBEXexcBad9 7 2 4" xfId="2574" xr:uid="{7EF6F124-78DE-4C4B-894F-4A1896E7B46C}"/>
    <cellStyle name="SAPBEXexcBad9 7 2 4 2" xfId="5670" xr:uid="{0594F074-047A-4485-A199-37A1D17DF395}"/>
    <cellStyle name="SAPBEXexcBad9 7 2 4 3" xfId="9312" xr:uid="{6291E497-D08B-434F-A015-462252DEB7DA}"/>
    <cellStyle name="SAPBEXexcBad9 7 2 5" xfId="4122" xr:uid="{725639D2-DDA1-470D-888B-345F09A21B22}"/>
    <cellStyle name="SAPBEXexcBad9 7 2 5 2" xfId="10869" xr:uid="{747D7B65-D6E1-47A0-B35D-DA712844F87B}"/>
    <cellStyle name="SAPBEXexcBad9 7 2 6" xfId="12168" xr:uid="{B956577A-7CAB-43B1-B127-35B2E6F2A13D}"/>
    <cellStyle name="SAPBEXexcBad9 7 2 7" xfId="7221" xr:uid="{94443A65-FA34-45D4-8B44-7A8F66A648C6}"/>
    <cellStyle name="SAPBEXexcBad9 7 3" xfId="1281" xr:uid="{7276F2C0-1F2B-46E2-AEF3-A491622549D3}"/>
    <cellStyle name="SAPBEXexcBad9 7 3 2" xfId="2832" xr:uid="{FAB588B5-B056-4487-80B3-8739A90CC6F4}"/>
    <cellStyle name="SAPBEXexcBad9 7 3 2 2" xfId="5928" xr:uid="{DBB42DF4-EFCD-49D3-B774-2F324F8CB965}"/>
    <cellStyle name="SAPBEXexcBad9 7 3 2 2 2" xfId="13997" xr:uid="{7C5C1FBD-3E1D-493F-8A83-F04C319A98B9}"/>
    <cellStyle name="SAPBEXexcBad9 7 3 2 3" xfId="8788" xr:uid="{19DBEFD1-37EA-4342-991F-9D14273C40CC}"/>
    <cellStyle name="SAPBEXexcBad9 7 3 3" xfId="4380" xr:uid="{01562D34-81FD-47E1-A692-2268CEE5DB6C}"/>
    <cellStyle name="SAPBEXexcBad9 7 3 3 2" xfId="9572" xr:uid="{B974611D-0814-4E2F-87FF-77B019E95D2E}"/>
    <cellStyle name="SAPBEXexcBad9 7 3 4" xfId="11130" xr:uid="{311B1719-E800-4A84-BAA7-AE3A894D9E0D}"/>
    <cellStyle name="SAPBEXexcBad9 7 3 5" xfId="12429" xr:uid="{7F4285A1-4504-4CF4-A45F-5FADF7362586}"/>
    <cellStyle name="SAPBEXexcBad9 7 3 6" xfId="7479" xr:uid="{0D607729-74F8-4184-9C8D-E984C7526F07}"/>
    <cellStyle name="SAPBEXexcBad9 7 4" xfId="1800" xr:uid="{AED1C3DD-ECBF-4232-BD43-2AD59D8BEC38}"/>
    <cellStyle name="SAPBEXexcBad9 7 4 2" xfId="3348" xr:uid="{189F8564-01CA-4B5E-B591-676CFCFE95F1}"/>
    <cellStyle name="SAPBEXexcBad9 7 4 2 2" xfId="6444" xr:uid="{BE5F28DB-D71C-43D7-81E9-7229411994AE}"/>
    <cellStyle name="SAPBEXexcBad9 7 4 2 2 2" xfId="13481" xr:uid="{3BF4EFEC-4BB1-41E8-B356-20BB4D74103D}"/>
    <cellStyle name="SAPBEXexcBad9 7 4 2 3" xfId="10092" xr:uid="{2FE22578-4A64-4B3B-B1CF-575D688586E7}"/>
    <cellStyle name="SAPBEXexcBad9 7 4 3" xfId="4896" xr:uid="{30E05053-E0B0-45B7-983D-6CA911217A6A}"/>
    <cellStyle name="SAPBEXexcBad9 7 4 3 2" xfId="11391" xr:uid="{734F0381-71CA-414F-BD47-AE0A4892D916}"/>
    <cellStyle name="SAPBEXexcBad9 7 4 4" xfId="12690" xr:uid="{D3E26606-113F-4770-8B01-CC05DC54D16C}"/>
    <cellStyle name="SAPBEXexcBad9 7 4 5" xfId="7998" xr:uid="{F573BD8B-39E3-4BA4-B6A0-DF14622A3C7C}"/>
    <cellStyle name="SAPBEXexcBad9 7 5" xfId="2316" xr:uid="{36642920-9BB0-4580-95BF-2FB3FD3B01D9}"/>
    <cellStyle name="SAPBEXexcBad9 7 5 2" xfId="5412" xr:uid="{919F2401-D51D-4483-9AB3-1DF280D0DBCE}"/>
    <cellStyle name="SAPBEXexcBad9 7 5 2 2" xfId="13209" xr:uid="{8978FEEC-5F22-459C-963E-B3726BB41CB0}"/>
    <cellStyle name="SAPBEXexcBad9 7 5 3" xfId="8259" xr:uid="{256DE592-EB93-4BAF-966A-3FA7D9DCEB65}"/>
    <cellStyle name="SAPBEXexcBad9 7 6" xfId="3864" xr:uid="{D12E3F53-A69E-4B04-8861-37700CA70009}"/>
    <cellStyle name="SAPBEXexcBad9 7 6 2" xfId="9054" xr:uid="{761F41BC-DB3F-4525-8A04-3C7A6E3A703D}"/>
    <cellStyle name="SAPBEXexcBad9 7 7" xfId="10611" xr:uid="{C8EB2FFA-BD9F-4A85-8DEA-74F01C45F13B}"/>
    <cellStyle name="SAPBEXexcBad9 7 8" xfId="11910" xr:uid="{86EE667E-3342-4EED-90F6-30DBF2BF80C0}"/>
    <cellStyle name="SAPBEXexcBad9 7 9" xfId="6963" xr:uid="{77FB0A9A-3ABC-49E9-8E78-B60A060317C5}"/>
    <cellStyle name="SAPBEXexcCritical4" xfId="331" xr:uid="{841E2417-567C-41BF-965E-3368752C6AAE}"/>
    <cellStyle name="SAPBEXexcCritical4 2" xfId="332" xr:uid="{CC7E899E-B03D-4E66-9660-D5D989E84711}"/>
    <cellStyle name="SAPBEXexcCritical4 2 2" xfId="758" xr:uid="{4259DCE0-ADAC-45C9-9BE8-3FAF5BD0D79F}"/>
    <cellStyle name="SAPBEXexcCritical4 2 2 2" xfId="1030" xr:uid="{C9F53B13-E0FE-4353-9081-FB51164B0D08}"/>
    <cellStyle name="SAPBEXexcCritical4 2 2 2 2" xfId="1546" xr:uid="{82BA3DC9-5BCA-4AA7-92F1-86FA57467999}"/>
    <cellStyle name="SAPBEXexcCritical4 2 2 2 2 2" xfId="3097" xr:uid="{D0FCB4E0-E2CA-4766-9998-7C948B03AA35}"/>
    <cellStyle name="SAPBEXexcCritical4 2 2 2 2 2 2" xfId="6193" xr:uid="{89C2E4DC-B25A-47D9-A91B-E1995D3F4DEC}"/>
    <cellStyle name="SAPBEXexcCritical4 2 2 2 2 2 2 2" xfId="14262" xr:uid="{7FCE6118-DFE0-4142-A560-B72B5C5D8312}"/>
    <cellStyle name="SAPBEXexcCritical4 2 2 2 2 2 3" xfId="9837" xr:uid="{FC2FC77E-C2E8-48B1-ADA7-B3D655D6429B}"/>
    <cellStyle name="SAPBEXexcCritical4 2 2 2 2 3" xfId="4645" xr:uid="{F0E4C553-F16D-4EFF-8592-8CA44BA622D7}"/>
    <cellStyle name="SAPBEXexcCritical4 2 2 2 2 3 2" xfId="11656" xr:uid="{FF8FA37F-A809-4E25-9756-D645DADF4153}"/>
    <cellStyle name="SAPBEXexcCritical4 2 2 2 2 4" xfId="12955" xr:uid="{BD6F3078-98A4-4740-9927-EBF8F887AD04}"/>
    <cellStyle name="SAPBEXexcCritical4 2 2 2 2 5" xfId="7744" xr:uid="{FAA19234-13DE-4B23-8AB5-B0B9790CA246}"/>
    <cellStyle name="SAPBEXexcCritical4 2 2 2 3" xfId="2065" xr:uid="{56A4D19B-900E-462B-83B5-0CCB51BBD5B5}"/>
    <cellStyle name="SAPBEXexcCritical4 2 2 2 3 2" xfId="3613" xr:uid="{48CE5542-5773-4223-9220-C1BF385BDA2D}"/>
    <cellStyle name="SAPBEXexcCritical4 2 2 2 3 2 2" xfId="6709" xr:uid="{CB109399-DC22-4425-9D41-C9932385EC06}"/>
    <cellStyle name="SAPBEXexcCritical4 2 2 2 3 2 3" xfId="10357" xr:uid="{75A45566-4AE7-4AFF-986C-3D32D07EFE5B}"/>
    <cellStyle name="SAPBEXexcCritical4 2 2 2 3 3" xfId="5161" xr:uid="{F3570E9E-BF7F-451D-8ACC-F07A71284057}"/>
    <cellStyle name="SAPBEXexcCritical4 2 2 2 3 3 2" xfId="13746" xr:uid="{93044283-0E96-4B50-8F83-8AA14618CC77}"/>
    <cellStyle name="SAPBEXexcCritical4 2 2 2 3 4" xfId="8524" xr:uid="{0EA80B6E-520D-4323-8A44-F3DC83A10D79}"/>
    <cellStyle name="SAPBEXexcCritical4 2 2 2 4" xfId="2581" xr:uid="{18A23AB5-4580-44CC-B1F8-11C1878E5983}"/>
    <cellStyle name="SAPBEXexcCritical4 2 2 2 4 2" xfId="5677" xr:uid="{46600D6C-9945-48E5-991C-987D15044D43}"/>
    <cellStyle name="SAPBEXexcCritical4 2 2 2 4 3" xfId="9319" xr:uid="{330B0C06-6ADF-4826-A2FD-22B2ADAF0E2D}"/>
    <cellStyle name="SAPBEXexcCritical4 2 2 2 5" xfId="4129" xr:uid="{B3EA74C7-E32C-4334-84F3-69C668401596}"/>
    <cellStyle name="SAPBEXexcCritical4 2 2 2 5 2" xfId="10876" xr:uid="{F2E41651-9ADA-42AF-8B96-9BAC7ECF2752}"/>
    <cellStyle name="SAPBEXexcCritical4 2 2 2 6" xfId="12175" xr:uid="{4D73BE22-C8D5-434D-BD20-3B49E0A343DC}"/>
    <cellStyle name="SAPBEXexcCritical4 2 2 2 7" xfId="7228" xr:uid="{504D068E-7D37-48B1-BD84-EA6274AF03DA}"/>
    <cellStyle name="SAPBEXexcCritical4 2 2 3" xfId="1288" xr:uid="{C40B947F-EF71-4EFF-B83E-5150CC88E9FB}"/>
    <cellStyle name="SAPBEXexcCritical4 2 2 3 2" xfId="2839" xr:uid="{4E26666F-7392-4095-BBDE-68F0F08EDE9C}"/>
    <cellStyle name="SAPBEXexcCritical4 2 2 3 2 2" xfId="5935" xr:uid="{1025D1A4-8DA6-4C96-AD27-393C98DBAA6F}"/>
    <cellStyle name="SAPBEXexcCritical4 2 2 3 2 2 2" xfId="14004" xr:uid="{A6CE8B45-3D29-4F39-96F3-992FDE828065}"/>
    <cellStyle name="SAPBEXexcCritical4 2 2 3 2 3" xfId="8795" xr:uid="{ED7CE21D-7407-4096-AF9E-DEB63A37E145}"/>
    <cellStyle name="SAPBEXexcCritical4 2 2 3 3" xfId="4387" xr:uid="{C9D2FFCA-E4A2-4D22-84AA-79056E67D1E0}"/>
    <cellStyle name="SAPBEXexcCritical4 2 2 3 3 2" xfId="9579" xr:uid="{97C556B3-E99A-43F6-95C9-5FA20D110DCA}"/>
    <cellStyle name="SAPBEXexcCritical4 2 2 3 4" xfId="11137" xr:uid="{86255A35-4B70-4390-84A5-5D398574277C}"/>
    <cellStyle name="SAPBEXexcCritical4 2 2 3 5" xfId="12436" xr:uid="{9CC05EA3-8407-4A54-A145-98C3031A872E}"/>
    <cellStyle name="SAPBEXexcCritical4 2 2 3 6" xfId="7486" xr:uid="{F8E2844E-F4DA-4658-B94E-54DA705343C1}"/>
    <cellStyle name="SAPBEXexcCritical4 2 2 4" xfId="1807" xr:uid="{F1A69612-2177-4B1C-8C66-5A185A0AEAAB}"/>
    <cellStyle name="SAPBEXexcCritical4 2 2 4 2" xfId="3355" xr:uid="{B18D7F1A-9F21-4E57-86D2-5C141D68A6C3}"/>
    <cellStyle name="SAPBEXexcCritical4 2 2 4 2 2" xfId="6451" xr:uid="{EED9712D-4E63-422C-B91B-B767E4D88787}"/>
    <cellStyle name="SAPBEXexcCritical4 2 2 4 2 2 2" xfId="13488" xr:uid="{AEB5A665-8EB2-40FC-A3F2-53AFD673D3CA}"/>
    <cellStyle name="SAPBEXexcCritical4 2 2 4 2 3" xfId="10099" xr:uid="{4AAF9405-E2A1-415A-A3B7-E69775E84F01}"/>
    <cellStyle name="SAPBEXexcCritical4 2 2 4 3" xfId="4903" xr:uid="{3215871F-A781-4732-A7A1-D7057A5F7E5A}"/>
    <cellStyle name="SAPBEXexcCritical4 2 2 4 3 2" xfId="11398" xr:uid="{45A3F611-C3A5-4CEB-A6C4-1807FE839C00}"/>
    <cellStyle name="SAPBEXexcCritical4 2 2 4 4" xfId="12697" xr:uid="{6AAC4B6D-AC42-4A50-993E-66B35446E83A}"/>
    <cellStyle name="SAPBEXexcCritical4 2 2 4 5" xfId="8005" xr:uid="{9C396702-7DA9-4325-AB6D-143B74552EAE}"/>
    <cellStyle name="SAPBEXexcCritical4 2 2 5" xfId="2323" xr:uid="{EB525FD2-5469-4D52-BF4A-116AB4D9FE47}"/>
    <cellStyle name="SAPBEXexcCritical4 2 2 5 2" xfId="5419" xr:uid="{4E38ABFB-838F-4B54-B62E-5A621C60542F}"/>
    <cellStyle name="SAPBEXexcCritical4 2 2 5 2 2" xfId="13216" xr:uid="{F2CCA84E-2390-4E27-BCC3-0BF7F2338A20}"/>
    <cellStyle name="SAPBEXexcCritical4 2 2 5 3" xfId="8266" xr:uid="{767EA9DD-6683-4252-A9C5-13CD002114E4}"/>
    <cellStyle name="SAPBEXexcCritical4 2 2 6" xfId="3871" xr:uid="{0129AD10-5BEA-4D06-9E48-483C38D816BE}"/>
    <cellStyle name="SAPBEXexcCritical4 2 2 6 2" xfId="9061" xr:uid="{F3640661-29B3-4C62-BB4F-05D801D9E7D9}"/>
    <cellStyle name="SAPBEXexcCritical4 2 2 7" xfId="10618" xr:uid="{7B08322A-AC31-4E5C-8B7B-A572F6581632}"/>
    <cellStyle name="SAPBEXexcCritical4 2 2 8" xfId="11917" xr:uid="{0B7378EA-8D6C-40C7-9AF7-EB3306C49400}"/>
    <cellStyle name="SAPBEXexcCritical4 2 2 9" xfId="6970" xr:uid="{D33AF48B-98AC-465E-A692-CBF72399EA6D}"/>
    <cellStyle name="SAPBEXexcCritical4 3" xfId="333" xr:uid="{66A3974D-B8B1-4D27-A10A-46C1C03D1099}"/>
    <cellStyle name="SAPBEXexcCritical4 3 2" xfId="759" xr:uid="{97F3F239-92CC-403F-9475-D99D35AC9817}"/>
    <cellStyle name="SAPBEXexcCritical4 3 2 2" xfId="1031" xr:uid="{B81E97EB-9556-4288-8A59-7FA5797BAE78}"/>
    <cellStyle name="SAPBEXexcCritical4 3 2 2 2" xfId="1547" xr:uid="{D0DB7D17-AE00-4742-AAF1-F6566E97E702}"/>
    <cellStyle name="SAPBEXexcCritical4 3 2 2 2 2" xfId="3098" xr:uid="{B5B9F104-0D24-4959-93FE-03F2F3E8452E}"/>
    <cellStyle name="SAPBEXexcCritical4 3 2 2 2 2 2" xfId="6194" xr:uid="{9088452B-2641-42F4-95D0-854A393992C2}"/>
    <cellStyle name="SAPBEXexcCritical4 3 2 2 2 2 2 2" xfId="14263" xr:uid="{0728DA5B-7AB4-47F7-A3FB-F6A15C63B2B2}"/>
    <cellStyle name="SAPBEXexcCritical4 3 2 2 2 2 3" xfId="9838" xr:uid="{926DA097-369C-42F1-B999-A8E7B5D7D955}"/>
    <cellStyle name="SAPBEXexcCritical4 3 2 2 2 3" xfId="4646" xr:uid="{3C387DA7-671B-4B8B-B72D-DFBBDE53896A}"/>
    <cellStyle name="SAPBEXexcCritical4 3 2 2 2 3 2" xfId="11657" xr:uid="{84B5723B-9D45-4D9A-8FE6-E20A4C795BE8}"/>
    <cellStyle name="SAPBEXexcCritical4 3 2 2 2 4" xfId="12956" xr:uid="{C7142B8D-A189-42E4-867D-EF0C23D2035D}"/>
    <cellStyle name="SAPBEXexcCritical4 3 2 2 2 5" xfId="7745" xr:uid="{140F7D34-9581-460F-ADEE-9516B41A60C4}"/>
    <cellStyle name="SAPBEXexcCritical4 3 2 2 3" xfId="2066" xr:uid="{DD4A06A5-A4C1-4705-953F-6CAAF048B07A}"/>
    <cellStyle name="SAPBEXexcCritical4 3 2 2 3 2" xfId="3614" xr:uid="{7D4626EF-C80F-4D33-BAF8-AD4A5A4B739B}"/>
    <cellStyle name="SAPBEXexcCritical4 3 2 2 3 2 2" xfId="6710" xr:uid="{52045809-325A-4F71-8FC6-3E466F6C69EE}"/>
    <cellStyle name="SAPBEXexcCritical4 3 2 2 3 2 3" xfId="10358" xr:uid="{6C109E65-DEDB-4B38-8ECE-D5FBA3E2622F}"/>
    <cellStyle name="SAPBEXexcCritical4 3 2 2 3 3" xfId="5162" xr:uid="{FF68D46E-5736-44F0-AC7A-B448E1AD8141}"/>
    <cellStyle name="SAPBEXexcCritical4 3 2 2 3 3 2" xfId="13747" xr:uid="{C83642A5-D7F0-4DCF-A030-18D6BBF9503A}"/>
    <cellStyle name="SAPBEXexcCritical4 3 2 2 3 4" xfId="8525" xr:uid="{70F9BCFD-4FAF-41D0-B017-6739288380B0}"/>
    <cellStyle name="SAPBEXexcCritical4 3 2 2 4" xfId="2582" xr:uid="{CC62E4BD-93F0-424F-997C-106539106623}"/>
    <cellStyle name="SAPBEXexcCritical4 3 2 2 4 2" xfId="5678" xr:uid="{8DFFB446-271E-4CA0-9A81-E59164A618EF}"/>
    <cellStyle name="SAPBEXexcCritical4 3 2 2 4 3" xfId="9320" xr:uid="{91FD351C-D9FF-4D8F-A8CA-8B000CDD2EE7}"/>
    <cellStyle name="SAPBEXexcCritical4 3 2 2 5" xfId="4130" xr:uid="{B0B1E6D3-C83D-4DD4-B70E-0E440CAF387D}"/>
    <cellStyle name="SAPBEXexcCritical4 3 2 2 5 2" xfId="10877" xr:uid="{FB9BA5A4-F344-4028-98D3-C333158BB150}"/>
    <cellStyle name="SAPBEXexcCritical4 3 2 2 6" xfId="12176" xr:uid="{EB2011EC-A877-4630-A054-77335E31B8C8}"/>
    <cellStyle name="SAPBEXexcCritical4 3 2 2 7" xfId="7229" xr:uid="{0F80D7A9-14E9-45A3-8F8E-EF9B2158B227}"/>
    <cellStyle name="SAPBEXexcCritical4 3 2 3" xfId="1289" xr:uid="{2DC0C8D3-8B30-4476-8945-2DFDCAA50CD6}"/>
    <cellStyle name="SAPBEXexcCritical4 3 2 3 2" xfId="2840" xr:uid="{50764330-0D59-4D26-9A85-F65E320E27F4}"/>
    <cellStyle name="SAPBEXexcCritical4 3 2 3 2 2" xfId="5936" xr:uid="{849EBBC1-BADE-4DDA-98EC-815DFDC4BA79}"/>
    <cellStyle name="SAPBEXexcCritical4 3 2 3 2 2 2" xfId="14005" xr:uid="{CC861270-D47A-403E-A516-F7A077BE3F4B}"/>
    <cellStyle name="SAPBEXexcCritical4 3 2 3 2 3" xfId="8796" xr:uid="{FAB5E5C3-1552-490D-BF5F-1535FA3CBA3D}"/>
    <cellStyle name="SAPBEXexcCritical4 3 2 3 3" xfId="4388" xr:uid="{A834C111-7A49-477B-9C25-449ACEB16339}"/>
    <cellStyle name="SAPBEXexcCritical4 3 2 3 3 2" xfId="9580" xr:uid="{8020815D-4625-4CF0-8F75-F95816EED86A}"/>
    <cellStyle name="SAPBEXexcCritical4 3 2 3 4" xfId="11138" xr:uid="{2EC9C77E-2961-4753-AE8A-F617E378E38A}"/>
    <cellStyle name="SAPBEXexcCritical4 3 2 3 5" xfId="12437" xr:uid="{602ED041-811B-4A1A-9C1C-DB10C7A512C7}"/>
    <cellStyle name="SAPBEXexcCritical4 3 2 3 6" xfId="7487" xr:uid="{C103B369-6E3E-4227-86D8-B9E969993ACE}"/>
    <cellStyle name="SAPBEXexcCritical4 3 2 4" xfId="1808" xr:uid="{EDFB7754-7F2B-46CE-BB3F-EC529FED0ED0}"/>
    <cellStyle name="SAPBEXexcCritical4 3 2 4 2" xfId="3356" xr:uid="{6DD21045-C52C-46EA-BC1C-B421004BDDDE}"/>
    <cellStyle name="SAPBEXexcCritical4 3 2 4 2 2" xfId="6452" xr:uid="{D6A5F15D-28B4-4AF6-9F27-AACEC48CC1C6}"/>
    <cellStyle name="SAPBEXexcCritical4 3 2 4 2 2 2" xfId="13489" xr:uid="{5CBD77A8-B7AE-407F-BFEB-8D652E59FC9E}"/>
    <cellStyle name="SAPBEXexcCritical4 3 2 4 2 3" xfId="10100" xr:uid="{AC669581-8305-49A8-9CC3-69A54083BF83}"/>
    <cellStyle name="SAPBEXexcCritical4 3 2 4 3" xfId="4904" xr:uid="{E6935A7C-81A3-4777-8EB6-F1B977EB95E0}"/>
    <cellStyle name="SAPBEXexcCritical4 3 2 4 3 2" xfId="11399" xr:uid="{594F6808-AB9C-4EE6-BC4A-4D348958A1E2}"/>
    <cellStyle name="SAPBEXexcCritical4 3 2 4 4" xfId="12698" xr:uid="{66F02E73-088A-418F-9568-BFBF645F08F6}"/>
    <cellStyle name="SAPBEXexcCritical4 3 2 4 5" xfId="8006" xr:uid="{0E9B96CC-F03B-45CC-BC45-10F8CF6213EA}"/>
    <cellStyle name="SAPBEXexcCritical4 3 2 5" xfId="2324" xr:uid="{85DAEDA9-CA60-4A40-B3EC-517E866848B7}"/>
    <cellStyle name="SAPBEXexcCritical4 3 2 5 2" xfId="5420" xr:uid="{A33BCF39-E67D-4F61-873A-5D39278942AC}"/>
    <cellStyle name="SAPBEXexcCritical4 3 2 5 2 2" xfId="13217" xr:uid="{254CC76F-B637-401E-822A-E9AE01F58BFC}"/>
    <cellStyle name="SAPBEXexcCritical4 3 2 5 3" xfId="8267" xr:uid="{9A571805-0CE1-426F-8CDE-09AF221CF5AE}"/>
    <cellStyle name="SAPBEXexcCritical4 3 2 6" xfId="3872" xr:uid="{A6E90D29-D004-48B2-97A4-7082621ADE09}"/>
    <cellStyle name="SAPBEXexcCritical4 3 2 6 2" xfId="9062" xr:uid="{B450FD2B-E409-4B11-BACB-0AB8B4F94808}"/>
    <cellStyle name="SAPBEXexcCritical4 3 2 7" xfId="10619" xr:uid="{70052F0D-4118-482A-A3BF-57A6136DD185}"/>
    <cellStyle name="SAPBEXexcCritical4 3 2 8" xfId="11918" xr:uid="{9482D038-18BF-49CA-AA66-7BBB967FFB78}"/>
    <cellStyle name="SAPBEXexcCritical4 3 2 9" xfId="6971" xr:uid="{6931C39F-C4F1-47D2-AB76-8B39E4D093D3}"/>
    <cellStyle name="SAPBEXexcCritical4 4" xfId="334" xr:uid="{E2443D39-B5A3-4492-998E-EFD8B606960C}"/>
    <cellStyle name="SAPBEXexcCritical4 4 2" xfId="760" xr:uid="{6C5AD6D8-FE55-47A8-AFEA-18CCE9C0F20C}"/>
    <cellStyle name="SAPBEXexcCritical4 4 2 2" xfId="1032" xr:uid="{D3D61494-0D39-4CE9-A719-6E9ABF09BA39}"/>
    <cellStyle name="SAPBEXexcCritical4 4 2 2 2" xfId="1548" xr:uid="{BEE14B0F-232A-49A3-A660-2176DE392E6D}"/>
    <cellStyle name="SAPBEXexcCritical4 4 2 2 2 2" xfId="3099" xr:uid="{AFB70C2B-7AEF-45F9-ABCA-F4AA1AE56264}"/>
    <cellStyle name="SAPBEXexcCritical4 4 2 2 2 2 2" xfId="6195" xr:uid="{7BC79BB8-324A-4ADC-8FC8-A1E7B7DB7FF8}"/>
    <cellStyle name="SAPBEXexcCritical4 4 2 2 2 2 2 2" xfId="14264" xr:uid="{D2631408-35DB-4920-BFB6-54F3543C4F2A}"/>
    <cellStyle name="SAPBEXexcCritical4 4 2 2 2 2 3" xfId="9839" xr:uid="{C8778A12-52B2-4FA9-B8AB-2E5E334A0058}"/>
    <cellStyle name="SAPBEXexcCritical4 4 2 2 2 3" xfId="4647" xr:uid="{29AF35E1-91EC-4DE4-9E1D-E4B6BDD17C90}"/>
    <cellStyle name="SAPBEXexcCritical4 4 2 2 2 3 2" xfId="11658" xr:uid="{57418879-ECDE-4118-A8AC-F52796E56013}"/>
    <cellStyle name="SAPBEXexcCritical4 4 2 2 2 4" xfId="12957" xr:uid="{528AA0D4-3D24-487A-9961-ADFE54CB6586}"/>
    <cellStyle name="SAPBEXexcCritical4 4 2 2 2 5" xfId="7746" xr:uid="{83F59578-A6CA-46BF-AA41-37B3B4F58FBA}"/>
    <cellStyle name="SAPBEXexcCritical4 4 2 2 3" xfId="2067" xr:uid="{FB8CDC56-45D7-4898-85AC-BCF20E966961}"/>
    <cellStyle name="SAPBEXexcCritical4 4 2 2 3 2" xfId="3615" xr:uid="{5016C876-DC15-4A19-BFA1-41D3909BCDFB}"/>
    <cellStyle name="SAPBEXexcCritical4 4 2 2 3 2 2" xfId="6711" xr:uid="{B68F9A4A-312A-4C2E-BAB1-6D3D9B55FED2}"/>
    <cellStyle name="SAPBEXexcCritical4 4 2 2 3 2 3" xfId="10359" xr:uid="{A3AD25C0-EF9A-4965-A4E8-5B9069624AD3}"/>
    <cellStyle name="SAPBEXexcCritical4 4 2 2 3 3" xfId="5163" xr:uid="{759F568A-E0E7-4F21-9DD1-63B3053B8B66}"/>
    <cellStyle name="SAPBEXexcCritical4 4 2 2 3 3 2" xfId="13748" xr:uid="{E99A76BB-8BC5-4A36-847A-E4CA97FE74EB}"/>
    <cellStyle name="SAPBEXexcCritical4 4 2 2 3 4" xfId="8526" xr:uid="{EA183B0A-995C-4F46-9168-64FF6C400FB7}"/>
    <cellStyle name="SAPBEXexcCritical4 4 2 2 4" xfId="2583" xr:uid="{6C28F9E0-7406-4F31-9E2A-180B58F211DC}"/>
    <cellStyle name="SAPBEXexcCritical4 4 2 2 4 2" xfId="5679" xr:uid="{6D82551E-4486-4F06-B1EE-8CC559AF06B0}"/>
    <cellStyle name="SAPBEXexcCritical4 4 2 2 4 3" xfId="9321" xr:uid="{0A4B2748-591A-4BDA-B08C-B478B4C9BF31}"/>
    <cellStyle name="SAPBEXexcCritical4 4 2 2 5" xfId="4131" xr:uid="{385425A9-8C78-4691-9F6D-ED2BE96820C7}"/>
    <cellStyle name="SAPBEXexcCritical4 4 2 2 5 2" xfId="10878" xr:uid="{453F7AB0-81C3-4087-B21B-5117D2C6E50F}"/>
    <cellStyle name="SAPBEXexcCritical4 4 2 2 6" xfId="12177" xr:uid="{9BD6BFC9-CD44-409F-A40F-41DF0849155E}"/>
    <cellStyle name="SAPBEXexcCritical4 4 2 2 7" xfId="7230" xr:uid="{C8DF24C7-01E5-4C0A-A382-DABBDFA2305D}"/>
    <cellStyle name="SAPBEXexcCritical4 4 2 3" xfId="1290" xr:uid="{0949300C-563D-4A59-BF3B-270BD50F3F6C}"/>
    <cellStyle name="SAPBEXexcCritical4 4 2 3 2" xfId="2841" xr:uid="{5E2224EC-4626-469C-A694-24AFC5DE127C}"/>
    <cellStyle name="SAPBEXexcCritical4 4 2 3 2 2" xfId="5937" xr:uid="{BB3E1834-F83C-4C61-9183-EF56B58B103D}"/>
    <cellStyle name="SAPBEXexcCritical4 4 2 3 2 2 2" xfId="14006" xr:uid="{6547A4AD-B9FC-4D36-A7C9-06551E547638}"/>
    <cellStyle name="SAPBEXexcCritical4 4 2 3 2 3" xfId="8797" xr:uid="{6255A803-31E3-479D-AD7C-DD3D809B3F14}"/>
    <cellStyle name="SAPBEXexcCritical4 4 2 3 3" xfId="4389" xr:uid="{862C03CE-A005-4C37-9B4C-2DACB87B67A2}"/>
    <cellStyle name="SAPBEXexcCritical4 4 2 3 3 2" xfId="9581" xr:uid="{E6195C45-D629-4DE4-80AB-2F5B34DAAA19}"/>
    <cellStyle name="SAPBEXexcCritical4 4 2 3 4" xfId="11139" xr:uid="{B5BC0932-51E4-4E33-A193-175A1AFB4D55}"/>
    <cellStyle name="SAPBEXexcCritical4 4 2 3 5" xfId="12438" xr:uid="{8EF55485-23A6-4F7B-8058-8F42719588C4}"/>
    <cellStyle name="SAPBEXexcCritical4 4 2 3 6" xfId="7488" xr:uid="{E38B1A78-4513-4494-8C11-78084F6773FB}"/>
    <cellStyle name="SAPBEXexcCritical4 4 2 4" xfId="1809" xr:uid="{E713FA30-52CF-4B6E-AFB9-D26ED9D0E71F}"/>
    <cellStyle name="SAPBEXexcCritical4 4 2 4 2" xfId="3357" xr:uid="{6853CDE4-A4F2-4181-AC13-1B1910CB2702}"/>
    <cellStyle name="SAPBEXexcCritical4 4 2 4 2 2" xfId="6453" xr:uid="{79530A79-AE32-4B48-9025-876BFA0090E5}"/>
    <cellStyle name="SAPBEXexcCritical4 4 2 4 2 2 2" xfId="13490" xr:uid="{A265636B-2BE6-4F70-977B-D05C574EBD80}"/>
    <cellStyle name="SAPBEXexcCritical4 4 2 4 2 3" xfId="10101" xr:uid="{52977F56-AC55-47AE-85DF-0B5C1B233A53}"/>
    <cellStyle name="SAPBEXexcCritical4 4 2 4 3" xfId="4905" xr:uid="{8074A462-54FA-41A1-AAE0-C1873EF4C105}"/>
    <cellStyle name="SAPBEXexcCritical4 4 2 4 3 2" xfId="11400" xr:uid="{1314A250-051C-45FD-8EBE-6F93E4C7A6DD}"/>
    <cellStyle name="SAPBEXexcCritical4 4 2 4 4" xfId="12699" xr:uid="{3617DDCB-353B-4E31-8540-99A9EE7D848F}"/>
    <cellStyle name="SAPBEXexcCritical4 4 2 4 5" xfId="8007" xr:uid="{CA86411C-6C97-4BC3-9EA5-93D980F7D194}"/>
    <cellStyle name="SAPBEXexcCritical4 4 2 5" xfId="2325" xr:uid="{7E6847A8-F5BF-4FE0-AA6F-5B4E9862F061}"/>
    <cellStyle name="SAPBEXexcCritical4 4 2 5 2" xfId="5421" xr:uid="{C6DD208E-422D-4C95-93BC-B323D52558F7}"/>
    <cellStyle name="SAPBEXexcCritical4 4 2 5 2 2" xfId="13218" xr:uid="{02B67207-ECF0-4359-8C1E-9C371211FBA0}"/>
    <cellStyle name="SAPBEXexcCritical4 4 2 5 3" xfId="8268" xr:uid="{8B2272D6-2D7A-4A66-BB87-4FAACF92AAD7}"/>
    <cellStyle name="SAPBEXexcCritical4 4 2 6" xfId="3873" xr:uid="{3D596F97-7E0C-46B6-AC18-EC7CCCB089F3}"/>
    <cellStyle name="SAPBEXexcCritical4 4 2 6 2" xfId="9063" xr:uid="{9034F737-210D-49C6-A709-3D570091A1B6}"/>
    <cellStyle name="SAPBEXexcCritical4 4 2 7" xfId="10620" xr:uid="{36D1F569-8C12-401A-84AC-48DAD3CA3E67}"/>
    <cellStyle name="SAPBEXexcCritical4 4 2 8" xfId="11919" xr:uid="{45DC9137-4FFE-4FD8-9CCA-DF934B954A2C}"/>
    <cellStyle name="SAPBEXexcCritical4 4 2 9" xfId="6972" xr:uid="{96E653F8-2F31-4D84-9094-E2595D1F4A74}"/>
    <cellStyle name="SAPBEXexcCritical4 5" xfId="335" xr:uid="{FA7414B3-8934-4F71-818B-EB9955610100}"/>
    <cellStyle name="SAPBEXexcCritical4 5 2" xfId="761" xr:uid="{EE51635A-8266-4B3A-8780-C260A613C59C}"/>
    <cellStyle name="SAPBEXexcCritical4 5 2 2" xfId="1033" xr:uid="{1E4263A1-0A3B-415B-8C31-19276BF7B654}"/>
    <cellStyle name="SAPBEXexcCritical4 5 2 2 2" xfId="1549" xr:uid="{926B71D9-2055-478C-B66B-4D5BB3970A40}"/>
    <cellStyle name="SAPBEXexcCritical4 5 2 2 2 2" xfId="3100" xr:uid="{17512167-0ADF-4169-A170-CE479275AB98}"/>
    <cellStyle name="SAPBEXexcCritical4 5 2 2 2 2 2" xfId="6196" xr:uid="{8007B192-6346-43CF-BF09-A8524FE4EB25}"/>
    <cellStyle name="SAPBEXexcCritical4 5 2 2 2 2 2 2" xfId="14265" xr:uid="{7C5D207A-B7F3-47FB-9F18-C4A400E0EACA}"/>
    <cellStyle name="SAPBEXexcCritical4 5 2 2 2 2 3" xfId="9840" xr:uid="{82D586EB-D135-42C6-8226-1CEB844833DB}"/>
    <cellStyle name="SAPBEXexcCritical4 5 2 2 2 3" xfId="4648" xr:uid="{52FD7DF9-DDB0-4114-AED0-6E95D962795F}"/>
    <cellStyle name="SAPBEXexcCritical4 5 2 2 2 3 2" xfId="11659" xr:uid="{3E2A1B56-7880-4E39-B0CC-C24D8E9779A6}"/>
    <cellStyle name="SAPBEXexcCritical4 5 2 2 2 4" xfId="12958" xr:uid="{047ABEC0-E044-4EB7-8783-2D63A9D61A8A}"/>
    <cellStyle name="SAPBEXexcCritical4 5 2 2 2 5" xfId="7747" xr:uid="{7E950DA7-1DB3-4CD5-BCEE-79C4616A98D8}"/>
    <cellStyle name="SAPBEXexcCritical4 5 2 2 3" xfId="2068" xr:uid="{14DEB2FA-B0F9-41FC-B86F-A7C7B45DDADB}"/>
    <cellStyle name="SAPBEXexcCritical4 5 2 2 3 2" xfId="3616" xr:uid="{46B6CDC0-022D-4CBC-8A7F-F0DF3F68D1F9}"/>
    <cellStyle name="SAPBEXexcCritical4 5 2 2 3 2 2" xfId="6712" xr:uid="{3CC6CD04-1E1A-45CE-8DA3-F2AC72BB1CBB}"/>
    <cellStyle name="SAPBEXexcCritical4 5 2 2 3 2 3" xfId="10360" xr:uid="{DF74406D-14E7-4FF3-8EA0-0DD0B1447927}"/>
    <cellStyle name="SAPBEXexcCritical4 5 2 2 3 3" xfId="5164" xr:uid="{D78ACFB1-2AF5-4797-AF89-5DCF7E2A6CAB}"/>
    <cellStyle name="SAPBEXexcCritical4 5 2 2 3 3 2" xfId="13749" xr:uid="{74AC852B-D82F-4BD5-A02C-5E91B0E55CDA}"/>
    <cellStyle name="SAPBEXexcCritical4 5 2 2 3 4" xfId="8527" xr:uid="{0DB1BF13-646A-4992-8F45-978B1A46FF67}"/>
    <cellStyle name="SAPBEXexcCritical4 5 2 2 4" xfId="2584" xr:uid="{15FAB3C3-6AB8-4271-B2DB-C3A3007BD33A}"/>
    <cellStyle name="SAPBEXexcCritical4 5 2 2 4 2" xfId="5680" xr:uid="{6FDB5CE6-284F-47E8-A984-8E7E04CE650D}"/>
    <cellStyle name="SAPBEXexcCritical4 5 2 2 4 3" xfId="9322" xr:uid="{622FEF0B-F504-485A-B856-1D47C407175C}"/>
    <cellStyle name="SAPBEXexcCritical4 5 2 2 5" xfId="4132" xr:uid="{8C3EABE3-4A12-4EBC-9A99-7DF818E9C420}"/>
    <cellStyle name="SAPBEXexcCritical4 5 2 2 5 2" xfId="10879" xr:uid="{1D357AE5-5635-4808-A77C-F5B7C7409C14}"/>
    <cellStyle name="SAPBEXexcCritical4 5 2 2 6" xfId="12178" xr:uid="{85350C9F-B135-4EC6-8D6A-DD2B0F243BC1}"/>
    <cellStyle name="SAPBEXexcCritical4 5 2 2 7" xfId="7231" xr:uid="{632C982D-684B-43FE-B923-894F97E3ADAA}"/>
    <cellStyle name="SAPBEXexcCritical4 5 2 3" xfId="1291" xr:uid="{2B28EE87-3D1C-4E80-9D4F-631A17831144}"/>
    <cellStyle name="SAPBEXexcCritical4 5 2 3 2" xfId="2842" xr:uid="{BC16E4B7-2D19-49E2-B4E9-E70AC612CBCC}"/>
    <cellStyle name="SAPBEXexcCritical4 5 2 3 2 2" xfId="5938" xr:uid="{6C3E8D31-A5A5-4502-A1B1-46F7AB321A61}"/>
    <cellStyle name="SAPBEXexcCritical4 5 2 3 2 2 2" xfId="14007" xr:uid="{631BAF99-CEBF-4B6A-AEFF-CD5245677C6A}"/>
    <cellStyle name="SAPBEXexcCritical4 5 2 3 2 3" xfId="8798" xr:uid="{94A8CBC3-E7AD-4728-A669-B33BB6B33B89}"/>
    <cellStyle name="SAPBEXexcCritical4 5 2 3 3" xfId="4390" xr:uid="{A283D192-F6A9-4AC3-8848-58E2ADB2224E}"/>
    <cellStyle name="SAPBEXexcCritical4 5 2 3 3 2" xfId="9582" xr:uid="{36D7E690-C9EB-45CC-B29C-162B8125B138}"/>
    <cellStyle name="SAPBEXexcCritical4 5 2 3 4" xfId="11140" xr:uid="{EEDB599A-96BE-48FD-A869-1C0692D5C019}"/>
    <cellStyle name="SAPBEXexcCritical4 5 2 3 5" xfId="12439" xr:uid="{B97149AA-946C-404E-8A60-93501E7AB469}"/>
    <cellStyle name="SAPBEXexcCritical4 5 2 3 6" xfId="7489" xr:uid="{EA8906C6-686F-4517-9DD7-67F0EC8423CF}"/>
    <cellStyle name="SAPBEXexcCritical4 5 2 4" xfId="1810" xr:uid="{9E5CDA76-A744-41E6-8003-DE0AAA50B7AF}"/>
    <cellStyle name="SAPBEXexcCritical4 5 2 4 2" xfId="3358" xr:uid="{B5E14530-9108-4112-BAEB-02BC584BBA58}"/>
    <cellStyle name="SAPBEXexcCritical4 5 2 4 2 2" xfId="6454" xr:uid="{8F91BEA6-4958-44A0-AA4A-7681C65C9A19}"/>
    <cellStyle name="SAPBEXexcCritical4 5 2 4 2 2 2" xfId="13491" xr:uid="{5FBE2FFD-9178-47F4-B12E-7C3ECDF8154C}"/>
    <cellStyle name="SAPBEXexcCritical4 5 2 4 2 3" xfId="10102" xr:uid="{2D2006DE-E9F2-4EA7-BE65-92F4D274AF9C}"/>
    <cellStyle name="SAPBEXexcCritical4 5 2 4 3" xfId="4906" xr:uid="{09773049-D1C2-4BF3-B0C4-A645CDA35F73}"/>
    <cellStyle name="SAPBEXexcCritical4 5 2 4 3 2" xfId="11401" xr:uid="{003486AE-F107-4C7D-824D-0C89D824D69E}"/>
    <cellStyle name="SAPBEXexcCritical4 5 2 4 4" xfId="12700" xr:uid="{9FED5B52-B00F-41A0-AF8A-448FD4614C4C}"/>
    <cellStyle name="SAPBEXexcCritical4 5 2 4 5" xfId="8008" xr:uid="{A1A4D00C-ADE4-4235-8AB1-042CB02F5A89}"/>
    <cellStyle name="SAPBEXexcCritical4 5 2 5" xfId="2326" xr:uid="{25FCBFD1-5BF2-4D92-A49E-ACF03428AF85}"/>
    <cellStyle name="SAPBEXexcCritical4 5 2 5 2" xfId="5422" xr:uid="{1F98FEE8-9ED3-41FD-92B2-2DE305A2594E}"/>
    <cellStyle name="SAPBEXexcCritical4 5 2 5 2 2" xfId="13219" xr:uid="{2FC0F4F4-20E4-40B1-97FD-BC229A673A51}"/>
    <cellStyle name="SAPBEXexcCritical4 5 2 5 3" xfId="8269" xr:uid="{70494C8D-8DDC-4E66-A609-B404EADD4D4C}"/>
    <cellStyle name="SAPBEXexcCritical4 5 2 6" xfId="3874" xr:uid="{B4AD5DCF-D6AC-437F-BDB8-D2842538BA72}"/>
    <cellStyle name="SAPBEXexcCritical4 5 2 6 2" xfId="9064" xr:uid="{751C9232-8704-4B75-9B6D-4AD55F968221}"/>
    <cellStyle name="SAPBEXexcCritical4 5 2 7" xfId="10621" xr:uid="{116D0604-8DFC-4AD8-8614-1742BE955BE5}"/>
    <cellStyle name="SAPBEXexcCritical4 5 2 8" xfId="11920" xr:uid="{79E63E8E-AB8C-4B15-8EA7-A7F614F8A976}"/>
    <cellStyle name="SAPBEXexcCritical4 5 2 9" xfId="6973" xr:uid="{4FB0A766-9870-461A-9D25-7D0C448B2F57}"/>
    <cellStyle name="SAPBEXexcCritical4 6" xfId="336" xr:uid="{BB70CB8D-1A38-4B00-96C6-4030C7B4070C}"/>
    <cellStyle name="SAPBEXexcCritical4 6 2" xfId="762" xr:uid="{ABB2B8A8-D7AD-4797-8D4C-5BC90A838604}"/>
    <cellStyle name="SAPBEXexcCritical4 6 2 2" xfId="1034" xr:uid="{0133DF23-74D2-42AC-BC3C-6C2C23365EFD}"/>
    <cellStyle name="SAPBEXexcCritical4 6 2 2 2" xfId="1550" xr:uid="{3590ABB3-3E95-4AD5-9E78-E6BF6D46379B}"/>
    <cellStyle name="SAPBEXexcCritical4 6 2 2 2 2" xfId="3101" xr:uid="{C55D2E63-F879-4D78-BAD5-88D54ED832A3}"/>
    <cellStyle name="SAPBEXexcCritical4 6 2 2 2 2 2" xfId="6197" xr:uid="{3F55E6BE-EB0B-464A-81CB-0E0EBC63439D}"/>
    <cellStyle name="SAPBEXexcCritical4 6 2 2 2 2 2 2" xfId="14266" xr:uid="{24C568FD-75B1-4F14-8AFB-8BF56E74B2A9}"/>
    <cellStyle name="SAPBEXexcCritical4 6 2 2 2 2 3" xfId="9841" xr:uid="{2A703F57-E33B-4712-BBE6-678263B801C2}"/>
    <cellStyle name="SAPBEXexcCritical4 6 2 2 2 3" xfId="4649" xr:uid="{D99A4998-4859-4071-AAA2-D63BF314AAB1}"/>
    <cellStyle name="SAPBEXexcCritical4 6 2 2 2 3 2" xfId="11660" xr:uid="{90D7DC3C-2438-4862-BA62-6C29894DE071}"/>
    <cellStyle name="SAPBEXexcCritical4 6 2 2 2 4" xfId="12959" xr:uid="{D86B1BA8-9ED3-4439-AFF3-320975FE75ED}"/>
    <cellStyle name="SAPBEXexcCritical4 6 2 2 2 5" xfId="7748" xr:uid="{DB444366-DC82-4BB0-83FD-0BD257D4B8F3}"/>
    <cellStyle name="SAPBEXexcCritical4 6 2 2 3" xfId="2069" xr:uid="{75F1039C-388C-446D-A5E0-83E1E51AF2D4}"/>
    <cellStyle name="SAPBEXexcCritical4 6 2 2 3 2" xfId="3617" xr:uid="{7152E446-21F5-489E-B00A-0A9B0B6B0E54}"/>
    <cellStyle name="SAPBEXexcCritical4 6 2 2 3 2 2" xfId="6713" xr:uid="{C578447F-4F66-4A99-9740-5242F96CF890}"/>
    <cellStyle name="SAPBEXexcCritical4 6 2 2 3 2 3" xfId="10361" xr:uid="{C748E00B-671B-49A8-87F4-C2E63D12AD27}"/>
    <cellStyle name="SAPBEXexcCritical4 6 2 2 3 3" xfId="5165" xr:uid="{19E5E54D-BF48-4553-A1B7-6797B216C3EF}"/>
    <cellStyle name="SAPBEXexcCritical4 6 2 2 3 3 2" xfId="13750" xr:uid="{EE7F0F8D-149D-415B-837A-87DA7E56EF96}"/>
    <cellStyle name="SAPBEXexcCritical4 6 2 2 3 4" xfId="8528" xr:uid="{632DF0C6-8E51-47D7-A088-8FC7D82A9B3A}"/>
    <cellStyle name="SAPBEXexcCritical4 6 2 2 4" xfId="2585" xr:uid="{707DE1D3-6F58-42B2-8763-7CB1F3BC9DDD}"/>
    <cellStyle name="SAPBEXexcCritical4 6 2 2 4 2" xfId="5681" xr:uid="{DC073572-BE1C-4EE2-8653-D59611E97725}"/>
    <cellStyle name="SAPBEXexcCritical4 6 2 2 4 3" xfId="9323" xr:uid="{0AFDACBD-DD89-4EDA-A8DE-A7EBDDADB99D}"/>
    <cellStyle name="SAPBEXexcCritical4 6 2 2 5" xfId="4133" xr:uid="{12B37B1E-EE0F-4854-A5E0-1D3D88C00114}"/>
    <cellStyle name="SAPBEXexcCritical4 6 2 2 5 2" xfId="10880" xr:uid="{3C97FBC1-0550-4A3B-8FDB-E747BC79F4C3}"/>
    <cellStyle name="SAPBEXexcCritical4 6 2 2 6" xfId="12179" xr:uid="{E4194DFE-FB9B-4D53-BA5D-C1BA3F4C330A}"/>
    <cellStyle name="SAPBEXexcCritical4 6 2 2 7" xfId="7232" xr:uid="{764A548C-E39C-4C6E-AF15-D9E032D6859C}"/>
    <cellStyle name="SAPBEXexcCritical4 6 2 3" xfId="1292" xr:uid="{2F8A519D-8648-40F9-97A0-7E8D99C6B546}"/>
    <cellStyle name="SAPBEXexcCritical4 6 2 3 2" xfId="2843" xr:uid="{606C3C2D-6C36-4809-8032-56646D8F9432}"/>
    <cellStyle name="SAPBEXexcCritical4 6 2 3 2 2" xfId="5939" xr:uid="{448FC495-602E-4B38-AE20-FA2441A70E62}"/>
    <cellStyle name="SAPBEXexcCritical4 6 2 3 2 2 2" xfId="14008" xr:uid="{F45F99DB-759A-454C-8E42-DB6A754C7953}"/>
    <cellStyle name="SAPBEXexcCritical4 6 2 3 2 3" xfId="8799" xr:uid="{0E446A44-9719-4582-B923-8C35CF417820}"/>
    <cellStyle name="SAPBEXexcCritical4 6 2 3 3" xfId="4391" xr:uid="{3E6F7363-2E20-4C63-9ABB-C35420238A4F}"/>
    <cellStyle name="SAPBEXexcCritical4 6 2 3 3 2" xfId="9583" xr:uid="{E10D855C-BB1B-4E2A-A27A-91E9CD3B2FF6}"/>
    <cellStyle name="SAPBEXexcCritical4 6 2 3 4" xfId="11141" xr:uid="{7D1658BF-F8F9-42AA-8A0A-0855548241D9}"/>
    <cellStyle name="SAPBEXexcCritical4 6 2 3 5" xfId="12440" xr:uid="{542996D5-AFEB-4038-8ED4-886FE963EEEF}"/>
    <cellStyle name="SAPBEXexcCritical4 6 2 3 6" xfId="7490" xr:uid="{E79786E5-6958-424F-9226-E8855B210221}"/>
    <cellStyle name="SAPBEXexcCritical4 6 2 4" xfId="1811" xr:uid="{CA6E9379-6F92-4F1E-9D64-95B764935CAA}"/>
    <cellStyle name="SAPBEXexcCritical4 6 2 4 2" xfId="3359" xr:uid="{172E83E4-0047-4D19-95BF-3F6DBAA2DF70}"/>
    <cellStyle name="SAPBEXexcCritical4 6 2 4 2 2" xfId="6455" xr:uid="{6C554D45-32AB-480F-8A88-2FAA0370F4BA}"/>
    <cellStyle name="SAPBEXexcCritical4 6 2 4 2 2 2" xfId="13492" xr:uid="{C91CDC82-A70E-4AD5-801C-D162D72A099D}"/>
    <cellStyle name="SAPBEXexcCritical4 6 2 4 2 3" xfId="10103" xr:uid="{E6A89E85-C9EA-4F65-84BC-6A8850FAA945}"/>
    <cellStyle name="SAPBEXexcCritical4 6 2 4 3" xfId="4907" xr:uid="{F25F2473-FC3E-4C5A-9A4D-88320E31CEB5}"/>
    <cellStyle name="SAPBEXexcCritical4 6 2 4 3 2" xfId="11402" xr:uid="{69489B8C-4D48-4F70-AACD-098441F109F9}"/>
    <cellStyle name="SAPBEXexcCritical4 6 2 4 4" xfId="12701" xr:uid="{6225F276-BFE2-47CF-950A-3C4E001447D2}"/>
    <cellStyle name="SAPBEXexcCritical4 6 2 4 5" xfId="8009" xr:uid="{A482EC7B-27DA-41E7-AB9D-9003E3A9890C}"/>
    <cellStyle name="SAPBEXexcCritical4 6 2 5" xfId="2327" xr:uid="{610F0C44-0B0A-4CA0-A0C3-4BE8829F1F29}"/>
    <cellStyle name="SAPBEXexcCritical4 6 2 5 2" xfId="5423" xr:uid="{11CD9B92-1C97-499B-97C3-7E7477A34E1F}"/>
    <cellStyle name="SAPBEXexcCritical4 6 2 5 2 2" xfId="13220" xr:uid="{2AB41C64-CBAA-4627-A1E2-8F8110ABC310}"/>
    <cellStyle name="SAPBEXexcCritical4 6 2 5 3" xfId="8270" xr:uid="{D107F69A-A0E8-461D-941A-EB3E95744BCE}"/>
    <cellStyle name="SAPBEXexcCritical4 6 2 6" xfId="3875" xr:uid="{523D37EA-B50E-423F-8B1E-3AB302B7B505}"/>
    <cellStyle name="SAPBEXexcCritical4 6 2 6 2" xfId="9065" xr:uid="{8427FDD9-E90B-4D11-BB34-9250113493C2}"/>
    <cellStyle name="SAPBEXexcCritical4 6 2 7" xfId="10622" xr:uid="{94E12F7B-3A06-4CAE-AC70-B4C0A59CD08E}"/>
    <cellStyle name="SAPBEXexcCritical4 6 2 8" xfId="11921" xr:uid="{D10680F4-59B4-40E3-9DC8-D394695912F1}"/>
    <cellStyle name="SAPBEXexcCritical4 6 2 9" xfId="6974" xr:uid="{ADDE671F-B677-40C3-A841-96D7879D295B}"/>
    <cellStyle name="SAPBEXexcCritical4 7" xfId="757" xr:uid="{A02A737A-E13A-4393-8532-5DC858E15022}"/>
    <cellStyle name="SAPBEXexcCritical4 7 2" xfId="1029" xr:uid="{C18D067E-2C82-488A-9211-20BC395ED843}"/>
    <cellStyle name="SAPBEXexcCritical4 7 2 2" xfId="1545" xr:uid="{3C9B24FB-88B8-4C01-8E42-8A8687895D16}"/>
    <cellStyle name="SAPBEXexcCritical4 7 2 2 2" xfId="3096" xr:uid="{0492EE68-53A6-4405-A829-413DDA90D9F1}"/>
    <cellStyle name="SAPBEXexcCritical4 7 2 2 2 2" xfId="6192" xr:uid="{D8EE4D7E-7836-43F6-83AE-B464E4292A91}"/>
    <cellStyle name="SAPBEXexcCritical4 7 2 2 2 2 2" xfId="14261" xr:uid="{2CFD689D-EE1E-4111-997E-EB729571B976}"/>
    <cellStyle name="SAPBEXexcCritical4 7 2 2 2 3" xfId="9836" xr:uid="{BB657058-3B6A-4EBC-8D73-2C30B9FE9BDA}"/>
    <cellStyle name="SAPBEXexcCritical4 7 2 2 3" xfId="4644" xr:uid="{E17138B6-1A90-47FC-BAAC-4700209001A6}"/>
    <cellStyle name="SAPBEXexcCritical4 7 2 2 3 2" xfId="11655" xr:uid="{0D4B96EC-9124-4534-B518-0371F316629C}"/>
    <cellStyle name="SAPBEXexcCritical4 7 2 2 4" xfId="12954" xr:uid="{67E98DF3-C9A1-46F0-AE8B-D5CAC491474F}"/>
    <cellStyle name="SAPBEXexcCritical4 7 2 2 5" xfId="7743" xr:uid="{09B365EE-1F90-4791-BAC2-A5DCD73CFF56}"/>
    <cellStyle name="SAPBEXexcCritical4 7 2 3" xfId="2064" xr:uid="{38D4DB6C-ECBE-44A9-9709-ACF82E8B42C6}"/>
    <cellStyle name="SAPBEXexcCritical4 7 2 3 2" xfId="3612" xr:uid="{4DFA5DD6-F1EE-4CC0-997B-00E8D95691D7}"/>
    <cellStyle name="SAPBEXexcCritical4 7 2 3 2 2" xfId="6708" xr:uid="{DCCBB5D8-5E47-4D38-9BC3-1421644D0189}"/>
    <cellStyle name="SAPBEXexcCritical4 7 2 3 2 3" xfId="10356" xr:uid="{8A1C5450-9E98-42A3-9CFF-8E946960A60F}"/>
    <cellStyle name="SAPBEXexcCritical4 7 2 3 3" xfId="5160" xr:uid="{97939D25-EA94-4207-A355-69914AF36A14}"/>
    <cellStyle name="SAPBEXexcCritical4 7 2 3 3 2" xfId="13745" xr:uid="{F7DDE3E8-5B93-4D36-B6B3-02B09BF2F4A4}"/>
    <cellStyle name="SAPBEXexcCritical4 7 2 3 4" xfId="8523" xr:uid="{E64A9498-DF5E-44D3-85F5-B2331107C33E}"/>
    <cellStyle name="SAPBEXexcCritical4 7 2 4" xfId="2580" xr:uid="{A8EC5B2A-1E69-46D2-BE50-5B96E2B886AD}"/>
    <cellStyle name="SAPBEXexcCritical4 7 2 4 2" xfId="5676" xr:uid="{0200D12D-760D-4D3D-A3B8-4117FF6D7D1B}"/>
    <cellStyle name="SAPBEXexcCritical4 7 2 4 3" xfId="9318" xr:uid="{6C29B240-0AA5-45D6-A246-A599E4CFB536}"/>
    <cellStyle name="SAPBEXexcCritical4 7 2 5" xfId="4128" xr:uid="{BB52404B-9962-4592-884D-E0C863FA4FD3}"/>
    <cellStyle name="SAPBEXexcCritical4 7 2 5 2" xfId="10875" xr:uid="{EE633359-F4C8-4931-B683-59D337CE3E3B}"/>
    <cellStyle name="SAPBEXexcCritical4 7 2 6" xfId="12174" xr:uid="{AA0EC99B-454D-4611-91DA-BBA0B2355768}"/>
    <cellStyle name="SAPBEXexcCritical4 7 2 7" xfId="7227" xr:uid="{5A4FF454-935E-4C2A-9A51-81ABC27BCB60}"/>
    <cellStyle name="SAPBEXexcCritical4 7 3" xfId="1287" xr:uid="{E6460DCA-D725-4D72-AAB1-9B9E609EAE5B}"/>
    <cellStyle name="SAPBEXexcCritical4 7 3 2" xfId="2838" xr:uid="{31BEBC51-FEBF-4343-9A21-F55B368B3FD8}"/>
    <cellStyle name="SAPBEXexcCritical4 7 3 2 2" xfId="5934" xr:uid="{CFD62B3A-4DD9-4CCD-9197-931495A76BD4}"/>
    <cellStyle name="SAPBEXexcCritical4 7 3 2 2 2" xfId="14003" xr:uid="{8BD71CCA-399B-44A4-9B7A-422FF1D6200E}"/>
    <cellStyle name="SAPBEXexcCritical4 7 3 2 3" xfId="8794" xr:uid="{3D8E2AC5-12B9-4940-8BF6-D6886FB049BB}"/>
    <cellStyle name="SAPBEXexcCritical4 7 3 3" xfId="4386" xr:uid="{D8C1B038-512B-464C-80B6-658982504151}"/>
    <cellStyle name="SAPBEXexcCritical4 7 3 3 2" xfId="9578" xr:uid="{5A6C2190-76AE-4E6C-91EE-C741CCE2FD72}"/>
    <cellStyle name="SAPBEXexcCritical4 7 3 4" xfId="11136" xr:uid="{FE2390C5-5503-4ED4-8ED3-4590A446C272}"/>
    <cellStyle name="SAPBEXexcCritical4 7 3 5" xfId="12435" xr:uid="{BFF1BB48-8CCB-4442-BB4D-4869331078C3}"/>
    <cellStyle name="SAPBEXexcCritical4 7 3 6" xfId="7485" xr:uid="{504DC1DF-CE16-4C39-BE9A-FC28D433E33B}"/>
    <cellStyle name="SAPBEXexcCritical4 7 4" xfId="1806" xr:uid="{E8CD89DA-4514-48F8-9E75-4C138F5F5DB9}"/>
    <cellStyle name="SAPBEXexcCritical4 7 4 2" xfId="3354" xr:uid="{53C786BB-E1A7-4139-BBCF-53ED622E2EC7}"/>
    <cellStyle name="SAPBEXexcCritical4 7 4 2 2" xfId="6450" xr:uid="{D54DC75C-A2A1-4056-A0CD-8B77F0A2AAA4}"/>
    <cellStyle name="SAPBEXexcCritical4 7 4 2 2 2" xfId="13487" xr:uid="{09A65619-4CB3-49B7-BF46-7402DEFDA278}"/>
    <cellStyle name="SAPBEXexcCritical4 7 4 2 3" xfId="10098" xr:uid="{A45DE241-D314-4A38-9CE5-30ABF9166AEE}"/>
    <cellStyle name="SAPBEXexcCritical4 7 4 3" xfId="4902" xr:uid="{936BF18F-27E4-4457-825C-FF046BEC2DC1}"/>
    <cellStyle name="SAPBEXexcCritical4 7 4 3 2" xfId="11397" xr:uid="{743311E0-C022-43EE-94D7-F8573ABA8095}"/>
    <cellStyle name="SAPBEXexcCritical4 7 4 4" xfId="12696" xr:uid="{B38D8042-0A24-43C1-8389-56208D2A1344}"/>
    <cellStyle name="SAPBEXexcCritical4 7 4 5" xfId="8004" xr:uid="{4DA23B1E-81F7-4DC7-9FA0-B5BEDA6A34CC}"/>
    <cellStyle name="SAPBEXexcCritical4 7 5" xfId="2322" xr:uid="{1092A95E-A11A-49E1-81E0-60DB1812B01A}"/>
    <cellStyle name="SAPBEXexcCritical4 7 5 2" xfId="5418" xr:uid="{92F8E0A8-92AC-4C07-A543-0F6FB43DC780}"/>
    <cellStyle name="SAPBEXexcCritical4 7 5 2 2" xfId="13215" xr:uid="{68B6D39E-0B6C-455C-B8A0-532A80071A10}"/>
    <cellStyle name="SAPBEXexcCritical4 7 5 3" xfId="8265" xr:uid="{6245FE19-F0BB-4E1E-B4FA-1774CE645C7E}"/>
    <cellStyle name="SAPBEXexcCritical4 7 6" xfId="3870" xr:uid="{D504543C-85CE-498B-8331-29931CB365D3}"/>
    <cellStyle name="SAPBEXexcCritical4 7 6 2" xfId="9060" xr:uid="{2A55B280-B7CD-4540-9B2C-4F5D0E2E950E}"/>
    <cellStyle name="SAPBEXexcCritical4 7 7" xfId="10617" xr:uid="{06CD5423-BD38-44BF-B90C-2D08D5422EF0}"/>
    <cellStyle name="SAPBEXexcCritical4 7 8" xfId="11916" xr:uid="{BE112F44-495E-4CB8-8F5D-9163039D72B4}"/>
    <cellStyle name="SAPBEXexcCritical4 7 9" xfId="6969" xr:uid="{12D5B759-1831-4CD0-B432-62D0B7E138A3}"/>
    <cellStyle name="SAPBEXexcCritical5" xfId="337" xr:uid="{268F6633-6396-4E56-9D10-3BA014978735}"/>
    <cellStyle name="SAPBEXexcCritical5 2" xfId="338" xr:uid="{D8C841B5-5561-4320-B5F0-AF34A6F8A4DE}"/>
    <cellStyle name="SAPBEXexcCritical5 2 2" xfId="764" xr:uid="{14A994D4-5F1F-454A-868F-7C4D018AE9B9}"/>
    <cellStyle name="SAPBEXexcCritical5 2 2 2" xfId="1036" xr:uid="{F87552B5-C85C-4C4E-9D7E-B36D1257CCE8}"/>
    <cellStyle name="SAPBEXexcCritical5 2 2 2 2" xfId="1552" xr:uid="{8444DED3-6146-424B-96AE-5AE81900B075}"/>
    <cellStyle name="SAPBEXexcCritical5 2 2 2 2 2" xfId="3103" xr:uid="{C0F9A504-35D8-4484-8438-3355F744E7DA}"/>
    <cellStyle name="SAPBEXexcCritical5 2 2 2 2 2 2" xfId="6199" xr:uid="{7F9F2905-C885-4546-A99C-A4C36C2FE8A8}"/>
    <cellStyle name="SAPBEXexcCritical5 2 2 2 2 2 2 2" xfId="14268" xr:uid="{608AB08E-EC40-4012-97CD-C4268E6DDA88}"/>
    <cellStyle name="SAPBEXexcCritical5 2 2 2 2 2 3" xfId="9843" xr:uid="{6ADE31A9-08ED-43F8-B65A-D98D9F5C998F}"/>
    <cellStyle name="SAPBEXexcCritical5 2 2 2 2 3" xfId="4651" xr:uid="{FBB41211-72E9-4C4F-BC38-A8EBB88B769C}"/>
    <cellStyle name="SAPBEXexcCritical5 2 2 2 2 3 2" xfId="11662" xr:uid="{827C178E-DB06-4CA6-82E2-F97038FBF678}"/>
    <cellStyle name="SAPBEXexcCritical5 2 2 2 2 4" xfId="12961" xr:uid="{F42B4CAA-D362-4B96-B027-C566D01BF6DC}"/>
    <cellStyle name="SAPBEXexcCritical5 2 2 2 2 5" xfId="7750" xr:uid="{5649EE2D-DED9-498D-A67F-1525F538D237}"/>
    <cellStyle name="SAPBEXexcCritical5 2 2 2 3" xfId="2071" xr:uid="{D8D0A84C-521A-42A9-A323-753DA1CFAC27}"/>
    <cellStyle name="SAPBEXexcCritical5 2 2 2 3 2" xfId="3619" xr:uid="{6C25A117-C7BE-4C1C-B9CB-9E2A912B6ED0}"/>
    <cellStyle name="SAPBEXexcCritical5 2 2 2 3 2 2" xfId="6715" xr:uid="{4DB0295D-AC06-4525-AC4B-335B6F0DCA0B}"/>
    <cellStyle name="SAPBEXexcCritical5 2 2 2 3 2 3" xfId="10363" xr:uid="{CFAF9B3E-2690-418F-85F5-CE65CD10B741}"/>
    <cellStyle name="SAPBEXexcCritical5 2 2 2 3 3" xfId="5167" xr:uid="{F800D762-972E-4C3F-9FB9-3F4A7C74D7DF}"/>
    <cellStyle name="SAPBEXexcCritical5 2 2 2 3 3 2" xfId="13752" xr:uid="{162D47B5-89D2-4AC4-A168-B732F9285398}"/>
    <cellStyle name="SAPBEXexcCritical5 2 2 2 3 4" xfId="8530" xr:uid="{64335AF0-1D07-447B-B881-A412502EA17F}"/>
    <cellStyle name="SAPBEXexcCritical5 2 2 2 4" xfId="2587" xr:uid="{B27461C0-C0B3-44EE-839C-ABB5BEAB3A2B}"/>
    <cellStyle name="SAPBEXexcCritical5 2 2 2 4 2" xfId="5683" xr:uid="{046C8E08-D10D-48B8-A504-915E95F400DC}"/>
    <cellStyle name="SAPBEXexcCritical5 2 2 2 4 3" xfId="9325" xr:uid="{854EF66E-FC28-4794-B18A-664F264DFA38}"/>
    <cellStyle name="SAPBEXexcCritical5 2 2 2 5" xfId="4135" xr:uid="{5550B0BE-5DFC-47D7-8738-9D7741D4D0DA}"/>
    <cellStyle name="SAPBEXexcCritical5 2 2 2 5 2" xfId="10882" xr:uid="{AD687465-125C-423B-912B-803E141107A2}"/>
    <cellStyle name="SAPBEXexcCritical5 2 2 2 6" xfId="12181" xr:uid="{E67FEB10-F446-4944-AE43-8EDD0811FAB9}"/>
    <cellStyle name="SAPBEXexcCritical5 2 2 2 7" xfId="7234" xr:uid="{A0C4B987-6E47-42D9-8065-FB6983915CD3}"/>
    <cellStyle name="SAPBEXexcCritical5 2 2 3" xfId="1294" xr:uid="{92FCF993-D89D-41FB-8F33-7DD910CBF655}"/>
    <cellStyle name="SAPBEXexcCritical5 2 2 3 2" xfId="2845" xr:uid="{5DCC62C4-2FD7-4986-B11A-BE4CD7F38F24}"/>
    <cellStyle name="SAPBEXexcCritical5 2 2 3 2 2" xfId="5941" xr:uid="{303118D8-4540-4586-A4D8-467642AAE4B4}"/>
    <cellStyle name="SAPBEXexcCritical5 2 2 3 2 2 2" xfId="14010" xr:uid="{A2C7D44E-1053-4FB6-94BA-2A4A2623CCA3}"/>
    <cellStyle name="SAPBEXexcCritical5 2 2 3 2 3" xfId="8801" xr:uid="{DDF30E4C-D012-4448-82FB-BB7526489BDA}"/>
    <cellStyle name="SAPBEXexcCritical5 2 2 3 3" xfId="4393" xr:uid="{8A24FD99-FD17-4000-A1A5-0E497BF3D3B9}"/>
    <cellStyle name="SAPBEXexcCritical5 2 2 3 3 2" xfId="9585" xr:uid="{31146343-396B-4C36-8528-5EE48E5FC2F9}"/>
    <cellStyle name="SAPBEXexcCritical5 2 2 3 4" xfId="11143" xr:uid="{AE57C4E6-5A2A-41D1-99C3-B81BFC150B45}"/>
    <cellStyle name="SAPBEXexcCritical5 2 2 3 5" xfId="12442" xr:uid="{9579FE15-2A43-4B2E-988C-4A832083D851}"/>
    <cellStyle name="SAPBEXexcCritical5 2 2 3 6" xfId="7492" xr:uid="{585281A1-440D-4A05-92D5-B5CB434E2C33}"/>
    <cellStyle name="SAPBEXexcCritical5 2 2 4" xfId="1813" xr:uid="{F988FA24-91DB-400F-AE51-ABCA58C2197E}"/>
    <cellStyle name="SAPBEXexcCritical5 2 2 4 2" xfId="3361" xr:uid="{F21CA694-135E-4C2E-9361-C1D74FFF4001}"/>
    <cellStyle name="SAPBEXexcCritical5 2 2 4 2 2" xfId="6457" xr:uid="{AD4C002F-C207-44F4-BA4F-50FE778F70E4}"/>
    <cellStyle name="SAPBEXexcCritical5 2 2 4 2 2 2" xfId="13494" xr:uid="{C7333CBA-4FA9-49C0-B025-DBC148CD99D8}"/>
    <cellStyle name="SAPBEXexcCritical5 2 2 4 2 3" xfId="10105" xr:uid="{58D14177-0044-4D30-ACFC-FF7BD5BA8040}"/>
    <cellStyle name="SAPBEXexcCritical5 2 2 4 3" xfId="4909" xr:uid="{3C9244B0-39EA-4082-AFD4-D60976C0B6FF}"/>
    <cellStyle name="SAPBEXexcCritical5 2 2 4 3 2" xfId="11404" xr:uid="{EC36395C-E490-4021-9739-1BBE8CC26534}"/>
    <cellStyle name="SAPBEXexcCritical5 2 2 4 4" xfId="12703" xr:uid="{F5EEC016-6725-433D-81C6-22B894A86AB6}"/>
    <cellStyle name="SAPBEXexcCritical5 2 2 4 5" xfId="8011" xr:uid="{194BD8BB-707B-46CA-8E26-71B7E69F12E6}"/>
    <cellStyle name="SAPBEXexcCritical5 2 2 5" xfId="2329" xr:uid="{F6008BFA-C4B8-49EF-9A1A-064A75AFC0F2}"/>
    <cellStyle name="SAPBEXexcCritical5 2 2 5 2" xfId="5425" xr:uid="{5825A3D8-5199-4C7E-9EE8-3A520F771F94}"/>
    <cellStyle name="SAPBEXexcCritical5 2 2 5 2 2" xfId="13222" xr:uid="{1CF2ABA8-622E-4E5A-90E2-3F8B73D54DB5}"/>
    <cellStyle name="SAPBEXexcCritical5 2 2 5 3" xfId="8272" xr:uid="{4359D29F-7A70-47FE-B266-C7DB7BAC7A88}"/>
    <cellStyle name="SAPBEXexcCritical5 2 2 6" xfId="3877" xr:uid="{0B19313E-9881-4748-AF5C-33FE09F6172B}"/>
    <cellStyle name="SAPBEXexcCritical5 2 2 6 2" xfId="9067" xr:uid="{9DF52B57-2E9F-428D-B1E4-6581158BB30F}"/>
    <cellStyle name="SAPBEXexcCritical5 2 2 7" xfId="10624" xr:uid="{24C129B5-DBE0-4C9D-B092-82A6846E5769}"/>
    <cellStyle name="SAPBEXexcCritical5 2 2 8" xfId="11923" xr:uid="{BF11C35F-0407-4679-A7ED-935BF2A62559}"/>
    <cellStyle name="SAPBEXexcCritical5 2 2 9" xfId="6976" xr:uid="{11317078-02B7-47D0-8BCF-CE76399D05D4}"/>
    <cellStyle name="SAPBEXexcCritical5 3" xfId="339" xr:uid="{90F3AE78-C033-4C5B-A803-A18417B0404D}"/>
    <cellStyle name="SAPBEXexcCritical5 3 2" xfId="765" xr:uid="{3F3D41CC-A6EA-4A8F-B30E-97C79A894ADF}"/>
    <cellStyle name="SAPBEXexcCritical5 3 2 2" xfId="1037" xr:uid="{9AC24AC7-9168-42B2-A25D-3A9020E29A93}"/>
    <cellStyle name="SAPBEXexcCritical5 3 2 2 2" xfId="1553" xr:uid="{25C76133-FB69-4F2E-BA19-E4E2B6229430}"/>
    <cellStyle name="SAPBEXexcCritical5 3 2 2 2 2" xfId="3104" xr:uid="{A3E16445-2FC7-4092-9B45-CC39DE74F765}"/>
    <cellStyle name="SAPBEXexcCritical5 3 2 2 2 2 2" xfId="6200" xr:uid="{C87F31B3-140E-4E23-A35D-40426C4071CE}"/>
    <cellStyle name="SAPBEXexcCritical5 3 2 2 2 2 2 2" xfId="14269" xr:uid="{1EC371E1-D454-4E3E-A635-EE98B6036D16}"/>
    <cellStyle name="SAPBEXexcCritical5 3 2 2 2 2 3" xfId="9844" xr:uid="{D2A31294-AC04-47CA-A5A4-88E536FA57CE}"/>
    <cellStyle name="SAPBEXexcCritical5 3 2 2 2 3" xfId="4652" xr:uid="{62C958D6-F909-4243-AED1-6B3F2720505B}"/>
    <cellStyle name="SAPBEXexcCritical5 3 2 2 2 3 2" xfId="11663" xr:uid="{3C1525DC-A7D6-43A5-BFDF-4FDCC9979338}"/>
    <cellStyle name="SAPBEXexcCritical5 3 2 2 2 4" xfId="12962" xr:uid="{1921D9C9-2954-4C6A-A45A-BD647AB354EF}"/>
    <cellStyle name="SAPBEXexcCritical5 3 2 2 2 5" xfId="7751" xr:uid="{1BFE6005-386D-4365-9AC6-7EF7CBF55453}"/>
    <cellStyle name="SAPBEXexcCritical5 3 2 2 3" xfId="2072" xr:uid="{7AC8B5F5-78E3-424D-BAB6-89BDFD37BCC5}"/>
    <cellStyle name="SAPBEXexcCritical5 3 2 2 3 2" xfId="3620" xr:uid="{AFE1CFA3-5EF9-482D-8870-557E725C6028}"/>
    <cellStyle name="SAPBEXexcCritical5 3 2 2 3 2 2" xfId="6716" xr:uid="{2B4B129F-A6AD-4E7A-B920-61A439598526}"/>
    <cellStyle name="SAPBEXexcCritical5 3 2 2 3 2 3" xfId="10364" xr:uid="{7172B520-E9A4-42FF-9E4A-1EB6A324F7AF}"/>
    <cellStyle name="SAPBEXexcCritical5 3 2 2 3 3" xfId="5168" xr:uid="{1D3A5510-6762-47E5-87B7-F000B31F59CA}"/>
    <cellStyle name="SAPBEXexcCritical5 3 2 2 3 3 2" xfId="13753" xr:uid="{018EF5A9-72C4-4E85-90C6-5216BB285E2B}"/>
    <cellStyle name="SAPBEXexcCritical5 3 2 2 3 4" xfId="8531" xr:uid="{F79473B8-D2C6-40EB-BFDC-1708706BAA9A}"/>
    <cellStyle name="SAPBEXexcCritical5 3 2 2 4" xfId="2588" xr:uid="{2BA9510E-DB59-4865-AB7E-6F42FE77C8A5}"/>
    <cellStyle name="SAPBEXexcCritical5 3 2 2 4 2" xfId="5684" xr:uid="{F3351776-2E96-4804-9283-47BB4543C4FD}"/>
    <cellStyle name="SAPBEXexcCritical5 3 2 2 4 3" xfId="9326" xr:uid="{4DABBC0F-3695-47D4-A0BC-E57FDD8D2A12}"/>
    <cellStyle name="SAPBEXexcCritical5 3 2 2 5" xfId="4136" xr:uid="{C6980545-8194-45C6-94A0-6E2A6B5F1D94}"/>
    <cellStyle name="SAPBEXexcCritical5 3 2 2 5 2" xfId="10883" xr:uid="{26BC124E-7FA7-477B-81A0-7776A40D8C54}"/>
    <cellStyle name="SAPBEXexcCritical5 3 2 2 6" xfId="12182" xr:uid="{516BD468-27B9-44DB-9EE0-D1A2B44DDC4D}"/>
    <cellStyle name="SAPBEXexcCritical5 3 2 2 7" xfId="7235" xr:uid="{1CBC6B1D-7542-40CE-BCD7-926D3EEFD115}"/>
    <cellStyle name="SAPBEXexcCritical5 3 2 3" xfId="1295" xr:uid="{1D71AC3B-73EE-4F75-8A78-95E4E3943D93}"/>
    <cellStyle name="SAPBEXexcCritical5 3 2 3 2" xfId="2846" xr:uid="{53169DE4-89DE-47A4-8961-B0B224792F17}"/>
    <cellStyle name="SAPBEXexcCritical5 3 2 3 2 2" xfId="5942" xr:uid="{57FD2BE3-47C4-46E1-9E7A-C3DD351C13F6}"/>
    <cellStyle name="SAPBEXexcCritical5 3 2 3 2 2 2" xfId="14011" xr:uid="{AC1DC097-0EB3-4A78-B0C4-FD011AF53DD9}"/>
    <cellStyle name="SAPBEXexcCritical5 3 2 3 2 3" xfId="8802" xr:uid="{D90ABAE1-2156-4EDE-BA61-6599B84D9D14}"/>
    <cellStyle name="SAPBEXexcCritical5 3 2 3 3" xfId="4394" xr:uid="{6DB901B6-39E6-4171-BC76-2F8FB9235FAA}"/>
    <cellStyle name="SAPBEXexcCritical5 3 2 3 3 2" xfId="9586" xr:uid="{6E55F65C-80E2-4251-B570-A69D598C6D09}"/>
    <cellStyle name="SAPBEXexcCritical5 3 2 3 4" xfId="11144" xr:uid="{C90A930D-AB28-4668-9800-FADE3E83965B}"/>
    <cellStyle name="SAPBEXexcCritical5 3 2 3 5" xfId="12443" xr:uid="{BEE2D472-B430-41E7-9421-2FC4E2C8A3F1}"/>
    <cellStyle name="SAPBEXexcCritical5 3 2 3 6" xfId="7493" xr:uid="{E5D9A3FF-8686-4DCA-B065-1350B8888D23}"/>
    <cellStyle name="SAPBEXexcCritical5 3 2 4" xfId="1814" xr:uid="{9B1A3CFB-801A-471B-BEC7-48E77FAE597E}"/>
    <cellStyle name="SAPBEXexcCritical5 3 2 4 2" xfId="3362" xr:uid="{4630D9EA-F946-4E94-A82A-5AEA2F3BE30C}"/>
    <cellStyle name="SAPBEXexcCritical5 3 2 4 2 2" xfId="6458" xr:uid="{4B718E5F-1FE0-47DF-A44D-9DE407E30436}"/>
    <cellStyle name="SAPBEXexcCritical5 3 2 4 2 2 2" xfId="13495" xr:uid="{B24A848E-55A7-4D9F-A4EA-58D68F996345}"/>
    <cellStyle name="SAPBEXexcCritical5 3 2 4 2 3" xfId="10106" xr:uid="{C78A2DD0-ACEF-49C3-8EBD-AA5F2B00FE4B}"/>
    <cellStyle name="SAPBEXexcCritical5 3 2 4 3" xfId="4910" xr:uid="{9052CFEF-3DDA-4354-953F-D9D6FB742597}"/>
    <cellStyle name="SAPBEXexcCritical5 3 2 4 3 2" xfId="11405" xr:uid="{CCBD4208-BE8A-4673-A7AE-9D9797FBA03D}"/>
    <cellStyle name="SAPBEXexcCritical5 3 2 4 4" xfId="12704" xr:uid="{408E1A93-E84F-4922-939E-0EAE80C7F654}"/>
    <cellStyle name="SAPBEXexcCritical5 3 2 4 5" xfId="8012" xr:uid="{97A65D61-7823-4336-9DEC-45A0866EDEC5}"/>
    <cellStyle name="SAPBEXexcCritical5 3 2 5" xfId="2330" xr:uid="{3E6B10D1-5ED5-4045-90CC-0B778C02C8B2}"/>
    <cellStyle name="SAPBEXexcCritical5 3 2 5 2" xfId="5426" xr:uid="{EE2B64B8-4F2A-4E2B-9760-DFC3DF54B285}"/>
    <cellStyle name="SAPBEXexcCritical5 3 2 5 2 2" xfId="13223" xr:uid="{73CC93D1-AD14-4B00-A94A-78025F0D0E53}"/>
    <cellStyle name="SAPBEXexcCritical5 3 2 5 3" xfId="8273" xr:uid="{99D88368-BC6B-4B3F-90BC-DB5AA237706C}"/>
    <cellStyle name="SAPBEXexcCritical5 3 2 6" xfId="3878" xr:uid="{36E2B3E7-BFDE-4B63-A3B1-23A48D884CA4}"/>
    <cellStyle name="SAPBEXexcCritical5 3 2 6 2" xfId="9068" xr:uid="{F96EC7BE-E72D-4C73-9E6B-1D82546FCC9E}"/>
    <cellStyle name="SAPBEXexcCritical5 3 2 7" xfId="10625" xr:uid="{D5226024-C2E3-4335-A15E-1D26284C15E8}"/>
    <cellStyle name="SAPBEXexcCritical5 3 2 8" xfId="11924" xr:uid="{7913A260-6030-4FC8-86A2-7C4B756C7496}"/>
    <cellStyle name="SAPBEXexcCritical5 3 2 9" xfId="6977" xr:uid="{0CA6691E-DADA-45ED-AD9F-804C3CCB6F7F}"/>
    <cellStyle name="SAPBEXexcCritical5 4" xfId="340" xr:uid="{F5C8A2FC-8D0D-4C91-9A6C-CF9AB975CE6A}"/>
    <cellStyle name="SAPBEXexcCritical5 4 2" xfId="766" xr:uid="{F904FA0D-C0CA-469C-8D33-7116869B86EA}"/>
    <cellStyle name="SAPBEXexcCritical5 4 2 2" xfId="1038" xr:uid="{7405C785-DC12-4896-8AEB-4E87E6C8E92A}"/>
    <cellStyle name="SAPBEXexcCritical5 4 2 2 2" xfId="1554" xr:uid="{18740923-ED3A-467B-B33F-244FC0885BED}"/>
    <cellStyle name="SAPBEXexcCritical5 4 2 2 2 2" xfId="3105" xr:uid="{E1592408-DE3B-4A0D-ACFC-7CE9172807DD}"/>
    <cellStyle name="SAPBEXexcCritical5 4 2 2 2 2 2" xfId="6201" xr:uid="{0DAB887D-DCAB-4111-A1EE-A1B393CBEAF6}"/>
    <cellStyle name="SAPBEXexcCritical5 4 2 2 2 2 2 2" xfId="14270" xr:uid="{A664270B-CB67-47CE-A0A5-31D0A483B4B2}"/>
    <cellStyle name="SAPBEXexcCritical5 4 2 2 2 2 3" xfId="9845" xr:uid="{6A3AD3DB-1FDD-4412-9704-1ED0DADDE2B7}"/>
    <cellStyle name="SAPBEXexcCritical5 4 2 2 2 3" xfId="4653" xr:uid="{5B12C606-318F-4E1A-9D38-AB8634BD166F}"/>
    <cellStyle name="SAPBEXexcCritical5 4 2 2 2 3 2" xfId="11664" xr:uid="{93BB5FA8-51D8-437C-890C-B852B554B5E4}"/>
    <cellStyle name="SAPBEXexcCritical5 4 2 2 2 4" xfId="12963" xr:uid="{97963311-6A9B-4A43-8F63-26C34D9169E8}"/>
    <cellStyle name="SAPBEXexcCritical5 4 2 2 2 5" xfId="7752" xr:uid="{CF6644EC-2A10-4F7D-9630-E2A8CBE91F9A}"/>
    <cellStyle name="SAPBEXexcCritical5 4 2 2 3" xfId="2073" xr:uid="{5E34476C-7BA0-4386-8486-D44F5EA3D65A}"/>
    <cellStyle name="SAPBEXexcCritical5 4 2 2 3 2" xfId="3621" xr:uid="{BEC28C41-1D5A-4C68-82DA-E56EB4A32264}"/>
    <cellStyle name="SAPBEXexcCritical5 4 2 2 3 2 2" xfId="6717" xr:uid="{1B7806A2-7F37-4517-9D12-0D7753F1A4B0}"/>
    <cellStyle name="SAPBEXexcCritical5 4 2 2 3 2 3" xfId="10365" xr:uid="{2BBAC7D8-341E-4EB0-A2ED-90DA3FC9C684}"/>
    <cellStyle name="SAPBEXexcCritical5 4 2 2 3 3" xfId="5169" xr:uid="{665CEC73-5240-4D2A-AD76-A32D52B6C8F8}"/>
    <cellStyle name="SAPBEXexcCritical5 4 2 2 3 3 2" xfId="13754" xr:uid="{228FE0A4-6614-4B86-959D-BA37F4FB407A}"/>
    <cellStyle name="SAPBEXexcCritical5 4 2 2 3 4" xfId="8532" xr:uid="{4248B6AC-E25F-4CA8-9FED-A3396CDF8499}"/>
    <cellStyle name="SAPBEXexcCritical5 4 2 2 4" xfId="2589" xr:uid="{FD4680D9-F478-475D-8E1D-0E6E562BC37B}"/>
    <cellStyle name="SAPBEXexcCritical5 4 2 2 4 2" xfId="5685" xr:uid="{8A5A676F-CCE9-4B27-9FA9-E2A083659210}"/>
    <cellStyle name="SAPBEXexcCritical5 4 2 2 4 3" xfId="9327" xr:uid="{65559448-725E-48A8-A0F6-DD7C12190ED5}"/>
    <cellStyle name="SAPBEXexcCritical5 4 2 2 5" xfId="4137" xr:uid="{51541FC6-CDA0-4E0F-BD7D-05E401F04530}"/>
    <cellStyle name="SAPBEXexcCritical5 4 2 2 5 2" xfId="10884" xr:uid="{47DA523C-FC77-48B0-8215-EC2202D68DEF}"/>
    <cellStyle name="SAPBEXexcCritical5 4 2 2 6" xfId="12183" xr:uid="{E120617D-1E75-4DB0-AB2B-B54593B4A951}"/>
    <cellStyle name="SAPBEXexcCritical5 4 2 2 7" xfId="7236" xr:uid="{6AF7D44B-4D19-468B-9A50-57BA5D190B51}"/>
    <cellStyle name="SAPBEXexcCritical5 4 2 3" xfId="1296" xr:uid="{E8FEE102-5F9D-4487-B604-0D807918929F}"/>
    <cellStyle name="SAPBEXexcCritical5 4 2 3 2" xfId="2847" xr:uid="{D69315B4-3C17-42BB-87E2-45E8FF06D9DA}"/>
    <cellStyle name="SAPBEXexcCritical5 4 2 3 2 2" xfId="5943" xr:uid="{BDD9016F-BA23-41D2-850A-52C76592AF76}"/>
    <cellStyle name="SAPBEXexcCritical5 4 2 3 2 2 2" xfId="14012" xr:uid="{73943B7E-1820-4951-A910-34F9FDAD593E}"/>
    <cellStyle name="SAPBEXexcCritical5 4 2 3 2 3" xfId="8803" xr:uid="{8F82BF8C-CC0C-4620-B2DC-A12FF7591071}"/>
    <cellStyle name="SAPBEXexcCritical5 4 2 3 3" xfId="4395" xr:uid="{DA9F0FB0-C105-4CD6-8443-8569A9507E5E}"/>
    <cellStyle name="SAPBEXexcCritical5 4 2 3 3 2" xfId="9587" xr:uid="{E9F5A789-93AA-417D-BF81-4E0E9D6E910D}"/>
    <cellStyle name="SAPBEXexcCritical5 4 2 3 4" xfId="11145" xr:uid="{7C09DAA0-535B-4AE2-8910-212A4C8D84F4}"/>
    <cellStyle name="SAPBEXexcCritical5 4 2 3 5" xfId="12444" xr:uid="{20C2029B-4F2E-4C2C-9AF2-3843C7EEDBAC}"/>
    <cellStyle name="SAPBEXexcCritical5 4 2 3 6" xfId="7494" xr:uid="{0C33FF80-E417-4D15-81B4-D3E85012C96B}"/>
    <cellStyle name="SAPBEXexcCritical5 4 2 4" xfId="1815" xr:uid="{03B35D82-C98A-4315-8855-71EFA20C0AEF}"/>
    <cellStyle name="SAPBEXexcCritical5 4 2 4 2" xfId="3363" xr:uid="{3C861CC5-4311-4FB0-B016-DFE8D219314B}"/>
    <cellStyle name="SAPBEXexcCritical5 4 2 4 2 2" xfId="6459" xr:uid="{EB98E88F-A572-4173-A700-365C5A627BF3}"/>
    <cellStyle name="SAPBEXexcCritical5 4 2 4 2 2 2" xfId="13496" xr:uid="{96C27913-BC1B-493B-A0EE-77FDDB0C6FA2}"/>
    <cellStyle name="SAPBEXexcCritical5 4 2 4 2 3" xfId="10107" xr:uid="{237CB257-CCE7-4C7D-B4FE-A8B659FDAB6E}"/>
    <cellStyle name="SAPBEXexcCritical5 4 2 4 3" xfId="4911" xr:uid="{D076E6C0-3FAC-4337-BE01-BF804C48C19A}"/>
    <cellStyle name="SAPBEXexcCritical5 4 2 4 3 2" xfId="11406" xr:uid="{00694B6D-60DD-4100-8751-C204C8FE093F}"/>
    <cellStyle name="SAPBEXexcCritical5 4 2 4 4" xfId="12705" xr:uid="{9BD13B48-A1CA-4929-8454-072434A14724}"/>
    <cellStyle name="SAPBEXexcCritical5 4 2 4 5" xfId="8013" xr:uid="{4032A99E-7435-498E-9AD5-F16FF2EC73A5}"/>
    <cellStyle name="SAPBEXexcCritical5 4 2 5" xfId="2331" xr:uid="{129E8A13-A9B6-4DC8-9CE8-6C29E985C1CC}"/>
    <cellStyle name="SAPBEXexcCritical5 4 2 5 2" xfId="5427" xr:uid="{AE0712F0-FFAD-4BF3-B16D-2DB4EC2A7852}"/>
    <cellStyle name="SAPBEXexcCritical5 4 2 5 2 2" xfId="13224" xr:uid="{7BB3EC14-5F31-4220-B4E1-7BF6EF2A08A0}"/>
    <cellStyle name="SAPBEXexcCritical5 4 2 5 3" xfId="8274" xr:uid="{BB2D0533-E0C7-4CCD-8169-035E0F636A03}"/>
    <cellStyle name="SAPBEXexcCritical5 4 2 6" xfId="3879" xr:uid="{82BE5C68-21C5-421F-BDF4-581F21072740}"/>
    <cellStyle name="SAPBEXexcCritical5 4 2 6 2" xfId="9069" xr:uid="{57E41505-6A20-4288-829B-0B58CEBA7DFD}"/>
    <cellStyle name="SAPBEXexcCritical5 4 2 7" xfId="10626" xr:uid="{AC8567BC-F725-405E-934B-70AC85C6DDE8}"/>
    <cellStyle name="SAPBEXexcCritical5 4 2 8" xfId="11925" xr:uid="{33DB4404-958E-4C9D-86FC-A617AACDCBE2}"/>
    <cellStyle name="SAPBEXexcCritical5 4 2 9" xfId="6978" xr:uid="{DA4F8A1B-494B-4C92-8BB4-77A4BAAEC6BD}"/>
    <cellStyle name="SAPBEXexcCritical5 5" xfId="341" xr:uid="{B065879E-32AA-43CF-BCFE-6AB58F496347}"/>
    <cellStyle name="SAPBEXexcCritical5 5 2" xfId="767" xr:uid="{B13EDE4E-B1B1-47BD-BC66-B776DA1EC20E}"/>
    <cellStyle name="SAPBEXexcCritical5 5 2 2" xfId="1039" xr:uid="{9F3239E9-CD4A-424F-9FE3-A060D50739E6}"/>
    <cellStyle name="SAPBEXexcCritical5 5 2 2 2" xfId="1555" xr:uid="{617CDAC0-EB10-479F-8D40-9AA6D4FF9E65}"/>
    <cellStyle name="SAPBEXexcCritical5 5 2 2 2 2" xfId="3106" xr:uid="{261A8358-C467-4262-BAA4-09C97A3E03F2}"/>
    <cellStyle name="SAPBEXexcCritical5 5 2 2 2 2 2" xfId="6202" xr:uid="{AD2D9A7B-382C-4E95-BF08-062471B3EFBE}"/>
    <cellStyle name="SAPBEXexcCritical5 5 2 2 2 2 2 2" xfId="14271" xr:uid="{9D2EA967-C366-4D6A-8DB8-E4EE04933B9E}"/>
    <cellStyle name="SAPBEXexcCritical5 5 2 2 2 2 3" xfId="9846" xr:uid="{FA246024-537F-4CD3-B84C-B37BBF3C22CD}"/>
    <cellStyle name="SAPBEXexcCritical5 5 2 2 2 3" xfId="4654" xr:uid="{A3F43D93-F3C9-44FD-9ACA-C7689A2ED26B}"/>
    <cellStyle name="SAPBEXexcCritical5 5 2 2 2 3 2" xfId="11665" xr:uid="{6FBEC57C-3442-4022-9D42-8E1CCC2CC04E}"/>
    <cellStyle name="SAPBEXexcCritical5 5 2 2 2 4" xfId="12964" xr:uid="{3C90C899-AF2A-42E6-8395-B3A31E8B8DB1}"/>
    <cellStyle name="SAPBEXexcCritical5 5 2 2 2 5" xfId="7753" xr:uid="{1FDFBDCE-E14F-41C0-B4B0-93DDC388485B}"/>
    <cellStyle name="SAPBEXexcCritical5 5 2 2 3" xfId="2074" xr:uid="{566CE051-A8AA-424B-A660-8DEB84D1DB93}"/>
    <cellStyle name="SAPBEXexcCritical5 5 2 2 3 2" xfId="3622" xr:uid="{3C28F432-D4CF-408D-A5BA-AB548DE06633}"/>
    <cellStyle name="SAPBEXexcCritical5 5 2 2 3 2 2" xfId="6718" xr:uid="{CB122412-5537-48EF-A41E-C04204DE74BF}"/>
    <cellStyle name="SAPBEXexcCritical5 5 2 2 3 2 3" xfId="10366" xr:uid="{ED7145F4-9EC0-4AB2-BAEA-87BDB16D2834}"/>
    <cellStyle name="SAPBEXexcCritical5 5 2 2 3 3" xfId="5170" xr:uid="{87680705-41D0-4363-A11E-C1D018E25DDB}"/>
    <cellStyle name="SAPBEXexcCritical5 5 2 2 3 3 2" xfId="13755" xr:uid="{0DF2A6AF-1B0E-454A-B4F4-7D404A49E101}"/>
    <cellStyle name="SAPBEXexcCritical5 5 2 2 3 4" xfId="8533" xr:uid="{B76DF889-3EC3-451D-9287-1D6B273C41CF}"/>
    <cellStyle name="SAPBEXexcCritical5 5 2 2 4" xfId="2590" xr:uid="{A6FECFA6-03E2-42F1-B4A1-9A106ECD767E}"/>
    <cellStyle name="SAPBEXexcCritical5 5 2 2 4 2" xfId="5686" xr:uid="{21831138-1D00-4243-B882-A9FF2B361509}"/>
    <cellStyle name="SAPBEXexcCritical5 5 2 2 4 3" xfId="9328" xr:uid="{A967D98F-4801-4068-BE8D-00EDF98C5404}"/>
    <cellStyle name="SAPBEXexcCritical5 5 2 2 5" xfId="4138" xr:uid="{F2EEE701-923B-45FB-A858-A40B10F14157}"/>
    <cellStyle name="SAPBEXexcCritical5 5 2 2 5 2" xfId="10885" xr:uid="{F68BC1B3-2815-4074-92A0-05D94AF8B457}"/>
    <cellStyle name="SAPBEXexcCritical5 5 2 2 6" xfId="12184" xr:uid="{C807B918-99AA-44AF-BD0C-CBD8C12CDDBD}"/>
    <cellStyle name="SAPBEXexcCritical5 5 2 2 7" xfId="7237" xr:uid="{476FC43C-278B-4402-9A95-D759430021C6}"/>
    <cellStyle name="SAPBEXexcCritical5 5 2 3" xfId="1297" xr:uid="{66009E36-A9DC-4EC9-83CF-28F5920A629A}"/>
    <cellStyle name="SAPBEXexcCritical5 5 2 3 2" xfId="2848" xr:uid="{6142AB1D-08A2-42E0-BA19-9025915CB851}"/>
    <cellStyle name="SAPBEXexcCritical5 5 2 3 2 2" xfId="5944" xr:uid="{596D4ACC-FD7E-49D3-B2C9-39A5EA5E14EA}"/>
    <cellStyle name="SAPBEXexcCritical5 5 2 3 2 2 2" xfId="14013" xr:uid="{85E9940C-D73B-4087-92E5-3FA3E9063440}"/>
    <cellStyle name="SAPBEXexcCritical5 5 2 3 2 3" xfId="8804" xr:uid="{FF572F58-D9E5-4ABC-AEBA-A7A46278FD0F}"/>
    <cellStyle name="SAPBEXexcCritical5 5 2 3 3" xfId="4396" xr:uid="{C99FD9CB-34A8-470D-BA4A-530DC2FC2FB8}"/>
    <cellStyle name="SAPBEXexcCritical5 5 2 3 3 2" xfId="9588" xr:uid="{0D8F6DE5-8F07-408C-9BDA-E479713CE302}"/>
    <cellStyle name="SAPBEXexcCritical5 5 2 3 4" xfId="11146" xr:uid="{D4F92AF4-EAA5-4949-BAA8-9BA27B508261}"/>
    <cellStyle name="SAPBEXexcCritical5 5 2 3 5" xfId="12445" xr:uid="{18726ADC-78E1-4751-94A1-60BB98193CE9}"/>
    <cellStyle name="SAPBEXexcCritical5 5 2 3 6" xfId="7495" xr:uid="{1BF0844F-E16C-4A98-9248-1B7B2C6CB177}"/>
    <cellStyle name="SAPBEXexcCritical5 5 2 4" xfId="1816" xr:uid="{4238B4DF-DD2F-4470-91DC-A8D159D56BBD}"/>
    <cellStyle name="SAPBEXexcCritical5 5 2 4 2" xfId="3364" xr:uid="{15FAC1DC-FFD5-46FC-85E7-A3A0525385BD}"/>
    <cellStyle name="SAPBEXexcCritical5 5 2 4 2 2" xfId="6460" xr:uid="{1CDAC371-A29D-4DC7-AC48-69DF21637B60}"/>
    <cellStyle name="SAPBEXexcCritical5 5 2 4 2 2 2" xfId="13497" xr:uid="{93EC878E-4F8E-44CF-8A51-F9291A99A32B}"/>
    <cellStyle name="SAPBEXexcCritical5 5 2 4 2 3" xfId="10108" xr:uid="{ACBEF4CB-AA41-4EC2-9D92-EEF77D10DF33}"/>
    <cellStyle name="SAPBEXexcCritical5 5 2 4 3" xfId="4912" xr:uid="{9CD37196-37D5-4438-A927-C91149F7F771}"/>
    <cellStyle name="SAPBEXexcCritical5 5 2 4 3 2" xfId="11407" xr:uid="{C6126DB6-C240-42FD-84F5-DAE3F49EE02F}"/>
    <cellStyle name="SAPBEXexcCritical5 5 2 4 4" xfId="12706" xr:uid="{4768C69F-20DF-4EB5-88F1-9F77D6F1286C}"/>
    <cellStyle name="SAPBEXexcCritical5 5 2 4 5" xfId="8014" xr:uid="{FE596948-01EE-46F7-BBFA-AEB7F13C2BFC}"/>
    <cellStyle name="SAPBEXexcCritical5 5 2 5" xfId="2332" xr:uid="{23E88C01-A18E-49A7-B995-02C9873CB32C}"/>
    <cellStyle name="SAPBEXexcCritical5 5 2 5 2" xfId="5428" xr:uid="{645315E6-25AC-4C3B-B980-CA8B47358A43}"/>
    <cellStyle name="SAPBEXexcCritical5 5 2 5 2 2" xfId="13225" xr:uid="{80EBD090-E418-4B1F-A5AD-2A3F04532FA8}"/>
    <cellStyle name="SAPBEXexcCritical5 5 2 5 3" xfId="8275" xr:uid="{D5198199-8153-44C0-A749-7DABE380DC3A}"/>
    <cellStyle name="SAPBEXexcCritical5 5 2 6" xfId="3880" xr:uid="{74E395F8-C628-4572-A44A-E232AB399C62}"/>
    <cellStyle name="SAPBEXexcCritical5 5 2 6 2" xfId="9070" xr:uid="{726C62DB-80D3-4A15-827B-B667BFC1B0F4}"/>
    <cellStyle name="SAPBEXexcCritical5 5 2 7" xfId="10627" xr:uid="{30E376B9-A5B8-4D54-862E-4A908AE6265F}"/>
    <cellStyle name="SAPBEXexcCritical5 5 2 8" xfId="11926" xr:uid="{0A5B074F-BA6E-4099-A668-BAE8EB499C44}"/>
    <cellStyle name="SAPBEXexcCritical5 5 2 9" xfId="6979" xr:uid="{FC1A1D27-CD1F-4057-846A-870C67AC1741}"/>
    <cellStyle name="SAPBEXexcCritical5 6" xfId="342" xr:uid="{FF631A64-12B4-42AD-B760-37CDC80D790D}"/>
    <cellStyle name="SAPBEXexcCritical5 6 2" xfId="768" xr:uid="{3A8E1D5A-03F4-4991-9E5D-46A743C4273F}"/>
    <cellStyle name="SAPBEXexcCritical5 6 2 2" xfId="1040" xr:uid="{98ACC251-D6CB-4863-9680-9563B9DE66AC}"/>
    <cellStyle name="SAPBEXexcCritical5 6 2 2 2" xfId="1556" xr:uid="{9A0E25DD-F849-43D5-B5D1-890473908B16}"/>
    <cellStyle name="SAPBEXexcCritical5 6 2 2 2 2" xfId="3107" xr:uid="{1184250F-6E9C-45EC-9A3A-6712F075B10B}"/>
    <cellStyle name="SAPBEXexcCritical5 6 2 2 2 2 2" xfId="6203" xr:uid="{6805DE7F-CE9B-4390-9F91-060709A7A24B}"/>
    <cellStyle name="SAPBEXexcCritical5 6 2 2 2 2 2 2" xfId="14272" xr:uid="{EE705FFD-D400-49C8-935D-CAF93B05B9BB}"/>
    <cellStyle name="SAPBEXexcCritical5 6 2 2 2 2 3" xfId="9847" xr:uid="{2F081078-C540-4ABE-9A70-1ADEF4DDA9FA}"/>
    <cellStyle name="SAPBEXexcCritical5 6 2 2 2 3" xfId="4655" xr:uid="{6DE8EC4A-57AD-4B4C-9771-9CE9E987E278}"/>
    <cellStyle name="SAPBEXexcCritical5 6 2 2 2 3 2" xfId="11666" xr:uid="{12A6F4F0-F073-4AFC-BCDC-0D0890C92575}"/>
    <cellStyle name="SAPBEXexcCritical5 6 2 2 2 4" xfId="12965" xr:uid="{BC37B178-2B59-41FB-96DB-641DE3BAEEB2}"/>
    <cellStyle name="SAPBEXexcCritical5 6 2 2 2 5" xfId="7754" xr:uid="{CF1FC739-0154-4BE0-8457-0B71C3145E63}"/>
    <cellStyle name="SAPBEXexcCritical5 6 2 2 3" xfId="2075" xr:uid="{67A64D7B-0F9B-4FFB-80F6-AE90B031730E}"/>
    <cellStyle name="SAPBEXexcCritical5 6 2 2 3 2" xfId="3623" xr:uid="{6199A71F-670B-42B1-8C0B-703E28AED760}"/>
    <cellStyle name="SAPBEXexcCritical5 6 2 2 3 2 2" xfId="6719" xr:uid="{480A5216-FD08-44CC-B88B-24EA7150804D}"/>
    <cellStyle name="SAPBEXexcCritical5 6 2 2 3 2 3" xfId="10367" xr:uid="{6EB80FFB-31E2-4DA8-9FC6-9D4C9FCD949E}"/>
    <cellStyle name="SAPBEXexcCritical5 6 2 2 3 3" xfId="5171" xr:uid="{23042962-E23B-4BD8-8F14-54F4DF8EC634}"/>
    <cellStyle name="SAPBEXexcCritical5 6 2 2 3 3 2" xfId="13756" xr:uid="{63A4C518-6AE4-42B0-B89F-D92EFE47D09A}"/>
    <cellStyle name="SAPBEXexcCritical5 6 2 2 3 4" xfId="8534" xr:uid="{2078A671-1DC9-4E42-9A1A-ADA431DD844B}"/>
    <cellStyle name="SAPBEXexcCritical5 6 2 2 4" xfId="2591" xr:uid="{09E4FE40-DDF8-4492-BE93-473FC2DA8B94}"/>
    <cellStyle name="SAPBEXexcCritical5 6 2 2 4 2" xfId="5687" xr:uid="{60019602-D31D-46ED-96A3-F9B428164B7E}"/>
    <cellStyle name="SAPBEXexcCritical5 6 2 2 4 3" xfId="9329" xr:uid="{31ADB1FD-DAEE-48F5-B82F-E621F7849F23}"/>
    <cellStyle name="SAPBEXexcCritical5 6 2 2 5" xfId="4139" xr:uid="{73B0F16B-6936-4A53-BC24-A7CD5090F4CA}"/>
    <cellStyle name="SAPBEXexcCritical5 6 2 2 5 2" xfId="10886" xr:uid="{567C1ED9-4808-421F-BFC0-9D20801022A6}"/>
    <cellStyle name="SAPBEXexcCritical5 6 2 2 6" xfId="12185" xr:uid="{C4908B1D-DFB1-4F50-A912-58B2C08E0E2F}"/>
    <cellStyle name="SAPBEXexcCritical5 6 2 2 7" xfId="7238" xr:uid="{761A0AB5-6227-4D48-B2A5-9EE6714D110D}"/>
    <cellStyle name="SAPBEXexcCritical5 6 2 3" xfId="1298" xr:uid="{5C0DC866-D9A1-455E-B5EF-8B377DE6086A}"/>
    <cellStyle name="SAPBEXexcCritical5 6 2 3 2" xfId="2849" xr:uid="{972793FC-D1A7-4EBA-B933-FFEF17C9823A}"/>
    <cellStyle name="SAPBEXexcCritical5 6 2 3 2 2" xfId="5945" xr:uid="{00968AFA-135F-47AE-A239-D415BFC1A504}"/>
    <cellStyle name="SAPBEXexcCritical5 6 2 3 2 2 2" xfId="14014" xr:uid="{43638B8B-356A-4463-A0A4-62F8DDC5DF28}"/>
    <cellStyle name="SAPBEXexcCritical5 6 2 3 2 3" xfId="8805" xr:uid="{278F7F01-B5D4-4CBF-8584-B7ABB607D461}"/>
    <cellStyle name="SAPBEXexcCritical5 6 2 3 3" xfId="4397" xr:uid="{525DA2A3-9780-4CE8-AF2B-7500160DB698}"/>
    <cellStyle name="SAPBEXexcCritical5 6 2 3 3 2" xfId="9589" xr:uid="{B19E2D5B-3911-4F4A-A9FD-F24D05253A05}"/>
    <cellStyle name="SAPBEXexcCritical5 6 2 3 4" xfId="11147" xr:uid="{ABECE99B-00AA-4880-827D-63282498A17A}"/>
    <cellStyle name="SAPBEXexcCritical5 6 2 3 5" xfId="12446" xr:uid="{52536F53-DEDB-4641-92D4-7E370F821D19}"/>
    <cellStyle name="SAPBEXexcCritical5 6 2 3 6" xfId="7496" xr:uid="{B540BFB8-2A38-4272-ABC0-7F3C5B1D7C36}"/>
    <cellStyle name="SAPBEXexcCritical5 6 2 4" xfId="1817" xr:uid="{AC07C2B9-F333-474D-9521-5A19C8C3EDFD}"/>
    <cellStyle name="SAPBEXexcCritical5 6 2 4 2" xfId="3365" xr:uid="{E2A09B21-A0A8-496D-951E-9DD83A3838D2}"/>
    <cellStyle name="SAPBEXexcCritical5 6 2 4 2 2" xfId="6461" xr:uid="{AE6585AA-ADA4-4714-BB3B-8FA3CA0FCA44}"/>
    <cellStyle name="SAPBEXexcCritical5 6 2 4 2 2 2" xfId="13498" xr:uid="{8E7E8E77-6848-46D7-B20C-48F14466A1E2}"/>
    <cellStyle name="SAPBEXexcCritical5 6 2 4 2 3" xfId="10109" xr:uid="{F7BB0FE4-C4C1-4741-BE16-F8D8658738F8}"/>
    <cellStyle name="SAPBEXexcCritical5 6 2 4 3" xfId="4913" xr:uid="{56C5024D-139E-4B1C-BAB2-32221D8FD8F5}"/>
    <cellStyle name="SAPBEXexcCritical5 6 2 4 3 2" xfId="11408" xr:uid="{A08F3791-D330-466F-A823-3E67F67DE9F0}"/>
    <cellStyle name="SAPBEXexcCritical5 6 2 4 4" xfId="12707" xr:uid="{3F61F8BA-9EB1-4B57-93F6-6A891CDC52B9}"/>
    <cellStyle name="SAPBEXexcCritical5 6 2 4 5" xfId="8015" xr:uid="{B1630BC2-2C08-402F-8754-E033B14ECB9F}"/>
    <cellStyle name="SAPBEXexcCritical5 6 2 5" xfId="2333" xr:uid="{DFA7F7AE-6669-4F32-94CE-2BCA26822E03}"/>
    <cellStyle name="SAPBEXexcCritical5 6 2 5 2" xfId="5429" xr:uid="{840F4C0F-1AF4-48DE-9851-46DDD267EB27}"/>
    <cellStyle name="SAPBEXexcCritical5 6 2 5 2 2" xfId="13226" xr:uid="{7604ACE7-C906-41EB-92F1-2E8D867858AA}"/>
    <cellStyle name="SAPBEXexcCritical5 6 2 5 3" xfId="8276" xr:uid="{3E2DD9CF-B201-4317-A246-FEFAD40ECB89}"/>
    <cellStyle name="SAPBEXexcCritical5 6 2 6" xfId="3881" xr:uid="{6F916740-FA56-45A2-BD7D-9BE94A93854F}"/>
    <cellStyle name="SAPBEXexcCritical5 6 2 6 2" xfId="9071" xr:uid="{D82F4A62-E859-4212-B0C4-031D4BCC328B}"/>
    <cellStyle name="SAPBEXexcCritical5 6 2 7" xfId="10628" xr:uid="{07AD3A58-B381-447E-84CC-02083AE38B4A}"/>
    <cellStyle name="SAPBEXexcCritical5 6 2 8" xfId="11927" xr:uid="{F5C38D95-7943-4A9E-8DCE-84AC35A637AD}"/>
    <cellStyle name="SAPBEXexcCritical5 6 2 9" xfId="6980" xr:uid="{559E95D9-8737-4668-8A09-0CCC1090C9AD}"/>
    <cellStyle name="SAPBEXexcCritical5 7" xfId="763" xr:uid="{64F56E0A-F192-4920-994A-6DD1A8188E73}"/>
    <cellStyle name="SAPBEXexcCritical5 7 2" xfId="1035" xr:uid="{24CE6AE8-1BF5-41D8-8EF9-2B8D19408DF4}"/>
    <cellStyle name="SAPBEXexcCritical5 7 2 2" xfId="1551" xr:uid="{8CD2300D-54BC-47CC-9A2C-31485B1FD941}"/>
    <cellStyle name="SAPBEXexcCritical5 7 2 2 2" xfId="3102" xr:uid="{C58BF322-39C8-4105-8C6A-0BF67FD4C248}"/>
    <cellStyle name="SAPBEXexcCritical5 7 2 2 2 2" xfId="6198" xr:uid="{0F713106-EAD7-4A53-93F8-D7D1435D7480}"/>
    <cellStyle name="SAPBEXexcCritical5 7 2 2 2 2 2" xfId="14267" xr:uid="{DEDB7198-D7F8-4C71-96C7-FF7E45758367}"/>
    <cellStyle name="SAPBEXexcCritical5 7 2 2 2 3" xfId="9842" xr:uid="{C991BADB-92F5-4E8A-B26F-129BE5122778}"/>
    <cellStyle name="SAPBEXexcCritical5 7 2 2 3" xfId="4650" xr:uid="{378EA826-51DE-4B58-8688-BED161914620}"/>
    <cellStyle name="SAPBEXexcCritical5 7 2 2 3 2" xfId="11661" xr:uid="{3A23BD97-D2CE-489B-A1AA-2576D3A784BF}"/>
    <cellStyle name="SAPBEXexcCritical5 7 2 2 4" xfId="12960" xr:uid="{AD6289E1-DD59-43DD-9D83-6FA5B2D69807}"/>
    <cellStyle name="SAPBEXexcCritical5 7 2 2 5" xfId="7749" xr:uid="{D60AB999-94E6-4752-89A0-5AB686626775}"/>
    <cellStyle name="SAPBEXexcCritical5 7 2 3" xfId="2070" xr:uid="{8CC4566B-D26A-4B74-8C81-2C0C2869D339}"/>
    <cellStyle name="SAPBEXexcCritical5 7 2 3 2" xfId="3618" xr:uid="{CF2C105F-4384-4CCA-9B8D-C8CFFD7A4209}"/>
    <cellStyle name="SAPBEXexcCritical5 7 2 3 2 2" xfId="6714" xr:uid="{6E89A4A5-983A-46CE-80EE-1D437C07161E}"/>
    <cellStyle name="SAPBEXexcCritical5 7 2 3 2 3" xfId="10362" xr:uid="{9EBB7B98-F614-4481-A19A-A5FF5F3F98D4}"/>
    <cellStyle name="SAPBEXexcCritical5 7 2 3 3" xfId="5166" xr:uid="{BDF2ADC3-FC4D-465F-BB33-F672507DD91C}"/>
    <cellStyle name="SAPBEXexcCritical5 7 2 3 3 2" xfId="13751" xr:uid="{F897A469-029E-4604-8EFB-1484CB371066}"/>
    <cellStyle name="SAPBEXexcCritical5 7 2 3 4" xfId="8529" xr:uid="{4DD8B054-F449-46C4-A72E-D5931CB7C51E}"/>
    <cellStyle name="SAPBEXexcCritical5 7 2 4" xfId="2586" xr:uid="{39F01A5F-028B-4F05-BF61-334E3E58D687}"/>
    <cellStyle name="SAPBEXexcCritical5 7 2 4 2" xfId="5682" xr:uid="{C2802A96-E11C-4359-AA89-D3B7A6C20FB0}"/>
    <cellStyle name="SAPBEXexcCritical5 7 2 4 3" xfId="9324" xr:uid="{747EFE80-DE54-4C0B-A700-43729292BA42}"/>
    <cellStyle name="SAPBEXexcCritical5 7 2 5" xfId="4134" xr:uid="{5EFA0DD3-0A28-4E0C-B17F-C69EC6AD6279}"/>
    <cellStyle name="SAPBEXexcCritical5 7 2 5 2" xfId="10881" xr:uid="{C081E81C-755F-4F23-A870-0F4FF653854E}"/>
    <cellStyle name="SAPBEXexcCritical5 7 2 6" xfId="12180" xr:uid="{A6EA3315-549F-4B9D-B88C-8B1F506F3112}"/>
    <cellStyle name="SAPBEXexcCritical5 7 2 7" xfId="7233" xr:uid="{6DA9F874-2AF1-4956-8413-B0D04CE66EAC}"/>
    <cellStyle name="SAPBEXexcCritical5 7 3" xfId="1293" xr:uid="{47B14ABC-89B1-4358-B007-7495BC05CEB5}"/>
    <cellStyle name="SAPBEXexcCritical5 7 3 2" xfId="2844" xr:uid="{50D8C7AA-BA9B-4D64-8494-7ABE40830C79}"/>
    <cellStyle name="SAPBEXexcCritical5 7 3 2 2" xfId="5940" xr:uid="{8990E1B6-BA52-45D4-9E78-D0588E563079}"/>
    <cellStyle name="SAPBEXexcCritical5 7 3 2 2 2" xfId="14009" xr:uid="{1C75DFF5-ED34-4F8E-8860-747C8DF551A5}"/>
    <cellStyle name="SAPBEXexcCritical5 7 3 2 3" xfId="8800" xr:uid="{9F982C32-A60B-475F-8556-EE0786869C42}"/>
    <cellStyle name="SAPBEXexcCritical5 7 3 3" xfId="4392" xr:uid="{C0140D93-4155-48E6-81F5-638C3A9FBA4A}"/>
    <cellStyle name="SAPBEXexcCritical5 7 3 3 2" xfId="9584" xr:uid="{D573A9C9-CF18-4961-80FD-20A427804C61}"/>
    <cellStyle name="SAPBEXexcCritical5 7 3 4" xfId="11142" xr:uid="{2F23C48B-8955-4EE7-BFAA-AD9310E47033}"/>
    <cellStyle name="SAPBEXexcCritical5 7 3 5" xfId="12441" xr:uid="{BC75DC33-8826-4830-9AB0-0EC749F5E129}"/>
    <cellStyle name="SAPBEXexcCritical5 7 3 6" xfId="7491" xr:uid="{F63DDFA1-9522-461A-9D1C-BE9128F5327E}"/>
    <cellStyle name="SAPBEXexcCritical5 7 4" xfId="1812" xr:uid="{C53C161A-D57D-4ED9-8223-03E8FA774530}"/>
    <cellStyle name="SAPBEXexcCritical5 7 4 2" xfId="3360" xr:uid="{B7BAEEB9-B923-4310-B1D0-9B5B2620CC78}"/>
    <cellStyle name="SAPBEXexcCritical5 7 4 2 2" xfId="6456" xr:uid="{A3B0CF5F-C42A-486F-B11E-A1702301C073}"/>
    <cellStyle name="SAPBEXexcCritical5 7 4 2 2 2" xfId="13493" xr:uid="{2742426A-6489-4C80-BC1B-05EE8AE1AAC8}"/>
    <cellStyle name="SAPBEXexcCritical5 7 4 2 3" xfId="10104" xr:uid="{5B73E184-DD14-4506-8C85-6A6BF9A73FB7}"/>
    <cellStyle name="SAPBEXexcCritical5 7 4 3" xfId="4908" xr:uid="{C9F4FAC9-B30C-4A3D-BFD8-B1104DDE4D70}"/>
    <cellStyle name="SAPBEXexcCritical5 7 4 3 2" xfId="11403" xr:uid="{725AC6B6-2D64-4550-8F13-70F7D0AC0958}"/>
    <cellStyle name="SAPBEXexcCritical5 7 4 4" xfId="12702" xr:uid="{61345720-0D43-4431-AFB0-5FACBE98CA33}"/>
    <cellStyle name="SAPBEXexcCritical5 7 4 5" xfId="8010" xr:uid="{56C6B113-BC3C-4D00-BA0B-ACD26C96A4F8}"/>
    <cellStyle name="SAPBEXexcCritical5 7 5" xfId="2328" xr:uid="{29D1DF38-1932-4F46-9E47-E33F43E51319}"/>
    <cellStyle name="SAPBEXexcCritical5 7 5 2" xfId="5424" xr:uid="{FE0E9CF4-CB99-49DE-91D8-AB15731B7779}"/>
    <cellStyle name="SAPBEXexcCritical5 7 5 2 2" xfId="13221" xr:uid="{697EF907-BA1A-441D-A358-8AB53CB9D442}"/>
    <cellStyle name="SAPBEXexcCritical5 7 5 3" xfId="8271" xr:uid="{D6196D82-520D-4381-A45D-EA2395362E33}"/>
    <cellStyle name="SAPBEXexcCritical5 7 6" xfId="3876" xr:uid="{D89D0212-BD19-4AF3-9BDB-203E74E78AE5}"/>
    <cellStyle name="SAPBEXexcCritical5 7 6 2" xfId="9066" xr:uid="{8A9CF3AB-E0E8-4127-B86E-37296A63F311}"/>
    <cellStyle name="SAPBEXexcCritical5 7 7" xfId="10623" xr:uid="{52EFF8B0-B6F9-48AC-A96A-0380B24220B1}"/>
    <cellStyle name="SAPBEXexcCritical5 7 8" xfId="11922" xr:uid="{7475B30B-2E23-4F37-AA9A-25D94E79B71D}"/>
    <cellStyle name="SAPBEXexcCritical5 7 9" xfId="6975" xr:uid="{D98B726F-3540-4F7C-82AF-B0B65F863F54}"/>
    <cellStyle name="SAPBEXexcCritical6" xfId="343" xr:uid="{56708C1E-E37E-4782-8BA6-9230B571EBF1}"/>
    <cellStyle name="SAPBEXexcCritical6 2" xfId="344" xr:uid="{F53E39E5-9D86-43D7-88BF-BA257ED243F6}"/>
    <cellStyle name="SAPBEXexcCritical6 2 2" xfId="770" xr:uid="{663C7744-BC9F-4978-B475-D88D621B56E3}"/>
    <cellStyle name="SAPBEXexcCritical6 2 2 2" xfId="1042" xr:uid="{63243BDC-EFE7-4915-A10D-5C18D44B7BA6}"/>
    <cellStyle name="SAPBEXexcCritical6 2 2 2 2" xfId="1558" xr:uid="{0A6C2EB2-B3FD-44DB-92FE-BF8C3F817966}"/>
    <cellStyle name="SAPBEXexcCritical6 2 2 2 2 2" xfId="3109" xr:uid="{657D8456-2BBD-4EDC-AC1D-86551084BCEE}"/>
    <cellStyle name="SAPBEXexcCritical6 2 2 2 2 2 2" xfId="6205" xr:uid="{B20E8597-9303-41FD-B1DD-92B4D89E0643}"/>
    <cellStyle name="SAPBEXexcCritical6 2 2 2 2 2 2 2" xfId="14274" xr:uid="{376556E8-D402-4D71-9F0D-3B1C5D1665F4}"/>
    <cellStyle name="SAPBEXexcCritical6 2 2 2 2 2 3" xfId="9849" xr:uid="{E0516523-B3A1-47E0-A1FB-C4CC16E077A8}"/>
    <cellStyle name="SAPBEXexcCritical6 2 2 2 2 3" xfId="4657" xr:uid="{EFF415F2-ED64-44C5-B720-AA6775583DE7}"/>
    <cellStyle name="SAPBEXexcCritical6 2 2 2 2 3 2" xfId="11668" xr:uid="{BDA3C5B5-A7A3-4518-A19E-F60F6315994F}"/>
    <cellStyle name="SAPBEXexcCritical6 2 2 2 2 4" xfId="12967" xr:uid="{222AC18A-F3FE-463F-94A3-92DABC831364}"/>
    <cellStyle name="SAPBEXexcCritical6 2 2 2 2 5" xfId="7756" xr:uid="{E259D294-407C-45BF-BCAF-4681B9E6FAA1}"/>
    <cellStyle name="SAPBEXexcCritical6 2 2 2 3" xfId="2077" xr:uid="{A9C38C5B-3B35-4132-9D8B-36E85DCAFE7F}"/>
    <cellStyle name="SAPBEXexcCritical6 2 2 2 3 2" xfId="3625" xr:uid="{3B3D9AF0-979E-412B-BCC3-C70B1D09BA4A}"/>
    <cellStyle name="SAPBEXexcCritical6 2 2 2 3 2 2" xfId="6721" xr:uid="{B45E9DFB-7197-4D06-BCE2-2A507F633B82}"/>
    <cellStyle name="SAPBEXexcCritical6 2 2 2 3 2 3" xfId="10369" xr:uid="{D496A93E-2C8F-4E21-8717-44D91929B1FB}"/>
    <cellStyle name="SAPBEXexcCritical6 2 2 2 3 3" xfId="5173" xr:uid="{C7CDC3A9-BADB-4F54-85B5-EE9E94A17FC2}"/>
    <cellStyle name="SAPBEXexcCritical6 2 2 2 3 3 2" xfId="13758" xr:uid="{56C29BD0-E863-4682-9CE5-7119333670C1}"/>
    <cellStyle name="SAPBEXexcCritical6 2 2 2 3 4" xfId="8536" xr:uid="{2266C726-CDA0-4F56-81A2-337F89EA6FC5}"/>
    <cellStyle name="SAPBEXexcCritical6 2 2 2 4" xfId="2593" xr:uid="{B5EAB94A-A548-4487-85A9-8B239FE77FBF}"/>
    <cellStyle name="SAPBEXexcCritical6 2 2 2 4 2" xfId="5689" xr:uid="{AAD1D911-33E5-4166-891A-8898759E3CA2}"/>
    <cellStyle name="SAPBEXexcCritical6 2 2 2 4 3" xfId="9331" xr:uid="{D11B526F-E94E-4826-929E-7B92C0BCA08F}"/>
    <cellStyle name="SAPBEXexcCritical6 2 2 2 5" xfId="4141" xr:uid="{17D3A3C5-8F08-4517-A09A-10B3FE7D0C98}"/>
    <cellStyle name="SAPBEXexcCritical6 2 2 2 5 2" xfId="10888" xr:uid="{AFD2775B-8CCF-4104-99DA-A119DB4D0D3E}"/>
    <cellStyle name="SAPBEXexcCritical6 2 2 2 6" xfId="12187" xr:uid="{7E701014-ACE8-4C54-904C-10A91F25825D}"/>
    <cellStyle name="SAPBEXexcCritical6 2 2 2 7" xfId="7240" xr:uid="{6453C6A2-98E2-4D4A-8BCD-E3A304D8D746}"/>
    <cellStyle name="SAPBEXexcCritical6 2 2 3" xfId="1300" xr:uid="{39BF9579-18F4-4B4D-A230-B13CC2928B67}"/>
    <cellStyle name="SAPBEXexcCritical6 2 2 3 2" xfId="2851" xr:uid="{8C5D0333-7130-44FD-9C28-DD0EE01684AD}"/>
    <cellStyle name="SAPBEXexcCritical6 2 2 3 2 2" xfId="5947" xr:uid="{065E1A7A-48B7-420A-856B-D9DDD787CD31}"/>
    <cellStyle name="SAPBEXexcCritical6 2 2 3 2 2 2" xfId="14016" xr:uid="{AE249282-1636-4CAB-A0C8-F7ACDBF56F8C}"/>
    <cellStyle name="SAPBEXexcCritical6 2 2 3 2 3" xfId="8807" xr:uid="{0CAA6DC8-48CC-4716-9664-601AF81DC942}"/>
    <cellStyle name="SAPBEXexcCritical6 2 2 3 3" xfId="4399" xr:uid="{A9F0F4D6-C839-44FA-B1CD-84EE70A13EF1}"/>
    <cellStyle name="SAPBEXexcCritical6 2 2 3 3 2" xfId="9591" xr:uid="{442EA2F0-9217-4DD1-93B2-8522D687FBD3}"/>
    <cellStyle name="SAPBEXexcCritical6 2 2 3 4" xfId="11149" xr:uid="{7DB5D1BE-7C8A-440E-AAE2-17876BE5766A}"/>
    <cellStyle name="SAPBEXexcCritical6 2 2 3 5" xfId="12448" xr:uid="{F458BBA1-1D34-457F-9853-9E7F107BBDDB}"/>
    <cellStyle name="SAPBEXexcCritical6 2 2 3 6" xfId="7498" xr:uid="{4D906A7F-BEBC-47B2-B601-FBD96907916E}"/>
    <cellStyle name="SAPBEXexcCritical6 2 2 4" xfId="1819" xr:uid="{85574A9A-897A-4DC3-823B-6EFAB2508133}"/>
    <cellStyle name="SAPBEXexcCritical6 2 2 4 2" xfId="3367" xr:uid="{39EF7E05-8286-4DA1-9336-F540F3D7FC2F}"/>
    <cellStyle name="SAPBEXexcCritical6 2 2 4 2 2" xfId="6463" xr:uid="{42911EE5-D6E9-4648-9B4E-9A87E16402EA}"/>
    <cellStyle name="SAPBEXexcCritical6 2 2 4 2 2 2" xfId="13500" xr:uid="{622933D3-CDD4-4961-8AEF-ACFCB718D09F}"/>
    <cellStyle name="SAPBEXexcCritical6 2 2 4 2 3" xfId="10111" xr:uid="{69B81182-895F-4C5B-8833-3B979ED49ACA}"/>
    <cellStyle name="SAPBEXexcCritical6 2 2 4 3" xfId="4915" xr:uid="{5860EC87-9BA1-45D1-AD74-0AE2D1EA66A8}"/>
    <cellStyle name="SAPBEXexcCritical6 2 2 4 3 2" xfId="11410" xr:uid="{70A0C645-C4F6-48BE-9AEB-83C3953E5239}"/>
    <cellStyle name="SAPBEXexcCritical6 2 2 4 4" xfId="12709" xr:uid="{4B822E3B-E87F-4F91-B7EE-F4DA7F17C083}"/>
    <cellStyle name="SAPBEXexcCritical6 2 2 4 5" xfId="8017" xr:uid="{B30F4555-76BD-44A9-9328-576473CEA775}"/>
    <cellStyle name="SAPBEXexcCritical6 2 2 5" xfId="2335" xr:uid="{F56803B1-5392-4934-BDA8-19BB3DF83F73}"/>
    <cellStyle name="SAPBEXexcCritical6 2 2 5 2" xfId="5431" xr:uid="{DF2D4A3D-4CB3-4E59-861D-87F433C3AB21}"/>
    <cellStyle name="SAPBEXexcCritical6 2 2 5 2 2" xfId="13228" xr:uid="{9F158088-CAA6-4B7D-9BFB-7013F86714B2}"/>
    <cellStyle name="SAPBEXexcCritical6 2 2 5 3" xfId="8278" xr:uid="{284EE778-FF1F-458E-AD95-03F944FF33CB}"/>
    <cellStyle name="SAPBEXexcCritical6 2 2 6" xfId="3883" xr:uid="{D6F80C09-5FCB-47F2-B11D-D6570D403BA1}"/>
    <cellStyle name="SAPBEXexcCritical6 2 2 6 2" xfId="9073" xr:uid="{E5F3A342-6396-40FC-905D-099E246858D6}"/>
    <cellStyle name="SAPBEXexcCritical6 2 2 7" xfId="10630" xr:uid="{C09EA4CA-4608-4F91-890F-1BC0DEEC2757}"/>
    <cellStyle name="SAPBEXexcCritical6 2 2 8" xfId="11929" xr:uid="{35799D28-4F3C-4AA8-A52C-A8AEE72495E1}"/>
    <cellStyle name="SAPBEXexcCritical6 2 2 9" xfId="6982" xr:uid="{7FB55972-3285-420C-9AB8-D284002407CC}"/>
    <cellStyle name="SAPBEXexcCritical6 3" xfId="345" xr:uid="{0FAB4E52-A215-4793-8AF2-049E6E168019}"/>
    <cellStyle name="SAPBEXexcCritical6 3 2" xfId="771" xr:uid="{82ABA327-8890-4815-A2BA-2897ACC00FF1}"/>
    <cellStyle name="SAPBEXexcCritical6 3 2 2" xfId="1043" xr:uid="{DAACE714-259E-4678-AED5-EA352EECCFF6}"/>
    <cellStyle name="SAPBEXexcCritical6 3 2 2 2" xfId="1559" xr:uid="{524835BE-7BCE-4043-95C2-5F38BD5101AD}"/>
    <cellStyle name="SAPBEXexcCritical6 3 2 2 2 2" xfId="3110" xr:uid="{07A74EB1-8D5A-445F-BAF8-3715D125C68E}"/>
    <cellStyle name="SAPBEXexcCritical6 3 2 2 2 2 2" xfId="6206" xr:uid="{FD9B9541-90AC-4C22-925E-C508132B635E}"/>
    <cellStyle name="SAPBEXexcCritical6 3 2 2 2 2 2 2" xfId="14275" xr:uid="{29DBC60B-E94B-4AC9-9139-B441E5C91331}"/>
    <cellStyle name="SAPBEXexcCritical6 3 2 2 2 2 3" xfId="9850" xr:uid="{37297B36-7A12-40E0-BCDC-FA2040F49598}"/>
    <cellStyle name="SAPBEXexcCritical6 3 2 2 2 3" xfId="4658" xr:uid="{19DF9AB8-102B-4B57-9784-18417E9A118B}"/>
    <cellStyle name="SAPBEXexcCritical6 3 2 2 2 3 2" xfId="11669" xr:uid="{E654B1EF-5948-457C-9E3D-A23EBBE1766E}"/>
    <cellStyle name="SAPBEXexcCritical6 3 2 2 2 4" xfId="12968" xr:uid="{C7B041E3-D551-4BA8-8DBA-9F6D84FFF05C}"/>
    <cellStyle name="SAPBEXexcCritical6 3 2 2 2 5" xfId="7757" xr:uid="{BA796A51-303E-4B46-AB9D-7D3238C34EB2}"/>
    <cellStyle name="SAPBEXexcCritical6 3 2 2 3" xfId="2078" xr:uid="{EB892450-1B84-4827-8A53-A60834C93197}"/>
    <cellStyle name="SAPBEXexcCritical6 3 2 2 3 2" xfId="3626" xr:uid="{3677F903-0D08-4B65-8DC6-CD234CECB961}"/>
    <cellStyle name="SAPBEXexcCritical6 3 2 2 3 2 2" xfId="6722" xr:uid="{DFD1ACA8-3428-423D-B408-883CF89E50FD}"/>
    <cellStyle name="SAPBEXexcCritical6 3 2 2 3 2 3" xfId="10370" xr:uid="{85717E58-B7F4-4DBC-A1D5-B6D3FB5353C3}"/>
    <cellStyle name="SAPBEXexcCritical6 3 2 2 3 3" xfId="5174" xr:uid="{E252ED46-B68A-4F15-8A7F-7E7BC18D1055}"/>
    <cellStyle name="SAPBEXexcCritical6 3 2 2 3 3 2" xfId="13759" xr:uid="{1D443398-915F-44F0-84C1-B9AE121C9B5C}"/>
    <cellStyle name="SAPBEXexcCritical6 3 2 2 3 4" xfId="8537" xr:uid="{DCABE21A-15C7-45F5-90B1-825EF98F8A80}"/>
    <cellStyle name="SAPBEXexcCritical6 3 2 2 4" xfId="2594" xr:uid="{009B7BB0-C94C-45EB-9306-9B454AC8E2AE}"/>
    <cellStyle name="SAPBEXexcCritical6 3 2 2 4 2" xfId="5690" xr:uid="{C2734A12-1F93-42D8-8A68-EBE82C20B990}"/>
    <cellStyle name="SAPBEXexcCritical6 3 2 2 4 3" xfId="9332" xr:uid="{9F7796DE-484B-41E0-B6ED-877FFC9CA241}"/>
    <cellStyle name="SAPBEXexcCritical6 3 2 2 5" xfId="4142" xr:uid="{5543C811-FCBE-456B-84D6-B118B0538580}"/>
    <cellStyle name="SAPBEXexcCritical6 3 2 2 5 2" xfId="10889" xr:uid="{789C2CC6-33A8-4FE6-A168-C19F51093EC5}"/>
    <cellStyle name="SAPBEXexcCritical6 3 2 2 6" xfId="12188" xr:uid="{B0BC830B-1FFE-4A28-ABBA-258837175BD0}"/>
    <cellStyle name="SAPBEXexcCritical6 3 2 2 7" xfId="7241" xr:uid="{FE6595A2-C515-4775-8142-E78F8AC7612D}"/>
    <cellStyle name="SAPBEXexcCritical6 3 2 3" xfId="1301" xr:uid="{F9A75538-E60B-413C-A6A8-4DDB9EE353B6}"/>
    <cellStyle name="SAPBEXexcCritical6 3 2 3 2" xfId="2852" xr:uid="{A90CA4D4-04F5-433F-9E92-6DA1817ECDD8}"/>
    <cellStyle name="SAPBEXexcCritical6 3 2 3 2 2" xfId="5948" xr:uid="{911DD53B-FCCE-44CD-A542-10A040719DE9}"/>
    <cellStyle name="SAPBEXexcCritical6 3 2 3 2 2 2" xfId="14017" xr:uid="{E31BB474-3ABB-4AA0-986E-8894F0A40794}"/>
    <cellStyle name="SAPBEXexcCritical6 3 2 3 2 3" xfId="8808" xr:uid="{89BD8166-E7B4-4E38-80D9-485C8222A769}"/>
    <cellStyle name="SAPBEXexcCritical6 3 2 3 3" xfId="4400" xr:uid="{CFD0EDB8-32E0-43A0-83E4-877A5BF8650D}"/>
    <cellStyle name="SAPBEXexcCritical6 3 2 3 3 2" xfId="9592" xr:uid="{AD3001A1-BB7E-4061-AAA1-D63BC2B169F2}"/>
    <cellStyle name="SAPBEXexcCritical6 3 2 3 4" xfId="11150" xr:uid="{FBB73E0D-5DBD-4C00-B139-6394CF4DF388}"/>
    <cellStyle name="SAPBEXexcCritical6 3 2 3 5" xfId="12449" xr:uid="{60E86B4F-F29D-4C54-88D2-96A5080708C8}"/>
    <cellStyle name="SAPBEXexcCritical6 3 2 3 6" xfId="7499" xr:uid="{AACA4800-16E8-4DC8-9E6E-FFCF991F24D4}"/>
    <cellStyle name="SAPBEXexcCritical6 3 2 4" xfId="1820" xr:uid="{73BA2DEB-C9CF-401A-8056-CA51BE0317D6}"/>
    <cellStyle name="SAPBEXexcCritical6 3 2 4 2" xfId="3368" xr:uid="{B6C8EA48-BF23-4247-99DB-304F6E022568}"/>
    <cellStyle name="SAPBEXexcCritical6 3 2 4 2 2" xfId="6464" xr:uid="{780FDE1A-10F8-4CFF-AEFE-C0CC848CCE86}"/>
    <cellStyle name="SAPBEXexcCritical6 3 2 4 2 2 2" xfId="13501" xr:uid="{C2826EAF-A418-4AE8-B89A-E8FF085F7324}"/>
    <cellStyle name="SAPBEXexcCritical6 3 2 4 2 3" xfId="10112" xr:uid="{EFBD74AC-813F-40CF-9FD3-D202438E0FCE}"/>
    <cellStyle name="SAPBEXexcCritical6 3 2 4 3" xfId="4916" xr:uid="{4DE09B86-8543-42E2-97E2-E7E01FAC1B55}"/>
    <cellStyle name="SAPBEXexcCritical6 3 2 4 3 2" xfId="11411" xr:uid="{782A2EE6-0475-4E34-A081-C3501FE84543}"/>
    <cellStyle name="SAPBEXexcCritical6 3 2 4 4" xfId="12710" xr:uid="{1B329389-80CE-40F2-8AB7-35BD6145087B}"/>
    <cellStyle name="SAPBEXexcCritical6 3 2 4 5" xfId="8018" xr:uid="{BCE6F4A7-13A9-4B90-98F9-A0E13D1509E2}"/>
    <cellStyle name="SAPBEXexcCritical6 3 2 5" xfId="2336" xr:uid="{088354ED-7E89-4588-849D-6CF2B452D838}"/>
    <cellStyle name="SAPBEXexcCritical6 3 2 5 2" xfId="5432" xr:uid="{8ACF89DD-7920-413F-AF2B-C1D8B2661AAC}"/>
    <cellStyle name="SAPBEXexcCritical6 3 2 5 2 2" xfId="13229" xr:uid="{D083C5F8-048A-4073-9A3E-D5B44BD2A374}"/>
    <cellStyle name="SAPBEXexcCritical6 3 2 5 3" xfId="8279" xr:uid="{F1006A4D-97D5-4E97-8A88-9130673DF55E}"/>
    <cellStyle name="SAPBEXexcCritical6 3 2 6" xfId="3884" xr:uid="{9F2180CF-E450-430D-AFCC-4893499CE884}"/>
    <cellStyle name="SAPBEXexcCritical6 3 2 6 2" xfId="9074" xr:uid="{ED35C529-AE92-45C4-8733-E1DDCBA1DB3D}"/>
    <cellStyle name="SAPBEXexcCritical6 3 2 7" xfId="10631" xr:uid="{82A3597E-BA84-47C8-BE2E-6EFA4A64B201}"/>
    <cellStyle name="SAPBEXexcCritical6 3 2 8" xfId="11930" xr:uid="{FC41546D-B10F-499A-973B-52607BEA51D1}"/>
    <cellStyle name="SAPBEXexcCritical6 3 2 9" xfId="6983" xr:uid="{083698C0-004F-4751-B2D7-C2386251CF2F}"/>
    <cellStyle name="SAPBEXexcCritical6 4" xfId="346" xr:uid="{985D9B2B-7238-4537-AB00-06D17DF3BB7C}"/>
    <cellStyle name="SAPBEXexcCritical6 4 2" xfId="772" xr:uid="{8AC8FD28-926E-436A-87AB-811FD489B24C}"/>
    <cellStyle name="SAPBEXexcCritical6 4 2 2" xfId="1044" xr:uid="{01855B1F-5733-4213-BDEB-922F1CB78423}"/>
    <cellStyle name="SAPBEXexcCritical6 4 2 2 2" xfId="1560" xr:uid="{3EBC4A27-0A39-4E6C-85B4-D3FAFDEE1698}"/>
    <cellStyle name="SAPBEXexcCritical6 4 2 2 2 2" xfId="3111" xr:uid="{1D5D92EB-4B8C-4629-9E23-1831F04F19B9}"/>
    <cellStyle name="SAPBEXexcCritical6 4 2 2 2 2 2" xfId="6207" xr:uid="{1FD3C887-CCC8-4908-A03F-092767662F49}"/>
    <cellStyle name="SAPBEXexcCritical6 4 2 2 2 2 2 2" xfId="14276" xr:uid="{C3093799-AABA-46A7-8D84-F35FFB7058B6}"/>
    <cellStyle name="SAPBEXexcCritical6 4 2 2 2 2 3" xfId="9851" xr:uid="{A16D2277-2625-46B9-B828-AAEB044DACF8}"/>
    <cellStyle name="SAPBEXexcCritical6 4 2 2 2 3" xfId="4659" xr:uid="{D86A0084-3C19-41EE-B184-52F09C53BD49}"/>
    <cellStyle name="SAPBEXexcCritical6 4 2 2 2 3 2" xfId="11670" xr:uid="{6B2E4F66-1415-48DB-B8D1-0355012E6E12}"/>
    <cellStyle name="SAPBEXexcCritical6 4 2 2 2 4" xfId="12969" xr:uid="{F1A21146-1A26-4CD3-8C1F-C53773A38ED8}"/>
    <cellStyle name="SAPBEXexcCritical6 4 2 2 2 5" xfId="7758" xr:uid="{3B8562E6-ACB5-4720-AD9E-DC4198FAC0B1}"/>
    <cellStyle name="SAPBEXexcCritical6 4 2 2 3" xfId="2079" xr:uid="{1EAD2AC6-A55F-46F9-AA08-2C5EEC48E68E}"/>
    <cellStyle name="SAPBEXexcCritical6 4 2 2 3 2" xfId="3627" xr:uid="{D3511FB6-2FC0-46EF-89B9-CBD350554857}"/>
    <cellStyle name="SAPBEXexcCritical6 4 2 2 3 2 2" xfId="6723" xr:uid="{EF1266C6-0351-4562-926B-12A6E787E7EC}"/>
    <cellStyle name="SAPBEXexcCritical6 4 2 2 3 2 3" xfId="10371" xr:uid="{83BCB0C5-2F4F-4907-87DE-29EE37C51D7D}"/>
    <cellStyle name="SAPBEXexcCritical6 4 2 2 3 3" xfId="5175" xr:uid="{05CC2311-4448-4761-A060-6B886EA891D4}"/>
    <cellStyle name="SAPBEXexcCritical6 4 2 2 3 3 2" xfId="13760" xr:uid="{9A3FD4E1-B181-44A1-B085-3A2BEAD3832F}"/>
    <cellStyle name="SAPBEXexcCritical6 4 2 2 3 4" xfId="8538" xr:uid="{849D2BA4-FBD6-40A0-BD8A-42CC127BC6FC}"/>
    <cellStyle name="SAPBEXexcCritical6 4 2 2 4" xfId="2595" xr:uid="{78CDE04E-6B37-4012-89D2-1C6C8E86B12D}"/>
    <cellStyle name="SAPBEXexcCritical6 4 2 2 4 2" xfId="5691" xr:uid="{845B1A24-206E-476C-8B73-84A1899E9B75}"/>
    <cellStyle name="SAPBEXexcCritical6 4 2 2 4 3" xfId="9333" xr:uid="{7281E3B5-6233-452C-A9EA-CBF84260DB86}"/>
    <cellStyle name="SAPBEXexcCritical6 4 2 2 5" xfId="4143" xr:uid="{3C86A4F0-44E3-47F0-84B0-FAF9226FA681}"/>
    <cellStyle name="SAPBEXexcCritical6 4 2 2 5 2" xfId="10890" xr:uid="{697F52EC-F3CE-41D6-AFB8-5E249BB3A989}"/>
    <cellStyle name="SAPBEXexcCritical6 4 2 2 6" xfId="12189" xr:uid="{D80CDF5B-F0E8-449E-BD02-B516C10008DD}"/>
    <cellStyle name="SAPBEXexcCritical6 4 2 2 7" xfId="7242" xr:uid="{6BFBFDD1-889B-4E35-93AB-1FA34FD42F44}"/>
    <cellStyle name="SAPBEXexcCritical6 4 2 3" xfId="1302" xr:uid="{5B9349CD-6538-49C2-9264-3DB6745E770D}"/>
    <cellStyle name="SAPBEXexcCritical6 4 2 3 2" xfId="2853" xr:uid="{8E4BFDB2-671E-4FD8-BC5B-9BA33DF9ED67}"/>
    <cellStyle name="SAPBEXexcCritical6 4 2 3 2 2" xfId="5949" xr:uid="{9881C0F3-3A8F-4A2C-8F54-3880EFA23371}"/>
    <cellStyle name="SAPBEXexcCritical6 4 2 3 2 2 2" xfId="14018" xr:uid="{DB4A27C7-F153-4F40-A5AA-FF002D0789C8}"/>
    <cellStyle name="SAPBEXexcCritical6 4 2 3 2 3" xfId="8809" xr:uid="{376D395F-7931-4A6B-8FBA-9FDD20D1E8A6}"/>
    <cellStyle name="SAPBEXexcCritical6 4 2 3 3" xfId="4401" xr:uid="{51D912EC-B72F-488D-ACE7-812A44452220}"/>
    <cellStyle name="SAPBEXexcCritical6 4 2 3 3 2" xfId="9593" xr:uid="{BD707EC1-5BBD-49A5-974F-2ADCFDBECDC4}"/>
    <cellStyle name="SAPBEXexcCritical6 4 2 3 4" xfId="11151" xr:uid="{EBE53089-E831-478C-AE94-B14E8F6E15AC}"/>
    <cellStyle name="SAPBEXexcCritical6 4 2 3 5" xfId="12450" xr:uid="{662B97AF-4327-4E3F-A031-3C7112B685DD}"/>
    <cellStyle name="SAPBEXexcCritical6 4 2 3 6" xfId="7500" xr:uid="{95578984-9443-4FD4-B743-9AD818AD5EE5}"/>
    <cellStyle name="SAPBEXexcCritical6 4 2 4" xfId="1821" xr:uid="{D93E156F-E815-49A2-9347-A65022F243E4}"/>
    <cellStyle name="SAPBEXexcCritical6 4 2 4 2" xfId="3369" xr:uid="{23964274-6017-4401-989F-E48ACC9E9529}"/>
    <cellStyle name="SAPBEXexcCritical6 4 2 4 2 2" xfId="6465" xr:uid="{2FA42F89-D1E3-4E63-8563-A482979DA933}"/>
    <cellStyle name="SAPBEXexcCritical6 4 2 4 2 2 2" xfId="13502" xr:uid="{1F4C5AD7-AA25-49AA-97B8-BAB65EC5E421}"/>
    <cellStyle name="SAPBEXexcCritical6 4 2 4 2 3" xfId="10113" xr:uid="{F3DBECC6-ECEC-4A66-A98F-85834624DCF3}"/>
    <cellStyle name="SAPBEXexcCritical6 4 2 4 3" xfId="4917" xr:uid="{FEF0FF01-C1CF-4CF0-BBAB-E479509FA4DF}"/>
    <cellStyle name="SAPBEXexcCritical6 4 2 4 3 2" xfId="11412" xr:uid="{9874620E-F9D3-4E42-A19C-F8DD01B641B2}"/>
    <cellStyle name="SAPBEXexcCritical6 4 2 4 4" xfId="12711" xr:uid="{2FE745BD-5F08-48F6-895A-1FBEABE30A32}"/>
    <cellStyle name="SAPBEXexcCritical6 4 2 4 5" xfId="8019" xr:uid="{C3A4457C-3F17-4440-9EA6-EFD23860610A}"/>
    <cellStyle name="SAPBEXexcCritical6 4 2 5" xfId="2337" xr:uid="{E350D1D2-4479-4890-AAD9-5F5DAB978A59}"/>
    <cellStyle name="SAPBEXexcCritical6 4 2 5 2" xfId="5433" xr:uid="{9D26350D-7912-4905-A123-DF399712EB93}"/>
    <cellStyle name="SAPBEXexcCritical6 4 2 5 2 2" xfId="13230" xr:uid="{583CD5D1-78AF-4F74-BF36-7A44B8D89457}"/>
    <cellStyle name="SAPBEXexcCritical6 4 2 5 3" xfId="8280" xr:uid="{BC09660C-26ED-4E70-B35D-E9C6CB54752D}"/>
    <cellStyle name="SAPBEXexcCritical6 4 2 6" xfId="3885" xr:uid="{405D479A-BBC4-46C1-BD2D-25C924AA979A}"/>
    <cellStyle name="SAPBEXexcCritical6 4 2 6 2" xfId="9075" xr:uid="{C128FD1F-4613-49B6-B8F2-5E2FDD2D97B9}"/>
    <cellStyle name="SAPBEXexcCritical6 4 2 7" xfId="10632" xr:uid="{CC78A074-448C-4D6E-B5E8-AFC82FD25908}"/>
    <cellStyle name="SAPBEXexcCritical6 4 2 8" xfId="11931" xr:uid="{5FBDBF3F-9BEB-41B2-9224-2280BD8E0FA1}"/>
    <cellStyle name="SAPBEXexcCritical6 4 2 9" xfId="6984" xr:uid="{D6CBE923-D6DB-460F-A78A-6F3741A65D4C}"/>
    <cellStyle name="SAPBEXexcCritical6 5" xfId="347" xr:uid="{42208C91-5BD3-4038-8F46-71BD5D99C48E}"/>
    <cellStyle name="SAPBEXexcCritical6 5 2" xfId="773" xr:uid="{0F32C622-E289-4F29-ADA8-73CD9EEF441F}"/>
    <cellStyle name="SAPBEXexcCritical6 5 2 2" xfId="1045" xr:uid="{9C896881-C51D-4DCE-967D-A9FD1092EBF7}"/>
    <cellStyle name="SAPBEXexcCritical6 5 2 2 2" xfId="1561" xr:uid="{06EF3F6F-DB12-4634-8B92-E7D9E3476F74}"/>
    <cellStyle name="SAPBEXexcCritical6 5 2 2 2 2" xfId="3112" xr:uid="{49D8E459-F602-4718-97FC-FDA470F7EBA8}"/>
    <cellStyle name="SAPBEXexcCritical6 5 2 2 2 2 2" xfId="6208" xr:uid="{B69FC1A2-4225-4A5B-AEA0-F63FB3A3A36B}"/>
    <cellStyle name="SAPBEXexcCritical6 5 2 2 2 2 2 2" xfId="14277" xr:uid="{BB39C706-77BB-41EE-AAF4-724BEDCF489D}"/>
    <cellStyle name="SAPBEXexcCritical6 5 2 2 2 2 3" xfId="9852" xr:uid="{F1AE4D8C-AB30-4AB2-898A-E5BE900889B4}"/>
    <cellStyle name="SAPBEXexcCritical6 5 2 2 2 3" xfId="4660" xr:uid="{E39D5774-9F08-4A62-87F0-EDF5587E7CD4}"/>
    <cellStyle name="SAPBEXexcCritical6 5 2 2 2 3 2" xfId="11671" xr:uid="{838FFF01-CE32-4DD2-95DD-CDECAE429F66}"/>
    <cellStyle name="SAPBEXexcCritical6 5 2 2 2 4" xfId="12970" xr:uid="{7869D348-9645-4A96-A02C-31A5211BE969}"/>
    <cellStyle name="SAPBEXexcCritical6 5 2 2 2 5" xfId="7759" xr:uid="{18E0B348-26A1-4CA7-B3AB-8212747322C9}"/>
    <cellStyle name="SAPBEXexcCritical6 5 2 2 3" xfId="2080" xr:uid="{6CD31DEA-06BF-4696-88E8-7189C8585BE8}"/>
    <cellStyle name="SAPBEXexcCritical6 5 2 2 3 2" xfId="3628" xr:uid="{8B7CF286-8000-44BD-8974-8D2FC939DAD3}"/>
    <cellStyle name="SAPBEXexcCritical6 5 2 2 3 2 2" xfId="6724" xr:uid="{DB513DE7-A64F-4C3D-AC25-AE0C620C3F55}"/>
    <cellStyle name="SAPBEXexcCritical6 5 2 2 3 2 3" xfId="10372" xr:uid="{F3AF082D-D712-4C6E-9F5B-3655EA3382B8}"/>
    <cellStyle name="SAPBEXexcCritical6 5 2 2 3 3" xfId="5176" xr:uid="{889E1E26-81AD-4ED1-A6CC-BC7424CDC765}"/>
    <cellStyle name="SAPBEXexcCritical6 5 2 2 3 3 2" xfId="13761" xr:uid="{9A20D51F-DD26-4398-8CAE-479B0D92A4B0}"/>
    <cellStyle name="SAPBEXexcCritical6 5 2 2 3 4" xfId="8539" xr:uid="{8D68C117-20D7-46A5-B4D0-B5F9630C5DF6}"/>
    <cellStyle name="SAPBEXexcCritical6 5 2 2 4" xfId="2596" xr:uid="{75D33384-60B7-45F2-BAFC-AD454516783C}"/>
    <cellStyle name="SAPBEXexcCritical6 5 2 2 4 2" xfId="5692" xr:uid="{43709FDC-A155-4EE7-A73D-B8402459EA44}"/>
    <cellStyle name="SAPBEXexcCritical6 5 2 2 4 3" xfId="9334" xr:uid="{284E3148-C6A5-418E-B3D5-01DE8A3183C5}"/>
    <cellStyle name="SAPBEXexcCritical6 5 2 2 5" xfId="4144" xr:uid="{596C98B5-89ED-45F5-867C-DF50BB6790BD}"/>
    <cellStyle name="SAPBEXexcCritical6 5 2 2 5 2" xfId="10891" xr:uid="{8A7792D3-8700-498A-96A2-4EEC40FA67F6}"/>
    <cellStyle name="SAPBEXexcCritical6 5 2 2 6" xfId="12190" xr:uid="{B6AEB513-2E8D-4388-B226-2B1C0E389247}"/>
    <cellStyle name="SAPBEXexcCritical6 5 2 2 7" xfId="7243" xr:uid="{3C382964-C5EA-4304-8249-D6275A5790AC}"/>
    <cellStyle name="SAPBEXexcCritical6 5 2 3" xfId="1303" xr:uid="{3858A848-CAF1-4A06-A9FD-DA3692FE1503}"/>
    <cellStyle name="SAPBEXexcCritical6 5 2 3 2" xfId="2854" xr:uid="{13E37B9B-A4BE-460F-9035-22ADB669B2A4}"/>
    <cellStyle name="SAPBEXexcCritical6 5 2 3 2 2" xfId="5950" xr:uid="{527539DB-E1BF-4721-B993-CF39D3979C4D}"/>
    <cellStyle name="SAPBEXexcCritical6 5 2 3 2 2 2" xfId="14019" xr:uid="{A38ECEF7-D51C-4022-B2A8-467E94A801CA}"/>
    <cellStyle name="SAPBEXexcCritical6 5 2 3 2 3" xfId="8810" xr:uid="{7C5EFDAA-58DF-4CD0-9913-9E8C2733CBA8}"/>
    <cellStyle name="SAPBEXexcCritical6 5 2 3 3" xfId="4402" xr:uid="{18A9E146-76A0-4E0D-B019-85A948996BC8}"/>
    <cellStyle name="SAPBEXexcCritical6 5 2 3 3 2" xfId="9594" xr:uid="{2C6C6E40-359C-4400-8A87-83EA5C195C05}"/>
    <cellStyle name="SAPBEXexcCritical6 5 2 3 4" xfId="11152" xr:uid="{01F9F898-6423-428A-8E79-C6DE44608D93}"/>
    <cellStyle name="SAPBEXexcCritical6 5 2 3 5" xfId="12451" xr:uid="{2C23C8CF-D087-4BBA-94D0-755D7E126E0C}"/>
    <cellStyle name="SAPBEXexcCritical6 5 2 3 6" xfId="7501" xr:uid="{C7583322-BB4F-423B-AE44-E2AC0C10BF40}"/>
    <cellStyle name="SAPBEXexcCritical6 5 2 4" xfId="1822" xr:uid="{9F491097-4416-4399-8D81-E687AD139480}"/>
    <cellStyle name="SAPBEXexcCritical6 5 2 4 2" xfId="3370" xr:uid="{C1BBB0AB-775A-4C14-A49D-09AEA11707C4}"/>
    <cellStyle name="SAPBEXexcCritical6 5 2 4 2 2" xfId="6466" xr:uid="{2DCB40F8-0630-44F4-BD86-68A915D0623D}"/>
    <cellStyle name="SAPBEXexcCritical6 5 2 4 2 2 2" xfId="13503" xr:uid="{96398330-A7CE-4BF8-8C82-919ADAE16EAA}"/>
    <cellStyle name="SAPBEXexcCritical6 5 2 4 2 3" xfId="10114" xr:uid="{F49AAC6E-C82F-4C2A-83F2-66B1FCB56268}"/>
    <cellStyle name="SAPBEXexcCritical6 5 2 4 3" xfId="4918" xr:uid="{94B28BD1-6858-49E9-B663-03BB232D4B87}"/>
    <cellStyle name="SAPBEXexcCritical6 5 2 4 3 2" xfId="11413" xr:uid="{93841CF5-AE7E-49FE-B9D3-923462FFC6C0}"/>
    <cellStyle name="SAPBEXexcCritical6 5 2 4 4" xfId="12712" xr:uid="{6D25CF8A-F7DF-43BE-B7DB-89DEF13956ED}"/>
    <cellStyle name="SAPBEXexcCritical6 5 2 4 5" xfId="8020" xr:uid="{F94B3125-A301-4F04-A97A-FCF347DECEE1}"/>
    <cellStyle name="SAPBEXexcCritical6 5 2 5" xfId="2338" xr:uid="{9517C1C4-3272-453F-A815-CA574BCED47F}"/>
    <cellStyle name="SAPBEXexcCritical6 5 2 5 2" xfId="5434" xr:uid="{3AD80DA8-BBD3-4629-ABF8-42C3F3DF265C}"/>
    <cellStyle name="SAPBEXexcCritical6 5 2 5 2 2" xfId="13231" xr:uid="{524873F4-76EF-4E39-8777-442776C8A7A2}"/>
    <cellStyle name="SAPBEXexcCritical6 5 2 5 3" xfId="8281" xr:uid="{93302A62-59B5-4FC0-AE9F-35D3D7E59C2D}"/>
    <cellStyle name="SAPBEXexcCritical6 5 2 6" xfId="3886" xr:uid="{26E57FAF-C4A1-4863-8F2E-CFF1C19B596F}"/>
    <cellStyle name="SAPBEXexcCritical6 5 2 6 2" xfId="9076" xr:uid="{45668369-8ACD-4AB8-B0FF-8668C11117AA}"/>
    <cellStyle name="SAPBEXexcCritical6 5 2 7" xfId="10633" xr:uid="{0DFE028F-2344-4036-88E6-A77B2CF470B6}"/>
    <cellStyle name="SAPBEXexcCritical6 5 2 8" xfId="11932" xr:uid="{55E03686-17D1-4CAD-96E5-2E4A82644E04}"/>
    <cellStyle name="SAPBEXexcCritical6 5 2 9" xfId="6985" xr:uid="{704AC669-91FD-4697-A12E-D78E6F369707}"/>
    <cellStyle name="SAPBEXexcCritical6 6" xfId="348" xr:uid="{4BE6AD35-9D7A-4D0E-B23D-B455D8AE5091}"/>
    <cellStyle name="SAPBEXexcCritical6 6 2" xfId="774" xr:uid="{6FC3AE3E-19C1-480E-96AF-E00893076DF6}"/>
    <cellStyle name="SAPBEXexcCritical6 6 2 2" xfId="1046" xr:uid="{1255E44D-DA6D-4FDF-8FEF-6AA68B818F09}"/>
    <cellStyle name="SAPBEXexcCritical6 6 2 2 2" xfId="1562" xr:uid="{E10F3ACE-880E-4391-8BD2-B4313D00592D}"/>
    <cellStyle name="SAPBEXexcCritical6 6 2 2 2 2" xfId="3113" xr:uid="{741F5CF9-1C2A-427D-A3A4-74ED87788817}"/>
    <cellStyle name="SAPBEXexcCritical6 6 2 2 2 2 2" xfId="6209" xr:uid="{853FD586-0B7D-425A-ABAF-C459663423E9}"/>
    <cellStyle name="SAPBEXexcCritical6 6 2 2 2 2 2 2" xfId="14278" xr:uid="{D642E2B6-3689-454B-90AC-58E3D1A4C509}"/>
    <cellStyle name="SAPBEXexcCritical6 6 2 2 2 2 3" xfId="9853" xr:uid="{B4F07323-436C-4978-9639-4574383CEF60}"/>
    <cellStyle name="SAPBEXexcCritical6 6 2 2 2 3" xfId="4661" xr:uid="{592FA3EE-829C-4C5B-A9EA-46A562E59828}"/>
    <cellStyle name="SAPBEXexcCritical6 6 2 2 2 3 2" xfId="11672" xr:uid="{EE2F22AF-3C17-43CA-9782-D10E34ABAB9E}"/>
    <cellStyle name="SAPBEXexcCritical6 6 2 2 2 4" xfId="12971" xr:uid="{2B62B4CF-38A4-41B9-96BD-31E2948D383B}"/>
    <cellStyle name="SAPBEXexcCritical6 6 2 2 2 5" xfId="7760" xr:uid="{61E415AF-97CB-4DDD-AAC0-9A1E870735F9}"/>
    <cellStyle name="SAPBEXexcCritical6 6 2 2 3" xfId="2081" xr:uid="{0DF4590A-C74E-438F-AB60-EE3F64396799}"/>
    <cellStyle name="SAPBEXexcCritical6 6 2 2 3 2" xfId="3629" xr:uid="{49740AEE-4411-4463-9EF8-2ABA7B1F66AB}"/>
    <cellStyle name="SAPBEXexcCritical6 6 2 2 3 2 2" xfId="6725" xr:uid="{9AA30EF4-2D86-4BE3-9371-0CFEC9DE533A}"/>
    <cellStyle name="SAPBEXexcCritical6 6 2 2 3 2 3" xfId="10373" xr:uid="{5301E9FE-F237-4965-9830-2CAFEACFDBB5}"/>
    <cellStyle name="SAPBEXexcCritical6 6 2 2 3 3" xfId="5177" xr:uid="{63392907-21B6-4DBE-8C0D-437B60B4593F}"/>
    <cellStyle name="SAPBEXexcCritical6 6 2 2 3 3 2" xfId="13762" xr:uid="{665DB6B7-7D96-4671-9D02-66EA63DE7BF9}"/>
    <cellStyle name="SAPBEXexcCritical6 6 2 2 3 4" xfId="8540" xr:uid="{4DE7AD59-E784-469E-A1C2-9A5895D98702}"/>
    <cellStyle name="SAPBEXexcCritical6 6 2 2 4" xfId="2597" xr:uid="{4D9A846C-1A27-4E53-A458-D077C332BE62}"/>
    <cellStyle name="SAPBEXexcCritical6 6 2 2 4 2" xfId="5693" xr:uid="{78A15CC0-03AD-41DA-AA0B-6F4AE0C98508}"/>
    <cellStyle name="SAPBEXexcCritical6 6 2 2 4 3" xfId="9335" xr:uid="{34C5A543-8F5C-4E23-82F0-39D52635B538}"/>
    <cellStyle name="SAPBEXexcCritical6 6 2 2 5" xfId="4145" xr:uid="{4BBB91FE-DB02-4626-B42A-E7317643DF42}"/>
    <cellStyle name="SAPBEXexcCritical6 6 2 2 5 2" xfId="10892" xr:uid="{48442802-C9E4-45FB-B18A-A1FA4E146B42}"/>
    <cellStyle name="SAPBEXexcCritical6 6 2 2 6" xfId="12191" xr:uid="{5F9AE1E3-8831-4253-BE1D-F03E5A28A2F4}"/>
    <cellStyle name="SAPBEXexcCritical6 6 2 2 7" xfId="7244" xr:uid="{E96BB175-5969-4F27-AEBD-4562CEBA147D}"/>
    <cellStyle name="SAPBEXexcCritical6 6 2 3" xfId="1304" xr:uid="{2E0331ED-7AA3-4D32-AE00-1AE295FA3B70}"/>
    <cellStyle name="SAPBEXexcCritical6 6 2 3 2" xfId="2855" xr:uid="{4F149F23-BB1E-43D3-9A5B-127E488A088C}"/>
    <cellStyle name="SAPBEXexcCritical6 6 2 3 2 2" xfId="5951" xr:uid="{19CD6C27-A4B5-414F-A668-2112C7A656AD}"/>
    <cellStyle name="SAPBEXexcCritical6 6 2 3 2 2 2" xfId="14020" xr:uid="{02A909E0-343C-42DE-B7A4-EC8B27AFF300}"/>
    <cellStyle name="SAPBEXexcCritical6 6 2 3 2 3" xfId="8811" xr:uid="{729743E1-E122-4180-BDC9-72C013BADF96}"/>
    <cellStyle name="SAPBEXexcCritical6 6 2 3 3" xfId="4403" xr:uid="{00D9A83E-2CF8-4899-8B4F-08A1738F58E6}"/>
    <cellStyle name="SAPBEXexcCritical6 6 2 3 3 2" xfId="9595" xr:uid="{124049C9-6899-40C4-B2B4-FD1821C6C4BE}"/>
    <cellStyle name="SAPBEXexcCritical6 6 2 3 4" xfId="11153" xr:uid="{7B1BCEBA-61AD-4C82-AA9B-84D3CF8ED474}"/>
    <cellStyle name="SAPBEXexcCritical6 6 2 3 5" xfId="12452" xr:uid="{B8F73DFC-A86C-49C4-B81B-0EC7D16D89A4}"/>
    <cellStyle name="SAPBEXexcCritical6 6 2 3 6" xfId="7502" xr:uid="{FEDC1DCE-A36F-4856-9EFA-6A0A415CAF1F}"/>
    <cellStyle name="SAPBEXexcCritical6 6 2 4" xfId="1823" xr:uid="{891CBAE4-8B6B-4D6D-868D-7892AAEC98E5}"/>
    <cellStyle name="SAPBEXexcCritical6 6 2 4 2" xfId="3371" xr:uid="{C68BD3F2-2ADB-417C-B8BC-2C197A5E2B0A}"/>
    <cellStyle name="SAPBEXexcCritical6 6 2 4 2 2" xfId="6467" xr:uid="{0B48D43C-83DC-4C30-A95F-FBCB991836D3}"/>
    <cellStyle name="SAPBEXexcCritical6 6 2 4 2 2 2" xfId="13504" xr:uid="{8AB90727-30F6-4456-BA4F-171ECD5708F4}"/>
    <cellStyle name="SAPBEXexcCritical6 6 2 4 2 3" xfId="10115" xr:uid="{9790418A-F7C5-4D91-8B62-013006A9537D}"/>
    <cellStyle name="SAPBEXexcCritical6 6 2 4 3" xfId="4919" xr:uid="{5C66AB4C-779C-4430-8785-4ACEE251FD25}"/>
    <cellStyle name="SAPBEXexcCritical6 6 2 4 3 2" xfId="11414" xr:uid="{B8BEE547-58CE-4917-B827-4BB872E85B3A}"/>
    <cellStyle name="SAPBEXexcCritical6 6 2 4 4" xfId="12713" xr:uid="{3BCAB9EC-B44D-4819-920E-DF221043C6FE}"/>
    <cellStyle name="SAPBEXexcCritical6 6 2 4 5" xfId="8021" xr:uid="{5FAED3BB-2706-4D8E-9E1A-C961703218E9}"/>
    <cellStyle name="SAPBEXexcCritical6 6 2 5" xfId="2339" xr:uid="{DA8AF61B-2FCE-4AB5-B70F-42660B777CD4}"/>
    <cellStyle name="SAPBEXexcCritical6 6 2 5 2" xfId="5435" xr:uid="{49A190D4-AF37-4530-8C0D-3F6E3C28C31B}"/>
    <cellStyle name="SAPBEXexcCritical6 6 2 5 2 2" xfId="13232" xr:uid="{98CF0715-8991-4B3D-95F7-584EEE03ACF4}"/>
    <cellStyle name="SAPBEXexcCritical6 6 2 5 3" xfId="8282" xr:uid="{D057934F-7D17-4308-9E0A-6112573BC658}"/>
    <cellStyle name="SAPBEXexcCritical6 6 2 6" xfId="3887" xr:uid="{7ED3D017-DAC7-4B1C-825C-24D893D440F3}"/>
    <cellStyle name="SAPBEXexcCritical6 6 2 6 2" xfId="9077" xr:uid="{E47D8973-7D69-4A67-9BDA-F82E1C02A4C4}"/>
    <cellStyle name="SAPBEXexcCritical6 6 2 7" xfId="10634" xr:uid="{6D4C6F81-E8F1-4BA8-B4AB-FF2ECD8C45A2}"/>
    <cellStyle name="SAPBEXexcCritical6 6 2 8" xfId="11933" xr:uid="{94F5F1BD-09BC-433E-AF60-3D7746371401}"/>
    <cellStyle name="SAPBEXexcCritical6 6 2 9" xfId="6986" xr:uid="{01A2641F-FBA5-4F0D-B698-C6E617CEA011}"/>
    <cellStyle name="SAPBEXexcCritical6 7" xfId="769" xr:uid="{7ABD1FF9-B0B1-4DE6-B406-9A80471D50AE}"/>
    <cellStyle name="SAPBEXexcCritical6 7 2" xfId="1041" xr:uid="{030D9A06-5A5E-4761-80E2-99A9045037D8}"/>
    <cellStyle name="SAPBEXexcCritical6 7 2 2" xfId="1557" xr:uid="{46E92088-27DF-41A1-A1ED-CE4E3DF59E76}"/>
    <cellStyle name="SAPBEXexcCritical6 7 2 2 2" xfId="3108" xr:uid="{DCDF9F2C-973F-4140-96A2-E13E4ACFC5E2}"/>
    <cellStyle name="SAPBEXexcCritical6 7 2 2 2 2" xfId="6204" xr:uid="{37F6B28D-DEDA-48EA-9593-D9BB5A2BE5C0}"/>
    <cellStyle name="SAPBEXexcCritical6 7 2 2 2 2 2" xfId="14273" xr:uid="{255A0541-DE3A-48A5-8E0D-C73EA975995C}"/>
    <cellStyle name="SAPBEXexcCritical6 7 2 2 2 3" xfId="9848" xr:uid="{3702CBFD-A9CD-47FF-9259-64AD90B597DA}"/>
    <cellStyle name="SAPBEXexcCritical6 7 2 2 3" xfId="4656" xr:uid="{9A984E77-8E45-403D-8AC4-7DAD2B27A7F6}"/>
    <cellStyle name="SAPBEXexcCritical6 7 2 2 3 2" xfId="11667" xr:uid="{756EDBD2-1A31-4D63-B32F-B460E1E389F7}"/>
    <cellStyle name="SAPBEXexcCritical6 7 2 2 4" xfId="12966" xr:uid="{F979FA48-1342-4B5D-A2BA-19C36EC23700}"/>
    <cellStyle name="SAPBEXexcCritical6 7 2 2 5" xfId="7755" xr:uid="{89565B30-D8C1-41FE-94E9-560B5A181280}"/>
    <cellStyle name="SAPBEXexcCritical6 7 2 3" xfId="2076" xr:uid="{5FA5AFC7-0A57-4ED1-B8B9-363AF374737C}"/>
    <cellStyle name="SAPBEXexcCritical6 7 2 3 2" xfId="3624" xr:uid="{EC87023B-9C9F-4108-807C-28149A5146C7}"/>
    <cellStyle name="SAPBEXexcCritical6 7 2 3 2 2" xfId="6720" xr:uid="{261CD1BA-B436-415A-AF3A-7DB84AA81149}"/>
    <cellStyle name="SAPBEXexcCritical6 7 2 3 2 3" xfId="10368" xr:uid="{6A0408B5-5CD8-4718-98D1-4FEEE4B6B4A2}"/>
    <cellStyle name="SAPBEXexcCritical6 7 2 3 3" xfId="5172" xr:uid="{07B745C8-E50D-4A56-9771-2298CC6A4B32}"/>
    <cellStyle name="SAPBEXexcCritical6 7 2 3 3 2" xfId="13757" xr:uid="{7D28FD5A-E030-40BF-926C-3CFF407B1E80}"/>
    <cellStyle name="SAPBEXexcCritical6 7 2 3 4" xfId="8535" xr:uid="{2DB607FF-CD1B-4A8E-9D5E-E661C0917297}"/>
    <cellStyle name="SAPBEXexcCritical6 7 2 4" xfId="2592" xr:uid="{D29663C6-D098-48C7-AD53-FC8CD349D1AF}"/>
    <cellStyle name="SAPBEXexcCritical6 7 2 4 2" xfId="5688" xr:uid="{0C2ECBEC-839C-4174-9CC3-CD34EB5D9CAD}"/>
    <cellStyle name="SAPBEXexcCritical6 7 2 4 3" xfId="9330" xr:uid="{B5BD6FAD-DD9F-4260-9D14-82B697B25F7F}"/>
    <cellStyle name="SAPBEXexcCritical6 7 2 5" xfId="4140" xr:uid="{5151F90F-FE76-4038-B45D-1AD79A770196}"/>
    <cellStyle name="SAPBEXexcCritical6 7 2 5 2" xfId="10887" xr:uid="{344DF5FD-54A5-40D6-9C1B-604BE76C2427}"/>
    <cellStyle name="SAPBEXexcCritical6 7 2 6" xfId="12186" xr:uid="{B158676C-2286-4F9D-92FE-C962FAF85527}"/>
    <cellStyle name="SAPBEXexcCritical6 7 2 7" xfId="7239" xr:uid="{3D0DD9DB-9828-4FCC-863A-1857FA189C80}"/>
    <cellStyle name="SAPBEXexcCritical6 7 3" xfId="1299" xr:uid="{D35D4F8A-74E2-4061-B274-10BC50DB00E9}"/>
    <cellStyle name="SAPBEXexcCritical6 7 3 2" xfId="2850" xr:uid="{FFDE12F0-008B-4E13-B0F9-4AE872437E1D}"/>
    <cellStyle name="SAPBEXexcCritical6 7 3 2 2" xfId="5946" xr:uid="{C04DF810-18E6-4100-B94C-8B57691E98AD}"/>
    <cellStyle name="SAPBEXexcCritical6 7 3 2 2 2" xfId="14015" xr:uid="{54381D53-7608-40F2-8A5C-0CA428CA55C9}"/>
    <cellStyle name="SAPBEXexcCritical6 7 3 2 3" xfId="8806" xr:uid="{52497D16-73F3-449A-B16B-13A8304D076C}"/>
    <cellStyle name="SAPBEXexcCritical6 7 3 3" xfId="4398" xr:uid="{AD55AC67-476C-44A7-A92C-14C8D270D31C}"/>
    <cellStyle name="SAPBEXexcCritical6 7 3 3 2" xfId="9590" xr:uid="{5777FE81-22C7-4C4A-AB98-ED0AA38FF1D2}"/>
    <cellStyle name="SAPBEXexcCritical6 7 3 4" xfId="11148" xr:uid="{7626476C-3151-4B6F-8CE8-13C4EA0D039E}"/>
    <cellStyle name="SAPBEXexcCritical6 7 3 5" xfId="12447" xr:uid="{C97BA00C-8057-487F-B80C-E25CBDD7E18C}"/>
    <cellStyle name="SAPBEXexcCritical6 7 3 6" xfId="7497" xr:uid="{109AE401-0BBE-4CDD-A986-B6A0644EA6E1}"/>
    <cellStyle name="SAPBEXexcCritical6 7 4" xfId="1818" xr:uid="{7653C502-8569-4387-A162-BC786BF68CEC}"/>
    <cellStyle name="SAPBEXexcCritical6 7 4 2" xfId="3366" xr:uid="{BD1F570A-90AD-4571-816B-75850986D0E8}"/>
    <cellStyle name="SAPBEXexcCritical6 7 4 2 2" xfId="6462" xr:uid="{7DEBEABE-845A-4D4C-9FA3-91B9F7B6426A}"/>
    <cellStyle name="SAPBEXexcCritical6 7 4 2 2 2" xfId="13499" xr:uid="{5056456C-7CE8-4C2E-8143-6624EAF35BB6}"/>
    <cellStyle name="SAPBEXexcCritical6 7 4 2 3" xfId="10110" xr:uid="{52573AAE-79AA-4F46-8CAF-D90ECC7AC999}"/>
    <cellStyle name="SAPBEXexcCritical6 7 4 3" xfId="4914" xr:uid="{99AEF386-DA35-4AD1-B67E-FAA07DE1ECEF}"/>
    <cellStyle name="SAPBEXexcCritical6 7 4 3 2" xfId="11409" xr:uid="{BE115CA6-5F5F-4286-B6AF-ABFACF197AEA}"/>
    <cellStyle name="SAPBEXexcCritical6 7 4 4" xfId="12708" xr:uid="{8507345C-D2B4-46AB-A12C-A2A078D87E02}"/>
    <cellStyle name="SAPBEXexcCritical6 7 4 5" xfId="8016" xr:uid="{F86FE71D-0776-405A-8176-3B8D876A64B5}"/>
    <cellStyle name="SAPBEXexcCritical6 7 5" xfId="2334" xr:uid="{4A9B4B8B-2D31-4323-871C-3060092CEABB}"/>
    <cellStyle name="SAPBEXexcCritical6 7 5 2" xfId="5430" xr:uid="{7AAEC0D1-482E-42F8-B80D-91B7439B00FB}"/>
    <cellStyle name="SAPBEXexcCritical6 7 5 2 2" xfId="13227" xr:uid="{88DEA5E1-9312-4525-9F4F-F44A142933C0}"/>
    <cellStyle name="SAPBEXexcCritical6 7 5 3" xfId="8277" xr:uid="{177A00A7-13A6-4D65-8F09-6162BB4E4946}"/>
    <cellStyle name="SAPBEXexcCritical6 7 6" xfId="3882" xr:uid="{4C280211-29B5-4376-BEC4-1F6E5EAF5C1A}"/>
    <cellStyle name="SAPBEXexcCritical6 7 6 2" xfId="9072" xr:uid="{64C43703-303E-4D4D-85B1-022C9B7E6224}"/>
    <cellStyle name="SAPBEXexcCritical6 7 7" xfId="10629" xr:uid="{FE359B98-558B-4A62-9ECB-37A4D5D0AA14}"/>
    <cellStyle name="SAPBEXexcCritical6 7 8" xfId="11928" xr:uid="{C78CFAC0-24E1-4992-9CB1-BECB57EF5946}"/>
    <cellStyle name="SAPBEXexcCritical6 7 9" xfId="6981" xr:uid="{3132F1A4-8EC1-4A8A-98FB-93CD1540DA9F}"/>
    <cellStyle name="SAPBEXexcGood1" xfId="349" xr:uid="{BA987A85-7A9C-4AF2-86C2-1B9B2F682F26}"/>
    <cellStyle name="SAPBEXexcGood1 2" xfId="350" xr:uid="{18313A05-BC71-4740-B6D8-925F84228E38}"/>
    <cellStyle name="SAPBEXexcGood1 2 2" xfId="776" xr:uid="{C6DEA3B7-D111-4C05-9A94-F9D559EFECEF}"/>
    <cellStyle name="SAPBEXexcGood1 2 2 2" xfId="1048" xr:uid="{B2B93E25-C5BD-4A67-97CF-05BF6BF6931F}"/>
    <cellStyle name="SAPBEXexcGood1 2 2 2 2" xfId="1564" xr:uid="{18250194-0633-4339-A5D9-496825FB1BD5}"/>
    <cellStyle name="SAPBEXexcGood1 2 2 2 2 2" xfId="3115" xr:uid="{03C6A7C9-9C4D-4108-9241-1C61250D7415}"/>
    <cellStyle name="SAPBEXexcGood1 2 2 2 2 2 2" xfId="6211" xr:uid="{315B8042-F21D-4677-BE97-CEF219C519EE}"/>
    <cellStyle name="SAPBEXexcGood1 2 2 2 2 2 2 2" xfId="14280" xr:uid="{115CB8A1-E786-459D-98E9-03B4431E0E94}"/>
    <cellStyle name="SAPBEXexcGood1 2 2 2 2 2 3" xfId="9855" xr:uid="{25380BC2-8CFE-4752-A49F-F9AEC6D80B5A}"/>
    <cellStyle name="SAPBEXexcGood1 2 2 2 2 3" xfId="4663" xr:uid="{0E476541-09B2-4174-89DA-1B01899310BF}"/>
    <cellStyle name="SAPBEXexcGood1 2 2 2 2 3 2" xfId="11674" xr:uid="{B46CCCEA-22C7-4DE3-A0B8-9268035296FF}"/>
    <cellStyle name="SAPBEXexcGood1 2 2 2 2 4" xfId="12973" xr:uid="{94256DF8-48BD-4DA4-B83B-D94B5A6E34A4}"/>
    <cellStyle name="SAPBEXexcGood1 2 2 2 2 5" xfId="7762" xr:uid="{6A8B584E-BC80-4212-95C5-2D8716DEB945}"/>
    <cellStyle name="SAPBEXexcGood1 2 2 2 3" xfId="2083" xr:uid="{1CFBFECC-F2E7-4000-80DD-67F54CE36A84}"/>
    <cellStyle name="SAPBEXexcGood1 2 2 2 3 2" xfId="3631" xr:uid="{C72D3D63-94A4-4188-A325-4F40E4BD9012}"/>
    <cellStyle name="SAPBEXexcGood1 2 2 2 3 2 2" xfId="6727" xr:uid="{663C4F24-CC50-4DF1-95E5-08E53107B3C7}"/>
    <cellStyle name="SAPBEXexcGood1 2 2 2 3 2 3" xfId="10375" xr:uid="{038D2C09-0D89-4CD2-BC50-7885BE4DD1F4}"/>
    <cellStyle name="SAPBEXexcGood1 2 2 2 3 3" xfId="5179" xr:uid="{3716F97A-3643-4236-A67F-47C393F8B03F}"/>
    <cellStyle name="SAPBEXexcGood1 2 2 2 3 3 2" xfId="13764" xr:uid="{4823B774-A727-4312-8E3E-5740E87D41E5}"/>
    <cellStyle name="SAPBEXexcGood1 2 2 2 3 4" xfId="8542" xr:uid="{22E76181-43DC-4C8B-B678-A8C4B9DA8278}"/>
    <cellStyle name="SAPBEXexcGood1 2 2 2 4" xfId="2599" xr:uid="{E70105C7-9EA5-4903-8F14-6D4C1A99A0DB}"/>
    <cellStyle name="SAPBEXexcGood1 2 2 2 4 2" xfId="5695" xr:uid="{0E332A27-5110-424D-A443-D31865A68326}"/>
    <cellStyle name="SAPBEXexcGood1 2 2 2 4 3" xfId="9337" xr:uid="{800569DE-9E1E-4EB1-BED6-468FA544C46C}"/>
    <cellStyle name="SAPBEXexcGood1 2 2 2 5" xfId="4147" xr:uid="{221A72EB-6312-4201-A374-D3A4D319EAA5}"/>
    <cellStyle name="SAPBEXexcGood1 2 2 2 5 2" xfId="10894" xr:uid="{E6DD1781-ADDF-45ED-8F95-985D9606B806}"/>
    <cellStyle name="SAPBEXexcGood1 2 2 2 6" xfId="12193" xr:uid="{36B909B3-6390-4D3F-84A8-C16787EACA80}"/>
    <cellStyle name="SAPBEXexcGood1 2 2 2 7" xfId="7246" xr:uid="{BB7F59CB-A19D-4E15-832A-3D0D3B451FF6}"/>
    <cellStyle name="SAPBEXexcGood1 2 2 3" xfId="1306" xr:uid="{E035C866-E1B1-4324-B6B1-8CEEBBCD75B7}"/>
    <cellStyle name="SAPBEXexcGood1 2 2 3 2" xfId="2857" xr:uid="{8F55C5CB-52B6-478F-8E23-C4C35D466792}"/>
    <cellStyle name="SAPBEXexcGood1 2 2 3 2 2" xfId="5953" xr:uid="{49518DD9-F42E-469D-8D3F-84365FF6BE93}"/>
    <cellStyle name="SAPBEXexcGood1 2 2 3 2 2 2" xfId="14022" xr:uid="{36A4D475-7307-470E-93BD-5250790D2981}"/>
    <cellStyle name="SAPBEXexcGood1 2 2 3 2 3" xfId="8813" xr:uid="{0EB738F0-2896-406D-AB01-B37DB52B2A97}"/>
    <cellStyle name="SAPBEXexcGood1 2 2 3 3" xfId="4405" xr:uid="{9310489C-912B-4ED5-B421-10C41B63C00C}"/>
    <cellStyle name="SAPBEXexcGood1 2 2 3 3 2" xfId="9597" xr:uid="{D4838D2A-00D0-4B97-B269-5600E94F7471}"/>
    <cellStyle name="SAPBEXexcGood1 2 2 3 4" xfId="11155" xr:uid="{A2A7AC0E-19D2-40FC-930B-2E2069F80C95}"/>
    <cellStyle name="SAPBEXexcGood1 2 2 3 5" xfId="12454" xr:uid="{41A33E77-AAC4-4D34-8506-F4D6362D329C}"/>
    <cellStyle name="SAPBEXexcGood1 2 2 3 6" xfId="7504" xr:uid="{BA068F3F-DBA2-49A2-8CC9-6C0BB0336275}"/>
    <cellStyle name="SAPBEXexcGood1 2 2 4" xfId="1825" xr:uid="{60385039-4DCA-4BB2-A39B-B4EC946816DE}"/>
    <cellStyle name="SAPBEXexcGood1 2 2 4 2" xfId="3373" xr:uid="{7FF8EB53-1F54-4990-896D-F24002E1B6D2}"/>
    <cellStyle name="SAPBEXexcGood1 2 2 4 2 2" xfId="6469" xr:uid="{EF866920-24C4-4DCA-930A-3EC0C216A30D}"/>
    <cellStyle name="SAPBEXexcGood1 2 2 4 2 2 2" xfId="13506" xr:uid="{F26541D8-171B-474E-8066-983617956647}"/>
    <cellStyle name="SAPBEXexcGood1 2 2 4 2 3" xfId="10117" xr:uid="{8D533876-259D-40A1-B2EC-1CA04032D449}"/>
    <cellStyle name="SAPBEXexcGood1 2 2 4 3" xfId="4921" xr:uid="{6CB40E53-065C-4C45-9293-2E4A41EDC218}"/>
    <cellStyle name="SAPBEXexcGood1 2 2 4 3 2" xfId="11416" xr:uid="{9F403A6C-002F-442D-9B6E-F8193E4B8C68}"/>
    <cellStyle name="SAPBEXexcGood1 2 2 4 4" xfId="12715" xr:uid="{3345D50B-92C1-4C82-A213-5E7EB577358F}"/>
    <cellStyle name="SAPBEXexcGood1 2 2 4 5" xfId="8023" xr:uid="{2383FA45-68C1-4F15-A5CE-CC30D4941424}"/>
    <cellStyle name="SAPBEXexcGood1 2 2 5" xfId="2341" xr:uid="{9EF101FD-F809-4DED-BBB9-97E16714E869}"/>
    <cellStyle name="SAPBEXexcGood1 2 2 5 2" xfId="5437" xr:uid="{92D1AC16-092B-4FBB-8B29-DAEE06E077D3}"/>
    <cellStyle name="SAPBEXexcGood1 2 2 5 2 2" xfId="13234" xr:uid="{2B16AF5D-8AE4-4E83-BE74-62B6D2B2AE39}"/>
    <cellStyle name="SAPBEXexcGood1 2 2 5 3" xfId="8284" xr:uid="{4ADBFECC-FB69-4240-9BAC-03167E93D4C7}"/>
    <cellStyle name="SAPBEXexcGood1 2 2 6" xfId="3889" xr:uid="{EDD23C46-E3FD-4110-B603-713D69CAA454}"/>
    <cellStyle name="SAPBEXexcGood1 2 2 6 2" xfId="9079" xr:uid="{4BA869DE-1EC5-48AF-AD08-6BA6F6CDDDA4}"/>
    <cellStyle name="SAPBEXexcGood1 2 2 7" xfId="10636" xr:uid="{20AF7648-EF16-416E-A34F-63A422C18174}"/>
    <cellStyle name="SAPBEXexcGood1 2 2 8" xfId="11935" xr:uid="{CFC804EF-B7B5-4F50-970F-80A9DB413FCE}"/>
    <cellStyle name="SAPBEXexcGood1 2 2 9" xfId="6988" xr:uid="{D0C37E2D-6102-485B-AC3D-D7BE4CFA349D}"/>
    <cellStyle name="SAPBEXexcGood1 3" xfId="351" xr:uid="{7ADEF93B-66F3-4222-949A-E3D92572EBCF}"/>
    <cellStyle name="SAPBEXexcGood1 3 2" xfId="777" xr:uid="{314AA7AB-198C-4B62-AE24-C91D85FD2454}"/>
    <cellStyle name="SAPBEXexcGood1 3 2 2" xfId="1049" xr:uid="{AE919D7B-5239-4034-8992-D17D818B5235}"/>
    <cellStyle name="SAPBEXexcGood1 3 2 2 2" xfId="1565" xr:uid="{C0496FD2-40E0-4F32-9AE0-FE0E9101F22F}"/>
    <cellStyle name="SAPBEXexcGood1 3 2 2 2 2" xfId="3116" xr:uid="{992B0585-B626-4A13-B646-228486A18076}"/>
    <cellStyle name="SAPBEXexcGood1 3 2 2 2 2 2" xfId="6212" xr:uid="{7ABAA7B2-D332-4D96-8868-CA3FA119E0FF}"/>
    <cellStyle name="SAPBEXexcGood1 3 2 2 2 2 2 2" xfId="14281" xr:uid="{AA21A44A-DC9D-4181-8A59-0E521C046820}"/>
    <cellStyle name="SAPBEXexcGood1 3 2 2 2 2 3" xfId="9856" xr:uid="{FBD2C62B-48CC-44B1-B00E-1505A09D3E75}"/>
    <cellStyle name="SAPBEXexcGood1 3 2 2 2 3" xfId="4664" xr:uid="{8186B996-5FCF-4FF8-9A47-6271E4BFCE4D}"/>
    <cellStyle name="SAPBEXexcGood1 3 2 2 2 3 2" xfId="11675" xr:uid="{FBD8FE7C-3FC9-46B7-8619-F5911325570B}"/>
    <cellStyle name="SAPBEXexcGood1 3 2 2 2 4" xfId="12974" xr:uid="{68C46183-989C-42CB-A68F-AEEBD945572F}"/>
    <cellStyle name="SAPBEXexcGood1 3 2 2 2 5" xfId="7763" xr:uid="{23BC8211-8D1C-44A7-B1AC-D97E56307C75}"/>
    <cellStyle name="SAPBEXexcGood1 3 2 2 3" xfId="2084" xr:uid="{EAD9D010-F856-45AF-9BA4-FE9FD11BC57B}"/>
    <cellStyle name="SAPBEXexcGood1 3 2 2 3 2" xfId="3632" xr:uid="{E1EDD6CC-6ADD-47D5-B505-848AF45F2596}"/>
    <cellStyle name="SAPBEXexcGood1 3 2 2 3 2 2" xfId="6728" xr:uid="{84839CE3-4C07-458C-AB35-27161EFA9D85}"/>
    <cellStyle name="SAPBEXexcGood1 3 2 2 3 2 3" xfId="10376" xr:uid="{6E61FF4F-3692-4DB8-8A7C-4A295C620DFC}"/>
    <cellStyle name="SAPBEXexcGood1 3 2 2 3 3" xfId="5180" xr:uid="{F31E0699-3FFA-4350-B452-FAC69D23CF7F}"/>
    <cellStyle name="SAPBEXexcGood1 3 2 2 3 3 2" xfId="13765" xr:uid="{80D6FD70-9299-4090-9822-DA83BB16337A}"/>
    <cellStyle name="SAPBEXexcGood1 3 2 2 3 4" xfId="8543" xr:uid="{A5D97205-267F-4B6A-A241-A562F59A243C}"/>
    <cellStyle name="SAPBEXexcGood1 3 2 2 4" xfId="2600" xr:uid="{23F661E2-30F3-40F2-8EFA-A1710E29BEEE}"/>
    <cellStyle name="SAPBEXexcGood1 3 2 2 4 2" xfId="5696" xr:uid="{D167EA23-F4F5-4B56-B18C-F25D93CBD268}"/>
    <cellStyle name="SAPBEXexcGood1 3 2 2 4 3" xfId="9338" xr:uid="{67D3C927-408C-40FD-97CF-FE79A56A1052}"/>
    <cellStyle name="SAPBEXexcGood1 3 2 2 5" xfId="4148" xr:uid="{AF1E9AB2-D082-4A70-859C-6E496429955F}"/>
    <cellStyle name="SAPBEXexcGood1 3 2 2 5 2" xfId="10895" xr:uid="{E59BE93E-F9EE-4411-B598-42CDD9F12BA6}"/>
    <cellStyle name="SAPBEXexcGood1 3 2 2 6" xfId="12194" xr:uid="{952CC12C-DBAA-4A55-A904-AF370E517F4F}"/>
    <cellStyle name="SAPBEXexcGood1 3 2 2 7" xfId="7247" xr:uid="{D592631F-2EB3-4897-9FEF-5F7D2E7EE7FF}"/>
    <cellStyle name="SAPBEXexcGood1 3 2 3" xfId="1307" xr:uid="{6E2BBA3D-D0E6-4D82-9C8B-B2A2E9533B05}"/>
    <cellStyle name="SAPBEXexcGood1 3 2 3 2" xfId="2858" xr:uid="{94E72FE6-B199-4857-AFF1-9B3A69F8FE3D}"/>
    <cellStyle name="SAPBEXexcGood1 3 2 3 2 2" xfId="5954" xr:uid="{0903AA62-AFE3-4CE8-9B17-99146A4DADAA}"/>
    <cellStyle name="SAPBEXexcGood1 3 2 3 2 2 2" xfId="14023" xr:uid="{2753385F-CEAC-477F-B6D8-C5CDE8FFAC8D}"/>
    <cellStyle name="SAPBEXexcGood1 3 2 3 2 3" xfId="8814" xr:uid="{D6A985C8-A14D-456A-8B83-58D5ABD3E5BF}"/>
    <cellStyle name="SAPBEXexcGood1 3 2 3 3" xfId="4406" xr:uid="{6293AF80-DFFD-4832-8AC3-61EE7B78B7C8}"/>
    <cellStyle name="SAPBEXexcGood1 3 2 3 3 2" xfId="9598" xr:uid="{E24742A9-66CB-4F03-9AF1-64D52A1581C8}"/>
    <cellStyle name="SAPBEXexcGood1 3 2 3 4" xfId="11156" xr:uid="{7D760008-E0E7-43DC-AA49-A13F8FB65666}"/>
    <cellStyle name="SAPBEXexcGood1 3 2 3 5" xfId="12455" xr:uid="{B158EC14-2DDB-4B0D-B58F-750F5724C0EE}"/>
    <cellStyle name="SAPBEXexcGood1 3 2 3 6" xfId="7505" xr:uid="{EE7993F1-A1AE-4962-BC7A-C0A100EF48AD}"/>
    <cellStyle name="SAPBEXexcGood1 3 2 4" xfId="1826" xr:uid="{B814F39F-A724-4C88-B73F-4F47E0027A7D}"/>
    <cellStyle name="SAPBEXexcGood1 3 2 4 2" xfId="3374" xr:uid="{31727D7D-2558-4719-8B0C-787FD0A5BF45}"/>
    <cellStyle name="SAPBEXexcGood1 3 2 4 2 2" xfId="6470" xr:uid="{AAA870AE-800D-4E40-970C-4DCCB4C10734}"/>
    <cellStyle name="SAPBEXexcGood1 3 2 4 2 2 2" xfId="13507" xr:uid="{49221736-E7D7-4DE2-A434-7CC06AD96AD5}"/>
    <cellStyle name="SAPBEXexcGood1 3 2 4 2 3" xfId="10118" xr:uid="{A6339A0D-6162-440D-9736-5532E87F780E}"/>
    <cellStyle name="SAPBEXexcGood1 3 2 4 3" xfId="4922" xr:uid="{3A076C01-7788-4104-A7D5-F0AC17580A63}"/>
    <cellStyle name="SAPBEXexcGood1 3 2 4 3 2" xfId="11417" xr:uid="{23C75E5A-16C8-4D85-884E-2885D3B177AE}"/>
    <cellStyle name="SAPBEXexcGood1 3 2 4 4" xfId="12716" xr:uid="{BE848C3A-838A-4308-B1C6-49E8EF28D436}"/>
    <cellStyle name="SAPBEXexcGood1 3 2 4 5" xfId="8024" xr:uid="{049C9B22-0B36-4D34-BFF4-0E6F92675A44}"/>
    <cellStyle name="SAPBEXexcGood1 3 2 5" xfId="2342" xr:uid="{036AA10D-3C9A-42BD-8E69-0CEB18F104EE}"/>
    <cellStyle name="SAPBEXexcGood1 3 2 5 2" xfId="5438" xr:uid="{08349E98-089D-4AC9-B8ED-372527D277FC}"/>
    <cellStyle name="SAPBEXexcGood1 3 2 5 2 2" xfId="13235" xr:uid="{FB961D16-DC66-479E-B267-F80A82B0E991}"/>
    <cellStyle name="SAPBEXexcGood1 3 2 5 3" xfId="8285" xr:uid="{78488CA1-AF67-421E-8EE4-609AFE47BF6A}"/>
    <cellStyle name="SAPBEXexcGood1 3 2 6" xfId="3890" xr:uid="{821694FF-4F0A-49ED-AFEB-53482655097A}"/>
    <cellStyle name="SAPBEXexcGood1 3 2 6 2" xfId="9080" xr:uid="{362704AA-4C33-41D9-820B-96A33320959D}"/>
    <cellStyle name="SAPBEXexcGood1 3 2 7" xfId="10637" xr:uid="{113F7834-BD16-4A43-BF08-BE116149B252}"/>
    <cellStyle name="SAPBEXexcGood1 3 2 8" xfId="11936" xr:uid="{91F84B4B-C824-4032-86AA-B4256309A63B}"/>
    <cellStyle name="SAPBEXexcGood1 3 2 9" xfId="6989" xr:uid="{3F866CB8-2FA4-4E83-8F35-98E3EF19272E}"/>
    <cellStyle name="SAPBEXexcGood1 4" xfId="352" xr:uid="{B920D3DE-F04B-4924-BB1D-5270579E9A87}"/>
    <cellStyle name="SAPBEXexcGood1 4 2" xfId="778" xr:uid="{B88C0902-8638-41AF-BEBA-93313816AA97}"/>
    <cellStyle name="SAPBEXexcGood1 4 2 2" xfId="1050" xr:uid="{F9ECDAEA-8D2B-4D71-9F30-C080BD202EB2}"/>
    <cellStyle name="SAPBEXexcGood1 4 2 2 2" xfId="1566" xr:uid="{00AB656C-6A5F-4EBE-ADCD-3AC4155AB56B}"/>
    <cellStyle name="SAPBEXexcGood1 4 2 2 2 2" xfId="3117" xr:uid="{CE61D240-6A30-4F9C-9AB1-6F7B2A637AFC}"/>
    <cellStyle name="SAPBEXexcGood1 4 2 2 2 2 2" xfId="6213" xr:uid="{A7737ADC-E058-441B-B434-7EF72D09624D}"/>
    <cellStyle name="SAPBEXexcGood1 4 2 2 2 2 2 2" xfId="14282" xr:uid="{F036D867-BCDD-47E9-A8D6-D37CF4A1815D}"/>
    <cellStyle name="SAPBEXexcGood1 4 2 2 2 2 3" xfId="9857" xr:uid="{0A8F2D78-ACB7-4B29-A31F-1468ACB08FBA}"/>
    <cellStyle name="SAPBEXexcGood1 4 2 2 2 3" xfId="4665" xr:uid="{FC395942-D614-4182-931C-474643962C17}"/>
    <cellStyle name="SAPBEXexcGood1 4 2 2 2 3 2" xfId="11676" xr:uid="{EB0C0080-8DBA-4B81-8587-2DAA56FD570E}"/>
    <cellStyle name="SAPBEXexcGood1 4 2 2 2 4" xfId="12975" xr:uid="{32D680BC-557A-4790-8C89-BA347307BB6D}"/>
    <cellStyle name="SAPBEXexcGood1 4 2 2 2 5" xfId="7764" xr:uid="{FCD9E21D-170F-4349-A01E-82BAB93FB89E}"/>
    <cellStyle name="SAPBEXexcGood1 4 2 2 3" xfId="2085" xr:uid="{8C1C59CF-8FCC-44A8-8877-E0E78C52454C}"/>
    <cellStyle name="SAPBEXexcGood1 4 2 2 3 2" xfId="3633" xr:uid="{9794E371-58D5-4EE4-B312-EEB5973369C5}"/>
    <cellStyle name="SAPBEXexcGood1 4 2 2 3 2 2" xfId="6729" xr:uid="{0708A672-8569-45A6-B4D0-D8B80BB740EB}"/>
    <cellStyle name="SAPBEXexcGood1 4 2 2 3 2 3" xfId="10377" xr:uid="{88AF9952-FC8A-44FC-B737-D67B2F23D97D}"/>
    <cellStyle name="SAPBEXexcGood1 4 2 2 3 3" xfId="5181" xr:uid="{1C20A3EA-3BEF-489A-A54D-C67F59EC16F9}"/>
    <cellStyle name="SAPBEXexcGood1 4 2 2 3 3 2" xfId="13766" xr:uid="{649184FC-6C5F-4CA7-B96F-C28F06AC0D96}"/>
    <cellStyle name="SAPBEXexcGood1 4 2 2 3 4" xfId="8544" xr:uid="{CD0B7233-284A-4407-8377-7E2FF285A663}"/>
    <cellStyle name="SAPBEXexcGood1 4 2 2 4" xfId="2601" xr:uid="{20766D94-5CDC-435C-8A84-9EAC1230189D}"/>
    <cellStyle name="SAPBEXexcGood1 4 2 2 4 2" xfId="5697" xr:uid="{2E25A31A-4D87-48D1-9210-E4B24D7D0498}"/>
    <cellStyle name="SAPBEXexcGood1 4 2 2 4 3" xfId="9339" xr:uid="{731E3455-6D28-4B31-AE04-BA3EB7A73C75}"/>
    <cellStyle name="SAPBEXexcGood1 4 2 2 5" xfId="4149" xr:uid="{1B630B13-50E6-4CD4-A9B0-081139365D78}"/>
    <cellStyle name="SAPBEXexcGood1 4 2 2 5 2" xfId="10896" xr:uid="{875B9631-856D-4F28-826A-9F95F8CC867F}"/>
    <cellStyle name="SAPBEXexcGood1 4 2 2 6" xfId="12195" xr:uid="{42D6F185-461C-41D0-8ACF-29872A98F982}"/>
    <cellStyle name="SAPBEXexcGood1 4 2 2 7" xfId="7248" xr:uid="{C72095E3-031B-4351-9384-B16C5D8A3AB5}"/>
    <cellStyle name="SAPBEXexcGood1 4 2 3" xfId="1308" xr:uid="{890A753E-8013-493B-96A2-A1F8F8624BA8}"/>
    <cellStyle name="SAPBEXexcGood1 4 2 3 2" xfId="2859" xr:uid="{35FB5160-361C-4C76-9C77-4762E4F961A5}"/>
    <cellStyle name="SAPBEXexcGood1 4 2 3 2 2" xfId="5955" xr:uid="{E19FC2A7-1828-43F1-A207-4F2B5B91069D}"/>
    <cellStyle name="SAPBEXexcGood1 4 2 3 2 2 2" xfId="14024" xr:uid="{0493B77A-A34D-4677-9133-D6BF423C3D78}"/>
    <cellStyle name="SAPBEXexcGood1 4 2 3 2 3" xfId="8815" xr:uid="{18C9031D-6F6C-42F1-9CBC-66E3ED2CAEA8}"/>
    <cellStyle name="SAPBEXexcGood1 4 2 3 3" xfId="4407" xr:uid="{E3C266B6-7149-40BD-97B3-336BB37A44D5}"/>
    <cellStyle name="SAPBEXexcGood1 4 2 3 3 2" xfId="9599" xr:uid="{0130FADD-EA49-473D-82A7-11DA2E889A09}"/>
    <cellStyle name="SAPBEXexcGood1 4 2 3 4" xfId="11157" xr:uid="{66DD8E33-3A45-4E65-866F-4E5403991B9B}"/>
    <cellStyle name="SAPBEXexcGood1 4 2 3 5" xfId="12456" xr:uid="{0E6522B6-68E5-4197-90CA-5D5167A4720F}"/>
    <cellStyle name="SAPBEXexcGood1 4 2 3 6" xfId="7506" xr:uid="{61B7652C-C35A-4100-8F0C-9F22A9708747}"/>
    <cellStyle name="SAPBEXexcGood1 4 2 4" xfId="1827" xr:uid="{533F65C1-F071-4967-B3F6-86607AA519E9}"/>
    <cellStyle name="SAPBEXexcGood1 4 2 4 2" xfId="3375" xr:uid="{9BEB3ADF-57B1-4216-97F1-6C79564C0861}"/>
    <cellStyle name="SAPBEXexcGood1 4 2 4 2 2" xfId="6471" xr:uid="{010F1131-09B6-4F1F-9DE1-B1898DFAEC54}"/>
    <cellStyle name="SAPBEXexcGood1 4 2 4 2 2 2" xfId="13508" xr:uid="{57F9677C-9222-491C-8340-342B52825730}"/>
    <cellStyle name="SAPBEXexcGood1 4 2 4 2 3" xfId="10119" xr:uid="{F1920FED-ED2E-4DB2-AFAC-E9FCC8AD176C}"/>
    <cellStyle name="SAPBEXexcGood1 4 2 4 3" xfId="4923" xr:uid="{C661337D-4418-4FDB-9E61-3B906F88B7A6}"/>
    <cellStyle name="SAPBEXexcGood1 4 2 4 3 2" xfId="11418" xr:uid="{4AF43311-F644-497F-A65F-2CAEA9681479}"/>
    <cellStyle name="SAPBEXexcGood1 4 2 4 4" xfId="12717" xr:uid="{159EF300-A7EC-40A3-980F-3490A8CEECD7}"/>
    <cellStyle name="SAPBEXexcGood1 4 2 4 5" xfId="8025" xr:uid="{879B9216-07C3-4DA3-A5CA-5B9B317F5CE8}"/>
    <cellStyle name="SAPBEXexcGood1 4 2 5" xfId="2343" xr:uid="{40A19AF0-7649-412C-9C0D-EDA150CBE903}"/>
    <cellStyle name="SAPBEXexcGood1 4 2 5 2" xfId="5439" xr:uid="{7C8484BF-DDC0-4556-98B0-55EF54B497A8}"/>
    <cellStyle name="SAPBEXexcGood1 4 2 5 2 2" xfId="13236" xr:uid="{284ACA43-535D-47E1-B711-728FBB5CCB81}"/>
    <cellStyle name="SAPBEXexcGood1 4 2 5 3" xfId="8286" xr:uid="{CF5117A0-41A9-482C-9086-0042F65E9F95}"/>
    <cellStyle name="SAPBEXexcGood1 4 2 6" xfId="3891" xr:uid="{CA880A9B-F3F5-4462-BFD5-17BF32960B23}"/>
    <cellStyle name="SAPBEXexcGood1 4 2 6 2" xfId="9081" xr:uid="{7C9C5A94-BB7F-46F7-BA2D-4654CF98B985}"/>
    <cellStyle name="SAPBEXexcGood1 4 2 7" xfId="10638" xr:uid="{FB83FF05-05DC-40F1-AB26-7418B19953C3}"/>
    <cellStyle name="SAPBEXexcGood1 4 2 8" xfId="11937" xr:uid="{B3900117-2777-4B2B-AF02-279F2609BB4B}"/>
    <cellStyle name="SAPBEXexcGood1 4 2 9" xfId="6990" xr:uid="{A48A4164-97EE-49D9-BC99-A9F63A60A302}"/>
    <cellStyle name="SAPBEXexcGood1 5" xfId="353" xr:uid="{BAEAD4DB-5CBF-4EDD-85B0-8B15129AA270}"/>
    <cellStyle name="SAPBEXexcGood1 5 2" xfId="779" xr:uid="{E830EF75-DFE9-48A6-AEC4-4B9E9E24B944}"/>
    <cellStyle name="SAPBEXexcGood1 5 2 2" xfId="1051" xr:uid="{5233BB78-C38C-42EA-836D-D86DFFB390B3}"/>
    <cellStyle name="SAPBEXexcGood1 5 2 2 2" xfId="1567" xr:uid="{50AECC44-1E46-4DCC-9777-79A114479E2B}"/>
    <cellStyle name="SAPBEXexcGood1 5 2 2 2 2" xfId="3118" xr:uid="{F95059D1-553A-46A5-A845-CA72C19603EE}"/>
    <cellStyle name="SAPBEXexcGood1 5 2 2 2 2 2" xfId="6214" xr:uid="{592802CA-FE22-41D1-A077-79AF16C6E42E}"/>
    <cellStyle name="SAPBEXexcGood1 5 2 2 2 2 2 2" xfId="14283" xr:uid="{64BD4572-C5B8-4FEF-BE25-A05BA291AFAF}"/>
    <cellStyle name="SAPBEXexcGood1 5 2 2 2 2 3" xfId="9858" xr:uid="{28E37B59-CC17-459D-A104-069F66ABC411}"/>
    <cellStyle name="SAPBEXexcGood1 5 2 2 2 3" xfId="4666" xr:uid="{8F9E417A-6660-42C1-A3CD-B349FF287A94}"/>
    <cellStyle name="SAPBEXexcGood1 5 2 2 2 3 2" xfId="11677" xr:uid="{7A138749-6400-49CA-8445-AA7214E936A6}"/>
    <cellStyle name="SAPBEXexcGood1 5 2 2 2 4" xfId="12976" xr:uid="{633FABA0-CD10-4F40-881D-029E981E32F7}"/>
    <cellStyle name="SAPBEXexcGood1 5 2 2 2 5" xfId="7765" xr:uid="{F1647B68-C3C4-4DBF-A6CF-7CB121FC12A2}"/>
    <cellStyle name="SAPBEXexcGood1 5 2 2 3" xfId="2086" xr:uid="{3FA45832-BB5A-480C-8FCB-79A19667AA94}"/>
    <cellStyle name="SAPBEXexcGood1 5 2 2 3 2" xfId="3634" xr:uid="{74494895-109F-4EB5-96CF-DE159E2387C1}"/>
    <cellStyle name="SAPBEXexcGood1 5 2 2 3 2 2" xfId="6730" xr:uid="{DF060246-996F-44F4-B157-597D3328CEDD}"/>
    <cellStyle name="SAPBEXexcGood1 5 2 2 3 2 3" xfId="10378" xr:uid="{D0C8D1FA-7A50-4D29-AC8A-CDA9D009C3F0}"/>
    <cellStyle name="SAPBEXexcGood1 5 2 2 3 3" xfId="5182" xr:uid="{43949AB6-D830-4CEF-A010-2F9442634A30}"/>
    <cellStyle name="SAPBEXexcGood1 5 2 2 3 3 2" xfId="13767" xr:uid="{3B920D77-B7EE-4BEA-91F2-8B4441807B94}"/>
    <cellStyle name="SAPBEXexcGood1 5 2 2 3 4" xfId="8545" xr:uid="{E5AB4D40-FB6F-4E08-A777-4037DED9E39E}"/>
    <cellStyle name="SAPBEXexcGood1 5 2 2 4" xfId="2602" xr:uid="{B4551296-4348-4A7E-881D-300544647BEA}"/>
    <cellStyle name="SAPBEXexcGood1 5 2 2 4 2" xfId="5698" xr:uid="{0E670B9B-1E03-4071-AF50-E2DB7AE43F2F}"/>
    <cellStyle name="SAPBEXexcGood1 5 2 2 4 3" xfId="9340" xr:uid="{2D2DBA99-C418-46B7-9876-2D6F20BD04B5}"/>
    <cellStyle name="SAPBEXexcGood1 5 2 2 5" xfId="4150" xr:uid="{CF85E36F-6461-4372-9527-B15D401A430F}"/>
    <cellStyle name="SAPBEXexcGood1 5 2 2 5 2" xfId="10897" xr:uid="{CB50CD05-8558-4808-B576-1B21985BAA31}"/>
    <cellStyle name="SAPBEXexcGood1 5 2 2 6" xfId="12196" xr:uid="{D6F7D2C4-7323-4E85-B1ED-17A78AD9B964}"/>
    <cellStyle name="SAPBEXexcGood1 5 2 2 7" xfId="7249" xr:uid="{704658EA-BE27-4411-92D8-D45908D83CB4}"/>
    <cellStyle name="SAPBEXexcGood1 5 2 3" xfId="1309" xr:uid="{6382DFAE-F3F7-4C69-9150-EF017A0CA673}"/>
    <cellStyle name="SAPBEXexcGood1 5 2 3 2" xfId="2860" xr:uid="{BA7B1F76-6AF2-4D08-9E41-6C4B8917C3CF}"/>
    <cellStyle name="SAPBEXexcGood1 5 2 3 2 2" xfId="5956" xr:uid="{70F98A0D-DD50-44D9-85B5-5BFADEA343BF}"/>
    <cellStyle name="SAPBEXexcGood1 5 2 3 2 2 2" xfId="14025" xr:uid="{B8D212B3-F881-489D-9A41-3084C19C7C99}"/>
    <cellStyle name="SAPBEXexcGood1 5 2 3 2 3" xfId="8816" xr:uid="{58B985B7-DC50-467A-BF5D-169FBBF24B8F}"/>
    <cellStyle name="SAPBEXexcGood1 5 2 3 3" xfId="4408" xr:uid="{BD2879EB-05EB-44CC-9D50-E3214BA68DEC}"/>
    <cellStyle name="SAPBEXexcGood1 5 2 3 3 2" xfId="9600" xr:uid="{0E12F5A6-B6E7-4041-996F-97B8C1680723}"/>
    <cellStyle name="SAPBEXexcGood1 5 2 3 4" xfId="11158" xr:uid="{67A03DE9-9759-4074-817D-87A5CDCDDF24}"/>
    <cellStyle name="SAPBEXexcGood1 5 2 3 5" xfId="12457" xr:uid="{6C3A1107-01FB-4846-8125-F92E28F08E5A}"/>
    <cellStyle name="SAPBEXexcGood1 5 2 3 6" xfId="7507" xr:uid="{E6197228-3B0A-40E4-9F5D-690AA77E081B}"/>
    <cellStyle name="SAPBEXexcGood1 5 2 4" xfId="1828" xr:uid="{07F15F1A-1636-4A68-91C2-1FBB7C89E4AB}"/>
    <cellStyle name="SAPBEXexcGood1 5 2 4 2" xfId="3376" xr:uid="{B1A2C597-6D2D-4996-AFC2-ED0A07BFF9F2}"/>
    <cellStyle name="SAPBEXexcGood1 5 2 4 2 2" xfId="6472" xr:uid="{2CC34A1C-7DFB-4F72-8F73-87BF7DBE1FA9}"/>
    <cellStyle name="SAPBEXexcGood1 5 2 4 2 2 2" xfId="13509" xr:uid="{6E76DC39-33CA-4034-A1B9-558BBD958C0B}"/>
    <cellStyle name="SAPBEXexcGood1 5 2 4 2 3" xfId="10120" xr:uid="{0E19A7C0-41EF-48DF-9EC1-258D2DBFBF4C}"/>
    <cellStyle name="SAPBEXexcGood1 5 2 4 3" xfId="4924" xr:uid="{5F8397D4-4A6F-4128-96F1-BCF5B3D2906E}"/>
    <cellStyle name="SAPBEXexcGood1 5 2 4 3 2" xfId="11419" xr:uid="{82894E7D-E424-4B27-805C-2C59F7656607}"/>
    <cellStyle name="SAPBEXexcGood1 5 2 4 4" xfId="12718" xr:uid="{DC71A6BA-C94A-44C0-823D-37C8A99D2804}"/>
    <cellStyle name="SAPBEXexcGood1 5 2 4 5" xfId="8026" xr:uid="{7C5EE458-5F22-40B4-8640-94065D77542D}"/>
    <cellStyle name="SAPBEXexcGood1 5 2 5" xfId="2344" xr:uid="{AFB415AA-3803-4915-9168-010DA131B342}"/>
    <cellStyle name="SAPBEXexcGood1 5 2 5 2" xfId="5440" xr:uid="{83795F48-0E67-4E36-B580-DFDACC4B867D}"/>
    <cellStyle name="SAPBEXexcGood1 5 2 5 2 2" xfId="13237" xr:uid="{DB521589-705A-4F2F-B4A1-3F61EBA2D081}"/>
    <cellStyle name="SAPBEXexcGood1 5 2 5 3" xfId="8287" xr:uid="{23F78F0A-B6A6-4666-8845-D438137F4B4E}"/>
    <cellStyle name="SAPBEXexcGood1 5 2 6" xfId="3892" xr:uid="{77E8DDD3-82AE-44DC-9A01-5ECDB7188544}"/>
    <cellStyle name="SAPBEXexcGood1 5 2 6 2" xfId="9082" xr:uid="{EA489A79-86C2-4DC1-B0E5-3362B3FD0854}"/>
    <cellStyle name="SAPBEXexcGood1 5 2 7" xfId="10639" xr:uid="{28FDA921-FF02-4E62-AA99-53E229D3C089}"/>
    <cellStyle name="SAPBEXexcGood1 5 2 8" xfId="11938" xr:uid="{9BBA5142-E9BA-4C04-AF31-CE6F485596B6}"/>
    <cellStyle name="SAPBEXexcGood1 5 2 9" xfId="6991" xr:uid="{0F3D1DF8-80D9-4DF2-B059-5C904257B540}"/>
    <cellStyle name="SAPBEXexcGood1 6" xfId="354" xr:uid="{0A2F5ACF-3189-42C1-AB35-8EF226FA1D12}"/>
    <cellStyle name="SAPBEXexcGood1 6 2" xfId="780" xr:uid="{40EB3819-7404-4381-AE13-994B00E237C7}"/>
    <cellStyle name="SAPBEXexcGood1 6 2 2" xfId="1052" xr:uid="{3472EC2E-619A-4FC9-B3CF-1821702D64A7}"/>
    <cellStyle name="SAPBEXexcGood1 6 2 2 2" xfId="1568" xr:uid="{9215FB56-17B8-40EA-97E6-D28F98AE9967}"/>
    <cellStyle name="SAPBEXexcGood1 6 2 2 2 2" xfId="3119" xr:uid="{FD8A2C46-F3D4-4917-9EA7-1C837F5CBEE7}"/>
    <cellStyle name="SAPBEXexcGood1 6 2 2 2 2 2" xfId="6215" xr:uid="{20DD4F05-A3F8-40C2-AB46-555761263840}"/>
    <cellStyle name="SAPBEXexcGood1 6 2 2 2 2 2 2" xfId="14284" xr:uid="{1FCB2A39-8A7C-44FF-9B6D-130908D81F05}"/>
    <cellStyle name="SAPBEXexcGood1 6 2 2 2 2 3" xfId="9859" xr:uid="{E055B772-B6B6-4213-B29D-53C297125B1D}"/>
    <cellStyle name="SAPBEXexcGood1 6 2 2 2 3" xfId="4667" xr:uid="{28E4A112-0C7A-4F44-BB76-D506BC3E702E}"/>
    <cellStyle name="SAPBEXexcGood1 6 2 2 2 3 2" xfId="11678" xr:uid="{790E711E-7B64-491D-A430-5965AA52BEC9}"/>
    <cellStyle name="SAPBEXexcGood1 6 2 2 2 4" xfId="12977" xr:uid="{3CD389BD-C295-41A7-BCEF-8A9AA865EA11}"/>
    <cellStyle name="SAPBEXexcGood1 6 2 2 2 5" xfId="7766" xr:uid="{4894F037-1716-47D7-98BA-91F5E4CEF135}"/>
    <cellStyle name="SAPBEXexcGood1 6 2 2 3" xfId="2087" xr:uid="{CBB6C7CC-9BEC-47F8-8F0B-FE5C51E8D5E6}"/>
    <cellStyle name="SAPBEXexcGood1 6 2 2 3 2" xfId="3635" xr:uid="{9A682C08-3E60-4528-979C-A26E473C1720}"/>
    <cellStyle name="SAPBEXexcGood1 6 2 2 3 2 2" xfId="6731" xr:uid="{61C572EF-888B-4787-AFA5-AD5A5BDE2356}"/>
    <cellStyle name="SAPBEXexcGood1 6 2 2 3 2 3" xfId="10379" xr:uid="{8A0C6415-78AA-41EE-BD35-A5F8222A29B5}"/>
    <cellStyle name="SAPBEXexcGood1 6 2 2 3 3" xfId="5183" xr:uid="{00873088-31FE-4190-BE27-B959C992FB20}"/>
    <cellStyle name="SAPBEXexcGood1 6 2 2 3 3 2" xfId="13768" xr:uid="{D9DE846E-4E52-4DA7-9161-BACF3D4EF92D}"/>
    <cellStyle name="SAPBEXexcGood1 6 2 2 3 4" xfId="8546" xr:uid="{AA1BABC9-A257-40E6-875F-2EF916AE112E}"/>
    <cellStyle name="SAPBEXexcGood1 6 2 2 4" xfId="2603" xr:uid="{BF3D0A17-D2EB-4429-940D-CFEC1E6AB68E}"/>
    <cellStyle name="SAPBEXexcGood1 6 2 2 4 2" xfId="5699" xr:uid="{C4BA8ADB-09FB-4F5E-8141-F7B4182D45E4}"/>
    <cellStyle name="SAPBEXexcGood1 6 2 2 4 3" xfId="9341" xr:uid="{13D1016B-5255-4FB2-8164-13C43DCC15B0}"/>
    <cellStyle name="SAPBEXexcGood1 6 2 2 5" xfId="4151" xr:uid="{3060291F-D78F-4E58-9538-FF39314399C2}"/>
    <cellStyle name="SAPBEXexcGood1 6 2 2 5 2" xfId="10898" xr:uid="{FDD82185-EC88-4119-9CAF-D999A168734E}"/>
    <cellStyle name="SAPBEXexcGood1 6 2 2 6" xfId="12197" xr:uid="{80EBF73B-DCB7-4E12-A638-87254F37AD35}"/>
    <cellStyle name="SAPBEXexcGood1 6 2 2 7" xfId="7250" xr:uid="{AAED3936-3B9C-4787-949C-F9FBF9F27D3B}"/>
    <cellStyle name="SAPBEXexcGood1 6 2 3" xfId="1310" xr:uid="{89A1B7F3-8586-4267-9EDE-CFE43B067A8D}"/>
    <cellStyle name="SAPBEXexcGood1 6 2 3 2" xfId="2861" xr:uid="{C9EED654-0C0D-4EB3-A16D-12505F7606EB}"/>
    <cellStyle name="SAPBEXexcGood1 6 2 3 2 2" xfId="5957" xr:uid="{3E7DA933-C84E-4FF7-9C86-0B497A74235F}"/>
    <cellStyle name="SAPBEXexcGood1 6 2 3 2 2 2" xfId="14026" xr:uid="{1CB8AE88-D713-4016-957D-DBF9F84B9AC5}"/>
    <cellStyle name="SAPBEXexcGood1 6 2 3 2 3" xfId="8817" xr:uid="{D7E29ED1-907F-4646-A832-DE3FE243AC5C}"/>
    <cellStyle name="SAPBEXexcGood1 6 2 3 3" xfId="4409" xr:uid="{7C6B5765-06A6-4677-9A06-1D4E1F777963}"/>
    <cellStyle name="SAPBEXexcGood1 6 2 3 3 2" xfId="9601" xr:uid="{FB64D6F8-EFA6-4286-BDB6-FC514532129E}"/>
    <cellStyle name="SAPBEXexcGood1 6 2 3 4" xfId="11159" xr:uid="{B1368B67-7584-46D6-88EB-0E8718370214}"/>
    <cellStyle name="SAPBEXexcGood1 6 2 3 5" xfId="12458" xr:uid="{25964323-FF24-4343-ABAB-E20472B5BFDD}"/>
    <cellStyle name="SAPBEXexcGood1 6 2 3 6" xfId="7508" xr:uid="{02C20464-2A2E-433F-85E6-EA37F523D90C}"/>
    <cellStyle name="SAPBEXexcGood1 6 2 4" xfId="1829" xr:uid="{0401575B-0191-4F0B-9E00-F676BD41229F}"/>
    <cellStyle name="SAPBEXexcGood1 6 2 4 2" xfId="3377" xr:uid="{91063351-5D31-40BA-9CEC-C0AB6EC5D12E}"/>
    <cellStyle name="SAPBEXexcGood1 6 2 4 2 2" xfId="6473" xr:uid="{E841C5D0-8FE7-49F1-A680-8451CB1AFEC0}"/>
    <cellStyle name="SAPBEXexcGood1 6 2 4 2 2 2" xfId="13510" xr:uid="{9BA7EF9B-7343-4879-98CC-77E7906630CD}"/>
    <cellStyle name="SAPBEXexcGood1 6 2 4 2 3" xfId="10121" xr:uid="{3CE3C954-1274-48A2-B6FB-BF0502A82D6C}"/>
    <cellStyle name="SAPBEXexcGood1 6 2 4 3" xfId="4925" xr:uid="{EA6116E6-72D1-4D01-B920-A6ECEA3C14BC}"/>
    <cellStyle name="SAPBEXexcGood1 6 2 4 3 2" xfId="11420" xr:uid="{575054A3-AF09-44F5-9AC8-65AF7E10B62D}"/>
    <cellStyle name="SAPBEXexcGood1 6 2 4 4" xfId="12719" xr:uid="{1AA13778-39E5-47E0-976D-B541168CC3DE}"/>
    <cellStyle name="SAPBEXexcGood1 6 2 4 5" xfId="8027" xr:uid="{5FA0B8B8-5E07-46FD-AED6-7E80D8EEE312}"/>
    <cellStyle name="SAPBEXexcGood1 6 2 5" xfId="2345" xr:uid="{2E4C8F61-5DD5-4C5A-9D66-F6AF7D0EF68F}"/>
    <cellStyle name="SAPBEXexcGood1 6 2 5 2" xfId="5441" xr:uid="{5AF697C2-A24D-441A-9B9A-CC099A6A91EA}"/>
    <cellStyle name="SAPBEXexcGood1 6 2 5 2 2" xfId="13238" xr:uid="{24EDD289-7C7C-44FE-BFF5-F519C211C615}"/>
    <cellStyle name="SAPBEXexcGood1 6 2 5 3" xfId="8288" xr:uid="{FDC02258-4890-4DC5-B971-67581F042FAF}"/>
    <cellStyle name="SAPBEXexcGood1 6 2 6" xfId="3893" xr:uid="{43836D11-FABE-4B6A-B459-C8A3EC73E343}"/>
    <cellStyle name="SAPBEXexcGood1 6 2 6 2" xfId="9083" xr:uid="{0621EAEF-C4C2-4C85-99EC-E0DF012EE4F6}"/>
    <cellStyle name="SAPBEXexcGood1 6 2 7" xfId="10640" xr:uid="{53FB2381-8664-47F5-97B1-FA7CD468D631}"/>
    <cellStyle name="SAPBEXexcGood1 6 2 8" xfId="11939" xr:uid="{9D797EEE-36BB-4FBC-915E-3DC0C58F62AF}"/>
    <cellStyle name="SAPBEXexcGood1 6 2 9" xfId="6992" xr:uid="{F048C741-65B7-4D88-86FF-F259D81689E5}"/>
    <cellStyle name="SAPBEXexcGood1 7" xfId="775" xr:uid="{2027B031-F666-4D18-83E5-E4EB7A2D1733}"/>
    <cellStyle name="SAPBEXexcGood1 7 2" xfId="1047" xr:uid="{497B7D47-10BE-482B-8C12-303D57010B88}"/>
    <cellStyle name="SAPBEXexcGood1 7 2 2" xfId="1563" xr:uid="{5552C12E-9AD2-4A2C-A619-121EC8C70130}"/>
    <cellStyle name="SAPBEXexcGood1 7 2 2 2" xfId="3114" xr:uid="{FE4D531B-6666-47E3-B0F8-4AC019066698}"/>
    <cellStyle name="SAPBEXexcGood1 7 2 2 2 2" xfId="6210" xr:uid="{B64EB4B2-CAE6-4CD4-8960-DA7460B1031A}"/>
    <cellStyle name="SAPBEXexcGood1 7 2 2 2 2 2" xfId="14279" xr:uid="{A38D2634-FE37-4D32-B275-69BB01D16E82}"/>
    <cellStyle name="SAPBEXexcGood1 7 2 2 2 3" xfId="9854" xr:uid="{9EB2144D-9EB0-40C0-964A-A1CE67C22C43}"/>
    <cellStyle name="SAPBEXexcGood1 7 2 2 3" xfId="4662" xr:uid="{64F85C47-66A0-4442-9AAC-AA48FC269782}"/>
    <cellStyle name="SAPBEXexcGood1 7 2 2 3 2" xfId="11673" xr:uid="{E035958A-F717-4B46-A935-D8B3C4237ED8}"/>
    <cellStyle name="SAPBEXexcGood1 7 2 2 4" xfId="12972" xr:uid="{8DC13270-7174-4B4C-88E9-1617640CBAAF}"/>
    <cellStyle name="SAPBEXexcGood1 7 2 2 5" xfId="7761" xr:uid="{7E4A6501-F887-4209-98CA-FEC0F35C9878}"/>
    <cellStyle name="SAPBEXexcGood1 7 2 3" xfId="2082" xr:uid="{9D3ED08A-81CB-4EFE-915C-1F9F78C3161C}"/>
    <cellStyle name="SAPBEXexcGood1 7 2 3 2" xfId="3630" xr:uid="{627C8959-EA7A-440F-BCEA-405B508D8857}"/>
    <cellStyle name="SAPBEXexcGood1 7 2 3 2 2" xfId="6726" xr:uid="{6117DDD0-170F-460C-BFD6-27F820467488}"/>
    <cellStyle name="SAPBEXexcGood1 7 2 3 2 3" xfId="10374" xr:uid="{D52B39EF-001C-4CEB-B020-B05F23D2D996}"/>
    <cellStyle name="SAPBEXexcGood1 7 2 3 3" xfId="5178" xr:uid="{26941FC1-26D9-4420-9F67-42FAACE08EDD}"/>
    <cellStyle name="SAPBEXexcGood1 7 2 3 3 2" xfId="13763" xr:uid="{77BD82FB-61CA-4974-A6CC-21E8B3C7170B}"/>
    <cellStyle name="SAPBEXexcGood1 7 2 3 4" xfId="8541" xr:uid="{5F807AD1-E97E-4963-9C9F-6C1B622BBF45}"/>
    <cellStyle name="SAPBEXexcGood1 7 2 4" xfId="2598" xr:uid="{CB0C5FD7-237C-40BC-A1D8-E86FD81D0ADB}"/>
    <cellStyle name="SAPBEXexcGood1 7 2 4 2" xfId="5694" xr:uid="{BD1E111E-35B0-48DF-9E74-5094EDF9D967}"/>
    <cellStyle name="SAPBEXexcGood1 7 2 4 3" xfId="9336" xr:uid="{9D8FACDF-A447-4F1D-B102-72CCC851DD1B}"/>
    <cellStyle name="SAPBEXexcGood1 7 2 5" xfId="4146" xr:uid="{9F75B3E9-60BA-48D2-80A2-F4ED6E2C0165}"/>
    <cellStyle name="SAPBEXexcGood1 7 2 5 2" xfId="10893" xr:uid="{C7550763-82CF-434A-86BA-9598F84646AB}"/>
    <cellStyle name="SAPBEXexcGood1 7 2 6" xfId="12192" xr:uid="{D54858E8-175B-43D4-98C5-DC0DF523C0F1}"/>
    <cellStyle name="SAPBEXexcGood1 7 2 7" xfId="7245" xr:uid="{67B362BD-C235-40ED-8B3C-C57B4A9D16A0}"/>
    <cellStyle name="SAPBEXexcGood1 7 3" xfId="1305" xr:uid="{6E227AA1-50E0-4146-9BAC-D75CB56070D0}"/>
    <cellStyle name="SAPBEXexcGood1 7 3 2" xfId="2856" xr:uid="{B17812B1-C8A0-4EB0-9900-1D49ED3259BD}"/>
    <cellStyle name="SAPBEXexcGood1 7 3 2 2" xfId="5952" xr:uid="{FD4B2952-2BBE-4E01-BD82-A6FF6DA14796}"/>
    <cellStyle name="SAPBEXexcGood1 7 3 2 2 2" xfId="14021" xr:uid="{9D9FD77F-51B8-4230-8AF4-A0681448A34A}"/>
    <cellStyle name="SAPBEXexcGood1 7 3 2 3" xfId="8812" xr:uid="{9B388D7B-C270-4DA4-8562-0318EDC9C35D}"/>
    <cellStyle name="SAPBEXexcGood1 7 3 3" xfId="4404" xr:uid="{7B208779-C32E-4EC1-8961-47D8C0235A9D}"/>
    <cellStyle name="SAPBEXexcGood1 7 3 3 2" xfId="9596" xr:uid="{ED755F8E-92D4-4DFB-96D1-0836DAED15C2}"/>
    <cellStyle name="SAPBEXexcGood1 7 3 4" xfId="11154" xr:uid="{6E5DC11C-1B1B-4A73-9A1B-BA7F7D5A4FA7}"/>
    <cellStyle name="SAPBEXexcGood1 7 3 5" xfId="12453" xr:uid="{7C503AB9-E7BA-416E-B2BD-1ECE54888387}"/>
    <cellStyle name="SAPBEXexcGood1 7 3 6" xfId="7503" xr:uid="{4352D57B-365C-4FBB-8B9A-D329A3AE31C2}"/>
    <cellStyle name="SAPBEXexcGood1 7 4" xfId="1824" xr:uid="{871D15AF-BD9B-401D-8349-693D64727B0A}"/>
    <cellStyle name="SAPBEXexcGood1 7 4 2" xfId="3372" xr:uid="{AF986625-F3F8-41E2-9E83-49DF676E7148}"/>
    <cellStyle name="SAPBEXexcGood1 7 4 2 2" xfId="6468" xr:uid="{E04D04FB-0325-44C2-8B3E-8411A7E0735A}"/>
    <cellStyle name="SAPBEXexcGood1 7 4 2 2 2" xfId="13505" xr:uid="{96630AEB-5ABD-47C1-B1E6-8234CAB52BFC}"/>
    <cellStyle name="SAPBEXexcGood1 7 4 2 3" xfId="10116" xr:uid="{F3772F50-F914-4405-AE43-FFCF4D6EC76D}"/>
    <cellStyle name="SAPBEXexcGood1 7 4 3" xfId="4920" xr:uid="{7672FF6F-81C0-451A-AFBD-F2718503AE39}"/>
    <cellStyle name="SAPBEXexcGood1 7 4 3 2" xfId="11415" xr:uid="{D4C7F42C-889D-4560-86B5-304068187358}"/>
    <cellStyle name="SAPBEXexcGood1 7 4 4" xfId="12714" xr:uid="{C3856B9B-8D55-496A-803B-F2224523DFFA}"/>
    <cellStyle name="SAPBEXexcGood1 7 4 5" xfId="8022" xr:uid="{18CCBDA2-4F9B-4257-A4E8-0359C1920075}"/>
    <cellStyle name="SAPBEXexcGood1 7 5" xfId="2340" xr:uid="{C9251C43-C736-4458-AFBA-35C88C557219}"/>
    <cellStyle name="SAPBEXexcGood1 7 5 2" xfId="5436" xr:uid="{1A4C3E07-DFA2-4153-A100-7A9510FD6D25}"/>
    <cellStyle name="SAPBEXexcGood1 7 5 2 2" xfId="13233" xr:uid="{6D9FBB09-B5F9-497C-8645-E239451D1E59}"/>
    <cellStyle name="SAPBEXexcGood1 7 5 3" xfId="8283" xr:uid="{CCD73E27-B6D6-4895-8B26-D8898AFA8E21}"/>
    <cellStyle name="SAPBEXexcGood1 7 6" xfId="3888" xr:uid="{199E75F6-8885-4E17-9058-2C07CE70D192}"/>
    <cellStyle name="SAPBEXexcGood1 7 6 2" xfId="9078" xr:uid="{6B87073B-317B-4525-BBEA-7DB06615CAF5}"/>
    <cellStyle name="SAPBEXexcGood1 7 7" xfId="10635" xr:uid="{21AB3549-33B3-4285-8220-87ACED132E1F}"/>
    <cellStyle name="SAPBEXexcGood1 7 8" xfId="11934" xr:uid="{795DFF45-D231-4CFC-A01F-082BC8004CEC}"/>
    <cellStyle name="SAPBEXexcGood1 7 9" xfId="6987" xr:uid="{E925ED25-DB0B-49DF-9594-2A0A617C83D8}"/>
    <cellStyle name="SAPBEXexcGood2" xfId="355" xr:uid="{A69C3815-8B0D-4E8E-8922-5B2CE82DE2AF}"/>
    <cellStyle name="SAPBEXexcGood2 2" xfId="356" xr:uid="{626F7398-5ADF-4442-8514-4FC8B15223B5}"/>
    <cellStyle name="SAPBEXexcGood2 2 2" xfId="782" xr:uid="{77DCEB5C-C943-4E92-ACBF-0BFA892EC0FB}"/>
    <cellStyle name="SAPBEXexcGood2 2 2 2" xfId="1054" xr:uid="{9EA43331-241B-4AEE-BE1F-521C5CD0ED32}"/>
    <cellStyle name="SAPBEXexcGood2 2 2 2 2" xfId="1570" xr:uid="{1F05771A-677A-46D0-B764-2246E4E83D96}"/>
    <cellStyle name="SAPBEXexcGood2 2 2 2 2 2" xfId="3121" xr:uid="{A82AE978-1ABB-4261-A137-53B2A8B60D4F}"/>
    <cellStyle name="SAPBEXexcGood2 2 2 2 2 2 2" xfId="6217" xr:uid="{00AB9F09-1AEA-4685-8D57-29C302ABE6EB}"/>
    <cellStyle name="SAPBEXexcGood2 2 2 2 2 2 2 2" xfId="14286" xr:uid="{281A0E09-FE29-45A0-AC7B-1783A84CF1FB}"/>
    <cellStyle name="SAPBEXexcGood2 2 2 2 2 2 3" xfId="9861" xr:uid="{2A1DD076-1748-4CC7-BC40-ACEB99B4EA23}"/>
    <cellStyle name="SAPBEXexcGood2 2 2 2 2 3" xfId="4669" xr:uid="{18ABFAC4-900B-4659-A01C-424C5BB75B8C}"/>
    <cellStyle name="SAPBEXexcGood2 2 2 2 2 3 2" xfId="11680" xr:uid="{B9E69904-3CE9-4BCD-817C-9B57E1B87482}"/>
    <cellStyle name="SAPBEXexcGood2 2 2 2 2 4" xfId="12979" xr:uid="{212B5877-35B6-439E-BF5B-BA27A65C8959}"/>
    <cellStyle name="SAPBEXexcGood2 2 2 2 2 5" xfId="7768" xr:uid="{1FC6CC92-8112-48A3-99A2-5FE7705F405F}"/>
    <cellStyle name="SAPBEXexcGood2 2 2 2 3" xfId="2089" xr:uid="{29542819-B9A6-446D-8D2A-349F0F90A2EF}"/>
    <cellStyle name="SAPBEXexcGood2 2 2 2 3 2" xfId="3637" xr:uid="{4F2E6D52-3D89-4AC5-BBE7-93CE2A75A06C}"/>
    <cellStyle name="SAPBEXexcGood2 2 2 2 3 2 2" xfId="6733" xr:uid="{1F7FD6FE-F4F3-4B2F-9E26-143C9B19A302}"/>
    <cellStyle name="SAPBEXexcGood2 2 2 2 3 2 3" xfId="10381" xr:uid="{32274044-9809-44F1-8EFC-3AFB561A9560}"/>
    <cellStyle name="SAPBEXexcGood2 2 2 2 3 3" xfId="5185" xr:uid="{FED64729-52CF-4CC9-A717-A54D8AFA7B40}"/>
    <cellStyle name="SAPBEXexcGood2 2 2 2 3 3 2" xfId="13770" xr:uid="{D68181F8-FBD7-406C-9FA1-1301CB3B31C6}"/>
    <cellStyle name="SAPBEXexcGood2 2 2 2 3 4" xfId="8548" xr:uid="{5F28486F-9662-4997-93AC-A1EE28079A79}"/>
    <cellStyle name="SAPBEXexcGood2 2 2 2 4" xfId="2605" xr:uid="{3300F109-1FF9-45A8-950E-60F7F787A51D}"/>
    <cellStyle name="SAPBEXexcGood2 2 2 2 4 2" xfId="5701" xr:uid="{2C5E0583-DA4C-4A8A-A4CC-6DCCC22F95B9}"/>
    <cellStyle name="SAPBEXexcGood2 2 2 2 4 3" xfId="9343" xr:uid="{8424EC9F-36CF-4D5B-9BBB-8030057D5D42}"/>
    <cellStyle name="SAPBEXexcGood2 2 2 2 5" xfId="4153" xr:uid="{0195A249-F4B4-42C8-9B53-87B51D0F1293}"/>
    <cellStyle name="SAPBEXexcGood2 2 2 2 5 2" xfId="10900" xr:uid="{132124E7-277D-4360-B638-2D9946C2074A}"/>
    <cellStyle name="SAPBEXexcGood2 2 2 2 6" xfId="12199" xr:uid="{055C6421-A705-46B5-A307-64615DD7AF64}"/>
    <cellStyle name="SAPBEXexcGood2 2 2 2 7" xfId="7252" xr:uid="{B154F97E-9F1C-4B85-83AE-E8383C6CDBC8}"/>
    <cellStyle name="SAPBEXexcGood2 2 2 3" xfId="1312" xr:uid="{5926CE0C-DD5F-4289-8949-EE13BA015845}"/>
    <cellStyle name="SAPBEXexcGood2 2 2 3 2" xfId="2863" xr:uid="{7093D6C7-55FC-4EAC-BA12-8402A0015F70}"/>
    <cellStyle name="SAPBEXexcGood2 2 2 3 2 2" xfId="5959" xr:uid="{7EA49A6D-EBDC-4633-BA82-A6B06D9D6D8F}"/>
    <cellStyle name="SAPBEXexcGood2 2 2 3 2 2 2" xfId="14028" xr:uid="{41BC0162-B26D-4621-B653-A9855245DF4C}"/>
    <cellStyle name="SAPBEXexcGood2 2 2 3 2 3" xfId="8819" xr:uid="{409B5F88-BE9F-4198-BC15-61C055E9A8D9}"/>
    <cellStyle name="SAPBEXexcGood2 2 2 3 3" xfId="4411" xr:uid="{F39D378D-42CF-4E47-A628-5EE4B3B4AB9C}"/>
    <cellStyle name="SAPBEXexcGood2 2 2 3 3 2" xfId="9603" xr:uid="{861CC354-5C0C-4870-AB9A-500D92E8C56D}"/>
    <cellStyle name="SAPBEXexcGood2 2 2 3 4" xfId="11161" xr:uid="{7F92A2BE-5AC5-44F5-AD1C-F15BA34887E3}"/>
    <cellStyle name="SAPBEXexcGood2 2 2 3 5" xfId="12460" xr:uid="{D1C7009C-29A2-4508-979F-1933DCF5ACCA}"/>
    <cellStyle name="SAPBEXexcGood2 2 2 3 6" xfId="7510" xr:uid="{9975158E-FA17-4ED0-8052-CAEB0F9EC189}"/>
    <cellStyle name="SAPBEXexcGood2 2 2 4" xfId="1831" xr:uid="{756C0F30-458A-4903-B8AE-5D220701A075}"/>
    <cellStyle name="SAPBEXexcGood2 2 2 4 2" xfId="3379" xr:uid="{521765EC-22F9-43F9-B41B-6D6FCCF34E60}"/>
    <cellStyle name="SAPBEXexcGood2 2 2 4 2 2" xfId="6475" xr:uid="{66A12F92-C546-49FE-9B19-8DFF561F16FA}"/>
    <cellStyle name="SAPBEXexcGood2 2 2 4 2 2 2" xfId="13512" xr:uid="{AA7D44F2-25BB-4F7B-B86A-59ED7A8EE536}"/>
    <cellStyle name="SAPBEXexcGood2 2 2 4 2 3" xfId="10123" xr:uid="{46894EA5-77B9-4B82-BE74-0D7895E547E1}"/>
    <cellStyle name="SAPBEXexcGood2 2 2 4 3" xfId="4927" xr:uid="{41A116DE-311E-4C68-9B93-D40710692CF3}"/>
    <cellStyle name="SAPBEXexcGood2 2 2 4 3 2" xfId="11422" xr:uid="{DA8AC769-F123-4EBE-8332-ED38B545F1E7}"/>
    <cellStyle name="SAPBEXexcGood2 2 2 4 4" xfId="12721" xr:uid="{E186BEE1-4408-4DE4-980E-AAB2E42D1094}"/>
    <cellStyle name="SAPBEXexcGood2 2 2 4 5" xfId="8029" xr:uid="{C9428765-688A-4EAA-9FAE-8819D0DE2087}"/>
    <cellStyle name="SAPBEXexcGood2 2 2 5" xfId="2347" xr:uid="{2F62C787-A5BA-44B4-A392-FF2335EE8853}"/>
    <cellStyle name="SAPBEXexcGood2 2 2 5 2" xfId="5443" xr:uid="{8D3DF128-6130-40D9-BDD0-981D4713DB48}"/>
    <cellStyle name="SAPBEXexcGood2 2 2 5 2 2" xfId="13240" xr:uid="{8F014C32-45F8-4C53-84CE-54F243236002}"/>
    <cellStyle name="SAPBEXexcGood2 2 2 5 3" xfId="8290" xr:uid="{E5E9B825-D3A6-4C9B-B4BE-538D1D2F96A3}"/>
    <cellStyle name="SAPBEXexcGood2 2 2 6" xfId="3895" xr:uid="{BE1F3EEB-90DD-47C0-BC54-DF5ABE4269F7}"/>
    <cellStyle name="SAPBEXexcGood2 2 2 6 2" xfId="9085" xr:uid="{5DA19D8F-1675-4518-B4C3-87828C585686}"/>
    <cellStyle name="SAPBEXexcGood2 2 2 7" xfId="10642" xr:uid="{9347B064-14F8-4F43-B4BB-CA2ADF73CF2A}"/>
    <cellStyle name="SAPBEXexcGood2 2 2 8" xfId="11941" xr:uid="{74782986-A7C8-4D8A-AC42-51D846E1E8FA}"/>
    <cellStyle name="SAPBEXexcGood2 2 2 9" xfId="6994" xr:uid="{53198A24-3405-40AE-AEE9-2D4F54B74B65}"/>
    <cellStyle name="SAPBEXexcGood2 3" xfId="357" xr:uid="{DC60DF2B-47CE-4D78-BEB1-1CAEEC949655}"/>
    <cellStyle name="SAPBEXexcGood2 3 2" xfId="783" xr:uid="{70E1807F-201A-4CC2-9880-D85568DB1726}"/>
    <cellStyle name="SAPBEXexcGood2 3 2 2" xfId="1055" xr:uid="{7FF41738-285C-4642-B954-6050F1CCA45B}"/>
    <cellStyle name="SAPBEXexcGood2 3 2 2 2" xfId="1571" xr:uid="{1B504357-0EF6-445F-864D-C05EFFD5A6F8}"/>
    <cellStyle name="SAPBEXexcGood2 3 2 2 2 2" xfId="3122" xr:uid="{08DB3767-4062-4022-9E84-FBBEB888CCB2}"/>
    <cellStyle name="SAPBEXexcGood2 3 2 2 2 2 2" xfId="6218" xr:uid="{E558F2EE-99E9-490A-AEF1-36CDEAE2B900}"/>
    <cellStyle name="SAPBEXexcGood2 3 2 2 2 2 2 2" xfId="14287" xr:uid="{F5A3E0DC-59CF-4E06-BC6D-63F12EF06A1B}"/>
    <cellStyle name="SAPBEXexcGood2 3 2 2 2 2 3" xfId="9862" xr:uid="{1D98C01D-1DE6-41F0-9384-12D9E5B10100}"/>
    <cellStyle name="SAPBEXexcGood2 3 2 2 2 3" xfId="4670" xr:uid="{D04D7BD3-BADA-4FC1-B9C6-084565B28BC2}"/>
    <cellStyle name="SAPBEXexcGood2 3 2 2 2 3 2" xfId="11681" xr:uid="{95CB9F55-7DD5-4C88-B763-31766A72726C}"/>
    <cellStyle name="SAPBEXexcGood2 3 2 2 2 4" xfId="12980" xr:uid="{6F9B97FC-BDCE-4B78-89C8-A59E7CF5C53E}"/>
    <cellStyle name="SAPBEXexcGood2 3 2 2 2 5" xfId="7769" xr:uid="{E1041AFD-0244-4539-AD36-F14E25F14321}"/>
    <cellStyle name="SAPBEXexcGood2 3 2 2 3" xfId="2090" xr:uid="{F3A93B9D-382E-488F-8811-E168E2E91C3C}"/>
    <cellStyle name="SAPBEXexcGood2 3 2 2 3 2" xfId="3638" xr:uid="{CE450BEE-CBC7-4E8E-8A69-FB3AB7E271D1}"/>
    <cellStyle name="SAPBEXexcGood2 3 2 2 3 2 2" xfId="6734" xr:uid="{0A582A53-EC1B-49B1-BA0B-9012DD8EEB3F}"/>
    <cellStyle name="SAPBEXexcGood2 3 2 2 3 2 3" xfId="10382" xr:uid="{5D3B6248-D2D9-4A71-B475-C2ADB14BA29E}"/>
    <cellStyle name="SAPBEXexcGood2 3 2 2 3 3" xfId="5186" xr:uid="{BCC7D913-2B83-4CAD-92EA-21FC1B9926C5}"/>
    <cellStyle name="SAPBEXexcGood2 3 2 2 3 3 2" xfId="13771" xr:uid="{10283D3D-5E7B-4B1C-BFB8-A8B479E40055}"/>
    <cellStyle name="SAPBEXexcGood2 3 2 2 3 4" xfId="8549" xr:uid="{83AA5016-D03F-479B-ABDD-BDD0E9315FDB}"/>
    <cellStyle name="SAPBEXexcGood2 3 2 2 4" xfId="2606" xr:uid="{B274A51E-A99F-44BE-9C8A-C81C268DB3A4}"/>
    <cellStyle name="SAPBEXexcGood2 3 2 2 4 2" xfId="5702" xr:uid="{0B966AF0-6099-4A95-B6B1-C8C7834A2DDB}"/>
    <cellStyle name="SAPBEXexcGood2 3 2 2 4 3" xfId="9344" xr:uid="{06754CA6-8939-4EED-BBF9-D13165F79650}"/>
    <cellStyle name="SAPBEXexcGood2 3 2 2 5" xfId="4154" xr:uid="{D438CC61-A656-4455-8A09-7ADFF053E480}"/>
    <cellStyle name="SAPBEXexcGood2 3 2 2 5 2" xfId="10901" xr:uid="{3AFB8358-8FBE-45A6-B042-FF76C624C06B}"/>
    <cellStyle name="SAPBEXexcGood2 3 2 2 6" xfId="12200" xr:uid="{163A1875-B78C-4E5B-9988-386B93E7EC0E}"/>
    <cellStyle name="SAPBEXexcGood2 3 2 2 7" xfId="7253" xr:uid="{0A3EECA0-823B-4E92-95B7-1FEFA220911B}"/>
    <cellStyle name="SAPBEXexcGood2 3 2 3" xfId="1313" xr:uid="{67B252D1-9AAA-4539-82E0-C31E3BF2A6EF}"/>
    <cellStyle name="SAPBEXexcGood2 3 2 3 2" xfId="2864" xr:uid="{F667EF1E-92B6-4F3C-80DC-860D33651ABA}"/>
    <cellStyle name="SAPBEXexcGood2 3 2 3 2 2" xfId="5960" xr:uid="{F997F016-11EA-42C9-9DAF-FE97F2D6654B}"/>
    <cellStyle name="SAPBEXexcGood2 3 2 3 2 2 2" xfId="14029" xr:uid="{402451FF-41CE-444B-8F3F-E93F9C5B6EFA}"/>
    <cellStyle name="SAPBEXexcGood2 3 2 3 2 3" xfId="8820" xr:uid="{A17312C2-1614-4E48-803B-503191B515AC}"/>
    <cellStyle name="SAPBEXexcGood2 3 2 3 3" xfId="4412" xr:uid="{77404826-D983-4307-AAE9-20C686D28579}"/>
    <cellStyle name="SAPBEXexcGood2 3 2 3 3 2" xfId="9604" xr:uid="{D0A6F446-2B00-4AB0-87F5-800593400C43}"/>
    <cellStyle name="SAPBEXexcGood2 3 2 3 4" xfId="11162" xr:uid="{E4029A8F-5F95-43B1-BDA5-C18442296BFB}"/>
    <cellStyle name="SAPBEXexcGood2 3 2 3 5" xfId="12461" xr:uid="{A21CF488-27B2-4909-A556-E16ED880A61E}"/>
    <cellStyle name="SAPBEXexcGood2 3 2 3 6" xfId="7511" xr:uid="{FC47EC5F-E6C5-45A2-A0D7-83FBC9FFEA8E}"/>
    <cellStyle name="SAPBEXexcGood2 3 2 4" xfId="1832" xr:uid="{A0C4D0A1-FDCF-4667-8FB8-AC08BC2A79F9}"/>
    <cellStyle name="SAPBEXexcGood2 3 2 4 2" xfId="3380" xr:uid="{05A49670-5508-4D39-A24C-DF2AC25A0E66}"/>
    <cellStyle name="SAPBEXexcGood2 3 2 4 2 2" xfId="6476" xr:uid="{22FB3517-3F22-47D0-B8AB-9E1424F55A47}"/>
    <cellStyle name="SAPBEXexcGood2 3 2 4 2 2 2" xfId="13513" xr:uid="{80983C34-B00B-405A-AE20-3CC81E6C1614}"/>
    <cellStyle name="SAPBEXexcGood2 3 2 4 2 3" xfId="10124" xr:uid="{B4783671-049D-49AB-A5FE-96362B13388C}"/>
    <cellStyle name="SAPBEXexcGood2 3 2 4 3" xfId="4928" xr:uid="{E975AB98-9291-415C-9588-2E177DCF3507}"/>
    <cellStyle name="SAPBEXexcGood2 3 2 4 3 2" xfId="11423" xr:uid="{02F4DE88-C881-4070-80E5-565B79E4F591}"/>
    <cellStyle name="SAPBEXexcGood2 3 2 4 4" xfId="12722" xr:uid="{A937DDDF-854A-456F-884C-E40B82F28C1F}"/>
    <cellStyle name="SAPBEXexcGood2 3 2 4 5" xfId="8030" xr:uid="{26F75FE8-85E6-4186-889C-313E82DCA0BF}"/>
    <cellStyle name="SAPBEXexcGood2 3 2 5" xfId="2348" xr:uid="{CC9DC51F-596E-4CE3-A269-B584E4C70F50}"/>
    <cellStyle name="SAPBEXexcGood2 3 2 5 2" xfId="5444" xr:uid="{CBCDEF30-99D2-4390-9445-4DEB25BB611C}"/>
    <cellStyle name="SAPBEXexcGood2 3 2 5 2 2" xfId="13241" xr:uid="{ADD0CF01-3E8D-44E1-B0D6-48B32A3D4A6B}"/>
    <cellStyle name="SAPBEXexcGood2 3 2 5 3" xfId="8291" xr:uid="{CCC24268-EB93-438F-BCA3-38DDBEA2CD7F}"/>
    <cellStyle name="SAPBEXexcGood2 3 2 6" xfId="3896" xr:uid="{A15F9C2C-5E82-4020-917F-D27B884EE0C9}"/>
    <cellStyle name="SAPBEXexcGood2 3 2 6 2" xfId="9086" xr:uid="{B689091A-FE3E-409B-B459-BCF98599AD69}"/>
    <cellStyle name="SAPBEXexcGood2 3 2 7" xfId="10643" xr:uid="{84249DEC-BA81-4FF1-A932-BB896C83C363}"/>
    <cellStyle name="SAPBEXexcGood2 3 2 8" xfId="11942" xr:uid="{17D8A56F-89A7-4F28-A3B4-0F5D27D2B161}"/>
    <cellStyle name="SAPBEXexcGood2 3 2 9" xfId="6995" xr:uid="{99EAB8CD-4CB7-4FC1-AC7E-F6DCA8FDA249}"/>
    <cellStyle name="SAPBEXexcGood2 4" xfId="358" xr:uid="{1EBF562E-8608-4D6D-AD47-2609F00C50A5}"/>
    <cellStyle name="SAPBEXexcGood2 4 2" xfId="784" xr:uid="{56DC164B-F8DE-4236-92E1-7511CA4881FF}"/>
    <cellStyle name="SAPBEXexcGood2 4 2 2" xfId="1056" xr:uid="{03A3E9B9-0454-4AA8-99B8-70421493D7E1}"/>
    <cellStyle name="SAPBEXexcGood2 4 2 2 2" xfId="1572" xr:uid="{A29CD351-79A2-4D59-9242-2726B52C753A}"/>
    <cellStyle name="SAPBEXexcGood2 4 2 2 2 2" xfId="3123" xr:uid="{C0E835B1-E9AF-4011-B2F9-AC6F6C435FC6}"/>
    <cellStyle name="SAPBEXexcGood2 4 2 2 2 2 2" xfId="6219" xr:uid="{8C370EF7-767E-4136-87AE-9281D8A14B2F}"/>
    <cellStyle name="SAPBEXexcGood2 4 2 2 2 2 2 2" xfId="14288" xr:uid="{9EC5B840-5CEA-4F66-A42A-40A87B62C980}"/>
    <cellStyle name="SAPBEXexcGood2 4 2 2 2 2 3" xfId="9863" xr:uid="{E3BCF83F-D1AC-472F-A2B7-72ECA0E10F37}"/>
    <cellStyle name="SAPBEXexcGood2 4 2 2 2 3" xfId="4671" xr:uid="{44C60412-6850-4BC9-8B30-D56329C7E44B}"/>
    <cellStyle name="SAPBEXexcGood2 4 2 2 2 3 2" xfId="11682" xr:uid="{C91A8B42-AD11-416C-B483-5243106C9F93}"/>
    <cellStyle name="SAPBEXexcGood2 4 2 2 2 4" xfId="12981" xr:uid="{53C02442-00A0-44F4-A57D-034F2579D705}"/>
    <cellStyle name="SAPBEXexcGood2 4 2 2 2 5" xfId="7770" xr:uid="{C3EFDA97-F05A-4C63-A127-2F38A38A26FB}"/>
    <cellStyle name="SAPBEXexcGood2 4 2 2 3" xfId="2091" xr:uid="{58A2C085-C0C3-4AAA-9346-CD5CD3827BAB}"/>
    <cellStyle name="SAPBEXexcGood2 4 2 2 3 2" xfId="3639" xr:uid="{CD5459F0-3095-4EA7-8015-6E4FD7D12083}"/>
    <cellStyle name="SAPBEXexcGood2 4 2 2 3 2 2" xfId="6735" xr:uid="{4A0C2EEE-5DC2-4F40-8031-E81FF8F8D022}"/>
    <cellStyle name="SAPBEXexcGood2 4 2 2 3 2 3" xfId="10383" xr:uid="{1A5B802C-A87E-4925-80B7-0A674A234D59}"/>
    <cellStyle name="SAPBEXexcGood2 4 2 2 3 3" xfId="5187" xr:uid="{504DE62E-7AE1-4AE2-8593-238B34418E03}"/>
    <cellStyle name="SAPBEXexcGood2 4 2 2 3 3 2" xfId="13772" xr:uid="{BB5DD8C1-A16D-406C-B40F-932A16D3499E}"/>
    <cellStyle name="SAPBEXexcGood2 4 2 2 3 4" xfId="8550" xr:uid="{671A2891-6FF6-420B-A775-42E0C734DA14}"/>
    <cellStyle name="SAPBEXexcGood2 4 2 2 4" xfId="2607" xr:uid="{243B44B0-4AC7-43ED-B76C-48F0EE870CB6}"/>
    <cellStyle name="SAPBEXexcGood2 4 2 2 4 2" xfId="5703" xr:uid="{56132BAC-7AB6-4091-9455-006C9A869965}"/>
    <cellStyle name="SAPBEXexcGood2 4 2 2 4 3" xfId="9345" xr:uid="{FB95E8AD-B623-4009-9006-0C011E2DCD3E}"/>
    <cellStyle name="SAPBEXexcGood2 4 2 2 5" xfId="4155" xr:uid="{C4993331-0FB5-4A74-8A9B-6F2BDF842C53}"/>
    <cellStyle name="SAPBEXexcGood2 4 2 2 5 2" xfId="10902" xr:uid="{FBF3FF87-82B9-4359-98B7-AA1148063512}"/>
    <cellStyle name="SAPBEXexcGood2 4 2 2 6" xfId="12201" xr:uid="{216DC516-103A-45F8-9046-783FBD304341}"/>
    <cellStyle name="SAPBEXexcGood2 4 2 2 7" xfId="7254" xr:uid="{436EF52A-A3C7-4E14-AB1F-A4E3A41CD7A5}"/>
    <cellStyle name="SAPBEXexcGood2 4 2 3" xfId="1314" xr:uid="{C021BF25-B6D5-4C00-B435-4CAEC57D4301}"/>
    <cellStyle name="SAPBEXexcGood2 4 2 3 2" xfId="2865" xr:uid="{1C381BE3-F344-41DB-AFD1-2C0AA16BADA5}"/>
    <cellStyle name="SAPBEXexcGood2 4 2 3 2 2" xfId="5961" xr:uid="{B25F02DC-E6C1-43C6-8132-38D4CAABA1AC}"/>
    <cellStyle name="SAPBEXexcGood2 4 2 3 2 2 2" xfId="14030" xr:uid="{4BACE5CE-AD26-4558-A962-A527163ED4B3}"/>
    <cellStyle name="SAPBEXexcGood2 4 2 3 2 3" xfId="8821" xr:uid="{AD943E6E-24BE-405D-A2DA-3A28D49CC1BF}"/>
    <cellStyle name="SAPBEXexcGood2 4 2 3 3" xfId="4413" xr:uid="{125BD77D-1FE8-4DF4-899A-748A44774A41}"/>
    <cellStyle name="SAPBEXexcGood2 4 2 3 3 2" xfId="9605" xr:uid="{899F136F-4482-488A-B99A-ABE0DEBAF3E6}"/>
    <cellStyle name="SAPBEXexcGood2 4 2 3 4" xfId="11163" xr:uid="{849D5B4A-3D60-4D9A-B52E-C8DC9C523242}"/>
    <cellStyle name="SAPBEXexcGood2 4 2 3 5" xfId="12462" xr:uid="{1B9DA100-BC8A-4D47-8772-E828997C121C}"/>
    <cellStyle name="SAPBEXexcGood2 4 2 3 6" xfId="7512" xr:uid="{12D1625B-7454-496A-A265-33CF08A566E7}"/>
    <cellStyle name="SAPBEXexcGood2 4 2 4" xfId="1833" xr:uid="{5F914665-98DB-4DF2-AD03-CECAD4C5DB95}"/>
    <cellStyle name="SAPBEXexcGood2 4 2 4 2" xfId="3381" xr:uid="{3C532C0C-4E42-4562-A84A-81D64CCBBE5D}"/>
    <cellStyle name="SAPBEXexcGood2 4 2 4 2 2" xfId="6477" xr:uid="{89A29767-C57C-402D-9F82-9FC902F999ED}"/>
    <cellStyle name="SAPBEXexcGood2 4 2 4 2 2 2" xfId="13514" xr:uid="{A5399CF0-E315-4D33-A3CA-98BC80CA6E3B}"/>
    <cellStyle name="SAPBEXexcGood2 4 2 4 2 3" xfId="10125" xr:uid="{62B87193-962D-4E02-AB76-E8E7FB5C7D5E}"/>
    <cellStyle name="SAPBEXexcGood2 4 2 4 3" xfId="4929" xr:uid="{3BDEE21E-87E1-4252-ADDA-68FCF5CDDE5E}"/>
    <cellStyle name="SAPBEXexcGood2 4 2 4 3 2" xfId="11424" xr:uid="{A04DCA88-6576-4637-8ED9-2FC6B05A6C8D}"/>
    <cellStyle name="SAPBEXexcGood2 4 2 4 4" xfId="12723" xr:uid="{1E4ED554-B5D2-47F3-92F2-5388A3959A59}"/>
    <cellStyle name="SAPBEXexcGood2 4 2 4 5" xfId="8031" xr:uid="{939DF0AA-6B67-4CA0-BC87-18EAB75589B9}"/>
    <cellStyle name="SAPBEXexcGood2 4 2 5" xfId="2349" xr:uid="{FBCE9470-8FE3-4DC8-B89A-1094E6C5EE27}"/>
    <cellStyle name="SAPBEXexcGood2 4 2 5 2" xfId="5445" xr:uid="{DC42AF24-0034-49D8-85EA-335CB4029F64}"/>
    <cellStyle name="SAPBEXexcGood2 4 2 5 2 2" xfId="13242" xr:uid="{94AAD32E-2A59-4D5E-8F32-7A7FC15D99C5}"/>
    <cellStyle name="SAPBEXexcGood2 4 2 5 3" xfId="8292" xr:uid="{3798C5E8-A59D-4E24-BD76-DAA5FA4412AE}"/>
    <cellStyle name="SAPBEXexcGood2 4 2 6" xfId="3897" xr:uid="{06561569-5C53-4941-899A-846905B6C31A}"/>
    <cellStyle name="SAPBEXexcGood2 4 2 6 2" xfId="9087" xr:uid="{1B328040-D5A0-4DD1-804B-B6E286BB1BCB}"/>
    <cellStyle name="SAPBEXexcGood2 4 2 7" xfId="10644" xr:uid="{97E5A4C9-D951-42A6-A0C0-EC96FAA343DE}"/>
    <cellStyle name="SAPBEXexcGood2 4 2 8" xfId="11943" xr:uid="{B6294993-07DC-403D-9207-4D664B2A6D61}"/>
    <cellStyle name="SAPBEXexcGood2 4 2 9" xfId="6996" xr:uid="{5A0FBB49-FD21-4DA6-B798-FE9829E3D885}"/>
    <cellStyle name="SAPBEXexcGood2 5" xfId="359" xr:uid="{999C5401-5364-4305-9D36-B5EEB6A51194}"/>
    <cellStyle name="SAPBEXexcGood2 5 2" xfId="785" xr:uid="{0DCBCADD-71BE-45EF-A40F-810B0A3150A5}"/>
    <cellStyle name="SAPBEXexcGood2 5 2 2" xfId="1057" xr:uid="{F44E4518-39F4-4379-AF08-D52D33869E16}"/>
    <cellStyle name="SAPBEXexcGood2 5 2 2 2" xfId="1573" xr:uid="{7BDDBB42-DD2E-473D-AC6B-5D710F914A28}"/>
    <cellStyle name="SAPBEXexcGood2 5 2 2 2 2" xfId="3124" xr:uid="{6A47C883-70E4-4046-B2E1-27CA6302FBB4}"/>
    <cellStyle name="SAPBEXexcGood2 5 2 2 2 2 2" xfId="6220" xr:uid="{487BEDFB-7877-4848-8C16-27CADD5BC607}"/>
    <cellStyle name="SAPBEXexcGood2 5 2 2 2 2 2 2" xfId="14289" xr:uid="{08D6C452-49BA-4E95-A496-2E3C84A10340}"/>
    <cellStyle name="SAPBEXexcGood2 5 2 2 2 2 3" xfId="9864" xr:uid="{4F14E4C9-EA51-441E-8CB9-6F5363590A21}"/>
    <cellStyle name="SAPBEXexcGood2 5 2 2 2 3" xfId="4672" xr:uid="{3EB0E6B3-1246-4B8B-9D61-C38247742F65}"/>
    <cellStyle name="SAPBEXexcGood2 5 2 2 2 3 2" xfId="11683" xr:uid="{3462DA49-7ED4-4891-BD73-5EC7D1BDD281}"/>
    <cellStyle name="SAPBEXexcGood2 5 2 2 2 4" xfId="12982" xr:uid="{41DAC99C-A636-474E-ACF7-7D6B439C06C6}"/>
    <cellStyle name="SAPBEXexcGood2 5 2 2 2 5" xfId="7771" xr:uid="{F86DB45E-C84F-490F-A585-AFDB60A33E33}"/>
    <cellStyle name="SAPBEXexcGood2 5 2 2 3" xfId="2092" xr:uid="{5E2D83EB-9E03-493F-BE4F-E68C1D1E8668}"/>
    <cellStyle name="SAPBEXexcGood2 5 2 2 3 2" xfId="3640" xr:uid="{7E87BB01-46AC-42AA-B658-B62C788098A7}"/>
    <cellStyle name="SAPBEXexcGood2 5 2 2 3 2 2" xfId="6736" xr:uid="{ABF7E1F3-FDE9-485A-BEB8-EF9275CDF2A9}"/>
    <cellStyle name="SAPBEXexcGood2 5 2 2 3 2 3" xfId="10384" xr:uid="{3D9A5DDF-25FC-4990-A83C-CA7B336D167E}"/>
    <cellStyle name="SAPBEXexcGood2 5 2 2 3 3" xfId="5188" xr:uid="{A7C92B57-0604-49AE-9A8F-9BE2CB32E02D}"/>
    <cellStyle name="SAPBEXexcGood2 5 2 2 3 3 2" xfId="13773" xr:uid="{06B037AC-E353-450E-A997-3BB559CCED53}"/>
    <cellStyle name="SAPBEXexcGood2 5 2 2 3 4" xfId="8551" xr:uid="{97D9544B-709E-499C-8081-C1B4FCB1776B}"/>
    <cellStyle name="SAPBEXexcGood2 5 2 2 4" xfId="2608" xr:uid="{66B4B2B9-773F-421F-8644-36565E8F5836}"/>
    <cellStyle name="SAPBEXexcGood2 5 2 2 4 2" xfId="5704" xr:uid="{08A28724-2223-402B-B49D-E48932DF400D}"/>
    <cellStyle name="SAPBEXexcGood2 5 2 2 4 3" xfId="9346" xr:uid="{E080BD1C-E45B-4B10-9098-C84A6D4C72E2}"/>
    <cellStyle name="SAPBEXexcGood2 5 2 2 5" xfId="4156" xr:uid="{9EA70B2B-27BB-4FDA-B47F-2B2F909D82D1}"/>
    <cellStyle name="SAPBEXexcGood2 5 2 2 5 2" xfId="10903" xr:uid="{FAB49309-BE5A-49E8-B276-FAF7D3633D83}"/>
    <cellStyle name="SAPBEXexcGood2 5 2 2 6" xfId="12202" xr:uid="{0E52B619-E873-4E90-B088-F759D0B6B22C}"/>
    <cellStyle name="SAPBEXexcGood2 5 2 2 7" xfId="7255" xr:uid="{BE6DF210-F97E-4C1B-BC72-C8914BA0FE55}"/>
    <cellStyle name="SAPBEXexcGood2 5 2 3" xfId="1315" xr:uid="{A30EC68E-66AA-411E-8A6E-2E693FE880E9}"/>
    <cellStyle name="SAPBEXexcGood2 5 2 3 2" xfId="2866" xr:uid="{A725AEC6-4338-42D0-AB0C-EB06AA8971A8}"/>
    <cellStyle name="SAPBEXexcGood2 5 2 3 2 2" xfId="5962" xr:uid="{A3B1EBB1-4693-4F53-B38C-B9A64EB60EBB}"/>
    <cellStyle name="SAPBEXexcGood2 5 2 3 2 2 2" xfId="14031" xr:uid="{BDF65E70-E4C2-48CD-BB68-6F04288ED519}"/>
    <cellStyle name="SAPBEXexcGood2 5 2 3 2 3" xfId="8822" xr:uid="{D2158B39-F956-4677-A268-9A192D531199}"/>
    <cellStyle name="SAPBEXexcGood2 5 2 3 3" xfId="4414" xr:uid="{264F2CD0-3D02-4580-BD06-B9B5ECF5E495}"/>
    <cellStyle name="SAPBEXexcGood2 5 2 3 3 2" xfId="9606" xr:uid="{CB6749BA-5CF1-4E35-A912-42CD417CD436}"/>
    <cellStyle name="SAPBEXexcGood2 5 2 3 4" xfId="11164" xr:uid="{51C44FC7-F1A8-4A54-8494-7152D4B96A13}"/>
    <cellStyle name="SAPBEXexcGood2 5 2 3 5" xfId="12463" xr:uid="{4F07E8BA-3466-4CA9-92C7-02CA46731DBD}"/>
    <cellStyle name="SAPBEXexcGood2 5 2 3 6" xfId="7513" xr:uid="{0B22EBC6-9BF1-4E64-9874-EDAF6E8CF7EB}"/>
    <cellStyle name="SAPBEXexcGood2 5 2 4" xfId="1834" xr:uid="{AB5B0506-2959-4E6C-B75B-F8A53F009280}"/>
    <cellStyle name="SAPBEXexcGood2 5 2 4 2" xfId="3382" xr:uid="{EBAB7A55-156F-4317-9CE5-C0BB6609538C}"/>
    <cellStyle name="SAPBEXexcGood2 5 2 4 2 2" xfId="6478" xr:uid="{ACFD6638-5F6F-4AFD-9B48-E7493C56A62B}"/>
    <cellStyle name="SAPBEXexcGood2 5 2 4 2 2 2" xfId="13515" xr:uid="{9EC5A28F-D8D5-4C39-A215-0D80B0AAFC02}"/>
    <cellStyle name="SAPBEXexcGood2 5 2 4 2 3" xfId="10126" xr:uid="{514A71DF-A8A1-4FEB-BA12-6B966758F817}"/>
    <cellStyle name="SAPBEXexcGood2 5 2 4 3" xfId="4930" xr:uid="{629B0CA3-2203-4ABE-8093-958ACAE5DEFA}"/>
    <cellStyle name="SAPBEXexcGood2 5 2 4 3 2" xfId="11425" xr:uid="{12F21190-8B3B-49F9-AC17-1D1ED1A27043}"/>
    <cellStyle name="SAPBEXexcGood2 5 2 4 4" xfId="12724" xr:uid="{7C61139A-5B61-4A84-A761-B39F7DCB2BC1}"/>
    <cellStyle name="SAPBEXexcGood2 5 2 4 5" xfId="8032" xr:uid="{42051FC0-0972-47FB-93E4-7FAF2430E0B8}"/>
    <cellStyle name="SAPBEXexcGood2 5 2 5" xfId="2350" xr:uid="{184A00C8-AB81-4D88-9DD8-84DF7E401A35}"/>
    <cellStyle name="SAPBEXexcGood2 5 2 5 2" xfId="5446" xr:uid="{3C2DA78A-A65F-4DF6-9AB6-3E730EA5DB91}"/>
    <cellStyle name="SAPBEXexcGood2 5 2 5 2 2" xfId="13243" xr:uid="{6FE051A4-E78D-4B55-9D3F-7A0B57319CAB}"/>
    <cellStyle name="SAPBEXexcGood2 5 2 5 3" xfId="8293" xr:uid="{9020DA8E-38EE-415C-A4D6-A5A46EA5D061}"/>
    <cellStyle name="SAPBEXexcGood2 5 2 6" xfId="3898" xr:uid="{A9612329-4469-451E-A91F-50AC6113F84A}"/>
    <cellStyle name="SAPBEXexcGood2 5 2 6 2" xfId="9088" xr:uid="{6D864C0B-C9F8-41BD-AABC-1A5E0630C81F}"/>
    <cellStyle name="SAPBEXexcGood2 5 2 7" xfId="10645" xr:uid="{1F9C9684-8952-40ED-8213-A745B2C0927E}"/>
    <cellStyle name="SAPBEXexcGood2 5 2 8" xfId="11944" xr:uid="{F9AC1B30-B9F4-4FE6-A0ED-F362C8BD4B75}"/>
    <cellStyle name="SAPBEXexcGood2 5 2 9" xfId="6997" xr:uid="{989589FD-B037-405E-A5DE-633B1F81E2AA}"/>
    <cellStyle name="SAPBEXexcGood2 6" xfId="360" xr:uid="{37DE7E2A-D0D3-4FE2-8B5E-15D5C05ACA89}"/>
    <cellStyle name="SAPBEXexcGood2 6 2" xfId="786" xr:uid="{778E839A-428B-45AE-9A62-E71D1A3D2CC2}"/>
    <cellStyle name="SAPBEXexcGood2 6 2 2" xfId="1058" xr:uid="{E1AEFA26-DC1D-4D6B-AFD8-BE3FF3E3E3C9}"/>
    <cellStyle name="SAPBEXexcGood2 6 2 2 2" xfId="1574" xr:uid="{F1F96B2E-CDF7-4CD7-A3E0-D2F10B2209A8}"/>
    <cellStyle name="SAPBEXexcGood2 6 2 2 2 2" xfId="3125" xr:uid="{AD3D05C4-0C3E-48B8-B52F-6057546CC9BD}"/>
    <cellStyle name="SAPBEXexcGood2 6 2 2 2 2 2" xfId="6221" xr:uid="{05659291-7A32-4FED-813F-DC305A36C927}"/>
    <cellStyle name="SAPBEXexcGood2 6 2 2 2 2 2 2" xfId="14290" xr:uid="{F9EADD69-2DCC-4340-871E-97FD55FD4260}"/>
    <cellStyle name="SAPBEXexcGood2 6 2 2 2 2 3" xfId="9865" xr:uid="{82B69D4E-3450-4CFD-BE9E-F3EAA1261717}"/>
    <cellStyle name="SAPBEXexcGood2 6 2 2 2 3" xfId="4673" xr:uid="{21254367-BE4F-4F2F-8917-F5359DF3E6DF}"/>
    <cellStyle name="SAPBEXexcGood2 6 2 2 2 3 2" xfId="11684" xr:uid="{5A0ACF42-D968-45F4-8CE1-0DC76B70FC93}"/>
    <cellStyle name="SAPBEXexcGood2 6 2 2 2 4" xfId="12983" xr:uid="{26D1EE7F-D0E8-48F9-A004-3087C7DCC5D5}"/>
    <cellStyle name="SAPBEXexcGood2 6 2 2 2 5" xfId="7772" xr:uid="{842365F3-8A91-4F20-825B-2EE8D1371553}"/>
    <cellStyle name="SAPBEXexcGood2 6 2 2 3" xfId="2093" xr:uid="{5525A13C-24D8-4653-A49B-BCB665A4BEBC}"/>
    <cellStyle name="SAPBEXexcGood2 6 2 2 3 2" xfId="3641" xr:uid="{6CDE5358-984E-42E2-87C3-FE4F050FDE2F}"/>
    <cellStyle name="SAPBEXexcGood2 6 2 2 3 2 2" xfId="6737" xr:uid="{97E805EA-8215-49B1-81D4-D3021FE42B4C}"/>
    <cellStyle name="SAPBEXexcGood2 6 2 2 3 2 3" xfId="10385" xr:uid="{AEF5612C-C5F6-45B3-9C41-D7BFBE5C642B}"/>
    <cellStyle name="SAPBEXexcGood2 6 2 2 3 3" xfId="5189" xr:uid="{F6FFB126-FFD9-4A8C-8C0A-A250574E9449}"/>
    <cellStyle name="SAPBEXexcGood2 6 2 2 3 3 2" xfId="13774" xr:uid="{E0F39555-3AD7-442F-A846-F5802DDF0FE5}"/>
    <cellStyle name="SAPBEXexcGood2 6 2 2 3 4" xfId="8552" xr:uid="{CB751CE3-727D-428D-918F-96CB548D67BA}"/>
    <cellStyle name="SAPBEXexcGood2 6 2 2 4" xfId="2609" xr:uid="{79F0B4B6-8940-4AB3-AB0A-F580FDA73EE9}"/>
    <cellStyle name="SAPBEXexcGood2 6 2 2 4 2" xfId="5705" xr:uid="{8108E1F3-61AB-4C91-BD64-6161BC258B8C}"/>
    <cellStyle name="SAPBEXexcGood2 6 2 2 4 3" xfId="9347" xr:uid="{1A5E9253-8E28-44CE-9801-2261F17483FF}"/>
    <cellStyle name="SAPBEXexcGood2 6 2 2 5" xfId="4157" xr:uid="{94702AD6-4DC3-4C35-800D-CD5152D52460}"/>
    <cellStyle name="SAPBEXexcGood2 6 2 2 5 2" xfId="10904" xr:uid="{5DDDAA6F-6E68-4E86-8CD9-6BFB4BD43280}"/>
    <cellStyle name="SAPBEXexcGood2 6 2 2 6" xfId="12203" xr:uid="{219A61FA-A001-43A9-853A-186BC7C58B58}"/>
    <cellStyle name="SAPBEXexcGood2 6 2 2 7" xfId="7256" xr:uid="{A9AE9B4F-1424-477E-B715-0370370102BC}"/>
    <cellStyle name="SAPBEXexcGood2 6 2 3" xfId="1316" xr:uid="{5A8B5989-479E-4B23-BB2D-94FD5B4751A4}"/>
    <cellStyle name="SAPBEXexcGood2 6 2 3 2" xfId="2867" xr:uid="{8E539C82-C9BC-4FEB-8BC3-DC199AAE2520}"/>
    <cellStyle name="SAPBEXexcGood2 6 2 3 2 2" xfId="5963" xr:uid="{5044C723-A67B-4793-AEEC-BCF567535537}"/>
    <cellStyle name="SAPBEXexcGood2 6 2 3 2 2 2" xfId="14032" xr:uid="{40E25CD8-9742-4512-BBA5-03F829727D7A}"/>
    <cellStyle name="SAPBEXexcGood2 6 2 3 2 3" xfId="8823" xr:uid="{378CF5CC-1C22-4363-A4F4-2EC869EDFA13}"/>
    <cellStyle name="SAPBEXexcGood2 6 2 3 3" xfId="4415" xr:uid="{B72B49D4-D11E-4202-B34A-86706C23C91D}"/>
    <cellStyle name="SAPBEXexcGood2 6 2 3 3 2" xfId="9607" xr:uid="{71F6DD4E-47E7-4C0B-9754-FC0E8776C575}"/>
    <cellStyle name="SAPBEXexcGood2 6 2 3 4" xfId="11165" xr:uid="{808E6042-736A-4520-ADAF-12CC2A41D6A4}"/>
    <cellStyle name="SAPBEXexcGood2 6 2 3 5" xfId="12464" xr:uid="{CC120C8E-FC95-43DF-958F-2C5582F608D1}"/>
    <cellStyle name="SAPBEXexcGood2 6 2 3 6" xfId="7514" xr:uid="{F63C4646-1B0A-4A06-B198-66C4CBAF8071}"/>
    <cellStyle name="SAPBEXexcGood2 6 2 4" xfId="1835" xr:uid="{4BF1EA32-AAFE-4B7A-9F51-FCFC0971647E}"/>
    <cellStyle name="SAPBEXexcGood2 6 2 4 2" xfId="3383" xr:uid="{2FB5E35B-4D12-4CE5-B15A-5EAACC102032}"/>
    <cellStyle name="SAPBEXexcGood2 6 2 4 2 2" xfId="6479" xr:uid="{50D8CE23-C2E3-4763-A75A-E5F0AEE591FE}"/>
    <cellStyle name="SAPBEXexcGood2 6 2 4 2 2 2" xfId="13516" xr:uid="{CE12EC8E-5707-4610-A6EC-6D1882ADC1EC}"/>
    <cellStyle name="SAPBEXexcGood2 6 2 4 2 3" xfId="10127" xr:uid="{9F323623-C487-48F2-A96F-3976F12C2D44}"/>
    <cellStyle name="SAPBEXexcGood2 6 2 4 3" xfId="4931" xr:uid="{EA21E05B-37ED-411B-A2C1-847A05E412B8}"/>
    <cellStyle name="SAPBEXexcGood2 6 2 4 3 2" xfId="11426" xr:uid="{97EBE8AD-A783-4C8D-95CF-5EE5C59903E4}"/>
    <cellStyle name="SAPBEXexcGood2 6 2 4 4" xfId="12725" xr:uid="{24C0D5C6-E081-4E43-AA14-1E67EEB93F78}"/>
    <cellStyle name="SAPBEXexcGood2 6 2 4 5" xfId="8033" xr:uid="{23BCB1EC-4DB6-40E7-938E-BCC2F7D9223F}"/>
    <cellStyle name="SAPBEXexcGood2 6 2 5" xfId="2351" xr:uid="{299871DC-0125-4F81-B652-532FF9A78027}"/>
    <cellStyle name="SAPBEXexcGood2 6 2 5 2" xfId="5447" xr:uid="{FFF1A038-F851-49BF-8B68-C92B3BD8BF3B}"/>
    <cellStyle name="SAPBEXexcGood2 6 2 5 2 2" xfId="13244" xr:uid="{65576D74-856A-4347-9BF3-0AA0EE0E0668}"/>
    <cellStyle name="SAPBEXexcGood2 6 2 5 3" xfId="8294" xr:uid="{E07CBCCF-D6C4-4B90-AF03-D61CA97BF01F}"/>
    <cellStyle name="SAPBEXexcGood2 6 2 6" xfId="3899" xr:uid="{73E31761-5FC8-40C1-BFCF-9CC4C8052351}"/>
    <cellStyle name="SAPBEXexcGood2 6 2 6 2" xfId="9089" xr:uid="{50AF6C6A-E0A4-4CA8-AB85-A2E4E37EA262}"/>
    <cellStyle name="SAPBEXexcGood2 6 2 7" xfId="10646" xr:uid="{EB100AD6-3D52-4718-9914-22A0B0757BF5}"/>
    <cellStyle name="SAPBEXexcGood2 6 2 8" xfId="11945" xr:uid="{58FF900D-392D-42BE-915A-639EA9C2C46E}"/>
    <cellStyle name="SAPBEXexcGood2 6 2 9" xfId="6998" xr:uid="{DDE8F132-B443-4E21-9ABF-0F4461F9DD4A}"/>
    <cellStyle name="SAPBEXexcGood2 7" xfId="781" xr:uid="{CB066621-122F-4261-BD4B-482B9A261D49}"/>
    <cellStyle name="SAPBEXexcGood2 7 2" xfId="1053" xr:uid="{A0E07688-C634-4864-BCD1-DD74EDF706CF}"/>
    <cellStyle name="SAPBEXexcGood2 7 2 2" xfId="1569" xr:uid="{A19B8261-ACC3-4AC4-94CC-BE258E6868FC}"/>
    <cellStyle name="SAPBEXexcGood2 7 2 2 2" xfId="3120" xr:uid="{40ECE108-030E-4F35-B50D-81A6F9D746F1}"/>
    <cellStyle name="SAPBEXexcGood2 7 2 2 2 2" xfId="6216" xr:uid="{BA2833B4-8D1D-4050-9B01-DC5A3A38A2E0}"/>
    <cellStyle name="SAPBEXexcGood2 7 2 2 2 2 2" xfId="14285" xr:uid="{6039FC88-C86E-4FEB-821C-584CBEF39420}"/>
    <cellStyle name="SAPBEXexcGood2 7 2 2 2 3" xfId="9860" xr:uid="{4B632D66-F1F3-452D-BD34-E8F7E887079E}"/>
    <cellStyle name="SAPBEXexcGood2 7 2 2 3" xfId="4668" xr:uid="{BD932436-F572-4F6A-903F-3721D5C03C55}"/>
    <cellStyle name="SAPBEXexcGood2 7 2 2 3 2" xfId="11679" xr:uid="{0A4A9CF7-99EF-4E6C-B935-96039AD72BBD}"/>
    <cellStyle name="SAPBEXexcGood2 7 2 2 4" xfId="12978" xr:uid="{AB80A89E-9068-469D-B2B7-DE764068063B}"/>
    <cellStyle name="SAPBEXexcGood2 7 2 2 5" xfId="7767" xr:uid="{F6246F1B-909C-4CAF-B256-99C680BDA441}"/>
    <cellStyle name="SAPBEXexcGood2 7 2 3" xfId="2088" xr:uid="{64894DB3-82A9-4F28-AD9E-7846053F1B2F}"/>
    <cellStyle name="SAPBEXexcGood2 7 2 3 2" xfId="3636" xr:uid="{B3CD2D48-FF73-474F-8C85-47E0D332639D}"/>
    <cellStyle name="SAPBEXexcGood2 7 2 3 2 2" xfId="6732" xr:uid="{598BA756-CE3D-4049-A98F-EE0983BB258A}"/>
    <cellStyle name="SAPBEXexcGood2 7 2 3 2 3" xfId="10380" xr:uid="{D6F7DDCB-4313-4883-85A2-D2186F887808}"/>
    <cellStyle name="SAPBEXexcGood2 7 2 3 3" xfId="5184" xr:uid="{42AE2CBD-DDD6-4029-8BD5-C85DC90BCAFD}"/>
    <cellStyle name="SAPBEXexcGood2 7 2 3 3 2" xfId="13769" xr:uid="{65A02002-9A18-4942-ADA0-CC2A6593FBE2}"/>
    <cellStyle name="SAPBEXexcGood2 7 2 3 4" xfId="8547" xr:uid="{63E355BC-EB3D-442E-9AFB-B72FAA4F4F4B}"/>
    <cellStyle name="SAPBEXexcGood2 7 2 4" xfId="2604" xr:uid="{AF625034-6004-40AC-8BB6-766165F57C49}"/>
    <cellStyle name="SAPBEXexcGood2 7 2 4 2" xfId="5700" xr:uid="{5E18ADAB-5D41-424E-AF42-FC99102A5905}"/>
    <cellStyle name="SAPBEXexcGood2 7 2 4 3" xfId="9342" xr:uid="{4130487E-DB76-4292-8AB3-EE6149DCE35D}"/>
    <cellStyle name="SAPBEXexcGood2 7 2 5" xfId="4152" xr:uid="{E8035159-DFB1-457E-B4BA-9B5AA274EEC6}"/>
    <cellStyle name="SAPBEXexcGood2 7 2 5 2" xfId="10899" xr:uid="{AF083ABA-1F45-4492-9C13-58D97C14014D}"/>
    <cellStyle name="SAPBEXexcGood2 7 2 6" xfId="12198" xr:uid="{247B0639-321B-4C03-A067-00C62A70B5B3}"/>
    <cellStyle name="SAPBEXexcGood2 7 2 7" xfId="7251" xr:uid="{1C693E2E-64B3-4007-90F0-BFFBF1016A7E}"/>
    <cellStyle name="SAPBEXexcGood2 7 3" xfId="1311" xr:uid="{15D2931B-6A64-4F7C-9780-182C0C1BF33F}"/>
    <cellStyle name="SAPBEXexcGood2 7 3 2" xfId="2862" xr:uid="{7E698487-530D-46B0-8121-F9A526D86025}"/>
    <cellStyle name="SAPBEXexcGood2 7 3 2 2" xfId="5958" xr:uid="{A2495C32-130D-495D-A3E9-258F66D37519}"/>
    <cellStyle name="SAPBEXexcGood2 7 3 2 2 2" xfId="14027" xr:uid="{B871C3EA-9541-4406-8A14-75215B46452A}"/>
    <cellStyle name="SAPBEXexcGood2 7 3 2 3" xfId="8818" xr:uid="{C93E5F45-9713-46D9-9835-60BF0E246A33}"/>
    <cellStyle name="SAPBEXexcGood2 7 3 3" xfId="4410" xr:uid="{B2E2A625-F9E8-4F38-B1A1-03B52D74AEAD}"/>
    <cellStyle name="SAPBEXexcGood2 7 3 3 2" xfId="9602" xr:uid="{F49CBA44-951D-4736-8CCF-5DFF10B378D3}"/>
    <cellStyle name="SAPBEXexcGood2 7 3 4" xfId="11160" xr:uid="{6CC0ADD1-0302-44E0-8E3B-0C5927076129}"/>
    <cellStyle name="SAPBEXexcGood2 7 3 5" xfId="12459" xr:uid="{9704BB07-29C9-4EEC-92DE-96DD42916EE3}"/>
    <cellStyle name="SAPBEXexcGood2 7 3 6" xfId="7509" xr:uid="{ABEE5E0D-C1B5-43A2-AC70-556FC2737F98}"/>
    <cellStyle name="SAPBEXexcGood2 7 4" xfId="1830" xr:uid="{ADDA2431-DA70-4553-A447-18B5B00C937B}"/>
    <cellStyle name="SAPBEXexcGood2 7 4 2" xfId="3378" xr:uid="{53392334-142A-4C4B-9FE3-BC18D3A04298}"/>
    <cellStyle name="SAPBEXexcGood2 7 4 2 2" xfId="6474" xr:uid="{9A69AFAC-D0BA-4FD8-9564-18A3849025DA}"/>
    <cellStyle name="SAPBEXexcGood2 7 4 2 2 2" xfId="13511" xr:uid="{EB05731B-9D80-4720-B5CF-32A9019A6565}"/>
    <cellStyle name="SAPBEXexcGood2 7 4 2 3" xfId="10122" xr:uid="{02CE55E8-4233-4A6C-BE53-20C82469A0C6}"/>
    <cellStyle name="SAPBEXexcGood2 7 4 3" xfId="4926" xr:uid="{BC793900-1B6D-4F63-AC13-C541B4C6115D}"/>
    <cellStyle name="SAPBEXexcGood2 7 4 3 2" xfId="11421" xr:uid="{CD605E27-1A38-4C08-B5EE-2401160BC230}"/>
    <cellStyle name="SAPBEXexcGood2 7 4 4" xfId="12720" xr:uid="{B0DF23BE-2140-4409-BE69-7BF59623D159}"/>
    <cellStyle name="SAPBEXexcGood2 7 4 5" xfId="8028" xr:uid="{65B1325E-F64E-4643-AA7D-56C630F7F9EC}"/>
    <cellStyle name="SAPBEXexcGood2 7 5" xfId="2346" xr:uid="{F15DB5B8-FA4D-43E8-9C8D-295907FFFEBE}"/>
    <cellStyle name="SAPBEXexcGood2 7 5 2" xfId="5442" xr:uid="{2871EFE7-A10C-4E37-8B7D-9917CE229C68}"/>
    <cellStyle name="SAPBEXexcGood2 7 5 2 2" xfId="13239" xr:uid="{83708EE2-5B48-4F88-ACF7-F710C5E62924}"/>
    <cellStyle name="SAPBEXexcGood2 7 5 3" xfId="8289" xr:uid="{2BF65023-73C8-4508-8EF9-BE9D6F230E3D}"/>
    <cellStyle name="SAPBEXexcGood2 7 6" xfId="3894" xr:uid="{F89DEFDD-7472-4081-BF07-E870A215AE0A}"/>
    <cellStyle name="SAPBEXexcGood2 7 6 2" xfId="9084" xr:uid="{44AE940B-C82D-4699-B0BD-41DBE1F4AAEF}"/>
    <cellStyle name="SAPBEXexcGood2 7 7" xfId="10641" xr:uid="{084C6AA7-17C3-4ACA-A43D-DB6DF72E0E25}"/>
    <cellStyle name="SAPBEXexcGood2 7 8" xfId="11940" xr:uid="{268E810A-AA6A-48E1-A94F-21FCA974ED87}"/>
    <cellStyle name="SAPBEXexcGood2 7 9" xfId="6993" xr:uid="{D41777FB-E68A-4673-BF55-94C99DBDB106}"/>
    <cellStyle name="SAPBEXexcGood3" xfId="361" xr:uid="{C4DB25C3-D136-43CD-AB7C-E480476B8383}"/>
    <cellStyle name="SAPBEXexcGood3 2" xfId="362" xr:uid="{1D81EE44-3960-4856-AC45-FD687287CC66}"/>
    <cellStyle name="SAPBEXexcGood3 2 2" xfId="788" xr:uid="{96467A9D-C6DD-44F7-BA79-910CD27DBE79}"/>
    <cellStyle name="SAPBEXexcGood3 2 2 2" xfId="1060" xr:uid="{7A54055E-8E10-496A-A6CA-2F51D277258E}"/>
    <cellStyle name="SAPBEXexcGood3 2 2 2 2" xfId="1576" xr:uid="{301A229E-44BB-4851-9DAE-A230A0CDB648}"/>
    <cellStyle name="SAPBEXexcGood3 2 2 2 2 2" xfId="3127" xr:uid="{4176AD40-6B31-4823-B5D2-35B6D0D8CD28}"/>
    <cellStyle name="SAPBEXexcGood3 2 2 2 2 2 2" xfId="6223" xr:uid="{F4EE692F-1D40-4916-BD39-0A8CEA1CD43E}"/>
    <cellStyle name="SAPBEXexcGood3 2 2 2 2 2 2 2" xfId="14292" xr:uid="{DD453A21-052F-4BFC-A835-DBD789C94494}"/>
    <cellStyle name="SAPBEXexcGood3 2 2 2 2 2 3" xfId="9867" xr:uid="{F1ACB2E4-2780-4525-8D14-12B49DD082CC}"/>
    <cellStyle name="SAPBEXexcGood3 2 2 2 2 3" xfId="4675" xr:uid="{2F7C1AFC-681B-4BEA-803C-814BBC960535}"/>
    <cellStyle name="SAPBEXexcGood3 2 2 2 2 3 2" xfId="11686" xr:uid="{3F4A25CD-C382-4A9B-8CC6-656FC4EA1588}"/>
    <cellStyle name="SAPBEXexcGood3 2 2 2 2 4" xfId="12985" xr:uid="{90FAE9B6-DFDC-4EC5-B397-A84C4FF40BA7}"/>
    <cellStyle name="SAPBEXexcGood3 2 2 2 2 5" xfId="7774" xr:uid="{CB5A1F00-A719-427F-803E-E1F4E9F8EFA8}"/>
    <cellStyle name="SAPBEXexcGood3 2 2 2 3" xfId="2095" xr:uid="{C604E8CB-FD68-468C-B716-566BAB6A4E85}"/>
    <cellStyle name="SAPBEXexcGood3 2 2 2 3 2" xfId="3643" xr:uid="{34B593B6-A4B6-433D-A493-F7107B432F41}"/>
    <cellStyle name="SAPBEXexcGood3 2 2 2 3 2 2" xfId="6739" xr:uid="{B9C9AF90-7B4C-471C-B145-8EF7AB8C4F84}"/>
    <cellStyle name="SAPBEXexcGood3 2 2 2 3 2 3" xfId="10387" xr:uid="{45F33538-9AA2-422E-828F-171969ED2742}"/>
    <cellStyle name="SAPBEXexcGood3 2 2 2 3 3" xfId="5191" xr:uid="{D35BFDC5-80FE-4B3F-B94E-985901E0A1D0}"/>
    <cellStyle name="SAPBEXexcGood3 2 2 2 3 3 2" xfId="13776" xr:uid="{25FA170C-7E15-4252-A903-C5FD7DEC6775}"/>
    <cellStyle name="SAPBEXexcGood3 2 2 2 3 4" xfId="8554" xr:uid="{D4DADEC7-98FA-482F-9CB3-CE4188CC2A81}"/>
    <cellStyle name="SAPBEXexcGood3 2 2 2 4" xfId="2611" xr:uid="{958D699D-B280-47D7-9E1F-ECC9F23877F7}"/>
    <cellStyle name="SAPBEXexcGood3 2 2 2 4 2" xfId="5707" xr:uid="{F0596A6E-3BCB-4C05-83AD-85BF175F9A81}"/>
    <cellStyle name="SAPBEXexcGood3 2 2 2 4 3" xfId="9349" xr:uid="{855324AC-D4E3-4220-A838-E3659F5B3D29}"/>
    <cellStyle name="SAPBEXexcGood3 2 2 2 5" xfId="4159" xr:uid="{4B1251C1-4BED-4E70-834D-5F50CC952020}"/>
    <cellStyle name="SAPBEXexcGood3 2 2 2 5 2" xfId="10906" xr:uid="{B73D6E51-4FFF-4D5A-8F16-F40C7A14D973}"/>
    <cellStyle name="SAPBEXexcGood3 2 2 2 6" xfId="12205" xr:uid="{F933AAB8-EAFA-4508-ADC0-758251A196ED}"/>
    <cellStyle name="SAPBEXexcGood3 2 2 2 7" xfId="7258" xr:uid="{D0F964FC-655A-49B0-B499-B1B5FD3C4243}"/>
    <cellStyle name="SAPBEXexcGood3 2 2 3" xfId="1318" xr:uid="{0813947C-E0F3-47B6-83B8-451044DADB1E}"/>
    <cellStyle name="SAPBEXexcGood3 2 2 3 2" xfId="2869" xr:uid="{768FB123-C74F-48BC-9C75-2F71056BCCF4}"/>
    <cellStyle name="SAPBEXexcGood3 2 2 3 2 2" xfId="5965" xr:uid="{A1755DE7-EB95-4008-B9C6-FAA032634F36}"/>
    <cellStyle name="SAPBEXexcGood3 2 2 3 2 2 2" xfId="14034" xr:uid="{C82FA7DC-8AC0-42EC-9D6F-0735FEFC6221}"/>
    <cellStyle name="SAPBEXexcGood3 2 2 3 2 3" xfId="8825" xr:uid="{608077E4-7ABD-4AAD-B519-901B8A5D209B}"/>
    <cellStyle name="SAPBEXexcGood3 2 2 3 3" xfId="4417" xr:uid="{E7E1199F-F8B7-4D3B-B442-414064808361}"/>
    <cellStyle name="SAPBEXexcGood3 2 2 3 3 2" xfId="9609" xr:uid="{543AA6B4-DE5A-4E0A-8D30-9FE8B5F8E1AE}"/>
    <cellStyle name="SAPBEXexcGood3 2 2 3 4" xfId="11167" xr:uid="{A3E80751-1E86-466C-968B-99F644765DCD}"/>
    <cellStyle name="SAPBEXexcGood3 2 2 3 5" xfId="12466" xr:uid="{2FA71FF5-29B9-4575-AB13-2BB6A9E1AC55}"/>
    <cellStyle name="SAPBEXexcGood3 2 2 3 6" xfId="7516" xr:uid="{4E9AAD6D-5BD8-4251-972E-E20AE51E86A4}"/>
    <cellStyle name="SAPBEXexcGood3 2 2 4" xfId="1837" xr:uid="{FDAD04CD-C246-4A42-AA1B-1CB6CCC91103}"/>
    <cellStyle name="SAPBEXexcGood3 2 2 4 2" xfId="3385" xr:uid="{71046384-B1B2-4DD6-920F-FA42073D85F1}"/>
    <cellStyle name="SAPBEXexcGood3 2 2 4 2 2" xfId="6481" xr:uid="{5358D21C-FED8-4655-A3C7-EBDAD56365C9}"/>
    <cellStyle name="SAPBEXexcGood3 2 2 4 2 2 2" xfId="13518" xr:uid="{1747BF05-681D-4C14-95E5-513F77CE4695}"/>
    <cellStyle name="SAPBEXexcGood3 2 2 4 2 3" xfId="10129" xr:uid="{24ADB60D-27C0-4A73-BBA0-17AE1B2F4459}"/>
    <cellStyle name="SAPBEXexcGood3 2 2 4 3" xfId="4933" xr:uid="{7024DE78-854F-43C2-9760-3D2F02A14E9A}"/>
    <cellStyle name="SAPBEXexcGood3 2 2 4 3 2" xfId="11428" xr:uid="{BEEBAD1C-95D8-444A-B11E-46543EEB5D7E}"/>
    <cellStyle name="SAPBEXexcGood3 2 2 4 4" xfId="12727" xr:uid="{71797544-ACB4-46BA-99E8-EE71CD92E6A7}"/>
    <cellStyle name="SAPBEXexcGood3 2 2 4 5" xfId="8035" xr:uid="{49D26F1C-62D9-4B92-A3E2-1267B6353917}"/>
    <cellStyle name="SAPBEXexcGood3 2 2 5" xfId="2353" xr:uid="{EF555F9E-B3FB-429A-A272-E8602F54E4FC}"/>
    <cellStyle name="SAPBEXexcGood3 2 2 5 2" xfId="5449" xr:uid="{5A6E8FEA-DCC2-49E4-B30A-474C075A963F}"/>
    <cellStyle name="SAPBEXexcGood3 2 2 5 2 2" xfId="13246" xr:uid="{7C304BC8-6C14-4FFC-BA35-878B47C88C96}"/>
    <cellStyle name="SAPBEXexcGood3 2 2 5 3" xfId="8296" xr:uid="{E16EDBFC-958E-432A-AD8B-7BBF939BA863}"/>
    <cellStyle name="SAPBEXexcGood3 2 2 6" xfId="3901" xr:uid="{4DB62978-6103-4CC6-8EFA-4A6B506DDDAF}"/>
    <cellStyle name="SAPBEXexcGood3 2 2 6 2" xfId="9091" xr:uid="{95ADDA13-7155-4446-B6E8-FADDAC03E87C}"/>
    <cellStyle name="SAPBEXexcGood3 2 2 7" xfId="10648" xr:uid="{5796673C-DC44-4703-AEF5-7A7394C976C1}"/>
    <cellStyle name="SAPBEXexcGood3 2 2 8" xfId="11947" xr:uid="{5A1CB4CD-33C5-45B5-9361-33BDBA4803FB}"/>
    <cellStyle name="SAPBEXexcGood3 2 2 9" xfId="7000" xr:uid="{DE51EF11-689E-418B-B334-396376F5CD1D}"/>
    <cellStyle name="SAPBEXexcGood3 3" xfId="363" xr:uid="{230A01A8-5FCD-4D97-B2EC-9516149E806A}"/>
    <cellStyle name="SAPBEXexcGood3 3 2" xfId="789" xr:uid="{1B34CAAF-9DB2-4255-936A-F4DA20D1D4D4}"/>
    <cellStyle name="SAPBEXexcGood3 3 2 2" xfId="1061" xr:uid="{D0C60051-3A20-4F15-BEE2-E2A777542357}"/>
    <cellStyle name="SAPBEXexcGood3 3 2 2 2" xfId="1577" xr:uid="{D0BD5A07-126C-49C7-A874-2889068D6764}"/>
    <cellStyle name="SAPBEXexcGood3 3 2 2 2 2" xfId="3128" xr:uid="{34DEBB60-9BEA-4A63-9914-308DA3717EE1}"/>
    <cellStyle name="SAPBEXexcGood3 3 2 2 2 2 2" xfId="6224" xr:uid="{A781089D-5F9B-4786-9259-1237DC6D8B21}"/>
    <cellStyle name="SAPBEXexcGood3 3 2 2 2 2 2 2" xfId="14293" xr:uid="{58261C42-F59B-44CE-95E1-48886F51ECA2}"/>
    <cellStyle name="SAPBEXexcGood3 3 2 2 2 2 3" xfId="9868" xr:uid="{2472D9A1-E4D2-49DC-B363-D2322FDD150F}"/>
    <cellStyle name="SAPBEXexcGood3 3 2 2 2 3" xfId="4676" xr:uid="{FFF8C292-5F4B-41DB-A999-2E4C9A6A81AA}"/>
    <cellStyle name="SAPBEXexcGood3 3 2 2 2 3 2" xfId="11687" xr:uid="{C858A744-C7DE-40CE-8045-35170CD5ACCB}"/>
    <cellStyle name="SAPBEXexcGood3 3 2 2 2 4" xfId="12986" xr:uid="{54AA0522-6032-4D5B-AB27-0A06D9D698A7}"/>
    <cellStyle name="SAPBEXexcGood3 3 2 2 2 5" xfId="7775" xr:uid="{93B1E965-EB89-4A39-A28D-A769C7EB513B}"/>
    <cellStyle name="SAPBEXexcGood3 3 2 2 3" xfId="2096" xr:uid="{08D1B753-187C-4337-8131-A15581E83CC2}"/>
    <cellStyle name="SAPBEXexcGood3 3 2 2 3 2" xfId="3644" xr:uid="{9252C2D7-8F5C-4392-A470-B553C3CA13B3}"/>
    <cellStyle name="SAPBEXexcGood3 3 2 2 3 2 2" xfId="6740" xr:uid="{58B6056B-3705-4EA9-8EF7-41FF718FD5B8}"/>
    <cellStyle name="SAPBEXexcGood3 3 2 2 3 2 3" xfId="10388" xr:uid="{32A0F353-53C1-4143-9593-50944BB6452F}"/>
    <cellStyle name="SAPBEXexcGood3 3 2 2 3 3" xfId="5192" xr:uid="{A3898473-52C1-40FF-B653-076FFC18E593}"/>
    <cellStyle name="SAPBEXexcGood3 3 2 2 3 3 2" xfId="13777" xr:uid="{3FCE53D5-83D7-465F-9D90-260AD0CA7AD3}"/>
    <cellStyle name="SAPBEXexcGood3 3 2 2 3 4" xfId="8555" xr:uid="{E1938888-9883-4572-ABAB-3C8D2CC8AFAB}"/>
    <cellStyle name="SAPBEXexcGood3 3 2 2 4" xfId="2612" xr:uid="{EF3C57CC-5ECB-4C7B-AF3F-48B97A6C6C20}"/>
    <cellStyle name="SAPBEXexcGood3 3 2 2 4 2" xfId="5708" xr:uid="{F808B164-E643-4B32-B1A8-98F0654417BC}"/>
    <cellStyle name="SAPBEXexcGood3 3 2 2 4 3" xfId="9350" xr:uid="{C71921FD-113E-406C-8AFA-A6D14762F48D}"/>
    <cellStyle name="SAPBEXexcGood3 3 2 2 5" xfId="4160" xr:uid="{F86F125B-5294-4656-9B49-5175338CA2FC}"/>
    <cellStyle name="SAPBEXexcGood3 3 2 2 5 2" xfId="10907" xr:uid="{938D7403-9D2E-480B-9FC1-1D3AB1087A41}"/>
    <cellStyle name="SAPBEXexcGood3 3 2 2 6" xfId="12206" xr:uid="{A5FB5993-8DA4-4DCC-8812-15AE68385813}"/>
    <cellStyle name="SAPBEXexcGood3 3 2 2 7" xfId="7259" xr:uid="{42CF4026-4C05-410C-9895-394D5086767D}"/>
    <cellStyle name="SAPBEXexcGood3 3 2 3" xfId="1319" xr:uid="{2B8DCBD7-CD21-4332-9767-AB6D3CE519E9}"/>
    <cellStyle name="SAPBEXexcGood3 3 2 3 2" xfId="2870" xr:uid="{6AD3FE40-5BB9-4B88-8D7F-3F4DE0D45256}"/>
    <cellStyle name="SAPBEXexcGood3 3 2 3 2 2" xfId="5966" xr:uid="{26BD4C97-BDE9-4466-942F-893CE06ABFD0}"/>
    <cellStyle name="SAPBEXexcGood3 3 2 3 2 2 2" xfId="14035" xr:uid="{8A1A18A0-4701-483C-9486-4368BC03C631}"/>
    <cellStyle name="SAPBEXexcGood3 3 2 3 2 3" xfId="8826" xr:uid="{A615D48B-02B0-4110-BAD6-AD5CFF639F68}"/>
    <cellStyle name="SAPBEXexcGood3 3 2 3 3" xfId="4418" xr:uid="{0680A14F-4335-43B5-8FF5-F155CCB371EF}"/>
    <cellStyle name="SAPBEXexcGood3 3 2 3 3 2" xfId="9610" xr:uid="{80C808D3-A36E-4CCD-BDAC-722433247A6D}"/>
    <cellStyle name="SAPBEXexcGood3 3 2 3 4" xfId="11168" xr:uid="{CD3C95CD-DD00-4C15-99E9-09E2D403BADA}"/>
    <cellStyle name="SAPBEXexcGood3 3 2 3 5" xfId="12467" xr:uid="{DFBCF82C-94E5-4B37-8FCD-C4859CDF651A}"/>
    <cellStyle name="SAPBEXexcGood3 3 2 3 6" xfId="7517" xr:uid="{428D63CE-3635-46F7-B409-F85AB79D4FAE}"/>
    <cellStyle name="SAPBEXexcGood3 3 2 4" xfId="1838" xr:uid="{C83587B6-AAF6-45D5-904A-E9B20839B386}"/>
    <cellStyle name="SAPBEXexcGood3 3 2 4 2" xfId="3386" xr:uid="{04797023-D326-4356-8A05-4B6C8E4EEA7E}"/>
    <cellStyle name="SAPBEXexcGood3 3 2 4 2 2" xfId="6482" xr:uid="{6D5D7ACC-0546-4C5F-BB9D-376C37875738}"/>
    <cellStyle name="SAPBEXexcGood3 3 2 4 2 2 2" xfId="13519" xr:uid="{5EF4A61C-1A28-4604-AFB1-5DAABAB09A66}"/>
    <cellStyle name="SAPBEXexcGood3 3 2 4 2 3" xfId="10130" xr:uid="{7F3C4A3D-42F8-4683-829F-A0AF2104733A}"/>
    <cellStyle name="SAPBEXexcGood3 3 2 4 3" xfId="4934" xr:uid="{E6D83EB4-AA6D-4BCE-A56E-C322721015E9}"/>
    <cellStyle name="SAPBEXexcGood3 3 2 4 3 2" xfId="11429" xr:uid="{D5BBDD55-8481-4A3D-9885-B11B5A90E729}"/>
    <cellStyle name="SAPBEXexcGood3 3 2 4 4" xfId="12728" xr:uid="{095FE1CC-DD77-4302-A265-AC0792E859A9}"/>
    <cellStyle name="SAPBEXexcGood3 3 2 4 5" xfId="8036" xr:uid="{4FE6C59F-C4CF-461D-B5ED-913C2B43D5B3}"/>
    <cellStyle name="SAPBEXexcGood3 3 2 5" xfId="2354" xr:uid="{CADB673E-B94C-412B-9460-426F9AE210BE}"/>
    <cellStyle name="SAPBEXexcGood3 3 2 5 2" xfId="5450" xr:uid="{9A1BBEBC-69CC-4E47-8B0E-E2B7DE4AE3A6}"/>
    <cellStyle name="SAPBEXexcGood3 3 2 5 2 2" xfId="13247" xr:uid="{AB4CDFF7-3D3C-4F76-AFD8-E861148A5D3D}"/>
    <cellStyle name="SAPBEXexcGood3 3 2 5 3" xfId="8297" xr:uid="{A7143FD9-9336-4EA1-ADE1-01B18A74097A}"/>
    <cellStyle name="SAPBEXexcGood3 3 2 6" xfId="3902" xr:uid="{91121F9E-68D0-4751-8A2E-BD70BF62DFBE}"/>
    <cellStyle name="SAPBEXexcGood3 3 2 6 2" xfId="9092" xr:uid="{3289307F-92B8-4CBD-980F-E620716C3385}"/>
    <cellStyle name="SAPBEXexcGood3 3 2 7" xfId="10649" xr:uid="{38C024A8-C3BA-4F0F-BF73-89C2C6AEAA40}"/>
    <cellStyle name="SAPBEXexcGood3 3 2 8" xfId="11948" xr:uid="{3B58DDE2-4918-480A-9E61-DB15BE250C81}"/>
    <cellStyle name="SAPBEXexcGood3 3 2 9" xfId="7001" xr:uid="{E66F59FB-4737-40B3-85E1-278D4AC8EB3A}"/>
    <cellStyle name="SAPBEXexcGood3 4" xfId="364" xr:uid="{AA120792-8FC7-43E2-9FB8-2BEE45ECBDB3}"/>
    <cellStyle name="SAPBEXexcGood3 4 2" xfId="790" xr:uid="{EA6A4609-24DF-493B-9786-93A91FA02B4A}"/>
    <cellStyle name="SAPBEXexcGood3 4 2 2" xfId="1062" xr:uid="{067F03E0-C1A2-4053-A424-F317450CE1CF}"/>
    <cellStyle name="SAPBEXexcGood3 4 2 2 2" xfId="1578" xr:uid="{4E579B93-D1EB-4244-B8CD-6EFF79C95ACD}"/>
    <cellStyle name="SAPBEXexcGood3 4 2 2 2 2" xfId="3129" xr:uid="{9A31A7F4-F70B-4975-815D-5E17FDC22F55}"/>
    <cellStyle name="SAPBEXexcGood3 4 2 2 2 2 2" xfId="6225" xr:uid="{B6D64841-1D60-469F-906C-59F5C6FBD676}"/>
    <cellStyle name="SAPBEXexcGood3 4 2 2 2 2 2 2" xfId="14294" xr:uid="{03FE37D7-C6FF-407C-9207-FE1869B4C355}"/>
    <cellStyle name="SAPBEXexcGood3 4 2 2 2 2 3" xfId="9869" xr:uid="{3DF88EC5-120A-4086-A025-E611BBBD6FAD}"/>
    <cellStyle name="SAPBEXexcGood3 4 2 2 2 3" xfId="4677" xr:uid="{B9028BB6-E5EA-40A5-824E-9A68F1104043}"/>
    <cellStyle name="SAPBEXexcGood3 4 2 2 2 3 2" xfId="11688" xr:uid="{20E10B98-4502-453D-8992-151A6634D8C1}"/>
    <cellStyle name="SAPBEXexcGood3 4 2 2 2 4" xfId="12987" xr:uid="{E4188A5D-1E0B-4E2C-875F-C487D4361E3C}"/>
    <cellStyle name="SAPBEXexcGood3 4 2 2 2 5" xfId="7776" xr:uid="{7B203A8A-B5C6-40A5-9EDE-5BA1A5FDFBE1}"/>
    <cellStyle name="SAPBEXexcGood3 4 2 2 3" xfId="2097" xr:uid="{D643A748-AD3B-4ED9-8B93-FADB630A4938}"/>
    <cellStyle name="SAPBEXexcGood3 4 2 2 3 2" xfId="3645" xr:uid="{9DD0BCEC-C585-462E-BA03-57597A64D394}"/>
    <cellStyle name="SAPBEXexcGood3 4 2 2 3 2 2" xfId="6741" xr:uid="{EFD9C13F-FA28-4C89-BB8A-48D25CD7278F}"/>
    <cellStyle name="SAPBEXexcGood3 4 2 2 3 2 3" xfId="10389" xr:uid="{27ACAFFD-4483-4696-83F7-E7696D85204F}"/>
    <cellStyle name="SAPBEXexcGood3 4 2 2 3 3" xfId="5193" xr:uid="{0183805B-3907-4437-BE22-8BB4E090263F}"/>
    <cellStyle name="SAPBEXexcGood3 4 2 2 3 3 2" xfId="13778" xr:uid="{33555F5F-C43C-4297-9D2D-255852607DC3}"/>
    <cellStyle name="SAPBEXexcGood3 4 2 2 3 4" xfId="8556" xr:uid="{760B0DE2-DE13-4F41-8C38-17ED5E824E56}"/>
    <cellStyle name="SAPBEXexcGood3 4 2 2 4" xfId="2613" xr:uid="{89CEB95A-BE36-44DF-8869-8AB8986DA16E}"/>
    <cellStyle name="SAPBEXexcGood3 4 2 2 4 2" xfId="5709" xr:uid="{D517AB20-7C45-4CCD-9BDC-AF4126705AFA}"/>
    <cellStyle name="SAPBEXexcGood3 4 2 2 4 3" xfId="9351" xr:uid="{7185223B-822C-4401-9AD3-C1717B85B16F}"/>
    <cellStyle name="SAPBEXexcGood3 4 2 2 5" xfId="4161" xr:uid="{EDFF718E-9F6B-4DF1-8FAB-9A8C173E942C}"/>
    <cellStyle name="SAPBEXexcGood3 4 2 2 5 2" xfId="10908" xr:uid="{13256884-1893-46C4-9EBC-C274745A92AD}"/>
    <cellStyle name="SAPBEXexcGood3 4 2 2 6" xfId="12207" xr:uid="{D5942B27-F81B-4854-97AE-C95824BFF0C9}"/>
    <cellStyle name="SAPBEXexcGood3 4 2 2 7" xfId="7260" xr:uid="{023ED70E-9969-414F-9EB0-B1D5E1DB74CF}"/>
    <cellStyle name="SAPBEXexcGood3 4 2 3" xfId="1320" xr:uid="{F4DDF8AC-04E9-4126-BECB-EC368C541BE9}"/>
    <cellStyle name="SAPBEXexcGood3 4 2 3 2" xfId="2871" xr:uid="{6D116A93-2CD6-40BE-B97A-46394D5ABE40}"/>
    <cellStyle name="SAPBEXexcGood3 4 2 3 2 2" xfId="5967" xr:uid="{5900026A-A70D-413C-AA3C-B9273AC7B263}"/>
    <cellStyle name="SAPBEXexcGood3 4 2 3 2 2 2" xfId="14036" xr:uid="{3073A4BD-21A9-4418-A9F4-BDC5AD080C9F}"/>
    <cellStyle name="SAPBEXexcGood3 4 2 3 2 3" xfId="8827" xr:uid="{4D9B1FEF-FF9E-42DA-8BFF-1866D49132A9}"/>
    <cellStyle name="SAPBEXexcGood3 4 2 3 3" xfId="4419" xr:uid="{8916501A-A192-4DA6-A731-FFB0B8A43FB1}"/>
    <cellStyle name="SAPBEXexcGood3 4 2 3 3 2" xfId="9611" xr:uid="{FA2E0581-3592-4DBF-8C26-A6FB941F8FF0}"/>
    <cellStyle name="SAPBEXexcGood3 4 2 3 4" xfId="11169" xr:uid="{060F5600-3ED4-4E52-AA81-827D98FECD33}"/>
    <cellStyle name="SAPBEXexcGood3 4 2 3 5" xfId="12468" xr:uid="{9D566153-29D4-40E1-A5EF-E4B23D41231A}"/>
    <cellStyle name="SAPBEXexcGood3 4 2 3 6" xfId="7518" xr:uid="{068C43AA-1B64-4F4B-A7A7-A943EE726C10}"/>
    <cellStyle name="SAPBEXexcGood3 4 2 4" xfId="1839" xr:uid="{CF2928CA-A22E-4A1C-A6C4-27D3FC92FA39}"/>
    <cellStyle name="SAPBEXexcGood3 4 2 4 2" xfId="3387" xr:uid="{DF705E59-DA30-4F9A-8BC0-F8913B74E8AD}"/>
    <cellStyle name="SAPBEXexcGood3 4 2 4 2 2" xfId="6483" xr:uid="{7C395DCB-0E05-4F0C-B87B-8E220959F79C}"/>
    <cellStyle name="SAPBEXexcGood3 4 2 4 2 2 2" xfId="13520" xr:uid="{EE75CCAB-F101-49D0-9DA7-62ABAD965AB7}"/>
    <cellStyle name="SAPBEXexcGood3 4 2 4 2 3" xfId="10131" xr:uid="{1265068D-704F-4DA3-B025-7E4CA8BCEFE6}"/>
    <cellStyle name="SAPBEXexcGood3 4 2 4 3" xfId="4935" xr:uid="{A8D8EB38-D14F-4AC8-A564-3645591B154D}"/>
    <cellStyle name="SAPBEXexcGood3 4 2 4 3 2" xfId="11430" xr:uid="{52B2800D-5480-4A4B-AE84-304CA51C0134}"/>
    <cellStyle name="SAPBEXexcGood3 4 2 4 4" xfId="12729" xr:uid="{3FFD748D-1514-485D-9095-2C1F841141CB}"/>
    <cellStyle name="SAPBEXexcGood3 4 2 4 5" xfId="8037" xr:uid="{474904B7-0CE4-4A5C-B3DE-F12ECEC38616}"/>
    <cellStyle name="SAPBEXexcGood3 4 2 5" xfId="2355" xr:uid="{9DB179B3-A27D-413B-BD34-B0E3A680ED74}"/>
    <cellStyle name="SAPBEXexcGood3 4 2 5 2" xfId="5451" xr:uid="{E97D995D-CB5C-4DD4-9B6C-137815E3CC1B}"/>
    <cellStyle name="SAPBEXexcGood3 4 2 5 2 2" xfId="13248" xr:uid="{6ED4D5BC-0A92-4341-BEE1-8B6AFA3779E6}"/>
    <cellStyle name="SAPBEXexcGood3 4 2 5 3" xfId="8298" xr:uid="{2BE337B5-B9C7-45BA-B3B1-1C4B2991182D}"/>
    <cellStyle name="SAPBEXexcGood3 4 2 6" xfId="3903" xr:uid="{E726BAB5-AB2E-4997-8302-799C37AFC388}"/>
    <cellStyle name="SAPBEXexcGood3 4 2 6 2" xfId="9093" xr:uid="{1CD692B6-5062-4B8D-ADB2-006EF40644FC}"/>
    <cellStyle name="SAPBEXexcGood3 4 2 7" xfId="10650" xr:uid="{BFAE58FD-A786-42A3-B2BC-9AE4C49E2D2A}"/>
    <cellStyle name="SAPBEXexcGood3 4 2 8" xfId="11949" xr:uid="{569BCA3F-E007-43D1-9558-0BF49A58AE7D}"/>
    <cellStyle name="SAPBEXexcGood3 4 2 9" xfId="7002" xr:uid="{536C9003-9B1E-46B7-A6FF-DE93A63323D1}"/>
    <cellStyle name="SAPBEXexcGood3 5" xfId="365" xr:uid="{60D78F0E-3AB5-43F7-A714-F7400DF0F2DA}"/>
    <cellStyle name="SAPBEXexcGood3 5 2" xfId="791" xr:uid="{FFA86B24-58D0-447A-B2E8-5815F08B6AC8}"/>
    <cellStyle name="SAPBEXexcGood3 5 2 2" xfId="1063" xr:uid="{7E861305-E28D-46EA-AFDB-4A2F5AA1F2B2}"/>
    <cellStyle name="SAPBEXexcGood3 5 2 2 2" xfId="1579" xr:uid="{7F420155-409C-42BA-8047-ADB4E976794D}"/>
    <cellStyle name="SAPBEXexcGood3 5 2 2 2 2" xfId="3130" xr:uid="{C6F937F5-D3DF-4433-A2AC-6F3B6E2FF247}"/>
    <cellStyle name="SAPBEXexcGood3 5 2 2 2 2 2" xfId="6226" xr:uid="{8AA3A364-1373-4324-8D18-3A7CE2342936}"/>
    <cellStyle name="SAPBEXexcGood3 5 2 2 2 2 2 2" xfId="14295" xr:uid="{D9F63A0D-F8AF-44C5-BA45-03142D5E37EE}"/>
    <cellStyle name="SAPBEXexcGood3 5 2 2 2 2 3" xfId="9870" xr:uid="{462AF6AA-6F3E-4CDE-8C9D-B916E7BC6FE0}"/>
    <cellStyle name="SAPBEXexcGood3 5 2 2 2 3" xfId="4678" xr:uid="{325575DE-ED85-47FD-A7ED-7A550305269D}"/>
    <cellStyle name="SAPBEXexcGood3 5 2 2 2 3 2" xfId="11689" xr:uid="{F009171E-6012-49E6-B4A4-C3236B094738}"/>
    <cellStyle name="SAPBEXexcGood3 5 2 2 2 4" xfId="12988" xr:uid="{64E86C1D-90BF-4DA8-8F2D-E13E587A7EA6}"/>
    <cellStyle name="SAPBEXexcGood3 5 2 2 2 5" xfId="7777" xr:uid="{ED5B91DA-9D4D-4E3E-A103-BA1DD1A589BC}"/>
    <cellStyle name="SAPBEXexcGood3 5 2 2 3" xfId="2098" xr:uid="{250A257B-6528-45CC-AE7F-9B43F5966128}"/>
    <cellStyle name="SAPBEXexcGood3 5 2 2 3 2" xfId="3646" xr:uid="{2C51CB7C-7D91-4A86-8135-B3AB41B11976}"/>
    <cellStyle name="SAPBEXexcGood3 5 2 2 3 2 2" xfId="6742" xr:uid="{BECA0782-B939-41A5-BFC4-EF0B4AD16842}"/>
    <cellStyle name="SAPBEXexcGood3 5 2 2 3 2 3" xfId="10390" xr:uid="{43D14430-153E-4355-AFE0-2F6FA2D0130B}"/>
    <cellStyle name="SAPBEXexcGood3 5 2 2 3 3" xfId="5194" xr:uid="{3A4C7476-94DE-43EC-B5AC-894CD69C89E4}"/>
    <cellStyle name="SAPBEXexcGood3 5 2 2 3 3 2" xfId="13779" xr:uid="{13C52C3C-2A73-4D75-894F-0BE8D7F9D503}"/>
    <cellStyle name="SAPBEXexcGood3 5 2 2 3 4" xfId="8557" xr:uid="{986E4050-E14F-416A-A326-2C3FB6CF901A}"/>
    <cellStyle name="SAPBEXexcGood3 5 2 2 4" xfId="2614" xr:uid="{5A5CD854-821D-4D8D-83A5-266BEE5C820B}"/>
    <cellStyle name="SAPBEXexcGood3 5 2 2 4 2" xfId="5710" xr:uid="{CE7CC3EB-C3DF-4FAC-A82A-315CF815E653}"/>
    <cellStyle name="SAPBEXexcGood3 5 2 2 4 3" xfId="9352" xr:uid="{4347B4FA-6B20-4658-B9D0-81BC0B0E078E}"/>
    <cellStyle name="SAPBEXexcGood3 5 2 2 5" xfId="4162" xr:uid="{39DBF2CB-DCFE-4549-B649-ABC1B6CA4AEC}"/>
    <cellStyle name="SAPBEXexcGood3 5 2 2 5 2" xfId="10909" xr:uid="{B9D95FAB-7394-4CDA-AEB2-FA822802F214}"/>
    <cellStyle name="SAPBEXexcGood3 5 2 2 6" xfId="12208" xr:uid="{ADC2B1FF-A809-43BA-AB90-BB09A62081A2}"/>
    <cellStyle name="SAPBEXexcGood3 5 2 2 7" xfId="7261" xr:uid="{9ABFD001-8594-40FE-A2EC-ED2E2C38DCD0}"/>
    <cellStyle name="SAPBEXexcGood3 5 2 3" xfId="1321" xr:uid="{B6F38672-F481-40A1-A3EA-17F665F5BFCA}"/>
    <cellStyle name="SAPBEXexcGood3 5 2 3 2" xfId="2872" xr:uid="{994A48C3-6B0A-4541-822A-8F15CAF8C0C1}"/>
    <cellStyle name="SAPBEXexcGood3 5 2 3 2 2" xfId="5968" xr:uid="{BF70EE77-DEE5-4725-B9FA-B8E7F9E3A1FA}"/>
    <cellStyle name="SAPBEXexcGood3 5 2 3 2 2 2" xfId="14037" xr:uid="{A418E6F1-E349-434A-8C5B-AE09488139D5}"/>
    <cellStyle name="SAPBEXexcGood3 5 2 3 2 3" xfId="8828" xr:uid="{CADD40DF-2AA1-48EC-846F-532E8B0F632F}"/>
    <cellStyle name="SAPBEXexcGood3 5 2 3 3" xfId="4420" xr:uid="{073A731B-12C3-44AA-A580-BF118AB32AD6}"/>
    <cellStyle name="SAPBEXexcGood3 5 2 3 3 2" xfId="9612" xr:uid="{A3E27D55-61AA-48BB-81D6-DA37A038AFFE}"/>
    <cellStyle name="SAPBEXexcGood3 5 2 3 4" xfId="11170" xr:uid="{64167FE8-3B7F-4DFB-AA6A-CE575052C99A}"/>
    <cellStyle name="SAPBEXexcGood3 5 2 3 5" xfId="12469" xr:uid="{A221FC07-F19C-4F4D-913D-2B15BB7E05DE}"/>
    <cellStyle name="SAPBEXexcGood3 5 2 3 6" xfId="7519" xr:uid="{2DD21F2C-850E-488A-943D-1241DC6E5A99}"/>
    <cellStyle name="SAPBEXexcGood3 5 2 4" xfId="1840" xr:uid="{63D0C65E-8062-4542-A480-F9ED69344EF0}"/>
    <cellStyle name="SAPBEXexcGood3 5 2 4 2" xfId="3388" xr:uid="{EB3C9EC2-8FA5-4FEA-895E-4A5F7EFDBFE0}"/>
    <cellStyle name="SAPBEXexcGood3 5 2 4 2 2" xfId="6484" xr:uid="{067361F4-B524-4529-8FDA-7A070F21367E}"/>
    <cellStyle name="SAPBEXexcGood3 5 2 4 2 2 2" xfId="13521" xr:uid="{4A1E68F6-3C57-40AE-AEEE-694DE9228267}"/>
    <cellStyle name="SAPBEXexcGood3 5 2 4 2 3" xfId="10132" xr:uid="{46096CC7-3EDA-490E-A50C-D179AE40CC61}"/>
    <cellStyle name="SAPBEXexcGood3 5 2 4 3" xfId="4936" xr:uid="{3FA60BFC-1907-4E10-A34C-48ADCF92D300}"/>
    <cellStyle name="SAPBEXexcGood3 5 2 4 3 2" xfId="11431" xr:uid="{6CB91A82-903A-481C-BAC1-0F92F1138F0D}"/>
    <cellStyle name="SAPBEXexcGood3 5 2 4 4" xfId="12730" xr:uid="{4377A5E2-3DF6-420E-9187-04EA4126E7A5}"/>
    <cellStyle name="SAPBEXexcGood3 5 2 4 5" xfId="8038" xr:uid="{C5439D4B-8240-4C4B-9048-29755517A9E7}"/>
    <cellStyle name="SAPBEXexcGood3 5 2 5" xfId="2356" xr:uid="{02E9146B-859B-434F-B8FF-79EACD2EC702}"/>
    <cellStyle name="SAPBEXexcGood3 5 2 5 2" xfId="5452" xr:uid="{2E116C3F-0ED8-4D2D-AB05-D228BE9DBCE0}"/>
    <cellStyle name="SAPBEXexcGood3 5 2 5 2 2" xfId="13249" xr:uid="{9E2E43FB-70D2-448C-8E23-EFF3061D60F0}"/>
    <cellStyle name="SAPBEXexcGood3 5 2 5 3" xfId="8299" xr:uid="{54EDAF60-69E9-4F34-9336-0DFF27B92B1B}"/>
    <cellStyle name="SAPBEXexcGood3 5 2 6" xfId="3904" xr:uid="{91FBB1AF-4951-425B-93BF-8FCD947B6494}"/>
    <cellStyle name="SAPBEXexcGood3 5 2 6 2" xfId="9094" xr:uid="{063983F5-3D92-495E-B4C4-C82CDFDBF49A}"/>
    <cellStyle name="SAPBEXexcGood3 5 2 7" xfId="10651" xr:uid="{003C48C4-7238-4A2B-9BF6-0947BD186E77}"/>
    <cellStyle name="SAPBEXexcGood3 5 2 8" xfId="11950" xr:uid="{E0828EDC-2DA1-410E-BE21-78C62B0E0770}"/>
    <cellStyle name="SAPBEXexcGood3 5 2 9" xfId="7003" xr:uid="{E48DED1A-0E9A-46A7-842E-EA835F554A2B}"/>
    <cellStyle name="SAPBEXexcGood3 6" xfId="366" xr:uid="{75248852-A843-443E-94DE-BE0C51EDBB74}"/>
    <cellStyle name="SAPBEXexcGood3 6 2" xfId="792" xr:uid="{FE0681FA-CB73-4A4E-B97F-982C1D913BCF}"/>
    <cellStyle name="SAPBEXexcGood3 6 2 2" xfId="1064" xr:uid="{0ADFC8F9-2F8B-4E37-A90E-77B9C5684269}"/>
    <cellStyle name="SAPBEXexcGood3 6 2 2 2" xfId="1580" xr:uid="{6F667BF9-BE2A-4CF5-9C74-BED4A2FB07CC}"/>
    <cellStyle name="SAPBEXexcGood3 6 2 2 2 2" xfId="3131" xr:uid="{BB0F3208-B919-4749-861B-44BFAA566B92}"/>
    <cellStyle name="SAPBEXexcGood3 6 2 2 2 2 2" xfId="6227" xr:uid="{DD4746A3-DED8-4509-828A-CD37D7BAC86B}"/>
    <cellStyle name="SAPBEXexcGood3 6 2 2 2 2 2 2" xfId="14296" xr:uid="{4356305F-F6E4-4BA7-8C1B-B845AE623F0B}"/>
    <cellStyle name="SAPBEXexcGood3 6 2 2 2 2 3" xfId="9871" xr:uid="{F4490F93-8A59-4E93-BB15-67E146764CBA}"/>
    <cellStyle name="SAPBEXexcGood3 6 2 2 2 3" xfId="4679" xr:uid="{F90C7126-23FB-472C-9B34-9465317A2CE9}"/>
    <cellStyle name="SAPBEXexcGood3 6 2 2 2 3 2" xfId="11690" xr:uid="{F22D86F9-86E8-45F2-80B5-043F52E4B735}"/>
    <cellStyle name="SAPBEXexcGood3 6 2 2 2 4" xfId="12989" xr:uid="{9E86D197-617D-4D21-A33B-0B358B994442}"/>
    <cellStyle name="SAPBEXexcGood3 6 2 2 2 5" xfId="7778" xr:uid="{1EAAA135-F255-485E-A609-8C4EE57217E4}"/>
    <cellStyle name="SAPBEXexcGood3 6 2 2 3" xfId="2099" xr:uid="{7CD90279-E44C-4715-A3BA-9FB26B2E2096}"/>
    <cellStyle name="SAPBEXexcGood3 6 2 2 3 2" xfId="3647" xr:uid="{0F1F48FE-7ADB-4481-909F-763ED951EDBC}"/>
    <cellStyle name="SAPBEXexcGood3 6 2 2 3 2 2" xfId="6743" xr:uid="{11A380D2-4740-4636-B452-4B063FDA79B5}"/>
    <cellStyle name="SAPBEXexcGood3 6 2 2 3 2 3" xfId="10391" xr:uid="{04E68BF5-93FD-44BD-BD2C-1302AB64205C}"/>
    <cellStyle name="SAPBEXexcGood3 6 2 2 3 3" xfId="5195" xr:uid="{C3ECB2A8-B220-4F04-9A55-6D982D109DED}"/>
    <cellStyle name="SAPBEXexcGood3 6 2 2 3 3 2" xfId="13780" xr:uid="{640A2D09-0317-4A5F-89F6-77D4D8DD626A}"/>
    <cellStyle name="SAPBEXexcGood3 6 2 2 3 4" xfId="8558" xr:uid="{C7212D0F-D901-4EE1-AB93-EF0FE0BEC40F}"/>
    <cellStyle name="SAPBEXexcGood3 6 2 2 4" xfId="2615" xr:uid="{09348679-3AB2-4074-8A68-32DEE7541475}"/>
    <cellStyle name="SAPBEXexcGood3 6 2 2 4 2" xfId="5711" xr:uid="{C6413749-7B34-47AE-A478-40B2219B6B33}"/>
    <cellStyle name="SAPBEXexcGood3 6 2 2 4 3" xfId="9353" xr:uid="{BCD4C684-0DCD-4F5E-8296-B8A284C7F65B}"/>
    <cellStyle name="SAPBEXexcGood3 6 2 2 5" xfId="4163" xr:uid="{6B7D1486-A9A3-4B1F-AFF5-C660472051CB}"/>
    <cellStyle name="SAPBEXexcGood3 6 2 2 5 2" xfId="10910" xr:uid="{55C9C24E-625E-4ED8-AE06-6CF385D74D40}"/>
    <cellStyle name="SAPBEXexcGood3 6 2 2 6" xfId="12209" xr:uid="{4BC982F2-5B44-4E64-B0C7-A953D89B09F2}"/>
    <cellStyle name="SAPBEXexcGood3 6 2 2 7" xfId="7262" xr:uid="{E4E7F7EA-C2BD-437A-A943-17270018AD99}"/>
    <cellStyle name="SAPBEXexcGood3 6 2 3" xfId="1322" xr:uid="{CCF8A6E5-B755-4C42-824C-D6567616052A}"/>
    <cellStyle name="SAPBEXexcGood3 6 2 3 2" xfId="2873" xr:uid="{DFD979E5-C7A5-406F-A79C-5C2958A6A92D}"/>
    <cellStyle name="SAPBEXexcGood3 6 2 3 2 2" xfId="5969" xr:uid="{1B87130A-8185-494E-A728-24301566339C}"/>
    <cellStyle name="SAPBEXexcGood3 6 2 3 2 2 2" xfId="14038" xr:uid="{4E7AAF1A-252C-4050-90E0-DFA325749078}"/>
    <cellStyle name="SAPBEXexcGood3 6 2 3 2 3" xfId="8829" xr:uid="{1128D732-1315-41A6-9AAE-3A65E44B1014}"/>
    <cellStyle name="SAPBEXexcGood3 6 2 3 3" xfId="4421" xr:uid="{88973220-5316-4E93-85E7-48585540EDF0}"/>
    <cellStyle name="SAPBEXexcGood3 6 2 3 3 2" xfId="9613" xr:uid="{01C72D49-351D-42F9-9F5B-98FD8E121819}"/>
    <cellStyle name="SAPBEXexcGood3 6 2 3 4" xfId="11171" xr:uid="{374A140B-3F1A-4086-AC07-1FA6F5785E5B}"/>
    <cellStyle name="SAPBEXexcGood3 6 2 3 5" xfId="12470" xr:uid="{D4FD606B-C44E-46E1-9B00-B5C54F00048B}"/>
    <cellStyle name="SAPBEXexcGood3 6 2 3 6" xfId="7520" xr:uid="{B5C5A5F2-2018-4864-9DFF-E0ED01355720}"/>
    <cellStyle name="SAPBEXexcGood3 6 2 4" xfId="1841" xr:uid="{961EC03C-CA07-4822-A3D3-6A2B0EE036DD}"/>
    <cellStyle name="SAPBEXexcGood3 6 2 4 2" xfId="3389" xr:uid="{B06613B3-17E1-4658-9789-66FB7BD94226}"/>
    <cellStyle name="SAPBEXexcGood3 6 2 4 2 2" xfId="6485" xr:uid="{E8F98CDE-9D19-4AB8-98D7-87ED40B5283B}"/>
    <cellStyle name="SAPBEXexcGood3 6 2 4 2 2 2" xfId="13522" xr:uid="{65BB54D6-E83B-476C-90FD-D5FD77C332A7}"/>
    <cellStyle name="SAPBEXexcGood3 6 2 4 2 3" xfId="10133" xr:uid="{28D66FBC-E3D0-4280-AEF3-18A54C9E87D7}"/>
    <cellStyle name="SAPBEXexcGood3 6 2 4 3" xfId="4937" xr:uid="{851799AA-05B3-4357-BB21-CACA7DB82FB4}"/>
    <cellStyle name="SAPBEXexcGood3 6 2 4 3 2" xfId="11432" xr:uid="{07626E1C-B6D7-4025-8D1B-FC561CC2FBFC}"/>
    <cellStyle name="SAPBEXexcGood3 6 2 4 4" xfId="12731" xr:uid="{C5D6BBD0-A54D-4959-AD39-C33485E1909E}"/>
    <cellStyle name="SAPBEXexcGood3 6 2 4 5" xfId="8039" xr:uid="{094BED75-5937-4D72-AA4C-0D113A30BC7A}"/>
    <cellStyle name="SAPBEXexcGood3 6 2 5" xfId="2357" xr:uid="{B77E1B6B-24C3-4948-85C6-96E5B9C3054D}"/>
    <cellStyle name="SAPBEXexcGood3 6 2 5 2" xfId="5453" xr:uid="{8D08F93E-BF0D-42C2-A6B4-43699217563E}"/>
    <cellStyle name="SAPBEXexcGood3 6 2 5 2 2" xfId="13250" xr:uid="{A2938802-67A3-4540-878F-77078895E9B9}"/>
    <cellStyle name="SAPBEXexcGood3 6 2 5 3" xfId="8300" xr:uid="{41A325B4-29ED-4CED-AEAC-C65ADF700BE8}"/>
    <cellStyle name="SAPBEXexcGood3 6 2 6" xfId="3905" xr:uid="{6851D9DA-E730-4DE0-9DA2-E9F9F9B0DA2B}"/>
    <cellStyle name="SAPBEXexcGood3 6 2 6 2" xfId="9095" xr:uid="{A9D25810-C5E9-4E29-8F5C-271B1491147E}"/>
    <cellStyle name="SAPBEXexcGood3 6 2 7" xfId="10652" xr:uid="{958D01E2-9B87-4997-BDB4-B5DA104BBA39}"/>
    <cellStyle name="SAPBEXexcGood3 6 2 8" xfId="11951" xr:uid="{C3DB4820-FFF8-4391-8D4E-9F41F77BA48F}"/>
    <cellStyle name="SAPBEXexcGood3 6 2 9" xfId="7004" xr:uid="{7DEC4CF6-F2EB-45B3-B129-AC2390EEF945}"/>
    <cellStyle name="SAPBEXexcGood3 7" xfId="787" xr:uid="{CE674654-4D40-41C0-A9FF-E877FD8F66A7}"/>
    <cellStyle name="SAPBEXexcGood3 7 2" xfId="1059" xr:uid="{7A3145D2-AA33-452A-B2E2-B8D13655004A}"/>
    <cellStyle name="SAPBEXexcGood3 7 2 2" xfId="1575" xr:uid="{F84E7C82-C2A1-4906-8A4E-F3639053BA38}"/>
    <cellStyle name="SAPBEXexcGood3 7 2 2 2" xfId="3126" xr:uid="{D78E491A-ACC5-44C6-A67F-6E94B2AFDF3D}"/>
    <cellStyle name="SAPBEXexcGood3 7 2 2 2 2" xfId="6222" xr:uid="{4E673A56-F132-4F86-9227-EBB1D246E94D}"/>
    <cellStyle name="SAPBEXexcGood3 7 2 2 2 2 2" xfId="14291" xr:uid="{6156679B-F533-4574-AD91-AD264008BA02}"/>
    <cellStyle name="SAPBEXexcGood3 7 2 2 2 3" xfId="9866" xr:uid="{3B7B506A-8BB0-456D-94B0-517909A6B16B}"/>
    <cellStyle name="SAPBEXexcGood3 7 2 2 3" xfId="4674" xr:uid="{1E96C136-4D07-4B59-8955-FB5F117E44DC}"/>
    <cellStyle name="SAPBEXexcGood3 7 2 2 3 2" xfId="11685" xr:uid="{0031D94C-78AF-4C5C-877C-6CFAE717C5DD}"/>
    <cellStyle name="SAPBEXexcGood3 7 2 2 4" xfId="12984" xr:uid="{8CDA9A78-302B-4F31-B1F3-873FA0953798}"/>
    <cellStyle name="SAPBEXexcGood3 7 2 2 5" xfId="7773" xr:uid="{730A3E6A-6078-4D5E-A503-FF8645B214A0}"/>
    <cellStyle name="SAPBEXexcGood3 7 2 3" xfId="2094" xr:uid="{510489AE-E7DB-4293-B14A-A5969D20B116}"/>
    <cellStyle name="SAPBEXexcGood3 7 2 3 2" xfId="3642" xr:uid="{AA8B9E55-B697-4344-90F5-678D0C659147}"/>
    <cellStyle name="SAPBEXexcGood3 7 2 3 2 2" xfId="6738" xr:uid="{380BBFD6-90EC-4355-94C3-727DAE1C419D}"/>
    <cellStyle name="SAPBEXexcGood3 7 2 3 2 3" xfId="10386" xr:uid="{48DC64D7-55C1-4249-99D9-B4AFA3ED7BFB}"/>
    <cellStyle name="SAPBEXexcGood3 7 2 3 3" xfId="5190" xr:uid="{E7A3941C-84DB-445C-81EF-B12722426593}"/>
    <cellStyle name="SAPBEXexcGood3 7 2 3 3 2" xfId="13775" xr:uid="{8F56DB9C-44B2-4FF6-A3BB-3B1EC48C66C0}"/>
    <cellStyle name="SAPBEXexcGood3 7 2 3 4" xfId="8553" xr:uid="{93F2B647-0C93-49F0-BB33-A90702C9DA84}"/>
    <cellStyle name="SAPBEXexcGood3 7 2 4" xfId="2610" xr:uid="{AD8AA7FD-A224-41AE-AC93-79E413500410}"/>
    <cellStyle name="SAPBEXexcGood3 7 2 4 2" xfId="5706" xr:uid="{90F891DB-048A-4FE2-9E8D-42D9135DD1D1}"/>
    <cellStyle name="SAPBEXexcGood3 7 2 4 3" xfId="9348" xr:uid="{8C8EE8E7-E872-475A-9D92-EBAC3B72DB00}"/>
    <cellStyle name="SAPBEXexcGood3 7 2 5" xfId="4158" xr:uid="{CC5F2097-3489-4BAF-8897-748C37540819}"/>
    <cellStyle name="SAPBEXexcGood3 7 2 5 2" xfId="10905" xr:uid="{2C7139FB-9418-4EB6-A188-5FC36BB8561B}"/>
    <cellStyle name="SAPBEXexcGood3 7 2 6" xfId="12204" xr:uid="{47D78A50-3840-4B01-888B-6392DD92134E}"/>
    <cellStyle name="SAPBEXexcGood3 7 2 7" xfId="7257" xr:uid="{AE8DBB60-2299-45F7-BC83-B69AC216EE7B}"/>
    <cellStyle name="SAPBEXexcGood3 7 3" xfId="1317" xr:uid="{3D08AA55-9131-4830-BB22-6E17F3B7536F}"/>
    <cellStyle name="SAPBEXexcGood3 7 3 2" xfId="2868" xr:uid="{55DAB417-C129-478F-A3A5-E0D9B05160E1}"/>
    <cellStyle name="SAPBEXexcGood3 7 3 2 2" xfId="5964" xr:uid="{B28D582D-A41D-4E75-B36B-78440444D2BB}"/>
    <cellStyle name="SAPBEXexcGood3 7 3 2 2 2" xfId="14033" xr:uid="{4E16E15F-D4E6-4900-9D0F-962983167C07}"/>
    <cellStyle name="SAPBEXexcGood3 7 3 2 3" xfId="8824" xr:uid="{3072B405-FAA2-47C5-A6DB-0AF042D4869F}"/>
    <cellStyle name="SAPBEXexcGood3 7 3 3" xfId="4416" xr:uid="{B8C4682D-D0DD-4CC3-8A81-C95CF45A3EC0}"/>
    <cellStyle name="SAPBEXexcGood3 7 3 3 2" xfId="9608" xr:uid="{A7D59BD7-DA6E-43CC-97E1-6C447FD0747B}"/>
    <cellStyle name="SAPBEXexcGood3 7 3 4" xfId="11166" xr:uid="{FF68867F-56EF-4BA0-85D7-FB2FE2E33FB0}"/>
    <cellStyle name="SAPBEXexcGood3 7 3 5" xfId="12465" xr:uid="{896F1DD4-7665-43EB-A502-648C76209BEF}"/>
    <cellStyle name="SAPBEXexcGood3 7 3 6" xfId="7515" xr:uid="{BF584759-CBED-4151-A59C-A1F762066C21}"/>
    <cellStyle name="SAPBEXexcGood3 7 4" xfId="1836" xr:uid="{930394F7-AC11-4BA0-B701-ABBE6C892581}"/>
    <cellStyle name="SAPBEXexcGood3 7 4 2" xfId="3384" xr:uid="{8B314DC4-6FFE-4462-8881-E0AB8828A867}"/>
    <cellStyle name="SAPBEXexcGood3 7 4 2 2" xfId="6480" xr:uid="{399E1F3C-AF9B-49C1-9317-7C4E0E88B5DE}"/>
    <cellStyle name="SAPBEXexcGood3 7 4 2 2 2" xfId="13517" xr:uid="{DE672B87-F3A0-4F83-80FC-544324589A2A}"/>
    <cellStyle name="SAPBEXexcGood3 7 4 2 3" xfId="10128" xr:uid="{A31BD694-93EF-4B71-9F76-408EB532CEB3}"/>
    <cellStyle name="SAPBEXexcGood3 7 4 3" xfId="4932" xr:uid="{A204A264-EEB4-43ED-97E5-DBBAA79EB4AB}"/>
    <cellStyle name="SAPBEXexcGood3 7 4 3 2" xfId="11427" xr:uid="{9E97BD37-F011-4B31-89A5-4815F902776D}"/>
    <cellStyle name="SAPBEXexcGood3 7 4 4" xfId="12726" xr:uid="{1141852B-CA41-46E8-8672-D53F32EDF9F1}"/>
    <cellStyle name="SAPBEXexcGood3 7 4 5" xfId="8034" xr:uid="{499FD117-5F77-4870-B609-F2ADCFD6BA10}"/>
    <cellStyle name="SAPBEXexcGood3 7 5" xfId="2352" xr:uid="{8E0B18B8-C333-4F69-A135-2F90BB65DFD8}"/>
    <cellStyle name="SAPBEXexcGood3 7 5 2" xfId="5448" xr:uid="{A54E2D46-A551-43E4-A42F-040D49AEFC8B}"/>
    <cellStyle name="SAPBEXexcGood3 7 5 2 2" xfId="13245" xr:uid="{880BE414-C37E-406B-BC1C-2B6E87C35B90}"/>
    <cellStyle name="SAPBEXexcGood3 7 5 3" xfId="8295" xr:uid="{60B9876A-491E-4851-A2ED-AE4020F541C5}"/>
    <cellStyle name="SAPBEXexcGood3 7 6" xfId="3900" xr:uid="{32E36152-E3E4-44DA-825F-C564D2D04C3E}"/>
    <cellStyle name="SAPBEXexcGood3 7 6 2" xfId="9090" xr:uid="{4622F38B-EED0-4C87-B2CA-56AF9E2296C9}"/>
    <cellStyle name="SAPBEXexcGood3 7 7" xfId="10647" xr:uid="{7A1FA632-7EDD-4749-9E4F-FE0D648C8A11}"/>
    <cellStyle name="SAPBEXexcGood3 7 8" xfId="11946" xr:uid="{A7DEB62A-036A-477D-8B35-B1B423A2F87B}"/>
    <cellStyle name="SAPBEXexcGood3 7 9" xfId="6999" xr:uid="{C66FC60D-A81D-47E3-B895-44563F5E0421}"/>
    <cellStyle name="SAPBEXfilterDrill" xfId="367" xr:uid="{5D7065E0-C167-40B8-A3D2-33921864F441}"/>
    <cellStyle name="SAPBEXfilterDrill 2" xfId="368" xr:uid="{A29BB770-134B-4798-A6B5-9270273D8F7F}"/>
    <cellStyle name="SAPBEXfilterDrill 2 2" xfId="794" xr:uid="{F0E14920-1262-4036-A242-49C8DE2615D8}"/>
    <cellStyle name="SAPBEXfilterDrill 2 2 2" xfId="1066" xr:uid="{6AD91C88-B736-402D-9A20-EC17913DBB5C}"/>
    <cellStyle name="SAPBEXfilterDrill 2 2 2 2" xfId="1582" xr:uid="{902B6621-656E-41E7-90FF-2E99DA931BD2}"/>
    <cellStyle name="SAPBEXfilterDrill 2 2 2 2 2" xfId="3133" xr:uid="{CB640B1D-AB2D-46DD-9FD6-CDC321EBA68F}"/>
    <cellStyle name="SAPBEXfilterDrill 2 2 2 2 2 2" xfId="6229" xr:uid="{57D8DF94-838E-4209-901A-DD8BF20D2513}"/>
    <cellStyle name="SAPBEXfilterDrill 2 2 2 2 2 2 2" xfId="14298" xr:uid="{E784D7BE-E578-4C57-B612-FFF3445C03A8}"/>
    <cellStyle name="SAPBEXfilterDrill 2 2 2 2 2 3" xfId="9873" xr:uid="{25D211F3-3138-40A2-8B96-AF8A9890A11B}"/>
    <cellStyle name="SAPBEXfilterDrill 2 2 2 2 3" xfId="4681" xr:uid="{7F91CC33-616D-41F6-BFD0-B7176248438E}"/>
    <cellStyle name="SAPBEXfilterDrill 2 2 2 2 3 2" xfId="11692" xr:uid="{06CF8FB2-17D4-4B00-B150-8C7502E0D45B}"/>
    <cellStyle name="SAPBEXfilterDrill 2 2 2 2 4" xfId="12991" xr:uid="{B3C34A50-3515-4E10-B024-E62192F64D54}"/>
    <cellStyle name="SAPBEXfilterDrill 2 2 2 2 5" xfId="7780" xr:uid="{D0A494D6-2B88-4A3D-A084-2932BE837A25}"/>
    <cellStyle name="SAPBEXfilterDrill 2 2 2 3" xfId="2101" xr:uid="{B92690EC-B50F-4328-BF51-0DDFD8AE3D1E}"/>
    <cellStyle name="SAPBEXfilterDrill 2 2 2 3 2" xfId="3649" xr:uid="{556E0C07-9733-401F-9DDF-5CE702030A73}"/>
    <cellStyle name="SAPBEXfilterDrill 2 2 2 3 2 2" xfId="6745" xr:uid="{2751B275-5375-476B-926C-E9F08C8EB0E0}"/>
    <cellStyle name="SAPBEXfilterDrill 2 2 2 3 2 3" xfId="10393" xr:uid="{5A2043DB-C5BF-45F8-B695-D1A18B0D43E2}"/>
    <cellStyle name="SAPBEXfilterDrill 2 2 2 3 3" xfId="5197" xr:uid="{D6A37601-1A8A-4E62-B4C8-9F51EBE75807}"/>
    <cellStyle name="SAPBEXfilterDrill 2 2 2 3 3 2" xfId="13782" xr:uid="{2AADF8C9-77EB-47E3-A9C0-9C826CCAF41F}"/>
    <cellStyle name="SAPBEXfilterDrill 2 2 2 3 4" xfId="8560" xr:uid="{9CA51452-0E3D-4B40-8877-F2B4BAF8215D}"/>
    <cellStyle name="SAPBEXfilterDrill 2 2 2 4" xfId="2617" xr:uid="{27040289-A8F8-48E6-ABDF-26D80F4B6F4D}"/>
    <cellStyle name="SAPBEXfilterDrill 2 2 2 4 2" xfId="5713" xr:uid="{93A8ADC2-7F0D-4FC9-B706-11883B288932}"/>
    <cellStyle name="SAPBEXfilterDrill 2 2 2 4 3" xfId="9355" xr:uid="{322BD3A6-2BAE-4B52-BD6E-685B8ACBC30D}"/>
    <cellStyle name="SAPBEXfilterDrill 2 2 2 5" xfId="4165" xr:uid="{6F94CF79-BDD9-4261-8CF7-7BF9F437AC5E}"/>
    <cellStyle name="SAPBEXfilterDrill 2 2 2 5 2" xfId="10912" xr:uid="{504EDFAA-FEB7-4E6A-B0C4-CBEC566B1518}"/>
    <cellStyle name="SAPBEXfilterDrill 2 2 2 6" xfId="12211" xr:uid="{9917D33F-83E2-4033-B5FF-8ECAFC63B261}"/>
    <cellStyle name="SAPBEXfilterDrill 2 2 2 7" xfId="7264" xr:uid="{63312023-EB72-4CC5-952C-40602266F93A}"/>
    <cellStyle name="SAPBEXfilterDrill 2 2 3" xfId="1324" xr:uid="{A6636191-3C95-47B9-A54B-50A416F2817E}"/>
    <cellStyle name="SAPBEXfilterDrill 2 2 3 2" xfId="2875" xr:uid="{BED71CF2-99AC-4E6A-B52D-206494143648}"/>
    <cellStyle name="SAPBEXfilterDrill 2 2 3 2 2" xfId="5971" xr:uid="{12F5CF83-43C9-4103-87B3-E49C8D4A3D51}"/>
    <cellStyle name="SAPBEXfilterDrill 2 2 3 2 2 2" xfId="14040" xr:uid="{E80AE058-3214-4DF6-A593-B319937778F4}"/>
    <cellStyle name="SAPBEXfilterDrill 2 2 3 2 3" xfId="8831" xr:uid="{C83787E5-0FF7-42CD-A5E8-69B7C901827C}"/>
    <cellStyle name="SAPBEXfilterDrill 2 2 3 3" xfId="4423" xr:uid="{A00A3E94-3CE7-4320-8AC2-14D2973E4ECF}"/>
    <cellStyle name="SAPBEXfilterDrill 2 2 3 3 2" xfId="9615" xr:uid="{DA2FBBC2-AAFE-4DD1-A06D-5355E8B5BD28}"/>
    <cellStyle name="SAPBEXfilterDrill 2 2 3 4" xfId="11173" xr:uid="{D3CD8F2F-C825-41FF-8FF5-2F9E87AC2D8B}"/>
    <cellStyle name="SAPBEXfilterDrill 2 2 3 5" xfId="12472" xr:uid="{37B3199B-669F-4404-9E61-3C93626C20CF}"/>
    <cellStyle name="SAPBEXfilterDrill 2 2 3 6" xfId="7522" xr:uid="{81A24A97-E013-4FE0-9572-7E5B0D5483F9}"/>
    <cellStyle name="SAPBEXfilterDrill 2 2 4" xfId="1843" xr:uid="{A05AA163-3143-4910-B97F-82B4F145DF1F}"/>
    <cellStyle name="SAPBEXfilterDrill 2 2 4 2" xfId="3391" xr:uid="{38E77C70-94F8-4B01-B7C9-8986B9B3B18E}"/>
    <cellStyle name="SAPBEXfilterDrill 2 2 4 2 2" xfId="6487" xr:uid="{B999B543-1B77-4660-9B9E-9AFC10552CA4}"/>
    <cellStyle name="SAPBEXfilterDrill 2 2 4 2 2 2" xfId="13524" xr:uid="{DE877694-B7B9-4832-9373-D0CCB13191D7}"/>
    <cellStyle name="SAPBEXfilterDrill 2 2 4 2 3" xfId="10135" xr:uid="{D1354C8B-834D-4070-AD08-B319D5FDE068}"/>
    <cellStyle name="SAPBEXfilterDrill 2 2 4 3" xfId="4939" xr:uid="{1562C983-555C-4A3C-81B2-C160B4325912}"/>
    <cellStyle name="SAPBEXfilterDrill 2 2 4 3 2" xfId="11434" xr:uid="{D432A43F-1A86-4B8C-9F0D-99F227F63A6D}"/>
    <cellStyle name="SAPBEXfilterDrill 2 2 4 4" xfId="12733" xr:uid="{1BC70B1B-391F-471C-8553-B0F70D8EA3D3}"/>
    <cellStyle name="SAPBEXfilterDrill 2 2 4 5" xfId="8041" xr:uid="{C5FF5128-0504-41D9-B2B6-763D9B66F6EF}"/>
    <cellStyle name="SAPBEXfilterDrill 2 2 5" xfId="2359" xr:uid="{84A1028D-8CB0-48AE-9139-E49F43B5EF85}"/>
    <cellStyle name="SAPBEXfilterDrill 2 2 5 2" xfId="5455" xr:uid="{44E72907-D557-4CDF-B754-3A2283C685E3}"/>
    <cellStyle name="SAPBEXfilterDrill 2 2 5 2 2" xfId="13252" xr:uid="{2CC8B56A-58B2-4048-825D-B270C69458D4}"/>
    <cellStyle name="SAPBEXfilterDrill 2 2 5 3" xfId="8302" xr:uid="{11572F05-2522-4AB6-9022-F906E8E13452}"/>
    <cellStyle name="SAPBEXfilterDrill 2 2 6" xfId="3907" xr:uid="{CE406CFC-CE2C-47C0-9B2B-75B4FAAA3FBA}"/>
    <cellStyle name="SAPBEXfilterDrill 2 2 6 2" xfId="9097" xr:uid="{7E21FEDA-A2D6-4821-9EB3-C78A682A028F}"/>
    <cellStyle name="SAPBEXfilterDrill 2 2 7" xfId="10654" xr:uid="{F96B5184-7CBF-4E18-92AC-BE877F4B4741}"/>
    <cellStyle name="SAPBEXfilterDrill 2 2 8" xfId="11953" xr:uid="{3EE18F27-7D05-4F88-BD89-DE833D0998A1}"/>
    <cellStyle name="SAPBEXfilterDrill 2 2 9" xfId="7006" xr:uid="{EFC28976-1A6E-4548-BDCC-AE08BE6DA54C}"/>
    <cellStyle name="SAPBEXfilterDrill 3" xfId="369" xr:uid="{EDA51257-B5F7-4900-8B77-BB60A51348B1}"/>
    <cellStyle name="SAPBEXfilterDrill 3 2" xfId="795" xr:uid="{5A9F166C-C1BC-4AD0-9D82-AE574C4926DE}"/>
    <cellStyle name="SAPBEXfilterDrill 3 2 2" xfId="1067" xr:uid="{8C2E4032-D071-4282-A8F0-A914C5D05865}"/>
    <cellStyle name="SAPBEXfilterDrill 3 2 2 2" xfId="1583" xr:uid="{8B29DFF1-65AB-4E80-A12A-0EA3734E0F7C}"/>
    <cellStyle name="SAPBEXfilterDrill 3 2 2 2 2" xfId="3134" xr:uid="{1262F6AE-162E-48A6-8D8B-C4725E66C2EF}"/>
    <cellStyle name="SAPBEXfilterDrill 3 2 2 2 2 2" xfId="6230" xr:uid="{08EDFC05-993D-4306-A205-D6CC9EA986CB}"/>
    <cellStyle name="SAPBEXfilterDrill 3 2 2 2 2 2 2" xfId="14299" xr:uid="{F4D64F22-BD7B-48A7-BE98-0C81AA424C32}"/>
    <cellStyle name="SAPBEXfilterDrill 3 2 2 2 2 3" xfId="9874" xr:uid="{05CDABF1-FF49-43FD-AB0D-E45F78A516D1}"/>
    <cellStyle name="SAPBEXfilterDrill 3 2 2 2 3" xfId="4682" xr:uid="{D3A3CD70-9EB0-4EC5-B545-D2C595F712DC}"/>
    <cellStyle name="SAPBEXfilterDrill 3 2 2 2 3 2" xfId="11693" xr:uid="{EA1BBCFD-3B26-4875-BBFE-A0DC807FB859}"/>
    <cellStyle name="SAPBEXfilterDrill 3 2 2 2 4" xfId="12992" xr:uid="{7E17E241-A4CA-4607-9422-2F96227DB331}"/>
    <cellStyle name="SAPBEXfilterDrill 3 2 2 2 5" xfId="7781" xr:uid="{57CA8BFF-5FAA-4B37-A635-F1975973FE60}"/>
    <cellStyle name="SAPBEXfilterDrill 3 2 2 3" xfId="2102" xr:uid="{39EFE26F-1990-465F-AB3F-DDE075EC3243}"/>
    <cellStyle name="SAPBEXfilterDrill 3 2 2 3 2" xfId="3650" xr:uid="{2E8704B1-37B0-4751-B9C6-79318628B60C}"/>
    <cellStyle name="SAPBEXfilterDrill 3 2 2 3 2 2" xfId="6746" xr:uid="{128DC3DA-698C-476A-8E4F-61476D1F4023}"/>
    <cellStyle name="SAPBEXfilterDrill 3 2 2 3 2 3" xfId="10394" xr:uid="{B8E785FB-02C4-44EF-B5FA-25B75CF73D6C}"/>
    <cellStyle name="SAPBEXfilterDrill 3 2 2 3 3" xfId="5198" xr:uid="{DADF888A-A7FE-4017-8544-F405E5605339}"/>
    <cellStyle name="SAPBEXfilterDrill 3 2 2 3 3 2" xfId="13783" xr:uid="{1210F244-F7A7-46DE-A485-9B4818F4542D}"/>
    <cellStyle name="SAPBEXfilterDrill 3 2 2 3 4" xfId="8561" xr:uid="{E1333880-218F-4109-AC45-25FFAFF00F76}"/>
    <cellStyle name="SAPBEXfilterDrill 3 2 2 4" xfId="2618" xr:uid="{9993E811-DA08-4B49-836B-78CF4A241B97}"/>
    <cellStyle name="SAPBEXfilterDrill 3 2 2 4 2" xfId="5714" xr:uid="{FD2F3E43-ED84-4BA7-B742-717E0DF2DA0A}"/>
    <cellStyle name="SAPBEXfilterDrill 3 2 2 4 3" xfId="9356" xr:uid="{5BBB9EE5-7495-47EB-AD61-E05218F2F6C2}"/>
    <cellStyle name="SAPBEXfilterDrill 3 2 2 5" xfId="4166" xr:uid="{4450C089-BF93-4A29-A808-451B4885AA6F}"/>
    <cellStyle name="SAPBEXfilterDrill 3 2 2 5 2" xfId="10913" xr:uid="{74600623-75CB-44D7-80AD-11C28D3851B0}"/>
    <cellStyle name="SAPBEXfilterDrill 3 2 2 6" xfId="12212" xr:uid="{65BAC23C-6421-4A0E-92FD-D9F61A828413}"/>
    <cellStyle name="SAPBEXfilterDrill 3 2 2 7" xfId="7265" xr:uid="{6EA064A9-7C07-4001-AFD2-BCBA0A6A1ED5}"/>
    <cellStyle name="SAPBEXfilterDrill 3 2 3" xfId="1325" xr:uid="{14D33CE1-A0A9-43BD-9F21-C25BC8BB9CFF}"/>
    <cellStyle name="SAPBEXfilterDrill 3 2 3 2" xfId="2876" xr:uid="{0453D85A-D3AC-4DAD-B6FB-9BB6CB10DDDD}"/>
    <cellStyle name="SAPBEXfilterDrill 3 2 3 2 2" xfId="5972" xr:uid="{788D3677-AE27-486F-8FE8-911CDAACDC0D}"/>
    <cellStyle name="SAPBEXfilterDrill 3 2 3 2 2 2" xfId="14041" xr:uid="{1CD4C1D6-BF22-4615-888F-6F929A73525A}"/>
    <cellStyle name="SAPBEXfilterDrill 3 2 3 2 3" xfId="8832" xr:uid="{66EFEA60-FD9D-40B5-B009-0F3DE06E7B77}"/>
    <cellStyle name="SAPBEXfilterDrill 3 2 3 3" xfId="4424" xr:uid="{600B31C1-2164-48F6-98F3-232D2CA8A81D}"/>
    <cellStyle name="SAPBEXfilterDrill 3 2 3 3 2" xfId="9616" xr:uid="{DCB691D6-9BD8-45DE-8747-63F95123F23F}"/>
    <cellStyle name="SAPBEXfilterDrill 3 2 3 4" xfId="11174" xr:uid="{60DBF43F-2884-4635-9E87-8AA3BD0E1ABD}"/>
    <cellStyle name="SAPBEXfilterDrill 3 2 3 5" xfId="12473" xr:uid="{9135D834-C010-48FC-B288-773D4F8105B4}"/>
    <cellStyle name="SAPBEXfilterDrill 3 2 3 6" xfId="7523" xr:uid="{C7B50F86-E73A-4262-B17E-75353D5E17DB}"/>
    <cellStyle name="SAPBEXfilterDrill 3 2 4" xfId="1844" xr:uid="{B2788928-D69A-4386-A3B6-E098E78CD7A8}"/>
    <cellStyle name="SAPBEXfilterDrill 3 2 4 2" xfId="3392" xr:uid="{EA9BA18C-C5FC-4A0A-831E-4E278483B898}"/>
    <cellStyle name="SAPBEXfilterDrill 3 2 4 2 2" xfId="6488" xr:uid="{211C4CA2-50E5-4010-88B2-929EDAFCF005}"/>
    <cellStyle name="SAPBEXfilterDrill 3 2 4 2 2 2" xfId="13525" xr:uid="{FA8EF83F-D932-4BF0-843C-E90F895ACE14}"/>
    <cellStyle name="SAPBEXfilterDrill 3 2 4 2 3" xfId="10136" xr:uid="{7B71E06B-18A7-427D-ADD0-7B9F155C2CD5}"/>
    <cellStyle name="SAPBEXfilterDrill 3 2 4 3" xfId="4940" xr:uid="{DFFDF9E9-08FE-4A92-956F-F0E159496A7D}"/>
    <cellStyle name="SAPBEXfilterDrill 3 2 4 3 2" xfId="11435" xr:uid="{5F28A7D2-B3EB-4699-AAB2-9258ED2796FA}"/>
    <cellStyle name="SAPBEXfilterDrill 3 2 4 4" xfId="12734" xr:uid="{BAE8D8CC-F6A1-4A63-9B3B-FF028E8AF4A7}"/>
    <cellStyle name="SAPBEXfilterDrill 3 2 4 5" xfId="8042" xr:uid="{FE62186C-8600-4472-92B7-BF8F1488D3CE}"/>
    <cellStyle name="SAPBEXfilterDrill 3 2 5" xfId="2360" xr:uid="{F058E737-E4A0-4713-B23D-C5F23DADDEA3}"/>
    <cellStyle name="SAPBEXfilterDrill 3 2 5 2" xfId="5456" xr:uid="{06F3D827-06BB-435A-BDE7-0665A0D959CE}"/>
    <cellStyle name="SAPBEXfilterDrill 3 2 5 2 2" xfId="13253" xr:uid="{7079B339-C97C-4075-A389-9A3AF8CB8864}"/>
    <cellStyle name="SAPBEXfilterDrill 3 2 5 3" xfId="8303" xr:uid="{CCB7C8EB-9D21-4289-9BFA-28DD37D45436}"/>
    <cellStyle name="SAPBEXfilterDrill 3 2 6" xfId="3908" xr:uid="{812A89E3-D3E1-447F-883C-D153A2E1D4CE}"/>
    <cellStyle name="SAPBEXfilterDrill 3 2 6 2" xfId="9098" xr:uid="{BD466E7B-B2D4-45B5-9648-64A8F6C1BA4C}"/>
    <cellStyle name="SAPBEXfilterDrill 3 2 7" xfId="10655" xr:uid="{2425FDA4-B828-4359-9285-1A8E5016951D}"/>
    <cellStyle name="SAPBEXfilterDrill 3 2 8" xfId="11954" xr:uid="{B7193E7D-8351-4D98-9776-0CE761367E1C}"/>
    <cellStyle name="SAPBEXfilterDrill 3 2 9" xfId="7007" xr:uid="{18829DB7-BC4A-4741-BE31-AF88FDC8A4C1}"/>
    <cellStyle name="SAPBEXfilterDrill 4" xfId="370" xr:uid="{2AD1FF48-5710-49EF-A0FF-EAD7B14CB185}"/>
    <cellStyle name="SAPBEXfilterDrill 4 2" xfId="796" xr:uid="{39D37F4B-EAAB-48B4-A29B-256CF48F0716}"/>
    <cellStyle name="SAPBEXfilterDrill 4 2 2" xfId="1068" xr:uid="{6C87FDC6-86D4-44D3-8C01-A1B6AE377454}"/>
    <cellStyle name="SAPBEXfilterDrill 4 2 2 2" xfId="1584" xr:uid="{2595EF8D-1418-4BA3-B4E9-B9855A3CB2FD}"/>
    <cellStyle name="SAPBEXfilterDrill 4 2 2 2 2" xfId="3135" xr:uid="{BD08C71F-739F-4F27-971D-8812C623AAEE}"/>
    <cellStyle name="SAPBEXfilterDrill 4 2 2 2 2 2" xfId="6231" xr:uid="{5B125BB4-AA50-4A67-A5FB-DCD0D5578C1E}"/>
    <cellStyle name="SAPBEXfilterDrill 4 2 2 2 2 2 2" xfId="14300" xr:uid="{311686F4-E7FE-446F-AFA5-39EC44D5AE92}"/>
    <cellStyle name="SAPBEXfilterDrill 4 2 2 2 2 3" xfId="9875" xr:uid="{98775688-B7F9-4C87-AB24-98B4BE9E6B46}"/>
    <cellStyle name="SAPBEXfilterDrill 4 2 2 2 3" xfId="4683" xr:uid="{D8AECFDA-53D2-4934-AEFE-2FB733ADA6A9}"/>
    <cellStyle name="SAPBEXfilterDrill 4 2 2 2 3 2" xfId="11694" xr:uid="{3B8B4203-63D5-434A-A26E-E2A40A3ECCA4}"/>
    <cellStyle name="SAPBEXfilterDrill 4 2 2 2 4" xfId="12993" xr:uid="{60A611F4-3DBC-4F83-9FB1-C237D65696A2}"/>
    <cellStyle name="SAPBEXfilterDrill 4 2 2 2 5" xfId="7782" xr:uid="{BF68DE4A-D346-4116-A31B-D039FDB1242E}"/>
    <cellStyle name="SAPBEXfilterDrill 4 2 2 3" xfId="2103" xr:uid="{1E0838E9-D71F-4AE7-B319-26C35B5221F4}"/>
    <cellStyle name="SAPBEXfilterDrill 4 2 2 3 2" xfId="3651" xr:uid="{26EE116B-D9E2-4FEB-98AF-F577E895A06C}"/>
    <cellStyle name="SAPBEXfilterDrill 4 2 2 3 2 2" xfId="6747" xr:uid="{EE7D76DE-5F48-44F9-9C85-ACA9B9CDC974}"/>
    <cellStyle name="SAPBEXfilterDrill 4 2 2 3 2 3" xfId="10395" xr:uid="{4258544D-8C88-4089-9C58-4CDAAA69A623}"/>
    <cellStyle name="SAPBEXfilterDrill 4 2 2 3 3" xfId="5199" xr:uid="{E5A81F71-B508-43A2-BD39-5B0CB901B401}"/>
    <cellStyle name="SAPBEXfilterDrill 4 2 2 3 3 2" xfId="13784" xr:uid="{EFF5221C-61E7-4276-A3E9-3662D2AC1212}"/>
    <cellStyle name="SAPBEXfilterDrill 4 2 2 3 4" xfId="8562" xr:uid="{4B591A25-F520-4FA1-9953-6850AA5B16FC}"/>
    <cellStyle name="SAPBEXfilterDrill 4 2 2 4" xfId="2619" xr:uid="{513A0FFA-872B-4DEA-8DBB-7AF01B9631D2}"/>
    <cellStyle name="SAPBEXfilterDrill 4 2 2 4 2" xfId="5715" xr:uid="{5A5BFDBA-C54F-411F-8FD6-B8369E4903EF}"/>
    <cellStyle name="SAPBEXfilterDrill 4 2 2 4 3" xfId="9357" xr:uid="{2AF9DC68-232F-4186-AB7C-4B90BE136282}"/>
    <cellStyle name="SAPBEXfilterDrill 4 2 2 5" xfId="4167" xr:uid="{53CA0DB0-F6E3-4302-8E5A-91F1AD824548}"/>
    <cellStyle name="SAPBEXfilterDrill 4 2 2 5 2" xfId="10914" xr:uid="{58043F4E-7C3D-4109-A6C8-4EB18697D366}"/>
    <cellStyle name="SAPBEXfilterDrill 4 2 2 6" xfId="12213" xr:uid="{F2B799CF-ACEF-4744-ACB2-77BAD57D2083}"/>
    <cellStyle name="SAPBEXfilterDrill 4 2 2 7" xfId="7266" xr:uid="{873B4E1A-D992-4B12-8482-EA63DC946B12}"/>
    <cellStyle name="SAPBEXfilterDrill 4 2 3" xfId="1326" xr:uid="{DE3A99C9-39A7-425B-A0B4-990586D84165}"/>
    <cellStyle name="SAPBEXfilterDrill 4 2 3 2" xfId="2877" xr:uid="{0BA4BFF7-C1F0-4973-9BF9-0B117D017B4D}"/>
    <cellStyle name="SAPBEXfilterDrill 4 2 3 2 2" xfId="5973" xr:uid="{A462EE15-47F7-4E51-92AE-85C2FDF6D8C6}"/>
    <cellStyle name="SAPBEXfilterDrill 4 2 3 2 2 2" xfId="14042" xr:uid="{6703B76F-1B9E-43D2-8C7C-32DCD3EB162F}"/>
    <cellStyle name="SAPBEXfilterDrill 4 2 3 2 3" xfId="8833" xr:uid="{292D53D6-1C7E-4865-857F-A0687D58C38E}"/>
    <cellStyle name="SAPBEXfilterDrill 4 2 3 3" xfId="4425" xr:uid="{D7E64A27-D79E-4D0F-B49B-D4C4C734C5B6}"/>
    <cellStyle name="SAPBEXfilterDrill 4 2 3 3 2" xfId="9617" xr:uid="{377D85BD-D692-42E1-8796-72F9074A4360}"/>
    <cellStyle name="SAPBEXfilterDrill 4 2 3 4" xfId="11175" xr:uid="{C8EC4C29-142A-4985-9361-DCB8A7A066C6}"/>
    <cellStyle name="SAPBEXfilterDrill 4 2 3 5" xfId="12474" xr:uid="{3A972760-924C-41C8-BCC0-F923BBCAB828}"/>
    <cellStyle name="SAPBEXfilterDrill 4 2 3 6" xfId="7524" xr:uid="{AE77E666-49B2-4512-9443-243AE8326F5F}"/>
    <cellStyle name="SAPBEXfilterDrill 4 2 4" xfId="1845" xr:uid="{5CB60317-AA99-4FC2-815A-213AFB00723C}"/>
    <cellStyle name="SAPBEXfilterDrill 4 2 4 2" xfId="3393" xr:uid="{4308F2A7-87EC-4039-8317-7EC3B2ABAAC1}"/>
    <cellStyle name="SAPBEXfilterDrill 4 2 4 2 2" xfId="6489" xr:uid="{7F7380B6-C39F-4B45-8438-AC29CD5ABBA0}"/>
    <cellStyle name="SAPBEXfilterDrill 4 2 4 2 2 2" xfId="13526" xr:uid="{F8A328E7-BDED-4B74-9348-0A55DA681C39}"/>
    <cellStyle name="SAPBEXfilterDrill 4 2 4 2 3" xfId="10137" xr:uid="{F60484F7-7876-41C2-9896-907F518F2DAB}"/>
    <cellStyle name="SAPBEXfilterDrill 4 2 4 3" xfId="4941" xr:uid="{50894ACD-114D-4D8F-97EB-B08631C96789}"/>
    <cellStyle name="SAPBEXfilterDrill 4 2 4 3 2" xfId="11436" xr:uid="{5A3065ED-12CA-4B14-8855-C8B1931319BD}"/>
    <cellStyle name="SAPBEXfilterDrill 4 2 4 4" xfId="12735" xr:uid="{FA2FEA0A-0C5C-41F7-B439-26A92E8CB8EF}"/>
    <cellStyle name="SAPBEXfilterDrill 4 2 4 5" xfId="8043" xr:uid="{5746A32B-A547-4912-B9B0-25AF9E863982}"/>
    <cellStyle name="SAPBEXfilterDrill 4 2 5" xfId="2361" xr:uid="{B80091E6-7B0D-4047-B2AA-B73C0BC99D1E}"/>
    <cellStyle name="SAPBEXfilterDrill 4 2 5 2" xfId="5457" xr:uid="{6323CB4D-62D1-4C90-AD7A-65696B9D4485}"/>
    <cellStyle name="SAPBEXfilterDrill 4 2 5 2 2" xfId="13254" xr:uid="{8BE510E5-68FA-4B62-8DC8-E483750EE56F}"/>
    <cellStyle name="SAPBEXfilterDrill 4 2 5 3" xfId="8304" xr:uid="{5B83FF42-D876-4E20-9B9F-D3E25B3BF1AA}"/>
    <cellStyle name="SAPBEXfilterDrill 4 2 6" xfId="3909" xr:uid="{7B0FD9F4-6B92-4C21-B170-EBE54B9B6DD5}"/>
    <cellStyle name="SAPBEXfilterDrill 4 2 6 2" xfId="9099" xr:uid="{EF94F216-D2AB-4C5F-8E07-9FF3A13A4EEC}"/>
    <cellStyle name="SAPBEXfilterDrill 4 2 7" xfId="10656" xr:uid="{B803F316-A327-471E-883B-2A9FC53B7797}"/>
    <cellStyle name="SAPBEXfilterDrill 4 2 8" xfId="11955" xr:uid="{01DF14E3-91D2-4C91-87D9-AEB6F208E583}"/>
    <cellStyle name="SAPBEXfilterDrill 4 2 9" xfId="7008" xr:uid="{C962A093-9CB1-42C3-BFE1-EA234E566A36}"/>
    <cellStyle name="SAPBEXfilterDrill 5" xfId="371" xr:uid="{D4C841AC-0099-41AA-9D96-ECE43BCF3439}"/>
    <cellStyle name="SAPBEXfilterDrill 5 2" xfId="797" xr:uid="{FD4098A8-D0F8-47B5-98F5-E9A7406FAEAA}"/>
    <cellStyle name="SAPBEXfilterDrill 5 2 2" xfId="1069" xr:uid="{64B4DCCC-8EA1-4CF5-B280-4670C1379974}"/>
    <cellStyle name="SAPBEXfilterDrill 5 2 2 2" xfId="1585" xr:uid="{126943E8-88B2-4D71-AADD-3979576E236F}"/>
    <cellStyle name="SAPBEXfilterDrill 5 2 2 2 2" xfId="3136" xr:uid="{204B4E3E-2669-4347-8886-2FD41B8A3ED6}"/>
    <cellStyle name="SAPBEXfilterDrill 5 2 2 2 2 2" xfId="6232" xr:uid="{C8EAB6C3-7373-4F45-B30D-9480B9A643B7}"/>
    <cellStyle name="SAPBEXfilterDrill 5 2 2 2 2 2 2" xfId="14301" xr:uid="{4C3225A8-700B-45A7-835B-B35ECBDEEF13}"/>
    <cellStyle name="SAPBEXfilterDrill 5 2 2 2 2 3" xfId="9876" xr:uid="{D451AF24-7256-453C-80D3-E449ECB360C5}"/>
    <cellStyle name="SAPBEXfilterDrill 5 2 2 2 3" xfId="4684" xr:uid="{F801FFFC-8EA4-474C-9DC0-D075F0AB5493}"/>
    <cellStyle name="SAPBEXfilterDrill 5 2 2 2 3 2" xfId="11695" xr:uid="{B8B2F5D8-9BF4-4DE4-8EBA-68265A9B6F17}"/>
    <cellStyle name="SAPBEXfilterDrill 5 2 2 2 4" xfId="12994" xr:uid="{2530820A-B7D5-4908-B4DA-EE5F58A92CAC}"/>
    <cellStyle name="SAPBEXfilterDrill 5 2 2 2 5" xfId="7783" xr:uid="{0FED668F-D2A3-404A-A7B3-0BC5C5B1EF3C}"/>
    <cellStyle name="SAPBEXfilterDrill 5 2 2 3" xfId="2104" xr:uid="{267DAD6B-EF11-464C-B5DC-22B2D88A317F}"/>
    <cellStyle name="SAPBEXfilterDrill 5 2 2 3 2" xfId="3652" xr:uid="{CB674B04-2465-409C-B319-CB2A0F1E1036}"/>
    <cellStyle name="SAPBEXfilterDrill 5 2 2 3 2 2" xfId="6748" xr:uid="{8F862712-21FA-4492-AB89-6699E548BD96}"/>
    <cellStyle name="SAPBEXfilterDrill 5 2 2 3 2 3" xfId="10396" xr:uid="{2714AB6D-73B5-4272-B309-AB0379CA2EDD}"/>
    <cellStyle name="SAPBEXfilterDrill 5 2 2 3 3" xfId="5200" xr:uid="{E05902B7-4FEB-45F5-BF7C-28D4CFD4F87F}"/>
    <cellStyle name="SAPBEXfilterDrill 5 2 2 3 3 2" xfId="13785" xr:uid="{17992A38-56DC-4318-ADB8-5BCCC1135EB5}"/>
    <cellStyle name="SAPBEXfilterDrill 5 2 2 3 4" xfId="8563" xr:uid="{1EBE25CF-FD6B-425C-8F43-4EB24B87AE32}"/>
    <cellStyle name="SAPBEXfilterDrill 5 2 2 4" xfId="2620" xr:uid="{4810D7BE-3A1A-4E92-BABA-B77744EC6FD1}"/>
    <cellStyle name="SAPBEXfilterDrill 5 2 2 4 2" xfId="5716" xr:uid="{C5EFF2F4-B273-430D-B086-2499EAE0783E}"/>
    <cellStyle name="SAPBEXfilterDrill 5 2 2 4 3" xfId="9358" xr:uid="{6554A5D4-828A-458D-AA74-AF66715D86A2}"/>
    <cellStyle name="SAPBEXfilterDrill 5 2 2 5" xfId="4168" xr:uid="{3E3E1DA8-6634-44B7-8331-67B5D0CDD58E}"/>
    <cellStyle name="SAPBEXfilterDrill 5 2 2 5 2" xfId="10915" xr:uid="{DE209DC8-6E5A-433D-84AD-512EDEB1FE16}"/>
    <cellStyle name="SAPBEXfilterDrill 5 2 2 6" xfId="12214" xr:uid="{89D7F1D9-1C99-49CA-836C-1E3A1E85724C}"/>
    <cellStyle name="SAPBEXfilterDrill 5 2 2 7" xfId="7267" xr:uid="{AA8979E4-4229-4AD8-9216-9762419B5661}"/>
    <cellStyle name="SAPBEXfilterDrill 5 2 3" xfId="1327" xr:uid="{6F61E3BB-A170-431F-8410-3E0336CC18E2}"/>
    <cellStyle name="SAPBEXfilterDrill 5 2 3 2" xfId="2878" xr:uid="{FB45464F-041F-4504-AE38-A0C8323D1F5F}"/>
    <cellStyle name="SAPBEXfilterDrill 5 2 3 2 2" xfId="5974" xr:uid="{68F6516C-5EF8-4145-8C08-463143475E23}"/>
    <cellStyle name="SAPBEXfilterDrill 5 2 3 2 2 2" xfId="14043" xr:uid="{C6B688E7-D15D-4ECA-A3B2-9DF941DB94FF}"/>
    <cellStyle name="SAPBEXfilterDrill 5 2 3 2 3" xfId="8834" xr:uid="{1CA2E92D-E9F1-4CD6-B88F-970B2E4A8980}"/>
    <cellStyle name="SAPBEXfilterDrill 5 2 3 3" xfId="4426" xr:uid="{ABF21C92-1523-45F2-BCDE-106FA28BDB42}"/>
    <cellStyle name="SAPBEXfilterDrill 5 2 3 3 2" xfId="9618" xr:uid="{D5B50136-BD50-4465-8427-E78DD0EF4F9A}"/>
    <cellStyle name="SAPBEXfilterDrill 5 2 3 4" xfId="11176" xr:uid="{5A7DFDA3-240C-44F8-82DC-F707F46A647E}"/>
    <cellStyle name="SAPBEXfilterDrill 5 2 3 5" xfId="12475" xr:uid="{8A53946A-EBE2-44EE-B2C3-5F2A82BFD1BC}"/>
    <cellStyle name="SAPBEXfilterDrill 5 2 3 6" xfId="7525" xr:uid="{00BF3FB3-BAAF-4301-878D-713B60AE2F8E}"/>
    <cellStyle name="SAPBEXfilterDrill 5 2 4" xfId="1846" xr:uid="{48800186-CD60-4194-80BB-5A2E212EBA0E}"/>
    <cellStyle name="SAPBEXfilterDrill 5 2 4 2" xfId="3394" xr:uid="{EC21C6E3-7F2F-4410-A449-23A10FB4C8C7}"/>
    <cellStyle name="SAPBEXfilterDrill 5 2 4 2 2" xfId="6490" xr:uid="{4ED7F73F-7C53-4BED-8074-F75E9F888C59}"/>
    <cellStyle name="SAPBEXfilterDrill 5 2 4 2 2 2" xfId="13527" xr:uid="{C9712D82-2E19-4A16-B87F-1E802F4C2278}"/>
    <cellStyle name="SAPBEXfilterDrill 5 2 4 2 3" xfId="10138" xr:uid="{4F6A8F7D-CB58-40A8-A06D-F4A72EFD42DB}"/>
    <cellStyle name="SAPBEXfilterDrill 5 2 4 3" xfId="4942" xr:uid="{5FA7F767-31C4-492B-9A2B-7B3720063DA7}"/>
    <cellStyle name="SAPBEXfilterDrill 5 2 4 3 2" xfId="11437" xr:uid="{42F4AF8F-F1BA-4EFC-ACE9-B3A84E2468DE}"/>
    <cellStyle name="SAPBEXfilterDrill 5 2 4 4" xfId="12736" xr:uid="{F2BBF625-C9E9-4B77-802D-FDA77972959D}"/>
    <cellStyle name="SAPBEXfilterDrill 5 2 4 5" xfId="8044" xr:uid="{BB708307-D338-4E17-9761-E0CD5BE6B5D9}"/>
    <cellStyle name="SAPBEXfilterDrill 5 2 5" xfId="2362" xr:uid="{6A7580DD-62A2-49D4-844E-FC532B6DFD6E}"/>
    <cellStyle name="SAPBEXfilterDrill 5 2 5 2" xfId="5458" xr:uid="{6BADC64A-9FCE-4A8A-94B5-7B09E7B2DB2C}"/>
    <cellStyle name="SAPBEXfilterDrill 5 2 5 2 2" xfId="13255" xr:uid="{FF182686-60D2-406E-85B0-7F638F0C2CD2}"/>
    <cellStyle name="SAPBEXfilterDrill 5 2 5 3" xfId="8305" xr:uid="{514F08E6-2760-4CCE-8FD2-8A505AD858BB}"/>
    <cellStyle name="SAPBEXfilterDrill 5 2 6" xfId="3910" xr:uid="{48246AB6-5228-419E-BBFC-0D91D2F25BF0}"/>
    <cellStyle name="SAPBEXfilterDrill 5 2 6 2" xfId="9100" xr:uid="{BE313C7B-B7E1-41B6-9ADB-9FE3B0F5A76E}"/>
    <cellStyle name="SAPBEXfilterDrill 5 2 7" xfId="10657" xr:uid="{0521EC39-5E75-45C4-B2F0-4ACE53BE0BAB}"/>
    <cellStyle name="SAPBEXfilterDrill 5 2 8" xfId="11956" xr:uid="{E3DC1697-082E-452F-86AC-34DA931B40BC}"/>
    <cellStyle name="SAPBEXfilterDrill 5 2 9" xfId="7009" xr:uid="{49488A42-F1CF-4B10-9ABB-F4AF3B04414E}"/>
    <cellStyle name="SAPBEXfilterDrill 6" xfId="372" xr:uid="{83335199-8C83-44F4-8305-07472877449E}"/>
    <cellStyle name="SAPBEXfilterDrill 6 2" xfId="798" xr:uid="{06B2464E-51D4-49F8-A2F7-4599189FE15F}"/>
    <cellStyle name="SAPBEXfilterDrill 6 2 2" xfId="1070" xr:uid="{1A41E74C-5B60-4362-B948-BA76DF6D84AB}"/>
    <cellStyle name="SAPBEXfilterDrill 6 2 2 2" xfId="1586" xr:uid="{E05F3BEA-0A57-4B33-92EF-BBB9DFDE5103}"/>
    <cellStyle name="SAPBEXfilterDrill 6 2 2 2 2" xfId="3137" xr:uid="{5225DA42-2230-49AE-AF06-A5BD7A4ED772}"/>
    <cellStyle name="SAPBEXfilterDrill 6 2 2 2 2 2" xfId="6233" xr:uid="{18C980B6-D6CC-4088-BC97-A8FE45B94E73}"/>
    <cellStyle name="SAPBEXfilterDrill 6 2 2 2 2 2 2" xfId="14302" xr:uid="{B7AC8A3F-1564-404E-8910-C2FA38A27E3A}"/>
    <cellStyle name="SAPBEXfilterDrill 6 2 2 2 2 3" xfId="9877" xr:uid="{4188A5B8-D092-4E1B-9B33-91B4CACFD819}"/>
    <cellStyle name="SAPBEXfilterDrill 6 2 2 2 3" xfId="4685" xr:uid="{7D08AF35-ABBF-458C-9993-92A7C404D9E4}"/>
    <cellStyle name="SAPBEXfilterDrill 6 2 2 2 3 2" xfId="11696" xr:uid="{C7EF0A84-5520-4204-BD82-6C8051839B10}"/>
    <cellStyle name="SAPBEXfilterDrill 6 2 2 2 4" xfId="12995" xr:uid="{660E3B8C-0C73-413A-9B83-81EA0A23C9C6}"/>
    <cellStyle name="SAPBEXfilterDrill 6 2 2 2 5" xfId="7784" xr:uid="{064A2D29-ACA2-4ADC-9F69-9876878D709B}"/>
    <cellStyle name="SAPBEXfilterDrill 6 2 2 3" xfId="2105" xr:uid="{B25F41B2-9B0E-47CF-9E08-4EDF0CCBA326}"/>
    <cellStyle name="SAPBEXfilterDrill 6 2 2 3 2" xfId="3653" xr:uid="{BB443AEF-123C-47C4-96A3-9C33D748E2C5}"/>
    <cellStyle name="SAPBEXfilterDrill 6 2 2 3 2 2" xfId="6749" xr:uid="{E7C2CE95-DC63-4D12-B6BA-F978B40EBB9A}"/>
    <cellStyle name="SAPBEXfilterDrill 6 2 2 3 2 3" xfId="10397" xr:uid="{9130F899-BBBA-4810-A515-BC4FFDA31583}"/>
    <cellStyle name="SAPBEXfilterDrill 6 2 2 3 3" xfId="5201" xr:uid="{06609843-D098-428F-98F3-71D2F3F091CB}"/>
    <cellStyle name="SAPBEXfilterDrill 6 2 2 3 3 2" xfId="13786" xr:uid="{D0D117F0-3381-4D99-A264-CCA0E2E1F006}"/>
    <cellStyle name="SAPBEXfilterDrill 6 2 2 3 4" xfId="8564" xr:uid="{2CB74C1D-8BE1-4DEB-B87A-DEEA9D4BA3B2}"/>
    <cellStyle name="SAPBEXfilterDrill 6 2 2 4" xfId="2621" xr:uid="{313E9B4D-D4B7-40D5-89D1-ED1D7779D103}"/>
    <cellStyle name="SAPBEXfilterDrill 6 2 2 4 2" xfId="5717" xr:uid="{98309E68-98FB-4819-A7A0-CE4A2A601814}"/>
    <cellStyle name="SAPBEXfilterDrill 6 2 2 4 3" xfId="9359" xr:uid="{7EB0ED92-9D40-40F8-B30D-30D4F510F3DC}"/>
    <cellStyle name="SAPBEXfilterDrill 6 2 2 5" xfId="4169" xr:uid="{A36D643B-C2D4-4A36-A135-3649BF8DE456}"/>
    <cellStyle name="SAPBEXfilterDrill 6 2 2 5 2" xfId="10916" xr:uid="{74B98827-505F-4EBD-BD47-CC8E9458EC01}"/>
    <cellStyle name="SAPBEXfilterDrill 6 2 2 6" xfId="12215" xr:uid="{F0698A13-1D22-4217-8DB1-63FA11C64FF7}"/>
    <cellStyle name="SAPBEXfilterDrill 6 2 2 7" xfId="7268" xr:uid="{9D994453-6454-4C0D-96C6-C680CD508CB7}"/>
    <cellStyle name="SAPBEXfilterDrill 6 2 3" xfId="1328" xr:uid="{264B5923-037C-44F4-9D86-719384B8355E}"/>
    <cellStyle name="SAPBEXfilterDrill 6 2 3 2" xfId="2879" xr:uid="{A3C53FD1-2D9C-43F5-96F6-B8C2E2B5C471}"/>
    <cellStyle name="SAPBEXfilterDrill 6 2 3 2 2" xfId="5975" xr:uid="{B5FEAD95-F531-4EB4-9547-C38385F84955}"/>
    <cellStyle name="SAPBEXfilterDrill 6 2 3 2 2 2" xfId="14044" xr:uid="{1A56A1D1-80B8-473C-992C-736C881AE61D}"/>
    <cellStyle name="SAPBEXfilterDrill 6 2 3 2 3" xfId="8835" xr:uid="{E4031729-4CD5-4ABC-AEE3-3555F8CE9E9E}"/>
    <cellStyle name="SAPBEXfilterDrill 6 2 3 3" xfId="4427" xr:uid="{11843583-0575-4169-B287-B1F744E85796}"/>
    <cellStyle name="SAPBEXfilterDrill 6 2 3 3 2" xfId="9619" xr:uid="{01373954-966F-4E16-8D54-2EE3858E6D96}"/>
    <cellStyle name="SAPBEXfilterDrill 6 2 3 4" xfId="11177" xr:uid="{B452DC8F-CB03-4C30-BA84-EC9EF5D1EF6A}"/>
    <cellStyle name="SAPBEXfilterDrill 6 2 3 5" xfId="12476" xr:uid="{D32F9989-F43D-48C3-9D14-1E2AF130E8DB}"/>
    <cellStyle name="SAPBEXfilterDrill 6 2 3 6" xfId="7526" xr:uid="{9DC0F3FF-1D90-4927-8535-FE86DB2190C9}"/>
    <cellStyle name="SAPBEXfilterDrill 6 2 4" xfId="1847" xr:uid="{98F142BF-1AD7-4A4E-8DA3-04692A511338}"/>
    <cellStyle name="SAPBEXfilterDrill 6 2 4 2" xfId="3395" xr:uid="{F2C9D53D-8A59-4820-9F4B-C50EB6922F3B}"/>
    <cellStyle name="SAPBEXfilterDrill 6 2 4 2 2" xfId="6491" xr:uid="{46F148AE-1825-4EC8-B6B7-DEFA73EF3876}"/>
    <cellStyle name="SAPBEXfilterDrill 6 2 4 2 2 2" xfId="13528" xr:uid="{67331F0A-68D7-4FEB-91F4-BE6DBE09382C}"/>
    <cellStyle name="SAPBEXfilterDrill 6 2 4 2 3" xfId="10139" xr:uid="{F7E09F09-8799-4883-B045-8A07921528BF}"/>
    <cellStyle name="SAPBEXfilterDrill 6 2 4 3" xfId="4943" xr:uid="{539AB537-BF1B-4851-BD33-B9E5C350DB35}"/>
    <cellStyle name="SAPBEXfilterDrill 6 2 4 3 2" xfId="11438" xr:uid="{980BF549-66FE-43D1-9BC1-0427716FE283}"/>
    <cellStyle name="SAPBEXfilterDrill 6 2 4 4" xfId="12737" xr:uid="{073BBC9D-196C-46EF-AC48-70876D4DE4AE}"/>
    <cellStyle name="SAPBEXfilterDrill 6 2 4 5" xfId="8045" xr:uid="{CE9A2076-76EC-448D-BCC0-6CE5D98BD209}"/>
    <cellStyle name="SAPBEXfilterDrill 6 2 5" xfId="2363" xr:uid="{369E2EC8-3572-47CC-9C96-F93133DD6F36}"/>
    <cellStyle name="SAPBEXfilterDrill 6 2 5 2" xfId="5459" xr:uid="{FA4957A4-5D4B-4A06-9945-968B7DD92E5C}"/>
    <cellStyle name="SAPBEXfilterDrill 6 2 5 2 2" xfId="13256" xr:uid="{7F407672-299D-45D7-8E8D-5819D375CCD5}"/>
    <cellStyle name="SAPBEXfilterDrill 6 2 5 3" xfId="8306" xr:uid="{B5A90942-CE8A-4382-8690-DE358825508B}"/>
    <cellStyle name="SAPBEXfilterDrill 6 2 6" xfId="3911" xr:uid="{99498D1D-7604-4711-9C06-B749F9E98104}"/>
    <cellStyle name="SAPBEXfilterDrill 6 2 6 2" xfId="9101" xr:uid="{FFCB78B3-BC3A-4A8C-9B74-86878A0B064B}"/>
    <cellStyle name="SAPBEXfilterDrill 6 2 7" xfId="10658" xr:uid="{78355A28-958F-4308-91D0-471B964CED60}"/>
    <cellStyle name="SAPBEXfilterDrill 6 2 8" xfId="11957" xr:uid="{55B5F8C4-07D0-476F-9562-B18D34BAEAD3}"/>
    <cellStyle name="SAPBEXfilterDrill 6 2 9" xfId="7010" xr:uid="{C5E63BE7-B37B-4841-8C75-B858CCA8B53A}"/>
    <cellStyle name="SAPBEXfilterDrill 7" xfId="793" xr:uid="{662E5475-39C7-4555-8690-3EC9CAFE146C}"/>
    <cellStyle name="SAPBEXfilterDrill 7 2" xfId="1065" xr:uid="{578DE653-870D-472E-8BFE-29375BC79AA2}"/>
    <cellStyle name="SAPBEXfilterDrill 7 2 2" xfId="1581" xr:uid="{9EC1217B-7132-4623-9BCC-9C6326388EDC}"/>
    <cellStyle name="SAPBEXfilterDrill 7 2 2 2" xfId="3132" xr:uid="{7A3DFB2A-EC6E-41DB-AAF3-BFEA37F5AFF5}"/>
    <cellStyle name="SAPBEXfilterDrill 7 2 2 2 2" xfId="6228" xr:uid="{8395C35D-93DD-4471-B8F0-26989A12817A}"/>
    <cellStyle name="SAPBEXfilterDrill 7 2 2 2 2 2" xfId="14297" xr:uid="{999CE733-AB3D-4846-841F-F3A5DD015F42}"/>
    <cellStyle name="SAPBEXfilterDrill 7 2 2 2 3" xfId="9872" xr:uid="{32EC90F0-BA82-41E3-B45B-485D47230D9E}"/>
    <cellStyle name="SAPBEXfilterDrill 7 2 2 3" xfId="4680" xr:uid="{8D17DB18-A599-4035-AA9E-560116014028}"/>
    <cellStyle name="SAPBEXfilterDrill 7 2 2 3 2" xfId="11691" xr:uid="{3E7727E8-FE21-4B77-B435-5D68BA58125A}"/>
    <cellStyle name="SAPBEXfilterDrill 7 2 2 4" xfId="12990" xr:uid="{611B437E-54CC-44AF-A4D8-19D233E7B0A7}"/>
    <cellStyle name="SAPBEXfilterDrill 7 2 2 5" xfId="7779" xr:uid="{73454610-8DFD-4E1E-BF94-FF82C734E63E}"/>
    <cellStyle name="SAPBEXfilterDrill 7 2 3" xfId="2100" xr:uid="{6B6265C4-7F14-4A25-8673-42297BCEC77F}"/>
    <cellStyle name="SAPBEXfilterDrill 7 2 3 2" xfId="3648" xr:uid="{F3C41B71-CDA5-40A1-B3C1-A21684D5D966}"/>
    <cellStyle name="SAPBEXfilterDrill 7 2 3 2 2" xfId="6744" xr:uid="{225863FD-5A83-40CD-BBEF-DECF436525D5}"/>
    <cellStyle name="SAPBEXfilterDrill 7 2 3 2 3" xfId="10392" xr:uid="{CD0A3DD3-1EB8-4457-B1DF-DA2A7A572239}"/>
    <cellStyle name="SAPBEXfilterDrill 7 2 3 3" xfId="5196" xr:uid="{69BC655A-A68D-4D03-807A-17B6E0B88A97}"/>
    <cellStyle name="SAPBEXfilterDrill 7 2 3 3 2" xfId="13781" xr:uid="{96F616E9-A57C-40DD-BDDF-31DFD864AAC9}"/>
    <cellStyle name="SAPBEXfilterDrill 7 2 3 4" xfId="8559" xr:uid="{66B433F7-2AEB-4DBC-98C4-0F71E9DF3B54}"/>
    <cellStyle name="SAPBEXfilterDrill 7 2 4" xfId="2616" xr:uid="{EC3AA689-FF06-4EAA-818F-C646D6CD9989}"/>
    <cellStyle name="SAPBEXfilterDrill 7 2 4 2" xfId="5712" xr:uid="{1B4492C3-5600-4C30-ABF2-73ADC9574BA0}"/>
    <cellStyle name="SAPBEXfilterDrill 7 2 4 3" xfId="9354" xr:uid="{F37917DE-1AE8-4BBA-8532-3E61783A4D03}"/>
    <cellStyle name="SAPBEXfilterDrill 7 2 5" xfId="4164" xr:uid="{C10860B0-E48D-439A-8EF9-1EA6049134E1}"/>
    <cellStyle name="SAPBEXfilterDrill 7 2 5 2" xfId="10911" xr:uid="{C84059F5-E7CF-4466-8F84-8CEB6908ADB8}"/>
    <cellStyle name="SAPBEXfilterDrill 7 2 6" xfId="12210" xr:uid="{F7E25C54-9A90-489B-8C78-25D44FA5D2A4}"/>
    <cellStyle name="SAPBEXfilterDrill 7 2 7" xfId="7263" xr:uid="{F7AD0E1C-1589-4972-B3A9-C17757C8AE3E}"/>
    <cellStyle name="SAPBEXfilterDrill 7 3" xfId="1323" xr:uid="{9958D22F-BDFF-4B23-BF3C-738870CF15BF}"/>
    <cellStyle name="SAPBEXfilterDrill 7 3 2" xfId="2874" xr:uid="{BAF6B124-7BEF-4919-902E-A83B8BD610D3}"/>
    <cellStyle name="SAPBEXfilterDrill 7 3 2 2" xfId="5970" xr:uid="{1B1AE674-7F15-4EEE-AC8E-4F2F18CA7716}"/>
    <cellStyle name="SAPBEXfilterDrill 7 3 2 2 2" xfId="14039" xr:uid="{5E88980A-9BF9-4BDB-8EC3-2FE878A88340}"/>
    <cellStyle name="SAPBEXfilterDrill 7 3 2 3" xfId="8830" xr:uid="{14F0C1E2-6FDE-4F22-BECA-37814176F6C3}"/>
    <cellStyle name="SAPBEXfilterDrill 7 3 3" xfId="4422" xr:uid="{7BF953C6-7E96-4491-89C0-128C1EFDD363}"/>
    <cellStyle name="SAPBEXfilterDrill 7 3 3 2" xfId="9614" xr:uid="{8D7E338D-CE00-4C97-9CD0-5571BDA2EFE7}"/>
    <cellStyle name="SAPBEXfilterDrill 7 3 4" xfId="11172" xr:uid="{2480415C-3F65-4488-8097-EB8023ACD40F}"/>
    <cellStyle name="SAPBEXfilterDrill 7 3 5" xfId="12471" xr:uid="{5E9F96AD-BA11-46CB-B115-7582005D992F}"/>
    <cellStyle name="SAPBEXfilterDrill 7 3 6" xfId="7521" xr:uid="{10C5274C-383C-41D1-A766-C3F5006819C8}"/>
    <cellStyle name="SAPBEXfilterDrill 7 4" xfId="1842" xr:uid="{FA32A543-CEC7-4258-8E4F-5740789827A9}"/>
    <cellStyle name="SAPBEXfilterDrill 7 4 2" xfId="3390" xr:uid="{C03E0D09-8BA7-4719-82D7-DF0B23E6846F}"/>
    <cellStyle name="SAPBEXfilterDrill 7 4 2 2" xfId="6486" xr:uid="{9FF23FEE-3E81-43A5-BE31-C5D43332D67F}"/>
    <cellStyle name="SAPBEXfilterDrill 7 4 2 2 2" xfId="13523" xr:uid="{B3A32108-1D36-4E05-9E3E-95B97DAC70B3}"/>
    <cellStyle name="SAPBEXfilterDrill 7 4 2 3" xfId="10134" xr:uid="{9127F667-1E4C-475A-B22A-C8C22448FF9E}"/>
    <cellStyle name="SAPBEXfilterDrill 7 4 3" xfId="4938" xr:uid="{E0296B27-2859-4699-9985-A8FDA53CB164}"/>
    <cellStyle name="SAPBEXfilterDrill 7 4 3 2" xfId="11433" xr:uid="{44BA9229-9F66-400A-B17A-42EAFD7D7B70}"/>
    <cellStyle name="SAPBEXfilterDrill 7 4 4" xfId="12732" xr:uid="{17CDF424-A48E-42CA-B8FA-0E8FCE4F39F7}"/>
    <cellStyle name="SAPBEXfilterDrill 7 4 5" xfId="8040" xr:uid="{62FF2AB4-CDD3-4166-9018-547C145B401B}"/>
    <cellStyle name="SAPBEXfilterDrill 7 5" xfId="2358" xr:uid="{C223DEC4-824C-4B7E-852F-245835E065FB}"/>
    <cellStyle name="SAPBEXfilterDrill 7 5 2" xfId="5454" xr:uid="{6CFE3321-4F20-430F-B659-11E08BDCE0C9}"/>
    <cellStyle name="SAPBEXfilterDrill 7 5 2 2" xfId="13251" xr:uid="{36361F6C-6A60-4953-9DA9-ADC654C558F7}"/>
    <cellStyle name="SAPBEXfilterDrill 7 5 3" xfId="8301" xr:uid="{8FAF5FAE-1B91-4023-AA31-D7C9D291924A}"/>
    <cellStyle name="SAPBEXfilterDrill 7 6" xfId="3906" xr:uid="{DE4C2DBF-A632-414C-BB5E-F1368C5D6833}"/>
    <cellStyle name="SAPBEXfilterDrill 7 6 2" xfId="9096" xr:uid="{73D1DA06-A728-4A16-B4E6-8A706DB80D56}"/>
    <cellStyle name="SAPBEXfilterDrill 7 7" xfId="10653" xr:uid="{FBA1CEE0-3707-4CD3-826A-65AD826EE04F}"/>
    <cellStyle name="SAPBEXfilterDrill 7 8" xfId="11952" xr:uid="{96062886-5CA0-40F8-B5FB-4BA3E78D2633}"/>
    <cellStyle name="SAPBEXfilterDrill 7 9" xfId="7005" xr:uid="{3914F1FE-67B6-4D48-9AAF-2A2E91E683BF}"/>
    <cellStyle name="SAPBEXfilterItem" xfId="373" xr:uid="{8CBE37E5-508A-4467-8B83-8709D9F19D8C}"/>
    <cellStyle name="SAPBEXfilterItem 2" xfId="374" xr:uid="{558B2D4D-ECD2-4223-848B-D41069F1215F}"/>
    <cellStyle name="SAPBEXfilterItem 2 2" xfId="799" xr:uid="{A55260DE-5A18-48CF-96E9-93F80796EA32}"/>
    <cellStyle name="SAPBEXfilterItem 2 2 2" xfId="1071" xr:uid="{E7740C10-76C7-419B-99F4-7A161D4481F6}"/>
    <cellStyle name="SAPBEXfilterItem 2 2 2 2" xfId="1587" xr:uid="{236874AF-ABC6-4F14-B3FC-0111CD5A6AD0}"/>
    <cellStyle name="SAPBEXfilterItem 2 2 2 2 2" xfId="3138" xr:uid="{EF84A834-5C45-40A2-8D1E-1EB544C625F1}"/>
    <cellStyle name="SAPBEXfilterItem 2 2 2 2 2 2" xfId="6234" xr:uid="{D94D2571-25B9-4C58-B905-E0C2F5F163DE}"/>
    <cellStyle name="SAPBEXfilterItem 2 2 2 2 2 2 2" xfId="14303" xr:uid="{656F8590-9FFE-4B9C-9C6D-5761FF40D026}"/>
    <cellStyle name="SAPBEXfilterItem 2 2 2 2 2 3" xfId="9878" xr:uid="{8CD8C1E1-D0E1-4DA8-BCC6-D8FD92A2D315}"/>
    <cellStyle name="SAPBEXfilterItem 2 2 2 2 3" xfId="4686" xr:uid="{62A10CF1-0185-4658-ABB3-35385230CB16}"/>
    <cellStyle name="SAPBEXfilterItem 2 2 2 2 3 2" xfId="11697" xr:uid="{DBF579F8-47DF-4178-BDC3-488FFBE126F9}"/>
    <cellStyle name="SAPBEXfilterItem 2 2 2 2 4" xfId="12996" xr:uid="{27FA80D9-BD3B-489C-9769-B901591516CD}"/>
    <cellStyle name="SAPBEXfilterItem 2 2 2 2 5" xfId="7785" xr:uid="{908CF348-5935-4E36-8F39-1C42F6269686}"/>
    <cellStyle name="SAPBEXfilterItem 2 2 2 3" xfId="2106" xr:uid="{80F89BF8-6AB8-471A-B269-C4B70CAB49A3}"/>
    <cellStyle name="SAPBEXfilterItem 2 2 2 3 2" xfId="3654" xr:uid="{DC5485D5-DEC7-4500-BE89-CFDABBE360CC}"/>
    <cellStyle name="SAPBEXfilterItem 2 2 2 3 2 2" xfId="6750" xr:uid="{F88D9F3C-6BFF-432D-BD77-38B823BEB54F}"/>
    <cellStyle name="SAPBEXfilterItem 2 2 2 3 2 3" xfId="10398" xr:uid="{11AE416F-26AC-4931-8311-41FF03C8AA6D}"/>
    <cellStyle name="SAPBEXfilterItem 2 2 2 3 3" xfId="5202" xr:uid="{17E006FB-829D-4ED1-A114-B66784010FA4}"/>
    <cellStyle name="SAPBEXfilterItem 2 2 2 3 3 2" xfId="13787" xr:uid="{DF5EFC4E-A4F4-48A4-B85A-A3AD407476B7}"/>
    <cellStyle name="SAPBEXfilterItem 2 2 2 3 4" xfId="8565" xr:uid="{EC7D871F-D136-4F75-98F1-2C85F04D6D1E}"/>
    <cellStyle name="SAPBEXfilterItem 2 2 2 4" xfId="2622" xr:uid="{310DA29C-A2DD-45E0-B2D3-72DAF8604242}"/>
    <cellStyle name="SAPBEXfilterItem 2 2 2 4 2" xfId="5718" xr:uid="{B829DA78-4F33-45BE-B6B3-D099026B5587}"/>
    <cellStyle name="SAPBEXfilterItem 2 2 2 4 3" xfId="9360" xr:uid="{CFB2C2CB-9552-44E7-B2F3-A4E2633118E8}"/>
    <cellStyle name="SAPBEXfilterItem 2 2 2 5" xfId="4170" xr:uid="{DD0AABED-B7F6-4BBC-8AAF-0604828BDB95}"/>
    <cellStyle name="SAPBEXfilterItem 2 2 2 5 2" xfId="10917" xr:uid="{BE784930-7BAB-447C-AC18-E382E4909066}"/>
    <cellStyle name="SAPBEXfilterItem 2 2 2 6" xfId="12216" xr:uid="{80711051-DF2B-48F2-AEA4-3B98CA40EB3B}"/>
    <cellStyle name="SAPBEXfilterItem 2 2 2 7" xfId="7269" xr:uid="{19158B6C-8FD0-44A7-BE28-E0A27A130C58}"/>
    <cellStyle name="SAPBEXfilterItem 2 2 3" xfId="1329" xr:uid="{A7601FF7-9DF1-4304-AFEE-6F76A7522F70}"/>
    <cellStyle name="SAPBEXfilterItem 2 2 3 2" xfId="2880" xr:uid="{2FF986B5-5075-459A-8364-40BD5B182B84}"/>
    <cellStyle name="SAPBEXfilterItem 2 2 3 2 2" xfId="5976" xr:uid="{A2B96993-95FA-4C45-9089-1CB54AF25879}"/>
    <cellStyle name="SAPBEXfilterItem 2 2 3 2 2 2" xfId="14045" xr:uid="{FF9343D8-07DE-42ED-932D-1266D7004F09}"/>
    <cellStyle name="SAPBEXfilterItem 2 2 3 2 3" xfId="8836" xr:uid="{DE49C6A7-AB9B-426D-BD97-3D54A4396C0F}"/>
    <cellStyle name="SAPBEXfilterItem 2 2 3 3" xfId="4428" xr:uid="{2C371CB3-F577-44EA-B9C5-AAAA32D22631}"/>
    <cellStyle name="SAPBEXfilterItem 2 2 3 3 2" xfId="9620" xr:uid="{10097A77-B907-42A1-8388-760353FD7468}"/>
    <cellStyle name="SAPBEXfilterItem 2 2 3 4" xfId="11178" xr:uid="{0080AB88-B262-4434-9A9E-EDC2168A9390}"/>
    <cellStyle name="SAPBEXfilterItem 2 2 3 5" xfId="12477" xr:uid="{EE962F06-437B-4117-861E-5C1AF91FCD99}"/>
    <cellStyle name="SAPBEXfilterItem 2 2 3 6" xfId="7527" xr:uid="{624F508E-C32C-45BC-9DA2-16A874F6BBE9}"/>
    <cellStyle name="SAPBEXfilterItem 2 2 4" xfId="1848" xr:uid="{A4461DAA-6940-43A7-9B16-72431C539BD9}"/>
    <cellStyle name="SAPBEXfilterItem 2 2 4 2" xfId="3396" xr:uid="{650E31F5-07BD-4DE2-9674-DAB22A854AFF}"/>
    <cellStyle name="SAPBEXfilterItem 2 2 4 2 2" xfId="6492" xr:uid="{071FF5B8-6D3C-44B6-AFE3-A58DE31EDF75}"/>
    <cellStyle name="SAPBEXfilterItem 2 2 4 2 2 2" xfId="13529" xr:uid="{A1C7C76D-2008-41A8-A578-71CFE293FE95}"/>
    <cellStyle name="SAPBEXfilterItem 2 2 4 2 3" xfId="10140" xr:uid="{C291937A-981B-4515-B026-75D25AB0550F}"/>
    <cellStyle name="SAPBEXfilterItem 2 2 4 3" xfId="4944" xr:uid="{4FE61F3B-BD50-4220-9598-CF28142387F1}"/>
    <cellStyle name="SAPBEXfilterItem 2 2 4 3 2" xfId="11439" xr:uid="{983AC24B-9A96-4DFC-B372-BEFA3FF9F644}"/>
    <cellStyle name="SAPBEXfilterItem 2 2 4 4" xfId="12738" xr:uid="{39B2E557-BDF0-4E73-A94A-9D65A51D91B8}"/>
    <cellStyle name="SAPBEXfilterItem 2 2 4 5" xfId="8046" xr:uid="{296CDEB3-C2B5-47E4-9871-1158F3143384}"/>
    <cellStyle name="SAPBEXfilterItem 2 2 5" xfId="2364" xr:uid="{7143052F-F600-4B14-9141-9ED5BB9EAA01}"/>
    <cellStyle name="SAPBEXfilterItem 2 2 5 2" xfId="5460" xr:uid="{232B349D-5DE6-4A9B-B599-48F7A9567E25}"/>
    <cellStyle name="SAPBEXfilterItem 2 2 5 2 2" xfId="13257" xr:uid="{28BC1AC9-CB98-49C8-9596-DDD5DA224211}"/>
    <cellStyle name="SAPBEXfilterItem 2 2 5 3" xfId="8307" xr:uid="{5423E916-575C-49E5-B430-70A8F87BD78F}"/>
    <cellStyle name="SAPBEXfilterItem 2 2 6" xfId="3912" xr:uid="{B08D6F69-C2A1-4380-B350-7E18F4F41AE6}"/>
    <cellStyle name="SAPBEXfilterItem 2 2 6 2" xfId="9102" xr:uid="{5D6E8225-BA3C-46FD-9BED-43E4B76E53F4}"/>
    <cellStyle name="SAPBEXfilterItem 2 2 7" xfId="10659" xr:uid="{768C3471-DEB5-4048-9410-6AD214374004}"/>
    <cellStyle name="SAPBEXfilterItem 2 2 8" xfId="11958" xr:uid="{BE81CF0B-F7A9-45E2-B79D-E4B581522F4B}"/>
    <cellStyle name="SAPBEXfilterItem 2 2 9" xfId="7011" xr:uid="{D727A7F5-926B-46C8-B77E-8EB1759CA799}"/>
    <cellStyle name="SAPBEXfilterItem 3" xfId="375" xr:uid="{2FCDE6FC-6741-46F4-8D05-E2E7D19367CE}"/>
    <cellStyle name="SAPBEXfilterItem 3 2" xfId="800" xr:uid="{47461491-1321-4538-A4F5-F93951D79820}"/>
    <cellStyle name="SAPBEXfilterItem 3 2 2" xfId="1072" xr:uid="{54E906F7-4638-45B8-93D7-DCCA71A03ED8}"/>
    <cellStyle name="SAPBEXfilterItem 3 2 2 2" xfId="1588" xr:uid="{525D27DD-229F-48F7-B050-2E735E4F6D15}"/>
    <cellStyle name="SAPBEXfilterItem 3 2 2 2 2" xfId="3139" xr:uid="{A08C1510-2B63-4666-A60F-E75566D11A0F}"/>
    <cellStyle name="SAPBEXfilterItem 3 2 2 2 2 2" xfId="6235" xr:uid="{C50BA76D-73C0-411A-BB59-3C93C40B30BA}"/>
    <cellStyle name="SAPBEXfilterItem 3 2 2 2 2 2 2" xfId="14304" xr:uid="{6D2E803E-20F4-4C76-B9EE-2B554CE5CFD2}"/>
    <cellStyle name="SAPBEXfilterItem 3 2 2 2 2 3" xfId="9879" xr:uid="{1A3D9BBF-506C-4D48-9213-A701E32D9DF8}"/>
    <cellStyle name="SAPBEXfilterItem 3 2 2 2 3" xfId="4687" xr:uid="{C5405458-BA57-40D0-9554-1D1842EB3C71}"/>
    <cellStyle name="SAPBEXfilterItem 3 2 2 2 3 2" xfId="11698" xr:uid="{74F9A074-A17D-47D3-AD5C-86FCC227C69A}"/>
    <cellStyle name="SAPBEXfilterItem 3 2 2 2 4" xfId="12997" xr:uid="{0DA17BC5-DC0B-47D8-949B-EAB8B52437F2}"/>
    <cellStyle name="SAPBEXfilterItem 3 2 2 2 5" xfId="7786" xr:uid="{BAEF95D8-FC73-469D-B446-C625EEC4CA95}"/>
    <cellStyle name="SAPBEXfilterItem 3 2 2 3" xfId="2107" xr:uid="{19376F79-4D3A-425E-A230-0D00E818AA1C}"/>
    <cellStyle name="SAPBEXfilterItem 3 2 2 3 2" xfId="3655" xr:uid="{1800B577-CB1D-40D0-942E-5372A59B765C}"/>
    <cellStyle name="SAPBEXfilterItem 3 2 2 3 2 2" xfId="6751" xr:uid="{D0463B6E-9DDC-472A-89EB-7E7EA726D4C5}"/>
    <cellStyle name="SAPBEXfilterItem 3 2 2 3 2 3" xfId="10399" xr:uid="{B61C462B-E873-45C1-8C40-DF0BC53EEEF3}"/>
    <cellStyle name="SAPBEXfilterItem 3 2 2 3 3" xfId="5203" xr:uid="{B7EB947B-CA54-44A8-9DC4-1520AA2CBC87}"/>
    <cellStyle name="SAPBEXfilterItem 3 2 2 3 3 2" xfId="13788" xr:uid="{B4390305-C929-40C6-8FED-F5DA8FD8F819}"/>
    <cellStyle name="SAPBEXfilterItem 3 2 2 3 4" xfId="8566" xr:uid="{FBDC27EA-5D72-49EE-B213-28621A1E1E72}"/>
    <cellStyle name="SAPBEXfilterItem 3 2 2 4" xfId="2623" xr:uid="{7A5CBBBF-BF01-40DD-85AC-D529F3709A8F}"/>
    <cellStyle name="SAPBEXfilterItem 3 2 2 4 2" xfId="5719" xr:uid="{EDF8BC83-CFA7-4F44-9910-4930EAF2EF38}"/>
    <cellStyle name="SAPBEXfilterItem 3 2 2 4 3" xfId="9361" xr:uid="{B7EDDE5D-70E1-4E22-8439-B00A5DD6A6AE}"/>
    <cellStyle name="SAPBEXfilterItem 3 2 2 5" xfId="4171" xr:uid="{8670F86B-1DA8-4EF4-B093-29D2E2D5E5CA}"/>
    <cellStyle name="SAPBEXfilterItem 3 2 2 5 2" xfId="10918" xr:uid="{5D7CC392-9DEC-49B4-A120-2499D3115E76}"/>
    <cellStyle name="SAPBEXfilterItem 3 2 2 6" xfId="12217" xr:uid="{FB1D2C2A-D602-47D5-94DC-267BA3AD1DA4}"/>
    <cellStyle name="SAPBEXfilterItem 3 2 2 7" xfId="7270" xr:uid="{71637A58-E5FD-4B1A-92F5-1778457A6827}"/>
    <cellStyle name="SAPBEXfilterItem 3 2 3" xfId="1330" xr:uid="{59F148E7-5CB8-4657-B7CB-52773DB7E5FD}"/>
    <cellStyle name="SAPBEXfilterItem 3 2 3 2" xfId="2881" xr:uid="{7A6EC852-3AA4-4FC3-AE20-45E55D92D1C2}"/>
    <cellStyle name="SAPBEXfilterItem 3 2 3 2 2" xfId="5977" xr:uid="{79F448AD-C60E-4F65-9822-4BAFD19F7ABA}"/>
    <cellStyle name="SAPBEXfilterItem 3 2 3 2 2 2" xfId="14046" xr:uid="{2939DBB5-35DE-472F-A539-609EABA864D8}"/>
    <cellStyle name="SAPBEXfilterItem 3 2 3 2 3" xfId="8837" xr:uid="{BB3D8923-D2FB-4B45-A032-4EAA9E35BEB7}"/>
    <cellStyle name="SAPBEXfilterItem 3 2 3 3" xfId="4429" xr:uid="{DA1F8AD4-C931-45C1-B53F-D247E614FB27}"/>
    <cellStyle name="SAPBEXfilterItem 3 2 3 3 2" xfId="9621" xr:uid="{F9A1FC96-E15C-49A3-B761-1B5D3FD2CDFF}"/>
    <cellStyle name="SAPBEXfilterItem 3 2 3 4" xfId="11179" xr:uid="{EA7847CB-9187-4094-85D3-AA993B9F484A}"/>
    <cellStyle name="SAPBEXfilterItem 3 2 3 5" xfId="12478" xr:uid="{B860E868-61A3-4B7E-8880-9B4231712582}"/>
    <cellStyle name="SAPBEXfilterItem 3 2 3 6" xfId="7528" xr:uid="{E8334D01-632B-455D-8600-1C0782690617}"/>
    <cellStyle name="SAPBEXfilterItem 3 2 4" xfId="1849" xr:uid="{648EEAB8-DF77-4242-BAD5-BAD1F54A625C}"/>
    <cellStyle name="SAPBEXfilterItem 3 2 4 2" xfId="3397" xr:uid="{A69ACBE0-6476-40B3-8E04-4894A81F7CDB}"/>
    <cellStyle name="SAPBEXfilterItem 3 2 4 2 2" xfId="6493" xr:uid="{F1A10880-0873-4AE5-B121-7FADFE7CB907}"/>
    <cellStyle name="SAPBEXfilterItem 3 2 4 2 2 2" xfId="13530" xr:uid="{06791C52-2185-490E-BEEF-14D4E861A5E4}"/>
    <cellStyle name="SAPBEXfilterItem 3 2 4 2 3" xfId="10141" xr:uid="{CF2C0306-B101-4226-9064-09F6C2250732}"/>
    <cellStyle name="SAPBEXfilterItem 3 2 4 3" xfId="4945" xr:uid="{5932E4AC-4081-40EB-8011-3C1A80A3EB77}"/>
    <cellStyle name="SAPBEXfilterItem 3 2 4 3 2" xfId="11440" xr:uid="{E24C82FA-BF01-438E-A395-291AB0ABC8CF}"/>
    <cellStyle name="SAPBEXfilterItem 3 2 4 4" xfId="12739" xr:uid="{AE5F72E5-183F-4FC7-80E2-4E7A6291076F}"/>
    <cellStyle name="SAPBEXfilterItem 3 2 4 5" xfId="8047" xr:uid="{4A36F2E1-2702-4B5A-BCBF-CA3F549F7F08}"/>
    <cellStyle name="SAPBEXfilterItem 3 2 5" xfId="2365" xr:uid="{B7B3C25C-8637-4ECF-BFEE-BFF9F0B7D393}"/>
    <cellStyle name="SAPBEXfilterItem 3 2 5 2" xfId="5461" xr:uid="{5CD47E83-3EE0-4D32-942B-F56D02AEC419}"/>
    <cellStyle name="SAPBEXfilterItem 3 2 5 2 2" xfId="13258" xr:uid="{96EA7931-471D-43A8-A64B-5E507A8005AB}"/>
    <cellStyle name="SAPBEXfilterItem 3 2 5 3" xfId="8308" xr:uid="{482EEFD0-B46E-4DB3-9E3D-02B341FD4EB7}"/>
    <cellStyle name="SAPBEXfilterItem 3 2 6" xfId="3913" xr:uid="{1AAC17CA-E99C-4600-9374-DA39A8E7FC76}"/>
    <cellStyle name="SAPBEXfilterItem 3 2 6 2" xfId="9103" xr:uid="{91BC6DAA-A9E6-4698-B96E-94CA61479BE9}"/>
    <cellStyle name="SAPBEXfilterItem 3 2 7" xfId="10660" xr:uid="{8C8C6023-7086-4E31-9CD2-132D5FE45F4A}"/>
    <cellStyle name="SAPBEXfilterItem 3 2 8" xfId="11959" xr:uid="{9FE8B119-14AA-4541-81EB-AA50990D774C}"/>
    <cellStyle name="SAPBEXfilterItem 3 2 9" xfId="7012" xr:uid="{40D7C197-E218-40AF-B3AD-57DDDEFD243C}"/>
    <cellStyle name="SAPBEXfilterItem 4" xfId="376" xr:uid="{C0A73651-6806-4A26-9338-919C46D5A5A4}"/>
    <cellStyle name="SAPBEXfilterItem 4 2" xfId="801" xr:uid="{EE432516-D418-432C-94AD-AE0F345D5C21}"/>
    <cellStyle name="SAPBEXfilterItem 4 2 2" xfId="1073" xr:uid="{D3072E67-1F46-410F-94BA-53E87CBB52C0}"/>
    <cellStyle name="SAPBEXfilterItem 4 2 2 2" xfId="1589" xr:uid="{4F77307E-FDAD-403F-BDC1-E14EACEF303E}"/>
    <cellStyle name="SAPBEXfilterItem 4 2 2 2 2" xfId="3140" xr:uid="{50A1B59A-71FD-46CF-B584-24CC70CADF86}"/>
    <cellStyle name="SAPBEXfilterItem 4 2 2 2 2 2" xfId="6236" xr:uid="{05B01D7D-6EE9-4778-AE0C-90C4980EEAE0}"/>
    <cellStyle name="SAPBEXfilterItem 4 2 2 2 2 2 2" xfId="14305" xr:uid="{10B721FA-20E2-4902-95E2-FB192BC57950}"/>
    <cellStyle name="SAPBEXfilterItem 4 2 2 2 2 3" xfId="9880" xr:uid="{09CA8392-DD9C-4DA4-BB58-1EC4914AE147}"/>
    <cellStyle name="SAPBEXfilterItem 4 2 2 2 3" xfId="4688" xr:uid="{E30957A2-AE5B-4F21-9D56-14FB30793DB0}"/>
    <cellStyle name="SAPBEXfilterItem 4 2 2 2 3 2" xfId="11699" xr:uid="{3DFA5FB6-AB90-4523-A5CB-05CA39746A18}"/>
    <cellStyle name="SAPBEXfilterItem 4 2 2 2 4" xfId="12998" xr:uid="{A5269D7D-DBC2-4F23-8FA5-2322D13E0DA6}"/>
    <cellStyle name="SAPBEXfilterItem 4 2 2 2 5" xfId="7787" xr:uid="{31164E50-6F76-47D5-BDB9-631CA90F07A3}"/>
    <cellStyle name="SAPBEXfilterItem 4 2 2 3" xfId="2108" xr:uid="{1A8C8652-BD3B-4B24-9F99-9E2DD8F3714E}"/>
    <cellStyle name="SAPBEXfilterItem 4 2 2 3 2" xfId="3656" xr:uid="{8E1B5C16-8276-4F43-A3D9-9D8043CC1D40}"/>
    <cellStyle name="SAPBEXfilterItem 4 2 2 3 2 2" xfId="6752" xr:uid="{599DF0BD-AE38-47D0-ACB9-3322F6A80DFA}"/>
    <cellStyle name="SAPBEXfilterItem 4 2 2 3 2 3" xfId="10400" xr:uid="{89B21906-EEEC-4CD6-AE1C-D042441AEF44}"/>
    <cellStyle name="SAPBEXfilterItem 4 2 2 3 3" xfId="5204" xr:uid="{0E32FF80-6B0E-4FC0-99EB-451C058563C1}"/>
    <cellStyle name="SAPBEXfilterItem 4 2 2 3 3 2" xfId="13789" xr:uid="{4349B782-7B03-4200-819C-D3A5471DBBED}"/>
    <cellStyle name="SAPBEXfilterItem 4 2 2 3 4" xfId="8567" xr:uid="{892BA69E-331D-48C5-98FF-CC268EFA334D}"/>
    <cellStyle name="SAPBEXfilterItem 4 2 2 4" xfId="2624" xr:uid="{0A55CAE6-1DEA-4739-9F89-394EC7376F0F}"/>
    <cellStyle name="SAPBEXfilterItem 4 2 2 4 2" xfId="5720" xr:uid="{6974E513-E93C-4838-ACAC-252DEBF96E42}"/>
    <cellStyle name="SAPBEXfilterItem 4 2 2 4 3" xfId="9362" xr:uid="{A26F1FA7-EEAD-4F08-A913-B3CD24C0F527}"/>
    <cellStyle name="SAPBEXfilterItem 4 2 2 5" xfId="4172" xr:uid="{5BE80FC5-CC8E-4CCA-AD8F-2DDF6C89F947}"/>
    <cellStyle name="SAPBEXfilterItem 4 2 2 5 2" xfId="10919" xr:uid="{8B2DA0F0-0A7B-44F4-9144-F80F1BBFEF45}"/>
    <cellStyle name="SAPBEXfilterItem 4 2 2 6" xfId="12218" xr:uid="{B0E1A5C3-6D41-48BC-994A-5641D610A005}"/>
    <cellStyle name="SAPBEXfilterItem 4 2 2 7" xfId="7271" xr:uid="{9697F0AC-2F3C-42CE-A7B9-C8A58AA24746}"/>
    <cellStyle name="SAPBEXfilterItem 4 2 3" xfId="1331" xr:uid="{12DF7BEA-2E5C-4BC4-B286-87DB18492456}"/>
    <cellStyle name="SAPBEXfilterItem 4 2 3 2" xfId="2882" xr:uid="{87B3B4E1-3A4D-44A0-8999-4640FDD18CDF}"/>
    <cellStyle name="SAPBEXfilterItem 4 2 3 2 2" xfId="5978" xr:uid="{2D5CC979-DE26-424B-8B12-C61A5E6C2060}"/>
    <cellStyle name="SAPBEXfilterItem 4 2 3 2 2 2" xfId="14047" xr:uid="{8EE9CB4E-FA35-49AC-92B0-0F6E8B9CDF82}"/>
    <cellStyle name="SAPBEXfilterItem 4 2 3 2 3" xfId="8838" xr:uid="{A6ADFDEB-0E31-4EEB-AAE3-7A39EF11309E}"/>
    <cellStyle name="SAPBEXfilterItem 4 2 3 3" xfId="4430" xr:uid="{49951E84-DDDA-444A-B43F-BD415DECCB3D}"/>
    <cellStyle name="SAPBEXfilterItem 4 2 3 3 2" xfId="9622" xr:uid="{1C4F6FBA-BC05-4120-9C8F-2B63624C32F8}"/>
    <cellStyle name="SAPBEXfilterItem 4 2 3 4" xfId="11180" xr:uid="{B53DB2F0-83FC-414C-A931-A61B9079F9E3}"/>
    <cellStyle name="SAPBEXfilterItem 4 2 3 5" xfId="12479" xr:uid="{3E14E4DE-F651-4F5B-8C73-BF7EF6AB6626}"/>
    <cellStyle name="SAPBEXfilterItem 4 2 3 6" xfId="7529" xr:uid="{4C7A43A8-0633-4D2D-9928-9EF142EBE07D}"/>
    <cellStyle name="SAPBEXfilterItem 4 2 4" xfId="1850" xr:uid="{BFC56E11-F376-4AA6-A646-69C2B3EC06B8}"/>
    <cellStyle name="SAPBEXfilterItem 4 2 4 2" xfId="3398" xr:uid="{03AED023-4A9F-49A3-B899-3AEDD2484CDB}"/>
    <cellStyle name="SAPBEXfilterItem 4 2 4 2 2" xfId="6494" xr:uid="{9826F02B-9571-4C89-A186-7F7207E83CA5}"/>
    <cellStyle name="SAPBEXfilterItem 4 2 4 2 2 2" xfId="13531" xr:uid="{64534F9E-D84C-45B9-8BD7-1802B008CE5D}"/>
    <cellStyle name="SAPBEXfilterItem 4 2 4 2 3" xfId="10142" xr:uid="{AC4C91A9-0F5D-4150-B2AC-5E1472E8F851}"/>
    <cellStyle name="SAPBEXfilterItem 4 2 4 3" xfId="4946" xr:uid="{3F96FD82-2297-4D0A-90EE-EC0E87C121EA}"/>
    <cellStyle name="SAPBEXfilterItem 4 2 4 3 2" xfId="11441" xr:uid="{F0EFD83A-4CEF-4C27-959E-176BC4C6A820}"/>
    <cellStyle name="SAPBEXfilterItem 4 2 4 4" xfId="12740" xr:uid="{E38E7BB6-1FB2-490B-823D-DF8201D7CF61}"/>
    <cellStyle name="SAPBEXfilterItem 4 2 4 5" xfId="8048" xr:uid="{C1971DD1-7581-4E27-B4C6-C4F5D8022918}"/>
    <cellStyle name="SAPBEXfilterItem 4 2 5" xfId="2366" xr:uid="{09BF158D-E200-40FF-843F-ACB8E881637C}"/>
    <cellStyle name="SAPBEXfilterItem 4 2 5 2" xfId="5462" xr:uid="{905FDCFC-3B80-405C-8F0A-4313225D643E}"/>
    <cellStyle name="SAPBEXfilterItem 4 2 5 2 2" xfId="13259" xr:uid="{6DADC487-DA4B-4A1C-81C9-FB5ACA4EEB3D}"/>
    <cellStyle name="SAPBEXfilterItem 4 2 5 3" xfId="8309" xr:uid="{4FD7DC1B-0407-4922-A45C-1C44FE6D0050}"/>
    <cellStyle name="SAPBEXfilterItem 4 2 6" xfId="3914" xr:uid="{24B9138C-6E01-42FA-A201-07CF752E6425}"/>
    <cellStyle name="SAPBEXfilterItem 4 2 6 2" xfId="9104" xr:uid="{8997DE72-F8B4-4FB8-B0D6-EEFECFEFCE0B}"/>
    <cellStyle name="SAPBEXfilterItem 4 2 7" xfId="10661" xr:uid="{678C4B67-3E45-4564-860A-DEEA879BE538}"/>
    <cellStyle name="SAPBEXfilterItem 4 2 8" xfId="11960" xr:uid="{D8BA0218-E135-454B-B8E1-87AA27F554ED}"/>
    <cellStyle name="SAPBEXfilterItem 4 2 9" xfId="7013" xr:uid="{548C145E-D6E7-451D-9481-983A1225255C}"/>
    <cellStyle name="SAPBEXfilterItem 5" xfId="377" xr:uid="{FDA29A1C-8E88-46A5-809D-ADA531C7C25E}"/>
    <cellStyle name="SAPBEXfilterItem 5 2" xfId="802" xr:uid="{31C7B3B8-5267-4352-9C6B-F857034345F8}"/>
    <cellStyle name="SAPBEXfilterItem 5 2 2" xfId="1074" xr:uid="{6BCC349B-A169-481C-B26E-4F4C2503FDD7}"/>
    <cellStyle name="SAPBEXfilterItem 5 2 2 2" xfId="1590" xr:uid="{E3F3D032-9F82-41AF-8252-61190360047B}"/>
    <cellStyle name="SAPBEXfilterItem 5 2 2 2 2" xfId="3141" xr:uid="{348F8E43-B4CA-418D-917C-F3EDFC452B0C}"/>
    <cellStyle name="SAPBEXfilterItem 5 2 2 2 2 2" xfId="6237" xr:uid="{BF223CD4-7ECC-42E0-85A6-DF687D1FFD77}"/>
    <cellStyle name="SAPBEXfilterItem 5 2 2 2 2 2 2" xfId="14306" xr:uid="{70FE473A-6752-47BE-B046-FAD23CA59000}"/>
    <cellStyle name="SAPBEXfilterItem 5 2 2 2 2 3" xfId="9881" xr:uid="{712E69D6-8855-4A17-A283-55AA20306CE7}"/>
    <cellStyle name="SAPBEXfilterItem 5 2 2 2 3" xfId="4689" xr:uid="{6DA6E641-0D65-41E2-BD5C-D1688AB3FF38}"/>
    <cellStyle name="SAPBEXfilterItem 5 2 2 2 3 2" xfId="11700" xr:uid="{E3D8DC25-4A30-4CCC-B873-4F15137F4531}"/>
    <cellStyle name="SAPBEXfilterItem 5 2 2 2 4" xfId="12999" xr:uid="{78C44A0C-A01A-4C64-B0E9-1B02178438A3}"/>
    <cellStyle name="SAPBEXfilterItem 5 2 2 2 5" xfId="7788" xr:uid="{5F1AA7C7-A0C8-4694-8625-19CD8320C687}"/>
    <cellStyle name="SAPBEXfilterItem 5 2 2 3" xfId="2109" xr:uid="{63A4301F-DE12-4826-A213-D36CBF146355}"/>
    <cellStyle name="SAPBEXfilterItem 5 2 2 3 2" xfId="3657" xr:uid="{E54B6044-0C5B-4026-BAF5-1E0E055B1F7C}"/>
    <cellStyle name="SAPBEXfilterItem 5 2 2 3 2 2" xfId="6753" xr:uid="{033EC7AF-AD81-4790-A819-758A2046C386}"/>
    <cellStyle name="SAPBEXfilterItem 5 2 2 3 2 3" xfId="10401" xr:uid="{1E95BC80-FC12-43C1-8885-073B703CB6E4}"/>
    <cellStyle name="SAPBEXfilterItem 5 2 2 3 3" xfId="5205" xr:uid="{33BF3D05-9675-4041-97F4-9D205871031F}"/>
    <cellStyle name="SAPBEXfilterItem 5 2 2 3 3 2" xfId="13790" xr:uid="{82A199C6-C3CD-4E79-901D-D856F6263F1E}"/>
    <cellStyle name="SAPBEXfilterItem 5 2 2 3 4" xfId="8568" xr:uid="{1513E57B-9F79-4C5A-B76E-093B66C4D242}"/>
    <cellStyle name="SAPBEXfilterItem 5 2 2 4" xfId="2625" xr:uid="{90972F44-B578-4874-A2D2-44B7F95D2F92}"/>
    <cellStyle name="SAPBEXfilterItem 5 2 2 4 2" xfId="5721" xr:uid="{6777E957-E5ED-47E1-879F-8F4926461A67}"/>
    <cellStyle name="SAPBEXfilterItem 5 2 2 4 3" xfId="9363" xr:uid="{E24ABFB7-962B-4D1F-A2D7-E668A70A1F57}"/>
    <cellStyle name="SAPBEXfilterItem 5 2 2 5" xfId="4173" xr:uid="{ACF9E107-63B5-48B8-B2B9-D98631C0C29B}"/>
    <cellStyle name="SAPBEXfilterItem 5 2 2 5 2" xfId="10920" xr:uid="{B207EEFB-841C-4750-96F2-40F6141BF844}"/>
    <cellStyle name="SAPBEXfilterItem 5 2 2 6" xfId="12219" xr:uid="{460DAECE-0327-4F94-8F4F-9E58410F9870}"/>
    <cellStyle name="SAPBEXfilterItem 5 2 2 7" xfId="7272" xr:uid="{47E46D86-83E3-4BDF-A6ED-AFBAFEF1D86A}"/>
    <cellStyle name="SAPBEXfilterItem 5 2 3" xfId="1332" xr:uid="{BCDE566F-4E53-4004-A126-6C4EB238E550}"/>
    <cellStyle name="SAPBEXfilterItem 5 2 3 2" xfId="2883" xr:uid="{2A051369-32D0-4231-A3FA-BF50E40CD1A4}"/>
    <cellStyle name="SAPBEXfilterItem 5 2 3 2 2" xfId="5979" xr:uid="{8BF56174-B1CD-4661-826C-1698481C59B5}"/>
    <cellStyle name="SAPBEXfilterItem 5 2 3 2 2 2" xfId="14048" xr:uid="{40B9E47A-0717-45CE-BA91-0068B5B7A9B2}"/>
    <cellStyle name="SAPBEXfilterItem 5 2 3 2 3" xfId="8839" xr:uid="{C098E6D8-EDDC-4176-9D88-5CE4D90A32E4}"/>
    <cellStyle name="SAPBEXfilterItem 5 2 3 3" xfId="4431" xr:uid="{31AFA174-3CCB-4770-90CA-15B94DAE33AE}"/>
    <cellStyle name="SAPBEXfilterItem 5 2 3 3 2" xfId="9623" xr:uid="{51319E43-48AA-432F-99C5-FFDAE54D85E5}"/>
    <cellStyle name="SAPBEXfilterItem 5 2 3 4" xfId="11181" xr:uid="{360EE902-2A5B-4EEB-9E6A-7B6BD0EF6BB5}"/>
    <cellStyle name="SAPBEXfilterItem 5 2 3 5" xfId="12480" xr:uid="{544F86BF-B1FA-4D8B-AAF1-C6B698E0945C}"/>
    <cellStyle name="SAPBEXfilterItem 5 2 3 6" xfId="7530" xr:uid="{0D644D58-2BB6-46A2-9D21-2D12C882F4FA}"/>
    <cellStyle name="SAPBEXfilterItem 5 2 4" xfId="1851" xr:uid="{B2EF8AEA-989D-45DF-9430-EB510224B286}"/>
    <cellStyle name="SAPBEXfilterItem 5 2 4 2" xfId="3399" xr:uid="{BA659E48-C48D-4B87-A3C1-1FC7CE9F3A75}"/>
    <cellStyle name="SAPBEXfilterItem 5 2 4 2 2" xfId="6495" xr:uid="{25BC9AB4-33BA-494F-97BC-298DF2C724CF}"/>
    <cellStyle name="SAPBEXfilterItem 5 2 4 2 2 2" xfId="13532" xr:uid="{FCEFD511-72A6-4D9E-9C18-C378AA36E700}"/>
    <cellStyle name="SAPBEXfilterItem 5 2 4 2 3" xfId="10143" xr:uid="{EDB95A59-8983-4F70-8090-E6ADD2FB29E1}"/>
    <cellStyle name="SAPBEXfilterItem 5 2 4 3" xfId="4947" xr:uid="{5CD7D940-1B54-4DE4-AB5D-C34FC7BA5D42}"/>
    <cellStyle name="SAPBEXfilterItem 5 2 4 3 2" xfId="11442" xr:uid="{B273F578-B45A-496C-BDC7-649B80E58A62}"/>
    <cellStyle name="SAPBEXfilterItem 5 2 4 4" xfId="12741" xr:uid="{3BE9D71B-F711-441B-9644-0F5E31359F01}"/>
    <cellStyle name="SAPBEXfilterItem 5 2 4 5" xfId="8049" xr:uid="{2D4995FE-9606-464A-A9C3-F6051F2E3FBC}"/>
    <cellStyle name="SAPBEXfilterItem 5 2 5" xfId="2367" xr:uid="{2E828DA0-78CB-40DA-BB24-A92DD284A2FC}"/>
    <cellStyle name="SAPBEXfilterItem 5 2 5 2" xfId="5463" xr:uid="{105B8BF0-CF1E-4B05-8175-FD34CCEA5A29}"/>
    <cellStyle name="SAPBEXfilterItem 5 2 5 2 2" xfId="13260" xr:uid="{5F6A4C7D-EF71-4EC8-87C3-B9A94696B6B4}"/>
    <cellStyle name="SAPBEXfilterItem 5 2 5 3" xfId="8310" xr:uid="{C3071CD2-8EC9-4949-8FC3-651BFE56CA4A}"/>
    <cellStyle name="SAPBEXfilterItem 5 2 6" xfId="3915" xr:uid="{FBFB41D8-7C48-4E43-A957-8B9A4CFA24C9}"/>
    <cellStyle name="SAPBEXfilterItem 5 2 6 2" xfId="9105" xr:uid="{613EF6F2-FF65-43A5-83B3-9120681ABF84}"/>
    <cellStyle name="SAPBEXfilterItem 5 2 7" xfId="10662" xr:uid="{6BF06AEB-6E85-471A-BAD3-ED07E5CB6F95}"/>
    <cellStyle name="SAPBEXfilterItem 5 2 8" xfId="11961" xr:uid="{C5A792AD-5EDF-41B0-88E4-A9617381CB9C}"/>
    <cellStyle name="SAPBEXfilterItem 5 2 9" xfId="7014" xr:uid="{F620F695-CD16-4758-AF59-0011B04DA704}"/>
    <cellStyle name="SAPBEXfilterItem 6" xfId="378" xr:uid="{B6A5722A-D62A-4C15-BAC1-0DCD090C4933}"/>
    <cellStyle name="SAPBEXfilterItem 6 2" xfId="803" xr:uid="{29C560B7-BC6D-41FF-AA13-F9A36A0FF935}"/>
    <cellStyle name="SAPBEXfilterItem 6 2 2" xfId="1075" xr:uid="{83CAF9C8-745B-408B-B1EB-13F1B6D5DD8D}"/>
    <cellStyle name="SAPBEXfilterItem 6 2 2 2" xfId="1591" xr:uid="{65E22354-7A41-4C81-9A3C-63B8A58926D9}"/>
    <cellStyle name="SAPBEXfilterItem 6 2 2 2 2" xfId="3142" xr:uid="{5F1A74D7-9292-49C8-A3A5-E658E1C11FC2}"/>
    <cellStyle name="SAPBEXfilterItem 6 2 2 2 2 2" xfId="6238" xr:uid="{7DE4E798-A646-4D10-A63D-B35B0FA97FB2}"/>
    <cellStyle name="SAPBEXfilterItem 6 2 2 2 2 2 2" xfId="14307" xr:uid="{04F3929B-7436-49FF-A0BB-15083E0F18E7}"/>
    <cellStyle name="SAPBEXfilterItem 6 2 2 2 2 3" xfId="9882" xr:uid="{59EB24F9-325B-478C-9E44-C7573903CE90}"/>
    <cellStyle name="SAPBEXfilterItem 6 2 2 2 3" xfId="4690" xr:uid="{7EF8DBBE-1157-47EE-99DE-F3375ABB05EC}"/>
    <cellStyle name="SAPBEXfilterItem 6 2 2 2 3 2" xfId="11701" xr:uid="{7138DA0B-92E0-465B-B90A-FEA0A0799167}"/>
    <cellStyle name="SAPBEXfilterItem 6 2 2 2 4" xfId="13000" xr:uid="{2CA1B9D1-6E68-4797-9C5E-7E14E4EFEC8E}"/>
    <cellStyle name="SAPBEXfilterItem 6 2 2 2 5" xfId="7789" xr:uid="{6299B9BF-1201-497C-BA15-5B10A7DBB8F1}"/>
    <cellStyle name="SAPBEXfilterItem 6 2 2 3" xfId="2110" xr:uid="{43A0A6FD-1531-4636-89A5-22FB6EE6BE93}"/>
    <cellStyle name="SAPBEXfilterItem 6 2 2 3 2" xfId="3658" xr:uid="{EE8B9663-87F6-4CE8-9394-ADF66083B488}"/>
    <cellStyle name="SAPBEXfilterItem 6 2 2 3 2 2" xfId="6754" xr:uid="{DF709659-EB92-4CF0-8943-9E4A02E4FF0B}"/>
    <cellStyle name="SAPBEXfilterItem 6 2 2 3 2 3" xfId="10402" xr:uid="{BB4126F8-49A9-4552-95C1-54A55A4F10E4}"/>
    <cellStyle name="SAPBEXfilterItem 6 2 2 3 3" xfId="5206" xr:uid="{8A062B73-295C-499A-BA1E-297C6081CFBE}"/>
    <cellStyle name="SAPBEXfilterItem 6 2 2 3 3 2" xfId="13791" xr:uid="{C7161477-7270-45EC-9301-58505A91F25E}"/>
    <cellStyle name="SAPBEXfilterItem 6 2 2 3 4" xfId="8569" xr:uid="{2FEAD31A-5F70-40ED-889E-4AE441DE52E3}"/>
    <cellStyle name="SAPBEXfilterItem 6 2 2 4" xfId="2626" xr:uid="{D724375E-90C8-49C8-9509-090778E48F9A}"/>
    <cellStyle name="SAPBEXfilterItem 6 2 2 4 2" xfId="5722" xr:uid="{B84E3915-8E63-402E-84E3-C5E992ADB4F5}"/>
    <cellStyle name="SAPBEXfilterItem 6 2 2 4 3" xfId="9364" xr:uid="{36774A39-27B2-48D7-8365-EA8C5F210E54}"/>
    <cellStyle name="SAPBEXfilterItem 6 2 2 5" xfId="4174" xr:uid="{1EB8C2D7-C872-4828-A95F-62CC60847F73}"/>
    <cellStyle name="SAPBEXfilterItem 6 2 2 5 2" xfId="10921" xr:uid="{E0D70CE7-6CFC-4AE3-84EE-3149448453B6}"/>
    <cellStyle name="SAPBEXfilterItem 6 2 2 6" xfId="12220" xr:uid="{7DF0A2D2-E8F7-44A4-9FC2-D7F92D20B984}"/>
    <cellStyle name="SAPBEXfilterItem 6 2 2 7" xfId="7273" xr:uid="{34354AFB-480D-4A64-A08F-685246A01252}"/>
    <cellStyle name="SAPBEXfilterItem 6 2 3" xfId="1333" xr:uid="{4C3E8F5D-8322-4FE2-B78A-1E31708DD912}"/>
    <cellStyle name="SAPBEXfilterItem 6 2 3 2" xfId="2884" xr:uid="{C5B741D0-ECFF-4351-8A73-5CBB14457931}"/>
    <cellStyle name="SAPBEXfilterItem 6 2 3 2 2" xfId="5980" xr:uid="{080433C0-1440-4859-967D-1CAB37728D65}"/>
    <cellStyle name="SAPBEXfilterItem 6 2 3 2 2 2" xfId="14049" xr:uid="{A09BC5B7-F576-49DA-9E6A-E5E7EA7C5D2E}"/>
    <cellStyle name="SAPBEXfilterItem 6 2 3 2 3" xfId="8840" xr:uid="{99450C30-019E-4E62-B984-644679B6EC9E}"/>
    <cellStyle name="SAPBEXfilterItem 6 2 3 3" xfId="4432" xr:uid="{5D741900-6BF3-4F8C-B1AE-D2D31B9011B7}"/>
    <cellStyle name="SAPBEXfilterItem 6 2 3 3 2" xfId="9624" xr:uid="{D37F7DC2-57DA-418C-A3B2-425FDB245B2C}"/>
    <cellStyle name="SAPBEXfilterItem 6 2 3 4" xfId="11182" xr:uid="{808DB2CD-5FED-4AF2-82CE-9354A98CA7C2}"/>
    <cellStyle name="SAPBEXfilterItem 6 2 3 5" xfId="12481" xr:uid="{397855FA-BBA7-4AAD-A7D7-53A16CDD4DC3}"/>
    <cellStyle name="SAPBEXfilterItem 6 2 3 6" xfId="7531" xr:uid="{455763C5-EC9B-436C-99E0-C7390D76D4E0}"/>
    <cellStyle name="SAPBEXfilterItem 6 2 4" xfId="1852" xr:uid="{DFD5152F-1D21-4E69-AD40-9DD867898CEA}"/>
    <cellStyle name="SAPBEXfilterItem 6 2 4 2" xfId="3400" xr:uid="{BBECAB97-CF80-400C-985A-8D5387190D47}"/>
    <cellStyle name="SAPBEXfilterItem 6 2 4 2 2" xfId="6496" xr:uid="{930B8349-CE2A-4691-969A-901AEC970CB0}"/>
    <cellStyle name="SAPBEXfilterItem 6 2 4 2 2 2" xfId="13533" xr:uid="{763D5882-9CCF-4CE2-B55E-388151FFCF68}"/>
    <cellStyle name="SAPBEXfilterItem 6 2 4 2 3" xfId="10144" xr:uid="{D76D9EDC-871B-4CFA-90D0-034AC6684A23}"/>
    <cellStyle name="SAPBEXfilterItem 6 2 4 3" xfId="4948" xr:uid="{1CBAD324-19BB-492E-88FA-744DA4D840ED}"/>
    <cellStyle name="SAPBEXfilterItem 6 2 4 3 2" xfId="11443" xr:uid="{3139174F-3BA8-42D5-8EF5-C5437800DA40}"/>
    <cellStyle name="SAPBEXfilterItem 6 2 4 4" xfId="12742" xr:uid="{A3036B4B-05D2-43BC-B4AC-1F7883F1627E}"/>
    <cellStyle name="SAPBEXfilterItem 6 2 4 5" xfId="8050" xr:uid="{028BB967-6605-4B7A-A8A7-6D6C28E41A03}"/>
    <cellStyle name="SAPBEXfilterItem 6 2 5" xfId="2368" xr:uid="{A8042E11-1B7E-4F19-BB99-17E1F8B90122}"/>
    <cellStyle name="SAPBEXfilterItem 6 2 5 2" xfId="5464" xr:uid="{B120E172-F2A1-48C9-8F5C-C522818F9EA7}"/>
    <cellStyle name="SAPBEXfilterItem 6 2 5 2 2" xfId="13261" xr:uid="{06ECBC47-635B-43A2-87AD-B2277321E1EF}"/>
    <cellStyle name="SAPBEXfilterItem 6 2 5 3" xfId="8311" xr:uid="{044C4B2B-ABD2-4F57-A45A-2DE8DB710057}"/>
    <cellStyle name="SAPBEXfilterItem 6 2 6" xfId="3916" xr:uid="{056BB290-0717-43D1-8212-57B59F140782}"/>
    <cellStyle name="SAPBEXfilterItem 6 2 6 2" xfId="9106" xr:uid="{9C56AAFB-9A02-4196-B2E9-8441F48E9DE3}"/>
    <cellStyle name="SAPBEXfilterItem 6 2 7" xfId="10663" xr:uid="{B0E2A470-661A-4DE5-9000-357B34774160}"/>
    <cellStyle name="SAPBEXfilterItem 6 2 8" xfId="11962" xr:uid="{5A0A0299-A7E3-464A-9099-2A5387CC4E8C}"/>
    <cellStyle name="SAPBEXfilterItem 6 2 9" xfId="7015" xr:uid="{EA1E3555-2B18-426F-9C56-0005784137F1}"/>
    <cellStyle name="SAPBEXfilterText" xfId="379" xr:uid="{B211F981-88E2-4CF5-8A26-FE7C28BD0DAA}"/>
    <cellStyle name="SAPBEXfilterText 2" xfId="380" xr:uid="{7FF392AA-021D-4B0C-94DF-24212165B21C}"/>
    <cellStyle name="SAPBEXfilterText 2 2" xfId="804" xr:uid="{8643F55C-18C6-4938-B7B4-A94363D815BC}"/>
    <cellStyle name="SAPBEXfilterText 2 2 2" xfId="1076" xr:uid="{0E466CB6-A031-41F6-8572-759C9950404D}"/>
    <cellStyle name="SAPBEXfilterText 2 2 2 2" xfId="1592" xr:uid="{B2307C24-B7B2-4E25-9DE3-A44D2A7BB782}"/>
    <cellStyle name="SAPBEXfilterText 2 2 2 2 2" xfId="3143" xr:uid="{6CB3916B-E937-4259-A782-C71E617CDF1F}"/>
    <cellStyle name="SAPBEXfilterText 2 2 2 2 2 2" xfId="6239" xr:uid="{0047D803-77E7-4D67-8FE9-4EBC990924B1}"/>
    <cellStyle name="SAPBEXfilterText 2 2 2 2 2 2 2" xfId="14308" xr:uid="{9F1A9D4B-5DEE-46F5-B58C-B798F01541F8}"/>
    <cellStyle name="SAPBEXfilterText 2 2 2 2 2 3" xfId="9883" xr:uid="{CC5C1CCC-AE53-4583-BA7D-D2DEFD01098C}"/>
    <cellStyle name="SAPBEXfilterText 2 2 2 2 3" xfId="4691" xr:uid="{A83A0D34-E527-4A64-8F8B-6C39D48A883A}"/>
    <cellStyle name="SAPBEXfilterText 2 2 2 2 3 2" xfId="11702" xr:uid="{F639B388-319B-40B4-A95E-0C5265B0FB42}"/>
    <cellStyle name="SAPBEXfilterText 2 2 2 2 4" xfId="13001" xr:uid="{2A6252A0-7771-4DBF-8F8E-AE3C17DB809A}"/>
    <cellStyle name="SAPBEXfilterText 2 2 2 2 5" xfId="7790" xr:uid="{1D99ED5F-C45A-4646-80B4-A70736AF94BF}"/>
    <cellStyle name="SAPBEXfilterText 2 2 2 3" xfId="2111" xr:uid="{52F5941C-138F-450B-B9CC-A7B5725F77DA}"/>
    <cellStyle name="SAPBEXfilterText 2 2 2 3 2" xfId="3659" xr:uid="{7601DD76-5A9C-46E7-9FCD-69FDFCC3C45C}"/>
    <cellStyle name="SAPBEXfilterText 2 2 2 3 2 2" xfId="6755" xr:uid="{9159FD42-D0AB-42D3-9814-C071314B5EBB}"/>
    <cellStyle name="SAPBEXfilterText 2 2 2 3 2 3" xfId="10403" xr:uid="{67495ED6-E8CC-443E-913E-659ADB57E7BF}"/>
    <cellStyle name="SAPBEXfilterText 2 2 2 3 3" xfId="5207" xr:uid="{BE3D0121-8643-4730-9AA4-FB39D7911602}"/>
    <cellStyle name="SAPBEXfilterText 2 2 2 3 3 2" xfId="13792" xr:uid="{13E3DBA9-CFCD-47CE-9494-F1B6AAF14D51}"/>
    <cellStyle name="SAPBEXfilterText 2 2 2 3 4" xfId="8570" xr:uid="{6E8C684D-27AA-44CE-91A5-1C8FB79349D0}"/>
    <cellStyle name="SAPBEXfilterText 2 2 2 4" xfId="2627" xr:uid="{D53E3EFD-FF5E-488D-BD0B-75310BDDEEB1}"/>
    <cellStyle name="SAPBEXfilterText 2 2 2 4 2" xfId="5723" xr:uid="{8FA72EDD-81FC-4BEB-BC49-3986505AEC0C}"/>
    <cellStyle name="SAPBEXfilterText 2 2 2 4 3" xfId="9365" xr:uid="{16CFB55E-3C29-44F8-87E2-2EB9362B260D}"/>
    <cellStyle name="SAPBEXfilterText 2 2 2 5" xfId="4175" xr:uid="{20514C37-7E31-4419-88A2-BF15A5A04AFC}"/>
    <cellStyle name="SAPBEXfilterText 2 2 2 5 2" xfId="10922" xr:uid="{EAA2FFBA-AA10-4D5F-B54A-FD6D878BBEBD}"/>
    <cellStyle name="SAPBEXfilterText 2 2 2 6" xfId="12221" xr:uid="{2D42E248-6EFB-4F68-8D29-3582D8500FBD}"/>
    <cellStyle name="SAPBEXfilterText 2 2 2 7" xfId="7274" xr:uid="{6B8CBF6F-3AB1-48F4-95F1-B79B06D11724}"/>
    <cellStyle name="SAPBEXfilterText 2 2 3" xfId="1334" xr:uid="{C0AE59FF-AF27-492D-86FB-A80B23BFA94E}"/>
    <cellStyle name="SAPBEXfilterText 2 2 3 2" xfId="2885" xr:uid="{7D3FF9C8-C4ED-45A4-9764-2B6790DA65A3}"/>
    <cellStyle name="SAPBEXfilterText 2 2 3 2 2" xfId="5981" xr:uid="{A583ACC7-6A35-42B3-B59D-083BDF92E64A}"/>
    <cellStyle name="SAPBEXfilterText 2 2 3 2 2 2" xfId="14050" xr:uid="{70C977D7-DC44-4DAC-AD0F-171EC3F0889A}"/>
    <cellStyle name="SAPBEXfilterText 2 2 3 2 3" xfId="8841" xr:uid="{4B76E0DD-93F0-4BBB-8F37-621222B1D187}"/>
    <cellStyle name="SAPBEXfilterText 2 2 3 3" xfId="4433" xr:uid="{87188901-6C2C-4E2B-B7F3-FEF37432F72A}"/>
    <cellStyle name="SAPBEXfilterText 2 2 3 3 2" xfId="9625" xr:uid="{C1372CDC-2A1B-4660-93D5-88658616DE8D}"/>
    <cellStyle name="SAPBEXfilterText 2 2 3 4" xfId="11183" xr:uid="{0CB66463-BC20-43BD-AF86-2A11550F0020}"/>
    <cellStyle name="SAPBEXfilterText 2 2 3 5" xfId="12482" xr:uid="{2CCE07F7-E7A8-4666-8B38-0E541E235DD5}"/>
    <cellStyle name="SAPBEXfilterText 2 2 3 6" xfId="7532" xr:uid="{02AFBA77-A8F9-435B-8CEF-D7085423FC4F}"/>
    <cellStyle name="SAPBEXfilterText 2 2 4" xfId="1853" xr:uid="{69A9AA60-75E2-43F1-8FD6-C6044EBA0030}"/>
    <cellStyle name="SAPBEXfilterText 2 2 4 2" xfId="3401" xr:uid="{02DE9D23-C0D6-47D1-89A0-76162FD41EA3}"/>
    <cellStyle name="SAPBEXfilterText 2 2 4 2 2" xfId="6497" xr:uid="{037634AF-D514-4E57-BF9F-0FB43F56308D}"/>
    <cellStyle name="SAPBEXfilterText 2 2 4 2 2 2" xfId="13534" xr:uid="{AED8BA1B-49EE-4A89-9137-D0787CBFF947}"/>
    <cellStyle name="SAPBEXfilterText 2 2 4 2 3" xfId="10145" xr:uid="{3C397B12-A0D8-4C44-9114-73E6B9020FFB}"/>
    <cellStyle name="SAPBEXfilterText 2 2 4 3" xfId="4949" xr:uid="{DBF40DEC-D05F-4625-9572-458873FE516B}"/>
    <cellStyle name="SAPBEXfilterText 2 2 4 3 2" xfId="11444" xr:uid="{524BD899-AF7F-4688-8590-E738BBC18BFD}"/>
    <cellStyle name="SAPBEXfilterText 2 2 4 4" xfId="12743" xr:uid="{96F4E577-2E20-405C-AAFF-51C682DCB90B}"/>
    <cellStyle name="SAPBEXfilterText 2 2 4 5" xfId="8051" xr:uid="{5FD128AD-84D1-4D1D-90CA-A68292601021}"/>
    <cellStyle name="SAPBEXfilterText 2 2 5" xfId="2369" xr:uid="{84ADBE82-AA6F-47F1-B13F-125A5901DC69}"/>
    <cellStyle name="SAPBEXfilterText 2 2 5 2" xfId="5465" xr:uid="{B462671B-B2C0-4B68-A934-E7176AA1EF5F}"/>
    <cellStyle name="SAPBEXfilterText 2 2 5 2 2" xfId="13262" xr:uid="{A03E43F1-33D1-4DB2-BB0B-BD19080FB932}"/>
    <cellStyle name="SAPBEXfilterText 2 2 5 3" xfId="8312" xr:uid="{9FB8953C-C58B-4EFD-B76D-257AEA9E1F2C}"/>
    <cellStyle name="SAPBEXfilterText 2 2 6" xfId="3917" xr:uid="{F1615B71-9C1C-4DAC-98DF-5FBC97BA5AD1}"/>
    <cellStyle name="SAPBEXfilterText 2 2 6 2" xfId="9107" xr:uid="{5E0D2F40-7891-4FA9-A6EC-8820DFF9B6A2}"/>
    <cellStyle name="SAPBEXfilterText 2 2 7" xfId="10664" xr:uid="{75DEBFDF-1E09-4571-A8EA-66049049D536}"/>
    <cellStyle name="SAPBEXfilterText 2 2 8" xfId="11963" xr:uid="{F0993302-378D-4F53-B4DD-66C107A18535}"/>
    <cellStyle name="SAPBEXfilterText 2 2 9" xfId="7016" xr:uid="{45DDC906-B351-4C99-AB9B-DD55055CC27B}"/>
    <cellStyle name="SAPBEXfilterText 3" xfId="381" xr:uid="{21E1A8B0-FAF5-42E9-8688-11AD4E695AED}"/>
    <cellStyle name="SAPBEXfilterText 3 2" xfId="805" xr:uid="{6453AC20-A95E-448E-A405-6A4FD2DB6BB2}"/>
    <cellStyle name="SAPBEXfilterText 3 2 2" xfId="1077" xr:uid="{48CAC7D8-6548-423A-9C33-D324913138C5}"/>
    <cellStyle name="SAPBEXfilterText 3 2 2 2" xfId="1593" xr:uid="{FD4CE6DB-E399-4D04-869A-C107D9C6F815}"/>
    <cellStyle name="SAPBEXfilterText 3 2 2 2 2" xfId="3144" xr:uid="{86C8476D-ECF3-4963-B680-B40E7FBE9B21}"/>
    <cellStyle name="SAPBEXfilterText 3 2 2 2 2 2" xfId="6240" xr:uid="{DFF8E268-5ED6-4AB3-A6AA-3AB4BB5BB7DA}"/>
    <cellStyle name="SAPBEXfilterText 3 2 2 2 2 2 2" xfId="14309" xr:uid="{777665B6-7174-483D-BC56-1E0ED415265B}"/>
    <cellStyle name="SAPBEXfilterText 3 2 2 2 2 3" xfId="9884" xr:uid="{6F9D197D-27E3-4199-926D-B7CFB3329906}"/>
    <cellStyle name="SAPBEXfilterText 3 2 2 2 3" xfId="4692" xr:uid="{0744DEF6-AC38-4E92-BF1F-C2BB87E33AC9}"/>
    <cellStyle name="SAPBEXfilterText 3 2 2 2 3 2" xfId="11703" xr:uid="{3F363C86-8A6A-46E9-BD5D-2609EAFE79E4}"/>
    <cellStyle name="SAPBEXfilterText 3 2 2 2 4" xfId="13002" xr:uid="{BAB95666-0C09-42F4-ADC7-C0546F9237D7}"/>
    <cellStyle name="SAPBEXfilterText 3 2 2 2 5" xfId="7791" xr:uid="{0D66228F-4F3C-4BDF-B82C-83DD0BC35B5B}"/>
    <cellStyle name="SAPBEXfilterText 3 2 2 3" xfId="2112" xr:uid="{5342F43C-906F-4C03-9E88-6DBA9E57EE92}"/>
    <cellStyle name="SAPBEXfilterText 3 2 2 3 2" xfId="3660" xr:uid="{04A7F151-B2D2-4074-925D-4469CF23C413}"/>
    <cellStyle name="SAPBEXfilterText 3 2 2 3 2 2" xfId="6756" xr:uid="{B91C19BD-24BF-4841-AB7F-ABA70B4035C5}"/>
    <cellStyle name="SAPBEXfilterText 3 2 2 3 2 3" xfId="10404" xr:uid="{32DB5BB3-05B0-4F82-AE45-1D2E4424B384}"/>
    <cellStyle name="SAPBEXfilterText 3 2 2 3 3" xfId="5208" xr:uid="{E71A5F1C-8443-4501-8471-A9E72077FD68}"/>
    <cellStyle name="SAPBEXfilterText 3 2 2 3 3 2" xfId="13793" xr:uid="{233706CF-A8B8-4483-A495-A483A136756D}"/>
    <cellStyle name="SAPBEXfilterText 3 2 2 3 4" xfId="8571" xr:uid="{3AA3F289-2C04-42B7-9629-17A571E03F52}"/>
    <cellStyle name="SAPBEXfilterText 3 2 2 4" xfId="2628" xr:uid="{1C295590-03A4-40F0-85A7-13F8683CB61B}"/>
    <cellStyle name="SAPBEXfilterText 3 2 2 4 2" xfId="5724" xr:uid="{4F389A9A-A3F4-48C7-A240-2E32400550EE}"/>
    <cellStyle name="SAPBEXfilterText 3 2 2 4 3" xfId="9366" xr:uid="{94DDD36E-94D5-42A2-9C7A-674CCF4F2B50}"/>
    <cellStyle name="SAPBEXfilterText 3 2 2 5" xfId="4176" xr:uid="{4B607933-AA04-4BC9-BF16-A8027B654D6B}"/>
    <cellStyle name="SAPBEXfilterText 3 2 2 5 2" xfId="10923" xr:uid="{30D041F7-C9EF-4524-A2B0-BF5A89D0F92D}"/>
    <cellStyle name="SAPBEXfilterText 3 2 2 6" xfId="12222" xr:uid="{3B5EFC1A-577F-488C-99F6-4E28769E210F}"/>
    <cellStyle name="SAPBEXfilterText 3 2 2 7" xfId="7275" xr:uid="{2ACC246C-C94D-456E-BB90-9929D58C1580}"/>
    <cellStyle name="SAPBEXfilterText 3 2 3" xfId="1335" xr:uid="{C741868C-099F-4B1F-957B-EDC6C38CE90C}"/>
    <cellStyle name="SAPBEXfilterText 3 2 3 2" xfId="2886" xr:uid="{F48223D7-8F06-437D-A055-19D4A7D19F7B}"/>
    <cellStyle name="SAPBEXfilterText 3 2 3 2 2" xfId="5982" xr:uid="{9DA65F30-9270-407F-9CF8-5C773D896F61}"/>
    <cellStyle name="SAPBEXfilterText 3 2 3 2 2 2" xfId="14051" xr:uid="{7809A2CB-6E53-4FC4-9A86-568BC493029B}"/>
    <cellStyle name="SAPBEXfilterText 3 2 3 2 3" xfId="8842" xr:uid="{B1FBA506-C6DC-4645-9A40-ED1BCF9E487F}"/>
    <cellStyle name="SAPBEXfilterText 3 2 3 3" xfId="4434" xr:uid="{A0E12400-8A8F-429E-A5FB-F44C11508074}"/>
    <cellStyle name="SAPBEXfilterText 3 2 3 3 2" xfId="9626" xr:uid="{5EA692AB-D88C-463D-8C89-7385B58F80A5}"/>
    <cellStyle name="SAPBEXfilterText 3 2 3 4" xfId="11184" xr:uid="{DEBB6A4D-7108-4736-95EB-EC287D8D7B5B}"/>
    <cellStyle name="SAPBEXfilterText 3 2 3 5" xfId="12483" xr:uid="{BEAD0351-1074-46FF-9931-6B7755663F4F}"/>
    <cellStyle name="SAPBEXfilterText 3 2 3 6" xfId="7533" xr:uid="{4A621D11-719D-4ACC-8F07-524144462FBE}"/>
    <cellStyle name="SAPBEXfilterText 3 2 4" xfId="1854" xr:uid="{49A28AE9-E4D6-4404-949E-DAE4EA604617}"/>
    <cellStyle name="SAPBEXfilterText 3 2 4 2" xfId="3402" xr:uid="{BB7F9322-BD44-4167-858E-5752345E0D59}"/>
    <cellStyle name="SAPBEXfilterText 3 2 4 2 2" xfId="6498" xr:uid="{C33483DF-442B-4792-B961-2169435ED992}"/>
    <cellStyle name="SAPBEXfilterText 3 2 4 2 2 2" xfId="13535" xr:uid="{2E58A51E-BE17-4D95-9FBC-A5E233F1D705}"/>
    <cellStyle name="SAPBEXfilterText 3 2 4 2 3" xfId="10146" xr:uid="{7EAFEBA2-BE0D-41D9-B095-81FEF8B37CCB}"/>
    <cellStyle name="SAPBEXfilterText 3 2 4 3" xfId="4950" xr:uid="{B14A48C3-8FE9-417E-8D3F-873F8166860C}"/>
    <cellStyle name="SAPBEXfilterText 3 2 4 3 2" xfId="11445" xr:uid="{1B60BE03-9372-4526-8C86-69B9DFBFD328}"/>
    <cellStyle name="SAPBEXfilterText 3 2 4 4" xfId="12744" xr:uid="{BF3FBC5D-D7D5-474A-89F0-63FF21876E98}"/>
    <cellStyle name="SAPBEXfilterText 3 2 4 5" xfId="8052" xr:uid="{69B9BB34-FC71-45A5-AA78-1FB305A465DE}"/>
    <cellStyle name="SAPBEXfilterText 3 2 5" xfId="2370" xr:uid="{175D7337-7824-4A2C-A16E-E646ABBAAA99}"/>
    <cellStyle name="SAPBEXfilterText 3 2 5 2" xfId="5466" xr:uid="{61572B9E-3532-41EA-A71E-69E25693AAA1}"/>
    <cellStyle name="SAPBEXfilterText 3 2 5 2 2" xfId="13263" xr:uid="{985BF1A0-6031-411E-9B7E-05FC460126C9}"/>
    <cellStyle name="SAPBEXfilterText 3 2 5 3" xfId="8313" xr:uid="{AD8FBE74-4E45-47A2-87BC-BB9A3214F53C}"/>
    <cellStyle name="SAPBEXfilterText 3 2 6" xfId="3918" xr:uid="{A6D86F43-FBE9-4D28-BE5D-29F9A60E27BF}"/>
    <cellStyle name="SAPBEXfilterText 3 2 6 2" xfId="9108" xr:uid="{CBB37E49-3AC7-48CE-9833-5D00811E8C53}"/>
    <cellStyle name="SAPBEXfilterText 3 2 7" xfId="10665" xr:uid="{48492226-DFDE-4DF3-9ABB-A40E81686A24}"/>
    <cellStyle name="SAPBEXfilterText 3 2 8" xfId="11964" xr:uid="{1E15ACF6-843A-43FB-AD98-478B474C8698}"/>
    <cellStyle name="SAPBEXfilterText 3 2 9" xfId="7017" xr:uid="{5BC7D436-67FC-45B5-8D89-DF4431A985C2}"/>
    <cellStyle name="SAPBEXfilterText 4" xfId="382" xr:uid="{8A7465B8-F24D-407E-BC23-FDD2DE129B92}"/>
    <cellStyle name="SAPBEXfilterText 4 2" xfId="806" xr:uid="{BEEF2C36-308E-4F28-8B0F-AEF44A56DCE1}"/>
    <cellStyle name="SAPBEXfilterText 4 2 2" xfId="1078" xr:uid="{4F66E572-1608-4D85-9CD9-6A4C00D84F60}"/>
    <cellStyle name="SAPBEXfilterText 4 2 2 2" xfId="1594" xr:uid="{AB6B6B2D-CAC4-42A9-8490-6B2C06577A8E}"/>
    <cellStyle name="SAPBEXfilterText 4 2 2 2 2" xfId="3145" xr:uid="{E11CDD48-2D9E-4C75-8080-21B54031E8D4}"/>
    <cellStyle name="SAPBEXfilterText 4 2 2 2 2 2" xfId="6241" xr:uid="{90F0F5B7-8A5F-4508-9D52-8945AA72BC76}"/>
    <cellStyle name="SAPBEXfilterText 4 2 2 2 2 2 2" xfId="14310" xr:uid="{17962310-5B6A-4240-86A3-CF8F3F2B6F24}"/>
    <cellStyle name="SAPBEXfilterText 4 2 2 2 2 3" xfId="9885" xr:uid="{905873A5-F154-4626-98B4-E49D53D0BADA}"/>
    <cellStyle name="SAPBEXfilterText 4 2 2 2 3" xfId="4693" xr:uid="{5E0839DE-9781-44EE-9C2E-9899A0E512B3}"/>
    <cellStyle name="SAPBEXfilterText 4 2 2 2 3 2" xfId="11704" xr:uid="{065843CD-AB13-49C6-BE3A-5FA29978A4B3}"/>
    <cellStyle name="SAPBEXfilterText 4 2 2 2 4" xfId="13003" xr:uid="{B6279D88-99E5-44CF-9A86-6E516A342EC1}"/>
    <cellStyle name="SAPBEXfilterText 4 2 2 2 5" xfId="7792" xr:uid="{6EBB19D0-BBA0-432A-80ED-AF1CF08E6575}"/>
    <cellStyle name="SAPBEXfilterText 4 2 2 3" xfId="2113" xr:uid="{BA659179-0830-415C-B03C-D8C0E28B0EE5}"/>
    <cellStyle name="SAPBEXfilterText 4 2 2 3 2" xfId="3661" xr:uid="{C89DF5A9-0755-4950-841D-E6CCE9D8C0D7}"/>
    <cellStyle name="SAPBEXfilterText 4 2 2 3 2 2" xfId="6757" xr:uid="{F8D123B1-1F1F-43C0-9EB9-572B2A60DCC7}"/>
    <cellStyle name="SAPBEXfilterText 4 2 2 3 2 3" xfId="10405" xr:uid="{3A45F5A0-9BA4-4E3B-9BE6-41F37E550DF6}"/>
    <cellStyle name="SAPBEXfilterText 4 2 2 3 3" xfId="5209" xr:uid="{71DDA87D-6434-4206-A4D6-EF41BB3EFC3C}"/>
    <cellStyle name="SAPBEXfilterText 4 2 2 3 3 2" xfId="13794" xr:uid="{BB3B86AD-9CCB-4C02-B1DB-7E7C6043BF36}"/>
    <cellStyle name="SAPBEXfilterText 4 2 2 3 4" xfId="8572" xr:uid="{930C9958-DDD1-4D6C-A975-8C0E89642F7E}"/>
    <cellStyle name="SAPBEXfilterText 4 2 2 4" xfId="2629" xr:uid="{99DA73EE-1C45-4F4E-BEC0-03406FD9ECB5}"/>
    <cellStyle name="SAPBEXfilterText 4 2 2 4 2" xfId="5725" xr:uid="{FD27B1A9-C052-40A4-88A9-ACDF0A1092D4}"/>
    <cellStyle name="SAPBEXfilterText 4 2 2 4 3" xfId="9367" xr:uid="{B9BAD31D-7F7E-47B8-A67B-675F9DABE328}"/>
    <cellStyle name="SAPBEXfilterText 4 2 2 5" xfId="4177" xr:uid="{7490E979-2A94-4D5A-8AC9-CA5FC101D18C}"/>
    <cellStyle name="SAPBEXfilterText 4 2 2 5 2" xfId="10924" xr:uid="{91E6FF20-5158-41ED-B663-2B365EF5A3B0}"/>
    <cellStyle name="SAPBEXfilterText 4 2 2 6" xfId="12223" xr:uid="{954CD53C-ADC4-4B28-B290-8E3215D5CED2}"/>
    <cellStyle name="SAPBEXfilterText 4 2 2 7" xfId="7276" xr:uid="{D853BA58-BB91-4FC5-8543-6570A21680FB}"/>
    <cellStyle name="SAPBEXfilterText 4 2 3" xfId="1336" xr:uid="{563D440C-7B16-4537-9D44-396A0B9272B0}"/>
    <cellStyle name="SAPBEXfilterText 4 2 3 2" xfId="2887" xr:uid="{9CF4F438-FA8C-4F07-9B19-20C5894C616D}"/>
    <cellStyle name="SAPBEXfilterText 4 2 3 2 2" xfId="5983" xr:uid="{A2C6C402-E34F-492F-BBBB-D8EF557560F5}"/>
    <cellStyle name="SAPBEXfilterText 4 2 3 2 2 2" xfId="14052" xr:uid="{F6279868-38F7-4A94-B79E-644360C8B6AE}"/>
    <cellStyle name="SAPBEXfilterText 4 2 3 2 3" xfId="8843" xr:uid="{0E33D602-28F3-4643-83DB-9CC622FEA8F9}"/>
    <cellStyle name="SAPBEXfilterText 4 2 3 3" xfId="4435" xr:uid="{6030A3D9-ED0C-48EB-857D-39DD9EF8FB7D}"/>
    <cellStyle name="SAPBEXfilterText 4 2 3 3 2" xfId="9627" xr:uid="{E5DC5698-2FAC-4291-8F6A-C0E3CC1063F9}"/>
    <cellStyle name="SAPBEXfilterText 4 2 3 4" xfId="11185" xr:uid="{B753387E-260D-48DB-8C73-A5B134ADB698}"/>
    <cellStyle name="SAPBEXfilterText 4 2 3 5" xfId="12484" xr:uid="{1EA9921C-AE2D-4720-A2A5-86225FC75D0D}"/>
    <cellStyle name="SAPBEXfilterText 4 2 3 6" xfId="7534" xr:uid="{F013C14F-860F-4CDD-B857-1A43588FD53F}"/>
    <cellStyle name="SAPBEXfilterText 4 2 4" xfId="1855" xr:uid="{29967532-52FD-48F2-9BBB-27C30349A0E4}"/>
    <cellStyle name="SAPBEXfilterText 4 2 4 2" xfId="3403" xr:uid="{6AC292CF-3FCD-4D4A-9766-D6C84ECB5782}"/>
    <cellStyle name="SAPBEXfilterText 4 2 4 2 2" xfId="6499" xr:uid="{9072A57B-00E7-4AFB-A1C3-558BE21B3218}"/>
    <cellStyle name="SAPBEXfilterText 4 2 4 2 2 2" xfId="13536" xr:uid="{F3031DC0-B47E-4C16-AC3B-B1FB9B97C0F6}"/>
    <cellStyle name="SAPBEXfilterText 4 2 4 2 3" xfId="10147" xr:uid="{C3BCE9F7-69C5-4847-98AE-8482120383C1}"/>
    <cellStyle name="SAPBEXfilterText 4 2 4 3" xfId="4951" xr:uid="{DF783E86-91C8-460A-B969-0E5CE2C8E627}"/>
    <cellStyle name="SAPBEXfilterText 4 2 4 3 2" xfId="11446" xr:uid="{6C7C6AE2-9851-445F-962A-D857BB2D4291}"/>
    <cellStyle name="SAPBEXfilterText 4 2 4 4" xfId="12745" xr:uid="{05CEBB8F-7DB0-4C4C-B94D-7284B7C9D2EA}"/>
    <cellStyle name="SAPBEXfilterText 4 2 4 5" xfId="8053" xr:uid="{85246555-9ECA-4B8A-8EC1-857199AF86C4}"/>
    <cellStyle name="SAPBEXfilterText 4 2 5" xfId="2371" xr:uid="{782FB5A7-C7CB-4262-BD08-3CE8D0870163}"/>
    <cellStyle name="SAPBEXfilterText 4 2 5 2" xfId="5467" xr:uid="{DAC703E2-4568-43D7-A40D-94261B87E7FD}"/>
    <cellStyle name="SAPBEXfilterText 4 2 5 2 2" xfId="13264" xr:uid="{BB88096E-4F2A-479D-9ABD-5E8300C3B07C}"/>
    <cellStyle name="SAPBEXfilterText 4 2 5 3" xfId="8314" xr:uid="{3EF68B60-CD5A-403F-B64B-872A190FA794}"/>
    <cellStyle name="SAPBEXfilterText 4 2 6" xfId="3919" xr:uid="{1648D6BF-516E-4EC6-9AB6-65255A1A37C9}"/>
    <cellStyle name="SAPBEXfilterText 4 2 6 2" xfId="9109" xr:uid="{86CA44FB-BD92-43B1-BEBF-8CB67981F22D}"/>
    <cellStyle name="SAPBEXfilterText 4 2 7" xfId="10666" xr:uid="{E399EDC9-7E92-45CE-AB8C-B230C29662A2}"/>
    <cellStyle name="SAPBEXfilterText 4 2 8" xfId="11965" xr:uid="{B291B71B-C168-45BB-9B8A-BFEA87720872}"/>
    <cellStyle name="SAPBEXfilterText 4 2 9" xfId="7018" xr:uid="{9F2B361D-5FDE-43BE-98F8-348272BD08C2}"/>
    <cellStyle name="SAPBEXfilterText 5" xfId="383" xr:uid="{5036D33A-3C19-4AA9-9DB8-F0D992EF2C02}"/>
    <cellStyle name="SAPBEXfilterText 5 2" xfId="807" xr:uid="{D019AEB1-F191-4390-A292-7A9651D5A0DB}"/>
    <cellStyle name="SAPBEXfilterText 5 2 2" xfId="1079" xr:uid="{212A0338-7719-4996-BAFD-014004FFBB76}"/>
    <cellStyle name="SAPBEXfilterText 5 2 2 2" xfId="1595" xr:uid="{B28AF52C-BF11-45D2-A168-89F6E6103359}"/>
    <cellStyle name="SAPBEXfilterText 5 2 2 2 2" xfId="3146" xr:uid="{453EF821-E336-4E6E-B4FB-FD57BDEC2B77}"/>
    <cellStyle name="SAPBEXfilterText 5 2 2 2 2 2" xfId="6242" xr:uid="{117D7E51-CA02-4910-AA49-0872FFBD0FC7}"/>
    <cellStyle name="SAPBEXfilterText 5 2 2 2 2 2 2" xfId="14311" xr:uid="{BE1BA09E-061C-4F79-B511-B0AF200CAF82}"/>
    <cellStyle name="SAPBEXfilterText 5 2 2 2 2 3" xfId="9886" xr:uid="{7F06CC6B-C6E6-4C90-AEC7-7F1F8CBD953C}"/>
    <cellStyle name="SAPBEXfilterText 5 2 2 2 3" xfId="4694" xr:uid="{DA01D32E-24AD-4556-847E-FECA300D257C}"/>
    <cellStyle name="SAPBEXfilterText 5 2 2 2 3 2" xfId="11705" xr:uid="{A0A91269-7EF6-4C73-B2EC-39F56A92E6A6}"/>
    <cellStyle name="SAPBEXfilterText 5 2 2 2 4" xfId="13004" xr:uid="{0727263F-F118-4BF7-9A86-337211CF9EA2}"/>
    <cellStyle name="SAPBEXfilterText 5 2 2 2 5" xfId="7793" xr:uid="{D0EC5C2C-F342-4AD2-B722-7C39275B92E1}"/>
    <cellStyle name="SAPBEXfilterText 5 2 2 3" xfId="2114" xr:uid="{7A039FDD-E9FC-49C5-99AC-6028BAE27FB1}"/>
    <cellStyle name="SAPBEXfilterText 5 2 2 3 2" xfId="3662" xr:uid="{07487F33-4E8E-4088-AAB2-9ED4EE0771BB}"/>
    <cellStyle name="SAPBEXfilterText 5 2 2 3 2 2" xfId="6758" xr:uid="{0B34CE5F-F06A-41BE-A922-6045F0ED236F}"/>
    <cellStyle name="SAPBEXfilterText 5 2 2 3 2 3" xfId="10406" xr:uid="{7ACBC7E1-842E-4E41-9F36-D1E72A282128}"/>
    <cellStyle name="SAPBEXfilterText 5 2 2 3 3" xfId="5210" xr:uid="{D02D5357-6252-4E8C-8BA8-E8EC651B492C}"/>
    <cellStyle name="SAPBEXfilterText 5 2 2 3 3 2" xfId="13795" xr:uid="{7E206B3C-50BE-4A0C-AFC1-02D9A60F32E1}"/>
    <cellStyle name="SAPBEXfilterText 5 2 2 3 4" xfId="8573" xr:uid="{B5356D7D-1C6D-4EA4-BFAE-5FB405A9BC87}"/>
    <cellStyle name="SAPBEXfilterText 5 2 2 4" xfId="2630" xr:uid="{98BF2DE5-9797-430C-8C2A-D89C13A9CE1F}"/>
    <cellStyle name="SAPBEXfilterText 5 2 2 4 2" xfId="5726" xr:uid="{21B9DF55-36DF-4D07-80F1-6F66AEB36E56}"/>
    <cellStyle name="SAPBEXfilterText 5 2 2 4 3" xfId="9368" xr:uid="{CB3A087A-8EFD-4676-87A6-3C6C15C5447C}"/>
    <cellStyle name="SAPBEXfilterText 5 2 2 5" xfId="4178" xr:uid="{1ACF756D-419A-4266-8602-A21BCD0D40AF}"/>
    <cellStyle name="SAPBEXfilterText 5 2 2 5 2" xfId="10925" xr:uid="{878DA19C-030D-4E68-A161-CF07F2CC0E90}"/>
    <cellStyle name="SAPBEXfilterText 5 2 2 6" xfId="12224" xr:uid="{3210CE70-ED46-4FE2-8CFB-A6E9CCD3D796}"/>
    <cellStyle name="SAPBEXfilterText 5 2 2 7" xfId="7277" xr:uid="{C48BC528-E2B8-4587-8542-B7609F9077EB}"/>
    <cellStyle name="SAPBEXfilterText 5 2 3" xfId="1337" xr:uid="{28716600-C5F3-45DF-82D4-3D6F432F87E3}"/>
    <cellStyle name="SAPBEXfilterText 5 2 3 2" xfId="2888" xr:uid="{B925153F-2C3F-47D7-95AF-F48F62CEBBBC}"/>
    <cellStyle name="SAPBEXfilterText 5 2 3 2 2" xfId="5984" xr:uid="{8F217B28-F344-4DC4-A12A-0D594618AD81}"/>
    <cellStyle name="SAPBEXfilterText 5 2 3 2 2 2" xfId="14053" xr:uid="{75C7FDE4-F7DA-45D6-88DF-EFCC12AE0DD2}"/>
    <cellStyle name="SAPBEXfilterText 5 2 3 2 3" xfId="8844" xr:uid="{5FE79F4D-5FF3-4F24-A89A-C7B9946F07ED}"/>
    <cellStyle name="SAPBEXfilterText 5 2 3 3" xfId="4436" xr:uid="{C559F3CD-C6C1-4F41-BF77-ABF46F0DD5E2}"/>
    <cellStyle name="SAPBEXfilterText 5 2 3 3 2" xfId="9628" xr:uid="{9BFDB7D2-EA9E-4B27-8D89-CF0BB396B9F2}"/>
    <cellStyle name="SAPBEXfilterText 5 2 3 4" xfId="11186" xr:uid="{76324D32-66A9-49D8-B87A-4B2D9B262FE9}"/>
    <cellStyle name="SAPBEXfilterText 5 2 3 5" xfId="12485" xr:uid="{A2BB2ABC-7F6A-4067-85B6-3FEA44D86374}"/>
    <cellStyle name="SAPBEXfilterText 5 2 3 6" xfId="7535" xr:uid="{773D5813-0FD4-4AA2-88BC-EF280C016954}"/>
    <cellStyle name="SAPBEXfilterText 5 2 4" xfId="1856" xr:uid="{1415E82A-1733-4A1C-B191-8F61EE56988D}"/>
    <cellStyle name="SAPBEXfilterText 5 2 4 2" xfId="3404" xr:uid="{C3EF2EE2-03BE-49F8-9A64-E40940C11240}"/>
    <cellStyle name="SAPBEXfilterText 5 2 4 2 2" xfId="6500" xr:uid="{701266CF-9B8E-4C31-8DF1-BD06D9B4450E}"/>
    <cellStyle name="SAPBEXfilterText 5 2 4 2 2 2" xfId="13537" xr:uid="{4F7A69E0-A479-47AB-AE7E-129883CCA0C5}"/>
    <cellStyle name="SAPBEXfilterText 5 2 4 2 3" xfId="10148" xr:uid="{B7C8DB7C-F2FD-4723-9041-C2471EE137F3}"/>
    <cellStyle name="SAPBEXfilterText 5 2 4 3" xfId="4952" xr:uid="{6E08D887-38C4-4F6B-9276-D83E900CB87C}"/>
    <cellStyle name="SAPBEXfilterText 5 2 4 3 2" xfId="11447" xr:uid="{4E379B86-5B49-4E37-AEF3-38B6C3962F9D}"/>
    <cellStyle name="SAPBEXfilterText 5 2 4 4" xfId="12746" xr:uid="{CD3FC811-CBD7-4EAB-9BEE-316905D203A9}"/>
    <cellStyle name="SAPBEXfilterText 5 2 4 5" xfId="8054" xr:uid="{5FD8BE4B-7113-4C76-9700-223736E3F040}"/>
    <cellStyle name="SAPBEXfilterText 5 2 5" xfId="2372" xr:uid="{BE7BEC96-9F83-413F-93B3-55CF20CA35BF}"/>
    <cellStyle name="SAPBEXfilterText 5 2 5 2" xfId="5468" xr:uid="{17D2A1C9-E073-442C-B7F9-6FF08290F925}"/>
    <cellStyle name="SAPBEXfilterText 5 2 5 2 2" xfId="13265" xr:uid="{87F074F4-2365-40EB-99A6-375395A9A2A6}"/>
    <cellStyle name="SAPBEXfilterText 5 2 5 3" xfId="8315" xr:uid="{637A171F-4661-40CA-9452-0E14CB23567B}"/>
    <cellStyle name="SAPBEXfilterText 5 2 6" xfId="3920" xr:uid="{BD420788-2EFE-4D1D-A599-E8FA37C7AD9E}"/>
    <cellStyle name="SAPBEXfilterText 5 2 6 2" xfId="9110" xr:uid="{0E3C3A70-CA5A-43B5-AEC6-AE1676A7DD90}"/>
    <cellStyle name="SAPBEXfilterText 5 2 7" xfId="10667" xr:uid="{82879D05-1BBC-4C80-913A-884F1ACD4137}"/>
    <cellStyle name="SAPBEXfilterText 5 2 8" xfId="11966" xr:uid="{AB9C51BF-6010-4B2E-9D7F-A116D94ECD32}"/>
    <cellStyle name="SAPBEXfilterText 5 2 9" xfId="7019" xr:uid="{32FB04D9-4486-4DB9-9394-9F4A202C5C4D}"/>
    <cellStyle name="SAPBEXfilterText 6" xfId="384" xr:uid="{36C35047-E4B8-4428-984B-0FE8418F379F}"/>
    <cellStyle name="SAPBEXfilterText 6 2" xfId="808" xr:uid="{4908893C-A3F9-4EF8-BB69-DBD230056FE9}"/>
    <cellStyle name="SAPBEXfilterText 6 2 2" xfId="1080" xr:uid="{24F07059-DC07-440D-97F5-361D529624DE}"/>
    <cellStyle name="SAPBEXfilterText 6 2 2 2" xfId="1596" xr:uid="{3BE08291-82FA-46F1-8AEA-2C22617FF162}"/>
    <cellStyle name="SAPBEXfilterText 6 2 2 2 2" xfId="3147" xr:uid="{FBFFDAA0-C654-43C3-BE67-642E0C79EC96}"/>
    <cellStyle name="SAPBEXfilterText 6 2 2 2 2 2" xfId="6243" xr:uid="{706AAB71-8D69-4665-A826-51A7B138A0F3}"/>
    <cellStyle name="SAPBEXfilterText 6 2 2 2 2 2 2" xfId="14312" xr:uid="{02990ED6-434E-485D-8CDE-8DCFCF08B329}"/>
    <cellStyle name="SAPBEXfilterText 6 2 2 2 2 3" xfId="9887" xr:uid="{6898EA34-D287-47BF-AB68-D32757B4C367}"/>
    <cellStyle name="SAPBEXfilterText 6 2 2 2 3" xfId="4695" xr:uid="{461C97F8-A712-4637-80A3-3941CAA24679}"/>
    <cellStyle name="SAPBEXfilterText 6 2 2 2 3 2" xfId="11706" xr:uid="{96F02EE1-4873-45A6-9DDF-A7BF3B87F3D0}"/>
    <cellStyle name="SAPBEXfilterText 6 2 2 2 4" xfId="13005" xr:uid="{587AA6A5-7FBD-4430-A946-F427B423018F}"/>
    <cellStyle name="SAPBEXfilterText 6 2 2 2 5" xfId="7794" xr:uid="{52CDDEC1-A259-44C0-853E-889B0D7D440B}"/>
    <cellStyle name="SAPBEXfilterText 6 2 2 3" xfId="2115" xr:uid="{B9B29974-E193-49C1-992E-CF9CB0F21834}"/>
    <cellStyle name="SAPBEXfilterText 6 2 2 3 2" xfId="3663" xr:uid="{633FE8DE-287E-4059-95FF-BC9C0A84507D}"/>
    <cellStyle name="SAPBEXfilterText 6 2 2 3 2 2" xfId="6759" xr:uid="{F6B64F7D-FE80-4E21-A677-D4482C8CCE6F}"/>
    <cellStyle name="SAPBEXfilterText 6 2 2 3 2 3" xfId="10407" xr:uid="{745F3E18-EDD5-49D9-86C9-8E46FD2A3B9F}"/>
    <cellStyle name="SAPBEXfilterText 6 2 2 3 3" xfId="5211" xr:uid="{7654DF76-34A4-42BE-9DAF-71426A6A786F}"/>
    <cellStyle name="SAPBEXfilterText 6 2 2 3 3 2" xfId="13796" xr:uid="{D181F5EC-9163-42E6-AEBE-0D7C2B6437A4}"/>
    <cellStyle name="SAPBEXfilterText 6 2 2 3 4" xfId="8574" xr:uid="{D87F6F27-2306-491C-879A-4317461D1DCD}"/>
    <cellStyle name="SAPBEXfilterText 6 2 2 4" xfId="2631" xr:uid="{3E2B8DB1-057F-4F19-97BE-7A69932C8479}"/>
    <cellStyle name="SAPBEXfilterText 6 2 2 4 2" xfId="5727" xr:uid="{0C53E3DE-B6B2-45D1-AA63-82FEB324A13F}"/>
    <cellStyle name="SAPBEXfilterText 6 2 2 4 3" xfId="9369" xr:uid="{4B3BE326-FE69-4E78-BE0E-69A9AE55267E}"/>
    <cellStyle name="SAPBEXfilterText 6 2 2 5" xfId="4179" xr:uid="{8F75D6B0-67AD-41A8-8553-5B4D2FBB0D7A}"/>
    <cellStyle name="SAPBEXfilterText 6 2 2 5 2" xfId="10926" xr:uid="{6494688B-4210-4272-BE3D-4541F5A694A0}"/>
    <cellStyle name="SAPBEXfilterText 6 2 2 6" xfId="12225" xr:uid="{C6E82DC6-4C7F-4FDF-B438-6C74B7A5ECE6}"/>
    <cellStyle name="SAPBEXfilterText 6 2 2 7" xfId="7278" xr:uid="{79D784C8-2DD6-4D6E-A948-9841A0B50947}"/>
    <cellStyle name="SAPBEXfilterText 6 2 3" xfId="1338" xr:uid="{CCE27026-B8EA-4E5E-90FA-0303D29F6702}"/>
    <cellStyle name="SAPBEXfilterText 6 2 3 2" xfId="2889" xr:uid="{4726521F-F3DF-4F62-8C57-73DCC01F3F41}"/>
    <cellStyle name="SAPBEXfilterText 6 2 3 2 2" xfId="5985" xr:uid="{D259F8D1-49C0-4704-A5F8-9BE00E58BA18}"/>
    <cellStyle name="SAPBEXfilterText 6 2 3 2 2 2" xfId="14054" xr:uid="{7590F794-E6DF-4FB2-A0F2-90417A4A9308}"/>
    <cellStyle name="SAPBEXfilterText 6 2 3 2 3" xfId="8845" xr:uid="{A2180D32-106D-4889-8946-89C3F5D70E99}"/>
    <cellStyle name="SAPBEXfilterText 6 2 3 3" xfId="4437" xr:uid="{48B3543C-99D7-483F-B180-F0474E344ED8}"/>
    <cellStyle name="SAPBEXfilterText 6 2 3 3 2" xfId="9629" xr:uid="{CD7C260F-570A-4C53-A2A2-793E468393A3}"/>
    <cellStyle name="SAPBEXfilterText 6 2 3 4" xfId="11187" xr:uid="{3126CAA0-B92C-4CAE-9EE0-5B14B53F0064}"/>
    <cellStyle name="SAPBEXfilterText 6 2 3 5" xfId="12486" xr:uid="{70CA0BFD-705C-4D2B-B57D-31762DF5F54A}"/>
    <cellStyle name="SAPBEXfilterText 6 2 3 6" xfId="7536" xr:uid="{0410FAAF-5025-416A-8656-94C3A7EDCA39}"/>
    <cellStyle name="SAPBEXfilterText 6 2 4" xfId="1857" xr:uid="{D7768BE0-F35E-405F-B2D3-FF7FDFB7616E}"/>
    <cellStyle name="SAPBEXfilterText 6 2 4 2" xfId="3405" xr:uid="{12DF25F7-0C2A-4DE2-A62A-D31ABD8B03A9}"/>
    <cellStyle name="SAPBEXfilterText 6 2 4 2 2" xfId="6501" xr:uid="{3AFD0B8A-CF9C-4AB2-81A8-A52BA537F27C}"/>
    <cellStyle name="SAPBEXfilterText 6 2 4 2 2 2" xfId="13538" xr:uid="{4CA6C7A7-3D92-4405-9E1C-F4C49C293E56}"/>
    <cellStyle name="SAPBEXfilterText 6 2 4 2 3" xfId="10149" xr:uid="{22B35576-5A17-49D2-963C-E46FFB423919}"/>
    <cellStyle name="SAPBEXfilterText 6 2 4 3" xfId="4953" xr:uid="{93C74633-CDE4-45CD-933E-8A65D6FF7E00}"/>
    <cellStyle name="SAPBEXfilterText 6 2 4 3 2" xfId="11448" xr:uid="{9898A953-D535-4584-97FD-5709A7158B2D}"/>
    <cellStyle name="SAPBEXfilterText 6 2 4 4" xfId="12747" xr:uid="{65548A61-E000-445D-AD00-9A0F4C016348}"/>
    <cellStyle name="SAPBEXfilterText 6 2 4 5" xfId="8055" xr:uid="{BF89F5A9-15DD-4074-BE0F-FE70BF35BCBE}"/>
    <cellStyle name="SAPBEXfilterText 6 2 5" xfId="2373" xr:uid="{D91338C7-146F-4CE3-98A0-FD45A4D2E0A9}"/>
    <cellStyle name="SAPBEXfilterText 6 2 5 2" xfId="5469" xr:uid="{140480AA-EDF9-4BCD-8AA1-7B59463DF912}"/>
    <cellStyle name="SAPBEXfilterText 6 2 5 2 2" xfId="13266" xr:uid="{23885481-2E6C-4431-8ECD-C3795FA7371E}"/>
    <cellStyle name="SAPBEXfilterText 6 2 5 3" xfId="8316" xr:uid="{6AEFBDCC-5FB7-4CB3-B16F-169C0CE36045}"/>
    <cellStyle name="SAPBEXfilterText 6 2 6" xfId="3921" xr:uid="{7F9111C2-4533-42E3-B28D-090B2589A745}"/>
    <cellStyle name="SAPBEXfilterText 6 2 6 2" xfId="9111" xr:uid="{A5D3FD53-6A08-45A6-8332-1D8AB8C1C27A}"/>
    <cellStyle name="SAPBEXfilterText 6 2 7" xfId="10668" xr:uid="{92CF43B1-82BF-4AA9-B02E-8FE63226DD4F}"/>
    <cellStyle name="SAPBEXfilterText 6 2 8" xfId="11967" xr:uid="{41980827-9778-4549-AE89-F275F1D01044}"/>
    <cellStyle name="SAPBEXfilterText 6 2 9" xfId="7020" xr:uid="{3565CF54-7CFF-4C2A-BA43-000854B4F028}"/>
    <cellStyle name="SAPBEXformats" xfId="385" xr:uid="{13884618-C36E-4B28-B954-3B2219544FE7}"/>
    <cellStyle name="SAPBEXformats 2" xfId="386" xr:uid="{4B765C67-BEFD-4CB1-8E9D-874952CA5972}"/>
    <cellStyle name="SAPBEXformats 2 2" xfId="809" xr:uid="{5E51DC3F-927F-4D39-98FA-0CC906DE2603}"/>
    <cellStyle name="SAPBEXformats 2 2 2" xfId="1081" xr:uid="{B4333480-DD61-4F13-92B0-458642F4236D}"/>
    <cellStyle name="SAPBEXformats 2 2 2 2" xfId="1597" xr:uid="{4BC12333-A971-4BA7-AAB5-8F6E5AE26660}"/>
    <cellStyle name="SAPBEXformats 2 2 2 2 2" xfId="3148" xr:uid="{3AE3DCE0-1076-49A8-9757-E289F010DD6B}"/>
    <cellStyle name="SAPBEXformats 2 2 2 2 2 2" xfId="6244" xr:uid="{93EECC23-643F-427B-9C39-6946A8437DFA}"/>
    <cellStyle name="SAPBEXformats 2 2 2 2 2 2 2" xfId="14313" xr:uid="{E6436F1C-EA9A-43EE-B207-02FEF92C4024}"/>
    <cellStyle name="SAPBEXformats 2 2 2 2 2 3" xfId="9888" xr:uid="{749D7FFF-6C8C-4EB3-B0EA-0E37113C7996}"/>
    <cellStyle name="SAPBEXformats 2 2 2 2 3" xfId="4696" xr:uid="{D7AA7DC4-4F86-4139-A2C1-8B0D47F9BF3F}"/>
    <cellStyle name="SAPBEXformats 2 2 2 2 3 2" xfId="11707" xr:uid="{D9A6ACCE-6BEB-4702-8129-AE44122A7454}"/>
    <cellStyle name="SAPBEXformats 2 2 2 2 4" xfId="13006" xr:uid="{F9AEC5F2-B0BF-478F-A430-237BDB49FF87}"/>
    <cellStyle name="SAPBEXformats 2 2 2 2 5" xfId="7795" xr:uid="{F3E7D391-DAE2-44A2-A0DD-919CCE909C52}"/>
    <cellStyle name="SAPBEXformats 2 2 2 3" xfId="2116" xr:uid="{FE4E329E-EDDD-4838-8B50-C1890AC103A2}"/>
    <cellStyle name="SAPBEXformats 2 2 2 3 2" xfId="3664" xr:uid="{A76F845D-2040-436C-AC03-543B38E5B195}"/>
    <cellStyle name="SAPBEXformats 2 2 2 3 2 2" xfId="6760" xr:uid="{771CCFBD-A462-4241-82E7-B12F140370A5}"/>
    <cellStyle name="SAPBEXformats 2 2 2 3 2 3" xfId="10408" xr:uid="{4C66B803-FBD1-48BB-BE39-DAAF4E68C8E6}"/>
    <cellStyle name="SAPBEXformats 2 2 2 3 3" xfId="5212" xr:uid="{BAF0F664-784D-4FD9-91F1-42D740313B90}"/>
    <cellStyle name="SAPBEXformats 2 2 2 3 3 2" xfId="13797" xr:uid="{DF1DD2FC-3784-4342-A97B-19B4710DBE9A}"/>
    <cellStyle name="SAPBEXformats 2 2 2 3 4" xfId="8575" xr:uid="{F535782B-093E-47AB-A773-02D18717D08B}"/>
    <cellStyle name="SAPBEXformats 2 2 2 4" xfId="2632" xr:uid="{05746E3D-33DC-43C9-B419-029525B92359}"/>
    <cellStyle name="SAPBEXformats 2 2 2 4 2" xfId="5728" xr:uid="{340C1CD9-45CE-414D-A8B4-7523A9644FC5}"/>
    <cellStyle name="SAPBEXformats 2 2 2 4 3" xfId="9370" xr:uid="{1096091D-E688-41A9-8341-098EC6A8E9B8}"/>
    <cellStyle name="SAPBEXformats 2 2 2 5" xfId="4180" xr:uid="{E97B1B6E-92C9-4CC4-8E91-BF3A858CA3C0}"/>
    <cellStyle name="SAPBEXformats 2 2 2 5 2" xfId="10927" xr:uid="{61E3DD55-A5CF-4B1C-AFC0-A3A7E423A370}"/>
    <cellStyle name="SAPBEXformats 2 2 2 6" xfId="12226" xr:uid="{A1F5DFBB-429E-400C-A514-0C53998D0321}"/>
    <cellStyle name="SAPBEXformats 2 2 2 7" xfId="7279" xr:uid="{4E3020BD-5C97-4D51-B464-6D25A573CEC7}"/>
    <cellStyle name="SAPBEXformats 2 2 3" xfId="1339" xr:uid="{73C58EE6-8541-4DB4-A01F-9FDB812CDD29}"/>
    <cellStyle name="SAPBEXformats 2 2 3 2" xfId="2890" xr:uid="{8D71B27F-3229-43DD-901D-3C191A593155}"/>
    <cellStyle name="SAPBEXformats 2 2 3 2 2" xfId="5986" xr:uid="{13E3462C-A465-4A38-9833-9C0ADF4D830E}"/>
    <cellStyle name="SAPBEXformats 2 2 3 2 2 2" xfId="14055" xr:uid="{B37DB0FE-D2FB-4160-AB84-81A32009BA99}"/>
    <cellStyle name="SAPBEXformats 2 2 3 2 3" xfId="8846" xr:uid="{0837E7A1-2F24-41E9-AD3F-AF403A3E3BAF}"/>
    <cellStyle name="SAPBEXformats 2 2 3 3" xfId="4438" xr:uid="{8FBD0602-225A-47BE-8F77-9DC02178FE77}"/>
    <cellStyle name="SAPBEXformats 2 2 3 3 2" xfId="9630" xr:uid="{858AC34E-A856-4123-8649-BF5B14A8A704}"/>
    <cellStyle name="SAPBEXformats 2 2 3 4" xfId="11188" xr:uid="{3B5C1C0A-CA3F-48E1-A886-04D2ABB818BF}"/>
    <cellStyle name="SAPBEXformats 2 2 3 5" xfId="12487" xr:uid="{69EC3D7E-EFD3-480C-A067-2328FBC3F96D}"/>
    <cellStyle name="SAPBEXformats 2 2 3 6" xfId="7537" xr:uid="{F5621DC2-4D95-4DFB-9DBF-9952DE9982D3}"/>
    <cellStyle name="SAPBEXformats 2 2 4" xfId="1858" xr:uid="{96F8833E-EA09-4A90-9E28-65231B6C3818}"/>
    <cellStyle name="SAPBEXformats 2 2 4 2" xfId="3406" xr:uid="{FA1853F9-8D45-4DE9-BF7C-07DCACF6F0B5}"/>
    <cellStyle name="SAPBEXformats 2 2 4 2 2" xfId="6502" xr:uid="{63A2AB6A-F951-453E-9480-31C1B43AB6DE}"/>
    <cellStyle name="SAPBEXformats 2 2 4 2 2 2" xfId="13539" xr:uid="{EC4AA08C-6DC8-4107-B454-B367C89BE206}"/>
    <cellStyle name="SAPBEXformats 2 2 4 2 3" xfId="10150" xr:uid="{03509E82-9804-47C8-B089-85ABBA9C53E3}"/>
    <cellStyle name="SAPBEXformats 2 2 4 3" xfId="4954" xr:uid="{AD1D4CEA-96BA-4E47-B5E8-58A3B817387B}"/>
    <cellStyle name="SAPBEXformats 2 2 4 3 2" xfId="11449" xr:uid="{FF315C6F-0598-43B8-8F36-24472278A2D5}"/>
    <cellStyle name="SAPBEXformats 2 2 4 4" xfId="12748" xr:uid="{38ADF362-DAC4-49CD-BD7D-AE171DBFEF8E}"/>
    <cellStyle name="SAPBEXformats 2 2 4 5" xfId="8056" xr:uid="{0D0FCB72-F5E3-4165-983F-A35E3E785E61}"/>
    <cellStyle name="SAPBEXformats 2 2 5" xfId="2374" xr:uid="{5D9829E8-19F5-46D8-8242-35EA1F88968E}"/>
    <cellStyle name="SAPBEXformats 2 2 5 2" xfId="5470" xr:uid="{FC66FCD5-8E45-487F-B1CA-DEFB42AF916D}"/>
    <cellStyle name="SAPBEXformats 2 2 5 2 2" xfId="13267" xr:uid="{38E99826-5482-4D10-BC63-1057F436AF80}"/>
    <cellStyle name="SAPBEXformats 2 2 5 3" xfId="8317" xr:uid="{C7E4AAF9-736B-4836-B8C7-7D55E8514FA9}"/>
    <cellStyle name="SAPBEXformats 2 2 6" xfId="3922" xr:uid="{9A7377E4-D936-480F-8606-189929F25EEF}"/>
    <cellStyle name="SAPBEXformats 2 2 6 2" xfId="9112" xr:uid="{C8C29645-6407-49DB-8559-51EA7A94E281}"/>
    <cellStyle name="SAPBEXformats 2 2 7" xfId="10669" xr:uid="{7CA77985-ECE1-43CB-A9C5-8A5D26FD608E}"/>
    <cellStyle name="SAPBEXformats 2 2 8" xfId="11968" xr:uid="{C765C06A-EA8A-4E65-ABD1-BAB15E67C7CF}"/>
    <cellStyle name="SAPBEXformats 2 2 9" xfId="7021" xr:uid="{F0991026-70C6-4A2C-85DA-98D1E45F0545}"/>
    <cellStyle name="SAPBEXformats 3" xfId="387" xr:uid="{4FE965F3-1C38-4DDD-98B3-D8B4FC0CCC05}"/>
    <cellStyle name="SAPBEXformats 3 2" xfId="810" xr:uid="{79446FE5-7484-46B2-9873-CFB9B61A3DA4}"/>
    <cellStyle name="SAPBEXformats 3 2 2" xfId="1082" xr:uid="{472A6D5D-9E24-417A-B6D4-746073102F5C}"/>
    <cellStyle name="SAPBEXformats 3 2 2 2" xfId="1598" xr:uid="{47C7BCC8-A9FA-49D7-88D0-FBA7A6051B85}"/>
    <cellStyle name="SAPBEXformats 3 2 2 2 2" xfId="3149" xr:uid="{8EF6AD41-4650-4CD7-A549-FAAAEEEBD3F4}"/>
    <cellStyle name="SAPBEXformats 3 2 2 2 2 2" xfId="6245" xr:uid="{4983B36B-35B8-40D0-8D55-FC974AA1C32A}"/>
    <cellStyle name="SAPBEXformats 3 2 2 2 2 2 2" xfId="14314" xr:uid="{9F7177F2-99B2-4D05-915D-C11C4F36BC7C}"/>
    <cellStyle name="SAPBEXformats 3 2 2 2 2 3" xfId="9889" xr:uid="{2E7B51ED-6564-4DFD-915B-025A998E8D9C}"/>
    <cellStyle name="SAPBEXformats 3 2 2 2 3" xfId="4697" xr:uid="{7C8AF038-108F-431B-BA2A-F47D21C9E5E6}"/>
    <cellStyle name="SAPBEXformats 3 2 2 2 3 2" xfId="11708" xr:uid="{8C0F3C2F-F070-47FC-8C4C-37DDB7626424}"/>
    <cellStyle name="SAPBEXformats 3 2 2 2 4" xfId="13007" xr:uid="{61BE617F-B7FE-471C-9F91-D2B9181F4E25}"/>
    <cellStyle name="SAPBEXformats 3 2 2 2 5" xfId="7796" xr:uid="{FFDFE0AF-7CDC-4B2B-B8AB-C9CD96692F14}"/>
    <cellStyle name="SAPBEXformats 3 2 2 3" xfId="2117" xr:uid="{656E6C70-B2E4-49FA-B838-7D0C70AC19EE}"/>
    <cellStyle name="SAPBEXformats 3 2 2 3 2" xfId="3665" xr:uid="{F1F05882-5775-4EB7-8056-1236537B9D84}"/>
    <cellStyle name="SAPBEXformats 3 2 2 3 2 2" xfId="6761" xr:uid="{22A79B25-9A7F-4145-92C9-3AD70B12CA24}"/>
    <cellStyle name="SAPBEXformats 3 2 2 3 2 3" xfId="10409" xr:uid="{1945D0C1-C915-4ACA-BB6A-3E3A389B3B87}"/>
    <cellStyle name="SAPBEXformats 3 2 2 3 3" xfId="5213" xr:uid="{2E130CB8-FC6E-4C51-8355-2C0F2FF96C31}"/>
    <cellStyle name="SAPBEXformats 3 2 2 3 3 2" xfId="13798" xr:uid="{0A72595B-8B32-4729-8249-B62AB8788778}"/>
    <cellStyle name="SAPBEXformats 3 2 2 3 4" xfId="8576" xr:uid="{9F4D037D-1B94-45BD-9B1D-81B9388EDD76}"/>
    <cellStyle name="SAPBEXformats 3 2 2 4" xfId="2633" xr:uid="{BF859FDA-7A75-4958-949F-FFB4ADF06902}"/>
    <cellStyle name="SAPBEXformats 3 2 2 4 2" xfId="5729" xr:uid="{36538799-F736-4636-9EDF-1D2216DA13DF}"/>
    <cellStyle name="SAPBEXformats 3 2 2 4 3" xfId="9371" xr:uid="{F0EC760D-2979-4BDD-9D8C-D8F8BCAD5711}"/>
    <cellStyle name="SAPBEXformats 3 2 2 5" xfId="4181" xr:uid="{07141B3B-9951-4CFB-B822-6C88ECAFF510}"/>
    <cellStyle name="SAPBEXformats 3 2 2 5 2" xfId="10928" xr:uid="{65E5C9E1-24BE-4E86-ABD6-4A8CFAF0A44A}"/>
    <cellStyle name="SAPBEXformats 3 2 2 6" xfId="12227" xr:uid="{3F624FE6-4973-4722-BFE9-B8C486BECF9D}"/>
    <cellStyle name="SAPBEXformats 3 2 2 7" xfId="7280" xr:uid="{931BBC85-5A64-4DF1-9B11-B5CD8C65E1EE}"/>
    <cellStyle name="SAPBEXformats 3 2 3" xfId="1340" xr:uid="{D14F435F-4ED8-401C-8B5C-7F7293B72A68}"/>
    <cellStyle name="SAPBEXformats 3 2 3 2" xfId="2891" xr:uid="{FE03111D-9EBA-4B26-A29E-F71790EC7D9C}"/>
    <cellStyle name="SAPBEXformats 3 2 3 2 2" xfId="5987" xr:uid="{588A3516-8BF0-4BB8-92BD-50156F7F4A03}"/>
    <cellStyle name="SAPBEXformats 3 2 3 2 2 2" xfId="14056" xr:uid="{5AAC9B39-A175-4AA6-8326-7941DD25D80E}"/>
    <cellStyle name="SAPBEXformats 3 2 3 2 3" xfId="8847" xr:uid="{0ABEB8F0-44FD-4609-85E4-64AD0D353138}"/>
    <cellStyle name="SAPBEXformats 3 2 3 3" xfId="4439" xr:uid="{4F4D1E10-A6F4-43EE-9F07-7329C691ACCF}"/>
    <cellStyle name="SAPBEXformats 3 2 3 3 2" xfId="9631" xr:uid="{E016DE05-EBDC-4FAD-B49B-6261B3BB9E15}"/>
    <cellStyle name="SAPBEXformats 3 2 3 4" xfId="11189" xr:uid="{A1929DDB-9300-4A3E-B4EB-28D91843CAD9}"/>
    <cellStyle name="SAPBEXformats 3 2 3 5" xfId="12488" xr:uid="{BB97BF43-CD73-44F5-AAC1-0E7341E18240}"/>
    <cellStyle name="SAPBEXformats 3 2 3 6" xfId="7538" xr:uid="{B8D4D067-8235-4ABD-AE66-344E2BB24C8B}"/>
    <cellStyle name="SAPBEXformats 3 2 4" xfId="1859" xr:uid="{A416F129-BE1C-4FA6-B3A0-7B5917D4B37C}"/>
    <cellStyle name="SAPBEXformats 3 2 4 2" xfId="3407" xr:uid="{4D862771-BD6F-4912-83FF-E24190A4BAA5}"/>
    <cellStyle name="SAPBEXformats 3 2 4 2 2" xfId="6503" xr:uid="{8D4287FE-1701-474C-9198-BF9351C18833}"/>
    <cellStyle name="SAPBEXformats 3 2 4 2 2 2" xfId="13540" xr:uid="{CB5EB5A6-91A7-4C79-8084-DD642AF27B22}"/>
    <cellStyle name="SAPBEXformats 3 2 4 2 3" xfId="10151" xr:uid="{03F3CD5E-1DE1-4EEC-AFE3-D942970FE026}"/>
    <cellStyle name="SAPBEXformats 3 2 4 3" xfId="4955" xr:uid="{211C1145-D24B-4E98-B3F4-BB894BC96990}"/>
    <cellStyle name="SAPBEXformats 3 2 4 3 2" xfId="11450" xr:uid="{FFD58F6C-D22C-4EBE-82B5-C4D246F126B3}"/>
    <cellStyle name="SAPBEXformats 3 2 4 4" xfId="12749" xr:uid="{28C8F1FC-4F0A-4C39-AA8D-DB751593C6BF}"/>
    <cellStyle name="SAPBEXformats 3 2 4 5" xfId="8057" xr:uid="{DE06AD71-978C-4798-9931-4D9E004B6878}"/>
    <cellStyle name="SAPBEXformats 3 2 5" xfId="2375" xr:uid="{81FBD86E-E2B9-4DB8-AB01-CC1CDA0BAAF1}"/>
    <cellStyle name="SAPBEXformats 3 2 5 2" xfId="5471" xr:uid="{72BD2DF3-E64B-4FAE-AE83-F8B6A5F66319}"/>
    <cellStyle name="SAPBEXformats 3 2 5 2 2" xfId="13268" xr:uid="{41582E2E-C2A4-4E5D-9B39-AA3CF659D98B}"/>
    <cellStyle name="SAPBEXformats 3 2 5 3" xfId="8318" xr:uid="{F01C3241-DC12-42E7-B338-64E25E5F7E78}"/>
    <cellStyle name="SAPBEXformats 3 2 6" xfId="3923" xr:uid="{1E45E376-8358-4B86-BA52-B3D0D92F5E14}"/>
    <cellStyle name="SAPBEXformats 3 2 6 2" xfId="9113" xr:uid="{DC3738BD-4464-43F4-95CE-265A091ABD2C}"/>
    <cellStyle name="SAPBEXformats 3 2 7" xfId="10670" xr:uid="{BA398386-406D-45D9-AD3D-CDE891B328B9}"/>
    <cellStyle name="SAPBEXformats 3 2 8" xfId="11969" xr:uid="{8E380C86-8EF1-464E-9BD1-B05F624C4348}"/>
    <cellStyle name="SAPBEXformats 3 2 9" xfId="7022" xr:uid="{898FE552-79DC-4741-A86B-B5802DE09CF9}"/>
    <cellStyle name="SAPBEXformats 4" xfId="388" xr:uid="{CF9F5C11-C33E-4C59-867C-1F13CA101665}"/>
    <cellStyle name="SAPBEXformats 4 2" xfId="811" xr:uid="{9AE31155-0618-4514-AD72-AFC90E53E723}"/>
    <cellStyle name="SAPBEXformats 4 2 2" xfId="1083" xr:uid="{43A884CE-02A1-435D-B4AE-A6C912A28B23}"/>
    <cellStyle name="SAPBEXformats 4 2 2 2" xfId="1599" xr:uid="{76AEDCBE-CF10-44BE-BF87-3E41C0AF17B5}"/>
    <cellStyle name="SAPBEXformats 4 2 2 2 2" xfId="3150" xr:uid="{C2E65381-73A3-4831-908E-3E57E1143EA7}"/>
    <cellStyle name="SAPBEXformats 4 2 2 2 2 2" xfId="6246" xr:uid="{E9BE8903-BA06-4D51-B0AB-D671EF26CDF1}"/>
    <cellStyle name="SAPBEXformats 4 2 2 2 2 2 2" xfId="14315" xr:uid="{74003385-6162-48C9-A981-7BB9D61B098A}"/>
    <cellStyle name="SAPBEXformats 4 2 2 2 2 3" xfId="9890" xr:uid="{66C678ED-4E29-43F6-80E4-6944ECEB9058}"/>
    <cellStyle name="SAPBEXformats 4 2 2 2 3" xfId="4698" xr:uid="{ACD4BB0E-9D5F-403A-B00C-1B796FACA5A6}"/>
    <cellStyle name="SAPBEXformats 4 2 2 2 3 2" xfId="11709" xr:uid="{36E4B9F7-FE16-44EE-81B3-D838955A4AD1}"/>
    <cellStyle name="SAPBEXformats 4 2 2 2 4" xfId="13008" xr:uid="{6377C689-C0FF-416F-A409-0C1ADC737556}"/>
    <cellStyle name="SAPBEXformats 4 2 2 2 5" xfId="7797" xr:uid="{D1059C90-7FA1-42FD-8A50-487543654F50}"/>
    <cellStyle name="SAPBEXformats 4 2 2 3" xfId="2118" xr:uid="{D5436961-F647-4116-BEE4-6BA348997D72}"/>
    <cellStyle name="SAPBEXformats 4 2 2 3 2" xfId="3666" xr:uid="{67558024-A119-416A-984D-56FCB545D717}"/>
    <cellStyle name="SAPBEXformats 4 2 2 3 2 2" xfId="6762" xr:uid="{8CACC361-381C-4756-BEE8-13699878FCA2}"/>
    <cellStyle name="SAPBEXformats 4 2 2 3 2 3" xfId="10410" xr:uid="{E79280F0-0173-4DA6-AA3A-E727472FEB26}"/>
    <cellStyle name="SAPBEXformats 4 2 2 3 3" xfId="5214" xr:uid="{36E63CF0-CA28-49C4-AF7B-32FB87E3F6E2}"/>
    <cellStyle name="SAPBEXformats 4 2 2 3 3 2" xfId="13799" xr:uid="{8440AA1C-5331-4B3A-8AB0-31B5838AF641}"/>
    <cellStyle name="SAPBEXformats 4 2 2 3 4" xfId="8577" xr:uid="{89261152-4D42-442C-B275-DAE1D4A24742}"/>
    <cellStyle name="SAPBEXformats 4 2 2 4" xfId="2634" xr:uid="{097B1BEF-8E3F-4D56-A449-FC7FCA15B1FA}"/>
    <cellStyle name="SAPBEXformats 4 2 2 4 2" xfId="5730" xr:uid="{C1B7786B-0000-4A0B-931E-2F8F87F16B7A}"/>
    <cellStyle name="SAPBEXformats 4 2 2 4 3" xfId="9372" xr:uid="{611393B7-A27E-43B6-BE1D-F894A4C8D08B}"/>
    <cellStyle name="SAPBEXformats 4 2 2 5" xfId="4182" xr:uid="{D33F5186-1B9D-414C-A1C0-953802228649}"/>
    <cellStyle name="SAPBEXformats 4 2 2 5 2" xfId="10929" xr:uid="{3F1098EF-33DD-41BC-A5A7-4BA12E1A5EFA}"/>
    <cellStyle name="SAPBEXformats 4 2 2 6" xfId="12228" xr:uid="{B81D6B25-80A7-4B9E-9487-41B2D8840B96}"/>
    <cellStyle name="SAPBEXformats 4 2 2 7" xfId="7281" xr:uid="{C7C6D3CE-5E9F-48BB-9D1E-3FEC9344734C}"/>
    <cellStyle name="SAPBEXformats 4 2 3" xfId="1341" xr:uid="{D845836C-64F1-4B00-A7A5-BACA574FE2B5}"/>
    <cellStyle name="SAPBEXformats 4 2 3 2" xfId="2892" xr:uid="{9302F904-B80D-4E92-A0F8-6D4014A06422}"/>
    <cellStyle name="SAPBEXformats 4 2 3 2 2" xfId="5988" xr:uid="{8F93F287-0E54-4A43-A472-2219151BCE81}"/>
    <cellStyle name="SAPBEXformats 4 2 3 2 2 2" xfId="14057" xr:uid="{D45B1024-2279-49BF-A4BB-EE65A32B6492}"/>
    <cellStyle name="SAPBEXformats 4 2 3 2 3" xfId="8848" xr:uid="{DF73AA3E-99B0-453D-B408-39BAD03CB3BF}"/>
    <cellStyle name="SAPBEXformats 4 2 3 3" xfId="4440" xr:uid="{1305122A-A9BA-4709-8473-D7EFCFC91081}"/>
    <cellStyle name="SAPBEXformats 4 2 3 3 2" xfId="9632" xr:uid="{356A3662-DEFD-4C78-9463-DF218C7AF23F}"/>
    <cellStyle name="SAPBEXformats 4 2 3 4" xfId="11190" xr:uid="{478801FB-2BF5-4EA1-9825-B4DF3BF86C63}"/>
    <cellStyle name="SAPBEXformats 4 2 3 5" xfId="12489" xr:uid="{DA0752FD-A17A-4742-BE77-C922A553389C}"/>
    <cellStyle name="SAPBEXformats 4 2 3 6" xfId="7539" xr:uid="{7628E478-7A8E-4ACD-8325-B07E5A038E62}"/>
    <cellStyle name="SAPBEXformats 4 2 4" xfId="1860" xr:uid="{E7B6E4B6-95D7-402D-9332-62BFDD765D8B}"/>
    <cellStyle name="SAPBEXformats 4 2 4 2" xfId="3408" xr:uid="{730F097F-348A-4B2D-B6FA-FF14A075D955}"/>
    <cellStyle name="SAPBEXformats 4 2 4 2 2" xfId="6504" xr:uid="{B579E9AD-1599-4437-855F-CBF5802ABAE4}"/>
    <cellStyle name="SAPBEXformats 4 2 4 2 2 2" xfId="13541" xr:uid="{C7BD0FE6-169A-44F3-B103-0FB491476B57}"/>
    <cellStyle name="SAPBEXformats 4 2 4 2 3" xfId="10152" xr:uid="{F459C66A-EDD9-43AD-8256-8884E7D6AB4A}"/>
    <cellStyle name="SAPBEXformats 4 2 4 3" xfId="4956" xr:uid="{DBDC8197-CF54-426D-A41E-74F624D7DCB4}"/>
    <cellStyle name="SAPBEXformats 4 2 4 3 2" xfId="11451" xr:uid="{DFFD1698-368E-40AA-BE94-2041D9C49ACC}"/>
    <cellStyle name="SAPBEXformats 4 2 4 4" xfId="12750" xr:uid="{851ADF33-BC3F-4BD2-A2CB-1FC3B94B29D0}"/>
    <cellStyle name="SAPBEXformats 4 2 4 5" xfId="8058" xr:uid="{CF67EAF6-48A3-436A-B1DE-517F4A024234}"/>
    <cellStyle name="SAPBEXformats 4 2 5" xfId="2376" xr:uid="{E8FCBCE0-0801-42DA-BBC0-58D211EC8445}"/>
    <cellStyle name="SAPBEXformats 4 2 5 2" xfId="5472" xr:uid="{695E4E33-AF58-4FB8-870A-848519AC4DD6}"/>
    <cellStyle name="SAPBEXformats 4 2 5 2 2" xfId="13269" xr:uid="{A80D5BB7-CE60-458D-AD64-5F208C3F96C0}"/>
    <cellStyle name="SAPBEXformats 4 2 5 3" xfId="8319" xr:uid="{5D33F8EB-2E34-4A57-9DA9-9D784FD44AAD}"/>
    <cellStyle name="SAPBEXformats 4 2 6" xfId="3924" xr:uid="{1F8A3161-D4AE-40AF-964C-E45C667CA1A8}"/>
    <cellStyle name="SAPBEXformats 4 2 6 2" xfId="9114" xr:uid="{F4B65E8F-C42B-4C6A-A88F-968DB4D2D413}"/>
    <cellStyle name="SAPBEXformats 4 2 7" xfId="10671" xr:uid="{14BBD3EE-2305-4121-A8EE-7B6B8F464C7C}"/>
    <cellStyle name="SAPBEXformats 4 2 8" xfId="11970" xr:uid="{81EF0DDF-F503-4B8A-AA6C-DFADCF63E8F7}"/>
    <cellStyle name="SAPBEXformats 4 2 9" xfId="7023" xr:uid="{03A2C0A8-35CC-4760-BBAD-AEC8B18A9ACC}"/>
    <cellStyle name="SAPBEXformats 5" xfId="389" xr:uid="{6609FD17-40FB-40C0-AEC5-FCE5E759A0C1}"/>
    <cellStyle name="SAPBEXformats 5 2" xfId="812" xr:uid="{0C3988F1-CC45-4EA8-B3AB-6BBABB9EACFE}"/>
    <cellStyle name="SAPBEXformats 5 2 2" xfId="1084" xr:uid="{344287FB-2FA8-44A4-AA97-114DB2D25B34}"/>
    <cellStyle name="SAPBEXformats 5 2 2 2" xfId="1600" xr:uid="{63992402-7AC4-431C-83D9-86AA7814A648}"/>
    <cellStyle name="SAPBEXformats 5 2 2 2 2" xfId="3151" xr:uid="{1071C015-E8ED-4143-B5F6-146738552CE2}"/>
    <cellStyle name="SAPBEXformats 5 2 2 2 2 2" xfId="6247" xr:uid="{E016BDEE-2C1A-432C-8E77-F826FDB11338}"/>
    <cellStyle name="SAPBEXformats 5 2 2 2 2 2 2" xfId="14316" xr:uid="{74969580-9B31-4097-9B0E-49D7BD15F233}"/>
    <cellStyle name="SAPBEXformats 5 2 2 2 2 3" xfId="9891" xr:uid="{255A7812-1D5E-47DC-81C1-DC3F9F3ECD89}"/>
    <cellStyle name="SAPBEXformats 5 2 2 2 3" xfId="4699" xr:uid="{0A6C5F61-AD89-490B-BC27-C5E61C9AA255}"/>
    <cellStyle name="SAPBEXformats 5 2 2 2 3 2" xfId="11710" xr:uid="{C74527DE-EF5D-4C05-9A76-1F94D91AD8EF}"/>
    <cellStyle name="SAPBEXformats 5 2 2 2 4" xfId="13009" xr:uid="{CE0858A1-87EA-418C-A4B3-FC342AC90A98}"/>
    <cellStyle name="SAPBEXformats 5 2 2 2 5" xfId="7798" xr:uid="{A4BF1A21-1BF2-45A2-A75F-C3C3721CE13B}"/>
    <cellStyle name="SAPBEXformats 5 2 2 3" xfId="2119" xr:uid="{9A13EB78-9BF8-47A1-92C9-F28D360F8DC8}"/>
    <cellStyle name="SAPBEXformats 5 2 2 3 2" xfId="3667" xr:uid="{2853BCC4-91C7-43B0-B243-CE5F49F68604}"/>
    <cellStyle name="SAPBEXformats 5 2 2 3 2 2" xfId="6763" xr:uid="{49AC009B-5799-4A89-AC0B-15E26635AB57}"/>
    <cellStyle name="SAPBEXformats 5 2 2 3 2 3" xfId="10411" xr:uid="{2DE9E92D-EA29-4DCF-92EB-9AC6B1C3684A}"/>
    <cellStyle name="SAPBEXformats 5 2 2 3 3" xfId="5215" xr:uid="{2729F383-E0CD-475D-80AB-1BF2AA34563F}"/>
    <cellStyle name="SAPBEXformats 5 2 2 3 3 2" xfId="13800" xr:uid="{5930ABEF-9FC0-4B9C-BF0A-B2B130229965}"/>
    <cellStyle name="SAPBEXformats 5 2 2 3 4" xfId="8578" xr:uid="{CAB1A905-0E68-409F-AF09-ABFD24757DE2}"/>
    <cellStyle name="SAPBEXformats 5 2 2 4" xfId="2635" xr:uid="{47C89B9E-5558-45DF-ACED-DDD2524BB44A}"/>
    <cellStyle name="SAPBEXformats 5 2 2 4 2" xfId="5731" xr:uid="{378140B6-E0AE-4933-9739-1DFDFEA420C1}"/>
    <cellStyle name="SAPBEXformats 5 2 2 4 3" xfId="9373" xr:uid="{DBF9BB52-0E7F-4910-BCDA-94DF2424FD76}"/>
    <cellStyle name="SAPBEXformats 5 2 2 5" xfId="4183" xr:uid="{8C6F7839-F130-4558-8498-1CA8FD6E6FBA}"/>
    <cellStyle name="SAPBEXformats 5 2 2 5 2" xfId="10930" xr:uid="{E270C514-5585-416E-989C-E8192131C92C}"/>
    <cellStyle name="SAPBEXformats 5 2 2 6" xfId="12229" xr:uid="{221A254F-51C3-4E00-AE60-F1E7520B8336}"/>
    <cellStyle name="SAPBEXformats 5 2 2 7" xfId="7282" xr:uid="{9F896F2F-02B0-40AF-873E-2A33F3E29053}"/>
    <cellStyle name="SAPBEXformats 5 2 3" xfId="1342" xr:uid="{FA9DAF16-A014-447E-A724-B40F666784BF}"/>
    <cellStyle name="SAPBEXformats 5 2 3 2" xfId="2893" xr:uid="{F7F3CD74-873A-401B-9EEB-84780EEBCC5E}"/>
    <cellStyle name="SAPBEXformats 5 2 3 2 2" xfId="5989" xr:uid="{802306D5-3818-4F0A-97C9-2EB17E829B12}"/>
    <cellStyle name="SAPBEXformats 5 2 3 2 2 2" xfId="14058" xr:uid="{A723F124-6EE1-4A59-BFE0-66932BB2663C}"/>
    <cellStyle name="SAPBEXformats 5 2 3 2 3" xfId="8849" xr:uid="{5DE674D7-2618-4E32-9E72-81F2626AD857}"/>
    <cellStyle name="SAPBEXformats 5 2 3 3" xfId="4441" xr:uid="{60579841-9838-4A12-B04B-58973BAC6A84}"/>
    <cellStyle name="SAPBEXformats 5 2 3 3 2" xfId="9633" xr:uid="{11ACC47F-921B-408E-8692-924ACF963E8B}"/>
    <cellStyle name="SAPBEXformats 5 2 3 4" xfId="11191" xr:uid="{589BBBE2-DD66-400E-B2B3-B6116F57C49B}"/>
    <cellStyle name="SAPBEXformats 5 2 3 5" xfId="12490" xr:uid="{1B22D0C4-092E-4E8D-84BD-823897A5CA65}"/>
    <cellStyle name="SAPBEXformats 5 2 3 6" xfId="7540" xr:uid="{F21C6ACF-71FF-4A70-A206-752916AD28A2}"/>
    <cellStyle name="SAPBEXformats 5 2 4" xfId="1861" xr:uid="{A47E0757-395A-4A43-B466-474643B7856E}"/>
    <cellStyle name="SAPBEXformats 5 2 4 2" xfId="3409" xr:uid="{B0A3871C-60D8-4E32-BCE4-DBBB758CC964}"/>
    <cellStyle name="SAPBEXformats 5 2 4 2 2" xfId="6505" xr:uid="{EA50214F-2C27-44EE-8648-B3867854C97C}"/>
    <cellStyle name="SAPBEXformats 5 2 4 2 2 2" xfId="13542" xr:uid="{84EEEBE7-35B1-4C74-AA1C-646443165A4B}"/>
    <cellStyle name="SAPBEXformats 5 2 4 2 3" xfId="10153" xr:uid="{FB359D2F-D41E-49AA-8B14-24E0682C413D}"/>
    <cellStyle name="SAPBEXformats 5 2 4 3" xfId="4957" xr:uid="{3F19D058-0BB6-4DF3-88EA-E624DBEB5FCA}"/>
    <cellStyle name="SAPBEXformats 5 2 4 3 2" xfId="11452" xr:uid="{EB5DE3CE-1857-4CE5-B809-5A90F5E3AF5B}"/>
    <cellStyle name="SAPBEXformats 5 2 4 4" xfId="12751" xr:uid="{45476F9A-3E5D-4671-9371-6763D74E8939}"/>
    <cellStyle name="SAPBEXformats 5 2 4 5" xfId="8059" xr:uid="{09309A7B-4B55-48DC-9178-44A233B74FBE}"/>
    <cellStyle name="SAPBEXformats 5 2 5" xfId="2377" xr:uid="{E4631F83-5373-43AE-95DF-925EC9FB79CD}"/>
    <cellStyle name="SAPBEXformats 5 2 5 2" xfId="5473" xr:uid="{7C65F187-756A-48E7-8AAA-3249BB9F7486}"/>
    <cellStyle name="SAPBEXformats 5 2 5 2 2" xfId="13270" xr:uid="{91FFF65E-EEFC-4068-BEB0-9C6854DB328D}"/>
    <cellStyle name="SAPBEXformats 5 2 5 3" xfId="8320" xr:uid="{0C4A190B-A2A5-47E9-9C0D-EAAA3FD7A50B}"/>
    <cellStyle name="SAPBEXformats 5 2 6" xfId="3925" xr:uid="{04E478D0-D77C-4A6B-AD8C-8FEA61541B99}"/>
    <cellStyle name="SAPBEXformats 5 2 6 2" xfId="9115" xr:uid="{28B2CD69-0FD4-4A35-A588-8C70BD709AB4}"/>
    <cellStyle name="SAPBEXformats 5 2 7" xfId="10672" xr:uid="{A4DE2A9F-266D-4E00-80ED-55139AF5036B}"/>
    <cellStyle name="SAPBEXformats 5 2 8" xfId="11971" xr:uid="{6DDEB058-36C3-4DCB-83B1-1D55E1E9EA97}"/>
    <cellStyle name="SAPBEXformats 5 2 9" xfId="7024" xr:uid="{7BDFF75C-5042-4439-BD66-1EE726CC606E}"/>
    <cellStyle name="SAPBEXformats 6" xfId="390" xr:uid="{E6F54E23-EF5C-43FD-8B00-0DD0214B08AC}"/>
    <cellStyle name="SAPBEXformats 6 2" xfId="813" xr:uid="{CB10CA01-9A8F-41D1-9CF6-AE42CB4BA965}"/>
    <cellStyle name="SAPBEXformats 6 2 2" xfId="1085" xr:uid="{EEEA161F-38D8-42AE-A45A-E5B702C1D4FA}"/>
    <cellStyle name="SAPBEXformats 6 2 2 2" xfId="1601" xr:uid="{517295D8-06FE-475A-AB8D-3C6E1053BC23}"/>
    <cellStyle name="SAPBEXformats 6 2 2 2 2" xfId="3152" xr:uid="{320D2176-3BE2-43EF-98FE-B3C5C529AE97}"/>
    <cellStyle name="SAPBEXformats 6 2 2 2 2 2" xfId="6248" xr:uid="{50EF7D38-448F-4335-8924-62CD17023409}"/>
    <cellStyle name="SAPBEXformats 6 2 2 2 2 2 2" xfId="14317" xr:uid="{EAD63B63-9D7F-4023-89F6-8EB2663B9DDA}"/>
    <cellStyle name="SAPBEXformats 6 2 2 2 2 3" xfId="9892" xr:uid="{2881095C-D41B-4FE4-BB4D-5D7106F79541}"/>
    <cellStyle name="SAPBEXformats 6 2 2 2 3" xfId="4700" xr:uid="{B7443E0F-B014-48D2-A62D-B5D796127B1F}"/>
    <cellStyle name="SAPBEXformats 6 2 2 2 3 2" xfId="11711" xr:uid="{C4684DA0-FF2B-4C3F-8843-18AB6CA53C12}"/>
    <cellStyle name="SAPBEXformats 6 2 2 2 4" xfId="13010" xr:uid="{775B6E26-0743-4D9F-9A19-9FB874BF0DA3}"/>
    <cellStyle name="SAPBEXformats 6 2 2 2 5" xfId="7799" xr:uid="{A9A6C4E9-C6EC-4B6E-80E4-3B065867E4A6}"/>
    <cellStyle name="SAPBEXformats 6 2 2 3" xfId="2120" xr:uid="{113486FC-85CB-4B28-84A2-C4CEE833312F}"/>
    <cellStyle name="SAPBEXformats 6 2 2 3 2" xfId="3668" xr:uid="{5B7E93CC-3AA7-4DEB-BE02-4A5EFB415BEC}"/>
    <cellStyle name="SAPBEXformats 6 2 2 3 2 2" xfId="6764" xr:uid="{17CEB70C-2ABB-4ABC-ACB7-79BA64F4E575}"/>
    <cellStyle name="SAPBEXformats 6 2 2 3 2 3" xfId="10412" xr:uid="{8F0AD5E2-D6EF-4DB4-A4ED-1A9FF723B32C}"/>
    <cellStyle name="SAPBEXformats 6 2 2 3 3" xfId="5216" xr:uid="{53FF5EFF-4E80-4AAD-AEBF-ED9166EDA4EE}"/>
    <cellStyle name="SAPBEXformats 6 2 2 3 3 2" xfId="13801" xr:uid="{0E67808D-A045-4FAE-A962-CF279D2D0EC2}"/>
    <cellStyle name="SAPBEXformats 6 2 2 3 4" xfId="8579" xr:uid="{145D9156-48EA-4481-A25B-4FC375B66503}"/>
    <cellStyle name="SAPBEXformats 6 2 2 4" xfId="2636" xr:uid="{1FF3D10E-6AD7-4E57-8E6C-E26B79707374}"/>
    <cellStyle name="SAPBEXformats 6 2 2 4 2" xfId="5732" xr:uid="{EE215D77-F25E-4A35-B47A-B4CFB60453F9}"/>
    <cellStyle name="SAPBEXformats 6 2 2 4 3" xfId="9374" xr:uid="{DD4D8875-BEB4-44B1-9B5C-5C91461DCAB1}"/>
    <cellStyle name="SAPBEXformats 6 2 2 5" xfId="4184" xr:uid="{30023901-FEC0-4442-8242-1CF0726795A4}"/>
    <cellStyle name="SAPBEXformats 6 2 2 5 2" xfId="10931" xr:uid="{39801F37-B54A-4547-AC28-7EE8EE9C27A9}"/>
    <cellStyle name="SAPBEXformats 6 2 2 6" xfId="12230" xr:uid="{793C819F-DBD2-4B91-94AB-3688A304396A}"/>
    <cellStyle name="SAPBEXformats 6 2 2 7" xfId="7283" xr:uid="{E5D8CA3E-A695-48DE-8255-86A352CB67B4}"/>
    <cellStyle name="SAPBEXformats 6 2 3" xfId="1343" xr:uid="{60C83BD9-7DB6-4880-9E3D-931B3E095526}"/>
    <cellStyle name="SAPBEXformats 6 2 3 2" xfId="2894" xr:uid="{0D718A02-7927-450A-90F7-DB23A42811A1}"/>
    <cellStyle name="SAPBEXformats 6 2 3 2 2" xfId="5990" xr:uid="{4A3BA1CE-61E3-4291-A688-17D2D1589278}"/>
    <cellStyle name="SAPBEXformats 6 2 3 2 2 2" xfId="14059" xr:uid="{C30932D4-CB53-436B-9B17-FC69BA90405D}"/>
    <cellStyle name="SAPBEXformats 6 2 3 2 3" xfId="8850" xr:uid="{B8665E56-BB0D-4696-9728-90F733CF6680}"/>
    <cellStyle name="SAPBEXformats 6 2 3 3" xfId="4442" xr:uid="{0A3F3D12-78DF-407A-AB4A-F4EB140BFF15}"/>
    <cellStyle name="SAPBEXformats 6 2 3 3 2" xfId="9634" xr:uid="{27C88618-0A36-4243-8C4F-A14308B2F964}"/>
    <cellStyle name="SAPBEXformats 6 2 3 4" xfId="11192" xr:uid="{FC2AA434-3EEA-4064-86A1-76FB7EDBD098}"/>
    <cellStyle name="SAPBEXformats 6 2 3 5" xfId="12491" xr:uid="{934A6CB9-8FF6-4325-940F-2B27A623C633}"/>
    <cellStyle name="SAPBEXformats 6 2 3 6" xfId="7541" xr:uid="{874DC9CB-3B41-4B3B-93BF-5774D236BC53}"/>
    <cellStyle name="SAPBEXformats 6 2 4" xfId="1862" xr:uid="{3DE8B31F-517D-4C6D-B154-275A69771109}"/>
    <cellStyle name="SAPBEXformats 6 2 4 2" xfId="3410" xr:uid="{94D3204B-15C7-458A-A46C-AAD66F59EEB7}"/>
    <cellStyle name="SAPBEXformats 6 2 4 2 2" xfId="6506" xr:uid="{BDD49A17-1C87-4D42-A02B-F5C7FFA6822B}"/>
    <cellStyle name="SAPBEXformats 6 2 4 2 2 2" xfId="13543" xr:uid="{58A2EAD0-1346-4FE4-8FE9-337E08FE3B02}"/>
    <cellStyle name="SAPBEXformats 6 2 4 2 3" xfId="10154" xr:uid="{C7B5F8ED-B480-4154-89DF-4FF6C9A48BF5}"/>
    <cellStyle name="SAPBEXformats 6 2 4 3" xfId="4958" xr:uid="{F0C80064-24AB-4AA4-9BC3-89BF5B08F563}"/>
    <cellStyle name="SAPBEXformats 6 2 4 3 2" xfId="11453" xr:uid="{514ABEFE-C173-4F4F-8AA5-FBE34AE6E52E}"/>
    <cellStyle name="SAPBEXformats 6 2 4 4" xfId="12752" xr:uid="{8F40CE1E-1AE8-4740-933D-6602B18E3489}"/>
    <cellStyle name="SAPBEXformats 6 2 4 5" xfId="8060" xr:uid="{B9DA798C-647F-45CA-A460-B07C6D75113E}"/>
    <cellStyle name="SAPBEXformats 6 2 5" xfId="2378" xr:uid="{C1E16E22-AC9F-4822-BDDA-F9EC3BE5569E}"/>
    <cellStyle name="SAPBEXformats 6 2 5 2" xfId="5474" xr:uid="{DC102C5D-82D1-45C0-8B03-3A679DB868EB}"/>
    <cellStyle name="SAPBEXformats 6 2 5 2 2" xfId="13271" xr:uid="{C80E73D4-31AC-493C-84A3-12EF907D9F8C}"/>
    <cellStyle name="SAPBEXformats 6 2 5 3" xfId="8321" xr:uid="{4597D77F-78B6-4F7E-954D-92422303CC81}"/>
    <cellStyle name="SAPBEXformats 6 2 6" xfId="3926" xr:uid="{0619E361-8895-4784-811A-2F2F0D2FE4D7}"/>
    <cellStyle name="SAPBEXformats 6 2 6 2" xfId="9116" xr:uid="{D1F7BE39-BDBB-4AFF-9993-1EDE5E1308B1}"/>
    <cellStyle name="SAPBEXformats 6 2 7" xfId="10673" xr:uid="{ECE953DD-8E51-43F9-A485-BB7CA699E429}"/>
    <cellStyle name="SAPBEXformats 6 2 8" xfId="11972" xr:uid="{9FE0D1DA-E01C-46F6-BD8C-38BE45CC0170}"/>
    <cellStyle name="SAPBEXformats 6 2 9" xfId="7025" xr:uid="{E141D21C-C916-4E14-A3FB-72600A0CAF6B}"/>
    <cellStyle name="SAPBEXheaderItem" xfId="391" xr:uid="{C51F517F-7413-4551-9FE6-902E85A8BA8F}"/>
    <cellStyle name="SAPBEXheaderItem 2" xfId="392" xr:uid="{40C194E2-F462-4214-81DA-9D7D20F60239}"/>
    <cellStyle name="SAPBEXheaderItem 2 2" xfId="814" xr:uid="{75542690-9CFB-48CC-BB15-70A5096D1673}"/>
    <cellStyle name="SAPBEXheaderItem 2 2 2" xfId="1086" xr:uid="{109828EC-1AE4-4D3C-9DD9-C2CDA49A030D}"/>
    <cellStyle name="SAPBEXheaderItem 2 2 2 2" xfId="1602" xr:uid="{7A639A0C-D544-4EF2-B8A5-4759425A07B8}"/>
    <cellStyle name="SAPBEXheaderItem 2 2 2 2 2" xfId="3153" xr:uid="{6E9FFEBE-FB71-4E4B-B381-33C1337B784C}"/>
    <cellStyle name="SAPBEXheaderItem 2 2 2 2 2 2" xfId="6249" xr:uid="{BED8B2BE-4FE2-4723-9B5E-F4E759D3BBF7}"/>
    <cellStyle name="SAPBEXheaderItem 2 2 2 2 2 2 2" xfId="14318" xr:uid="{C4F1FDF2-2EA7-4D83-B98A-A684BB271EA9}"/>
    <cellStyle name="SAPBEXheaderItem 2 2 2 2 2 3" xfId="9893" xr:uid="{CE0A708A-D0B0-46B1-87E6-64D6A0209D1D}"/>
    <cellStyle name="SAPBEXheaderItem 2 2 2 2 3" xfId="4701" xr:uid="{E2773DD1-93A1-499B-BB70-E390A247E669}"/>
    <cellStyle name="SAPBEXheaderItem 2 2 2 2 3 2" xfId="11712" xr:uid="{338259F4-673F-4197-B94F-A1950B989B1A}"/>
    <cellStyle name="SAPBEXheaderItem 2 2 2 2 4" xfId="13011" xr:uid="{768E07D0-01E7-4434-AFC8-A1AFE75D4602}"/>
    <cellStyle name="SAPBEXheaderItem 2 2 2 2 5" xfId="7800" xr:uid="{02974DFF-3E0F-4FA5-B5F9-0F9B97F05777}"/>
    <cellStyle name="SAPBEXheaderItem 2 2 2 3" xfId="2121" xr:uid="{53B72E03-2F95-47E3-BBC0-2F4071F481D6}"/>
    <cellStyle name="SAPBEXheaderItem 2 2 2 3 2" xfId="3669" xr:uid="{D641A39B-6BAD-442F-B92D-2F634C036EE2}"/>
    <cellStyle name="SAPBEXheaderItem 2 2 2 3 2 2" xfId="6765" xr:uid="{C0C81223-38BC-47F3-A7AC-CA272461F9BE}"/>
    <cellStyle name="SAPBEXheaderItem 2 2 2 3 2 3" xfId="10413" xr:uid="{D9B3573B-C6DB-420C-9DB3-F8386F6A8F3F}"/>
    <cellStyle name="SAPBEXheaderItem 2 2 2 3 3" xfId="5217" xr:uid="{CA1F76FE-9763-440F-9DFD-1E56ACE2C41A}"/>
    <cellStyle name="SAPBEXheaderItem 2 2 2 3 3 2" xfId="13802" xr:uid="{BF489064-5F11-4021-B7A3-10B1F7012FC0}"/>
    <cellStyle name="SAPBEXheaderItem 2 2 2 3 4" xfId="8580" xr:uid="{878AB440-4CB3-4E2F-96B3-655B9D552B34}"/>
    <cellStyle name="SAPBEXheaderItem 2 2 2 4" xfId="2637" xr:uid="{446E2BE5-6A76-45DC-B6D3-D2084A876C8E}"/>
    <cellStyle name="SAPBEXheaderItem 2 2 2 4 2" xfId="5733" xr:uid="{060D3FF4-8309-4798-91F3-3DB111FF6F2A}"/>
    <cellStyle name="SAPBEXheaderItem 2 2 2 4 3" xfId="9375" xr:uid="{585630D8-1B54-4B64-BEF4-4C0DB4E06308}"/>
    <cellStyle name="SAPBEXheaderItem 2 2 2 5" xfId="4185" xr:uid="{9D1326ED-DD1E-408F-813A-C5FAF479A898}"/>
    <cellStyle name="SAPBEXheaderItem 2 2 2 5 2" xfId="10932" xr:uid="{64B27A92-23C5-45E1-8268-EA3C3F8C2122}"/>
    <cellStyle name="SAPBEXheaderItem 2 2 2 6" xfId="12231" xr:uid="{00F98BA6-9690-4ED5-BDB6-5DC51B9E6560}"/>
    <cellStyle name="SAPBEXheaderItem 2 2 2 7" xfId="7284" xr:uid="{3BFD41B5-5F18-4A70-9DA3-395792CDECBE}"/>
    <cellStyle name="SAPBEXheaderItem 2 2 3" xfId="1344" xr:uid="{1C0005CE-EBB7-466E-9C20-5910C8C119F9}"/>
    <cellStyle name="SAPBEXheaderItem 2 2 3 2" xfId="2895" xr:uid="{EE86EC3E-FED3-4FA3-AAB3-A4CBB74F127F}"/>
    <cellStyle name="SAPBEXheaderItem 2 2 3 2 2" xfId="5991" xr:uid="{2362E9BD-1DB6-4625-8BDA-F9D9E95E4779}"/>
    <cellStyle name="SAPBEXheaderItem 2 2 3 2 2 2" xfId="14060" xr:uid="{51954895-7480-4475-81B3-842B2FF50F84}"/>
    <cellStyle name="SAPBEXheaderItem 2 2 3 2 3" xfId="8851" xr:uid="{062A4816-3462-47A1-ADCE-4CFB3CE7C7A4}"/>
    <cellStyle name="SAPBEXheaderItem 2 2 3 3" xfId="4443" xr:uid="{F85CAAA3-EDF4-47CE-AA36-DBC7B487ECBB}"/>
    <cellStyle name="SAPBEXheaderItem 2 2 3 3 2" xfId="9635" xr:uid="{3DCC5A8D-2EB2-4B58-A3E1-BA2DD0AB47CA}"/>
    <cellStyle name="SAPBEXheaderItem 2 2 3 4" xfId="11193" xr:uid="{3282BAC9-FFBB-46A1-B72D-E2FB0297725C}"/>
    <cellStyle name="SAPBEXheaderItem 2 2 3 5" xfId="12492" xr:uid="{AB742821-FEED-419D-B7B6-915359298B1F}"/>
    <cellStyle name="SAPBEXheaderItem 2 2 3 6" xfId="7542" xr:uid="{AB2F7574-7C32-46F0-8AD2-6679A5409F04}"/>
    <cellStyle name="SAPBEXheaderItem 2 2 4" xfId="1863" xr:uid="{36D27722-EC6C-4165-8626-4D0D9ADEE2DE}"/>
    <cellStyle name="SAPBEXheaderItem 2 2 4 2" xfId="3411" xr:uid="{ADC00219-178F-4CF9-BD4E-A6F6D9CB4846}"/>
    <cellStyle name="SAPBEXheaderItem 2 2 4 2 2" xfId="6507" xr:uid="{317B5A11-9946-40AE-B25F-ECDC40632E7C}"/>
    <cellStyle name="SAPBEXheaderItem 2 2 4 2 2 2" xfId="13544" xr:uid="{8DC78DC2-8433-4C17-A311-1FCD18C71CD2}"/>
    <cellStyle name="SAPBEXheaderItem 2 2 4 2 3" xfId="10155" xr:uid="{8C74F08F-F662-43CD-A2DB-E4E37A9EF050}"/>
    <cellStyle name="SAPBEXheaderItem 2 2 4 3" xfId="4959" xr:uid="{6CD80F9B-FF5B-48C6-8734-47FD64C0AC80}"/>
    <cellStyle name="SAPBEXheaderItem 2 2 4 3 2" xfId="11454" xr:uid="{6E1E7633-4A72-4DA3-BEE1-EF70818ECF80}"/>
    <cellStyle name="SAPBEXheaderItem 2 2 4 4" xfId="12753" xr:uid="{E8C45D19-CA51-4710-B750-A810AECE032B}"/>
    <cellStyle name="SAPBEXheaderItem 2 2 4 5" xfId="8061" xr:uid="{2FEE70E1-B5DC-4D39-B385-1EB2FC69E5F8}"/>
    <cellStyle name="SAPBEXheaderItem 2 2 5" xfId="2379" xr:uid="{2B72679D-19BD-4376-8036-1935F3B65E87}"/>
    <cellStyle name="SAPBEXheaderItem 2 2 5 2" xfId="5475" xr:uid="{8696675D-E969-43DE-A6CB-27A917FA2C96}"/>
    <cellStyle name="SAPBEXheaderItem 2 2 5 2 2" xfId="13272" xr:uid="{5012A3A6-FB27-447C-B1B1-BAF0D0178576}"/>
    <cellStyle name="SAPBEXheaderItem 2 2 5 3" xfId="8322" xr:uid="{35DE933C-3248-4D1A-8D47-46BD23EA0BC6}"/>
    <cellStyle name="SAPBEXheaderItem 2 2 6" xfId="3927" xr:uid="{5A9ED74B-135A-4373-8586-AC4E9FAF0F54}"/>
    <cellStyle name="SAPBEXheaderItem 2 2 6 2" xfId="9117" xr:uid="{8EE7CAD7-0B78-4F9B-A644-7B0BB9E1D696}"/>
    <cellStyle name="SAPBEXheaderItem 2 2 7" xfId="10674" xr:uid="{B82BDCA4-7196-4694-8EA8-7480192F38D7}"/>
    <cellStyle name="SAPBEXheaderItem 2 2 8" xfId="11973" xr:uid="{6E9CC1BC-7B9A-4F5B-B6DA-47579E739573}"/>
    <cellStyle name="SAPBEXheaderItem 2 2 9" xfId="7026" xr:uid="{0C8F9533-D5F9-4C7A-A42F-B83959E00BC2}"/>
    <cellStyle name="SAPBEXheaderItem 3" xfId="393" xr:uid="{AAB0AD70-0D79-4034-A79A-513C5A9BD300}"/>
    <cellStyle name="SAPBEXheaderItem 3 2" xfId="815" xr:uid="{0D24FB8E-A468-4CCC-9A6C-FC2565B8EE4D}"/>
    <cellStyle name="SAPBEXheaderItem 3 2 2" xfId="1087" xr:uid="{D738DEDD-5D35-40DE-8816-609B8FB2423B}"/>
    <cellStyle name="SAPBEXheaderItem 3 2 2 2" xfId="1603" xr:uid="{B6232D7E-7176-48D0-9471-5D96D21A0185}"/>
    <cellStyle name="SAPBEXheaderItem 3 2 2 2 2" xfId="3154" xr:uid="{DEC8D525-D87A-43E7-A700-6CA76AC450FE}"/>
    <cellStyle name="SAPBEXheaderItem 3 2 2 2 2 2" xfId="6250" xr:uid="{18DABDD3-6005-4401-B59B-5B8C37B7ACE4}"/>
    <cellStyle name="SAPBEXheaderItem 3 2 2 2 2 2 2" xfId="14319" xr:uid="{C0892C2A-267B-4325-8A87-06A725436077}"/>
    <cellStyle name="SAPBEXheaderItem 3 2 2 2 2 3" xfId="9894" xr:uid="{FD4799E7-E4F1-4A5C-BB6A-296F12F33157}"/>
    <cellStyle name="SAPBEXheaderItem 3 2 2 2 3" xfId="4702" xr:uid="{34D51C89-B216-4FEA-B0C7-A10A8FF52470}"/>
    <cellStyle name="SAPBEXheaderItem 3 2 2 2 3 2" xfId="11713" xr:uid="{60FB2697-5079-40E9-B18C-EB856EC8F45E}"/>
    <cellStyle name="SAPBEXheaderItem 3 2 2 2 4" xfId="13012" xr:uid="{622A5F48-7B8D-4970-9F9F-97D91E6643C8}"/>
    <cellStyle name="SAPBEXheaderItem 3 2 2 2 5" xfId="7801" xr:uid="{12767050-B490-4A41-874D-AF104CF3C9A0}"/>
    <cellStyle name="SAPBEXheaderItem 3 2 2 3" xfId="2122" xr:uid="{620ADE9E-156E-430C-B4DD-F698C38170E5}"/>
    <cellStyle name="SAPBEXheaderItem 3 2 2 3 2" xfId="3670" xr:uid="{5FCBC17B-6CFE-48C4-BFB0-4381FB4E5783}"/>
    <cellStyle name="SAPBEXheaderItem 3 2 2 3 2 2" xfId="6766" xr:uid="{7F45A5F3-B46C-4169-9F5E-B295BB089DA3}"/>
    <cellStyle name="SAPBEXheaderItem 3 2 2 3 2 3" xfId="10414" xr:uid="{6CE19E4E-1758-442E-8F26-05FBB3AD37B7}"/>
    <cellStyle name="SAPBEXheaderItem 3 2 2 3 3" xfId="5218" xr:uid="{7074176F-9D40-4011-A21B-2BCF10D4FD42}"/>
    <cellStyle name="SAPBEXheaderItem 3 2 2 3 3 2" xfId="13803" xr:uid="{40A9F108-1D80-4602-BC96-FF13E3851B5D}"/>
    <cellStyle name="SAPBEXheaderItem 3 2 2 3 4" xfId="8581" xr:uid="{51F2D6C7-31A3-438B-938D-053C79D0CC66}"/>
    <cellStyle name="SAPBEXheaderItem 3 2 2 4" xfId="2638" xr:uid="{F8A7AE50-76B6-403E-AE83-E0FF9CC5202D}"/>
    <cellStyle name="SAPBEXheaderItem 3 2 2 4 2" xfId="5734" xr:uid="{613C341F-76B9-460B-A167-96A56CAD7E48}"/>
    <cellStyle name="SAPBEXheaderItem 3 2 2 4 3" xfId="9376" xr:uid="{6B13C6E2-EAA0-4AD2-BDBF-A22B1F504957}"/>
    <cellStyle name="SAPBEXheaderItem 3 2 2 5" xfId="4186" xr:uid="{39A0DE84-26D9-4EF0-B2AF-3F330D3C8910}"/>
    <cellStyle name="SAPBEXheaderItem 3 2 2 5 2" xfId="10933" xr:uid="{5EFA2BB0-2293-4516-BF55-C85606B6B35E}"/>
    <cellStyle name="SAPBEXheaderItem 3 2 2 6" xfId="12232" xr:uid="{C82CC3BB-D200-491C-9D3D-AB4F5F0308B3}"/>
    <cellStyle name="SAPBEXheaderItem 3 2 2 7" xfId="7285" xr:uid="{1E1A98B9-EC0A-408B-99D1-8E162154C8A1}"/>
    <cellStyle name="SAPBEXheaderItem 3 2 3" xfId="1345" xr:uid="{214B2B28-0B8E-46B3-9202-07627E6CAF0B}"/>
    <cellStyle name="SAPBEXheaderItem 3 2 3 2" xfId="2896" xr:uid="{0C3CC1F2-DFA5-43FA-AE72-FFEB26FD9C9C}"/>
    <cellStyle name="SAPBEXheaderItem 3 2 3 2 2" xfId="5992" xr:uid="{35E6905A-6D34-48D3-BF1F-EDFB241B6134}"/>
    <cellStyle name="SAPBEXheaderItem 3 2 3 2 2 2" xfId="14061" xr:uid="{460D3BB6-1184-42CD-806C-D920A265062D}"/>
    <cellStyle name="SAPBEXheaderItem 3 2 3 2 3" xfId="8852" xr:uid="{ECD4E74C-7071-488E-B908-7F24E5A4248D}"/>
    <cellStyle name="SAPBEXheaderItem 3 2 3 3" xfId="4444" xr:uid="{1BDB9CDA-029F-4BF1-8F6D-A9D963012662}"/>
    <cellStyle name="SAPBEXheaderItem 3 2 3 3 2" xfId="9636" xr:uid="{21D54AAD-8FDA-4CF8-A648-35364583F3D7}"/>
    <cellStyle name="SAPBEXheaderItem 3 2 3 4" xfId="11194" xr:uid="{445155CA-D9A4-4C58-A39A-CC296E52289D}"/>
    <cellStyle name="SAPBEXheaderItem 3 2 3 5" xfId="12493" xr:uid="{C6295110-E220-475F-BD59-F75D3BA584A9}"/>
    <cellStyle name="SAPBEXheaderItem 3 2 3 6" xfId="7543" xr:uid="{50C1D604-FD66-4CBD-9046-E0BCFE9CBAF2}"/>
    <cellStyle name="SAPBEXheaderItem 3 2 4" xfId="1864" xr:uid="{35A85878-0DD7-4B52-93DD-43642FC0D594}"/>
    <cellStyle name="SAPBEXheaderItem 3 2 4 2" xfId="3412" xr:uid="{0B6A502F-77A5-40CC-991F-A80E8BC0C6CE}"/>
    <cellStyle name="SAPBEXheaderItem 3 2 4 2 2" xfId="6508" xr:uid="{6C61327F-0C43-49F3-BF3E-53F90ED88E43}"/>
    <cellStyle name="SAPBEXheaderItem 3 2 4 2 2 2" xfId="13545" xr:uid="{207E0F3C-20B9-4214-B201-E45A52DA2793}"/>
    <cellStyle name="SAPBEXheaderItem 3 2 4 2 3" xfId="10156" xr:uid="{36371494-1470-47DB-9248-5E550F98E133}"/>
    <cellStyle name="SAPBEXheaderItem 3 2 4 3" xfId="4960" xr:uid="{742FEE01-41C0-4F1A-87E4-1CB35665BB71}"/>
    <cellStyle name="SAPBEXheaderItem 3 2 4 3 2" xfId="11455" xr:uid="{2A813C15-A1B7-465E-A566-3DF540BFF6D6}"/>
    <cellStyle name="SAPBEXheaderItem 3 2 4 4" xfId="12754" xr:uid="{AA91C88E-7326-45E6-BB73-80930F8ECD69}"/>
    <cellStyle name="SAPBEXheaderItem 3 2 4 5" xfId="8062" xr:uid="{4A1A6334-0F93-420F-9E95-85ABAEF4A9F1}"/>
    <cellStyle name="SAPBEXheaderItem 3 2 5" xfId="2380" xr:uid="{770B6548-C299-4321-87D9-3194E67D0AEA}"/>
    <cellStyle name="SAPBEXheaderItem 3 2 5 2" xfId="5476" xr:uid="{B5ABEE84-401F-4E9D-81E4-6A612F6B9CA6}"/>
    <cellStyle name="SAPBEXheaderItem 3 2 5 2 2" xfId="13273" xr:uid="{7F26852E-7E94-497F-A298-B1EAB9D1AB9B}"/>
    <cellStyle name="SAPBEXheaderItem 3 2 5 3" xfId="8323" xr:uid="{68447483-902D-4638-BDDE-B2BA2520BB5E}"/>
    <cellStyle name="SAPBEXheaderItem 3 2 6" xfId="3928" xr:uid="{1A41456E-C35F-42FE-AB84-99503E32011A}"/>
    <cellStyle name="SAPBEXheaderItem 3 2 6 2" xfId="9118" xr:uid="{0F4EE531-B234-41E8-A00D-830C2CFD389F}"/>
    <cellStyle name="SAPBEXheaderItem 3 2 7" xfId="10675" xr:uid="{3513A88B-F021-4E31-BB62-0124A6892D8C}"/>
    <cellStyle name="SAPBEXheaderItem 3 2 8" xfId="11974" xr:uid="{66C5002A-F273-4C07-BDEF-FD8CE4B22F8C}"/>
    <cellStyle name="SAPBEXheaderItem 3 2 9" xfId="7027" xr:uid="{2DA0590C-5FC8-45A9-955D-DDEEED7EFA9F}"/>
    <cellStyle name="SAPBEXheaderItem 4" xfId="394" xr:uid="{6DEE613D-F2B4-4BBD-9050-3C73FCC13D26}"/>
    <cellStyle name="SAPBEXheaderItem 4 2" xfId="816" xr:uid="{CCFA9E46-EA5E-4C76-9C73-C0ABDCAE9952}"/>
    <cellStyle name="SAPBEXheaderItem 4 2 2" xfId="1088" xr:uid="{5A2B78F5-D45F-4EAC-BA87-5EAF3BEB410E}"/>
    <cellStyle name="SAPBEXheaderItem 4 2 2 2" xfId="1604" xr:uid="{F0AE5A8D-6188-43EC-951C-05E8B18D46DF}"/>
    <cellStyle name="SAPBEXheaderItem 4 2 2 2 2" xfId="3155" xr:uid="{CD1B6374-2FB0-4215-8CD3-C4211E38122A}"/>
    <cellStyle name="SAPBEXheaderItem 4 2 2 2 2 2" xfId="6251" xr:uid="{33D8EAA3-4714-4B33-9C05-B7FD3D1D08DF}"/>
    <cellStyle name="SAPBEXheaderItem 4 2 2 2 2 2 2" xfId="14320" xr:uid="{61C4650A-669A-4189-B260-4EFD23222C21}"/>
    <cellStyle name="SAPBEXheaderItem 4 2 2 2 2 3" xfId="9895" xr:uid="{41F1FC91-278D-44C9-974D-D72799DFABFC}"/>
    <cellStyle name="SAPBEXheaderItem 4 2 2 2 3" xfId="4703" xr:uid="{73EB2D19-B80F-49E6-8B8B-891FD9108B83}"/>
    <cellStyle name="SAPBEXheaderItem 4 2 2 2 3 2" xfId="11714" xr:uid="{7F5AF075-2550-4043-AB64-FD4DCF6C84E1}"/>
    <cellStyle name="SAPBEXheaderItem 4 2 2 2 4" xfId="13013" xr:uid="{163CDC2E-2521-4800-924B-DF18798123EE}"/>
    <cellStyle name="SAPBEXheaderItem 4 2 2 2 5" xfId="7802" xr:uid="{6309E251-CF82-42C7-8AC4-946B804B61D7}"/>
    <cellStyle name="SAPBEXheaderItem 4 2 2 3" xfId="2123" xr:uid="{051C89BC-27CB-4103-A8A7-35E28407B214}"/>
    <cellStyle name="SAPBEXheaderItem 4 2 2 3 2" xfId="3671" xr:uid="{388FBE1C-D4F5-437D-A7FB-74286FE77943}"/>
    <cellStyle name="SAPBEXheaderItem 4 2 2 3 2 2" xfId="6767" xr:uid="{0101B49D-0846-4CB1-96FF-3F6B5C908B88}"/>
    <cellStyle name="SAPBEXheaderItem 4 2 2 3 2 3" xfId="10415" xr:uid="{84193855-29F7-4225-8BE7-0E601E3AE952}"/>
    <cellStyle name="SAPBEXheaderItem 4 2 2 3 3" xfId="5219" xr:uid="{5A868C2D-509A-4E16-A079-03DAB51DCC30}"/>
    <cellStyle name="SAPBEXheaderItem 4 2 2 3 3 2" xfId="13804" xr:uid="{D5406E9A-C9D3-4209-B14C-0E91C75416D2}"/>
    <cellStyle name="SAPBEXheaderItem 4 2 2 3 4" xfId="8582" xr:uid="{9BEFD275-98DC-452C-9B36-402960B9DCC8}"/>
    <cellStyle name="SAPBEXheaderItem 4 2 2 4" xfId="2639" xr:uid="{706459F9-CC7C-4083-A6EA-8D2496A4A2BA}"/>
    <cellStyle name="SAPBEXheaderItem 4 2 2 4 2" xfId="5735" xr:uid="{39D18410-07F2-461C-9CD3-BAA174645A11}"/>
    <cellStyle name="SAPBEXheaderItem 4 2 2 4 3" xfId="9377" xr:uid="{067C2D38-CB2C-4435-A6B4-019E8C86A679}"/>
    <cellStyle name="SAPBEXheaderItem 4 2 2 5" xfId="4187" xr:uid="{001ED744-F683-4BA8-9B7B-61D37699E41F}"/>
    <cellStyle name="SAPBEXheaderItem 4 2 2 5 2" xfId="10934" xr:uid="{C580C004-DF31-4DFC-9DB1-68DAACFC1EDE}"/>
    <cellStyle name="SAPBEXheaderItem 4 2 2 6" xfId="12233" xr:uid="{FBB12644-F853-4D71-9C55-3FE4B0A795ED}"/>
    <cellStyle name="SAPBEXheaderItem 4 2 2 7" xfId="7286" xr:uid="{9C7D3945-6411-4837-97EA-EA0F269986E3}"/>
    <cellStyle name="SAPBEXheaderItem 4 2 3" xfId="1346" xr:uid="{D1D572C9-1242-42FF-AC54-E5A68DC9C4DD}"/>
    <cellStyle name="SAPBEXheaderItem 4 2 3 2" xfId="2897" xr:uid="{68DF05B6-6575-4EB7-B1E1-ACEFBD440AA3}"/>
    <cellStyle name="SAPBEXheaderItem 4 2 3 2 2" xfId="5993" xr:uid="{8AFC3818-9E68-4EEF-8F8A-9F2B435755D2}"/>
    <cellStyle name="SAPBEXheaderItem 4 2 3 2 2 2" xfId="14062" xr:uid="{43AA8C37-315F-46E0-A9A9-A23590CEDFC2}"/>
    <cellStyle name="SAPBEXheaderItem 4 2 3 2 3" xfId="8853" xr:uid="{F5CCFFBE-1299-49C9-88BB-FD57A4EEE0F0}"/>
    <cellStyle name="SAPBEXheaderItem 4 2 3 3" xfId="4445" xr:uid="{82409C90-CD98-4303-B16A-8F490116291D}"/>
    <cellStyle name="SAPBEXheaderItem 4 2 3 3 2" xfId="9637" xr:uid="{3C3B543E-5C41-48B7-B7FC-631D5B22C58E}"/>
    <cellStyle name="SAPBEXheaderItem 4 2 3 4" xfId="11195" xr:uid="{428AF8DF-7918-435A-8699-9ED72CB1C96C}"/>
    <cellStyle name="SAPBEXheaderItem 4 2 3 5" xfId="12494" xr:uid="{554F3A05-D523-45A8-884A-1932BA9FD641}"/>
    <cellStyle name="SAPBEXheaderItem 4 2 3 6" xfId="7544" xr:uid="{C6F138AF-1228-47BB-9CF1-77F65EF7E6CB}"/>
    <cellStyle name="SAPBEXheaderItem 4 2 4" xfId="1865" xr:uid="{0C14C9E2-14B4-4FDD-A27C-0940C4097A2C}"/>
    <cellStyle name="SAPBEXheaderItem 4 2 4 2" xfId="3413" xr:uid="{415F189D-1B45-41C3-BE0A-0DBFA38E1027}"/>
    <cellStyle name="SAPBEXheaderItem 4 2 4 2 2" xfId="6509" xr:uid="{54D95C3F-429B-44BB-8D21-79ACA977EB29}"/>
    <cellStyle name="SAPBEXheaderItem 4 2 4 2 2 2" xfId="13546" xr:uid="{7F48F531-AE10-46CD-8C56-E71E53884C06}"/>
    <cellStyle name="SAPBEXheaderItem 4 2 4 2 3" xfId="10157" xr:uid="{77D05A0C-6CDB-45AF-AF20-62F3C5FBA998}"/>
    <cellStyle name="SAPBEXheaderItem 4 2 4 3" xfId="4961" xr:uid="{A7302DCA-D87E-4960-849D-54419D7101C3}"/>
    <cellStyle name="SAPBEXheaderItem 4 2 4 3 2" xfId="11456" xr:uid="{05D1D89A-E365-495E-AFF9-D15C1A7E7691}"/>
    <cellStyle name="SAPBEXheaderItem 4 2 4 4" xfId="12755" xr:uid="{2DA7023C-7D79-47BE-982F-7BF24EF743DD}"/>
    <cellStyle name="SAPBEXheaderItem 4 2 4 5" xfId="8063" xr:uid="{CE1A2CB2-A886-46A0-993C-1CEF12F09DB4}"/>
    <cellStyle name="SAPBEXheaderItem 4 2 5" xfId="2381" xr:uid="{39E0AB45-0838-40CD-B020-DC1A5283587D}"/>
    <cellStyle name="SAPBEXheaderItem 4 2 5 2" xfId="5477" xr:uid="{5F46C4E4-C6EA-4161-B447-AF40C91D83B9}"/>
    <cellStyle name="SAPBEXheaderItem 4 2 5 2 2" xfId="13274" xr:uid="{F78541A6-7382-4764-8A43-22C9013F1BCF}"/>
    <cellStyle name="SAPBEXheaderItem 4 2 5 3" xfId="8324" xr:uid="{485916FC-E4C3-4B95-B705-E93CC8AEE88D}"/>
    <cellStyle name="SAPBEXheaderItem 4 2 6" xfId="3929" xr:uid="{7C71402F-3AAE-47B7-85C3-7E20D39D1013}"/>
    <cellStyle name="SAPBEXheaderItem 4 2 6 2" xfId="9119" xr:uid="{4BF48DBF-2582-47B8-9065-DBBA89BD5105}"/>
    <cellStyle name="SAPBEXheaderItem 4 2 7" xfId="10676" xr:uid="{EC1BB9C6-07C4-40ED-BD09-48D3518F70C6}"/>
    <cellStyle name="SAPBEXheaderItem 4 2 8" xfId="11975" xr:uid="{22C265F2-2F45-47F3-AEE0-D7BEB65A36AB}"/>
    <cellStyle name="SAPBEXheaderItem 4 2 9" xfId="7028" xr:uid="{710C8045-46E2-4C0C-988B-13752A393E6C}"/>
    <cellStyle name="SAPBEXheaderItem 5" xfId="395" xr:uid="{93A0B95B-7B6A-4945-A0CD-2492E3E169F6}"/>
    <cellStyle name="SAPBEXheaderItem 5 2" xfId="817" xr:uid="{79321904-6171-4201-B287-949C6D9C8840}"/>
    <cellStyle name="SAPBEXheaderItem 5 2 2" xfId="1089" xr:uid="{D07D4FD4-8FA4-4CF0-9D0B-0F627FE27390}"/>
    <cellStyle name="SAPBEXheaderItem 5 2 2 2" xfId="1605" xr:uid="{B6A1C660-A99B-420B-AD81-304172C3DADF}"/>
    <cellStyle name="SAPBEXheaderItem 5 2 2 2 2" xfId="3156" xr:uid="{AADFAFB0-BED2-4F86-9A8C-A001F2547006}"/>
    <cellStyle name="SAPBEXheaderItem 5 2 2 2 2 2" xfId="6252" xr:uid="{C9487B68-F418-41C7-B8A4-909614F950F4}"/>
    <cellStyle name="SAPBEXheaderItem 5 2 2 2 2 2 2" xfId="14321" xr:uid="{427C7050-B3BA-46F6-84FE-3355F7DA2286}"/>
    <cellStyle name="SAPBEXheaderItem 5 2 2 2 2 3" xfId="9896" xr:uid="{C41A38CC-3EC0-4338-BEC3-8965895C254F}"/>
    <cellStyle name="SAPBEXheaderItem 5 2 2 2 3" xfId="4704" xr:uid="{23F546F7-2493-49E2-AB86-FF7F78A87BA1}"/>
    <cellStyle name="SAPBEXheaderItem 5 2 2 2 3 2" xfId="11715" xr:uid="{6B9DBE5D-A8E5-4EA0-BBC1-2D550CDEE561}"/>
    <cellStyle name="SAPBEXheaderItem 5 2 2 2 4" xfId="13014" xr:uid="{C22E7AF8-3952-4441-9A42-572AD73A62B0}"/>
    <cellStyle name="SAPBEXheaderItem 5 2 2 2 5" xfId="7803" xr:uid="{2D2CFA35-F477-42C8-8178-D4F77ACAF50E}"/>
    <cellStyle name="SAPBEXheaderItem 5 2 2 3" xfId="2124" xr:uid="{88550DB4-AE66-4A2F-8C9A-EF3075EB7F96}"/>
    <cellStyle name="SAPBEXheaderItem 5 2 2 3 2" xfId="3672" xr:uid="{8206D258-E6F7-42DA-8B12-D3DF82B9870C}"/>
    <cellStyle name="SAPBEXheaderItem 5 2 2 3 2 2" xfId="6768" xr:uid="{7B410914-81B7-44EC-AF52-33A08941E9A6}"/>
    <cellStyle name="SAPBEXheaderItem 5 2 2 3 2 3" xfId="10416" xr:uid="{871FE097-3A9F-42D3-8EE6-E02BD0A2AE15}"/>
    <cellStyle name="SAPBEXheaderItem 5 2 2 3 3" xfId="5220" xr:uid="{40EDF611-F37E-4125-9076-B8EBA2ACBCD1}"/>
    <cellStyle name="SAPBEXheaderItem 5 2 2 3 3 2" xfId="13805" xr:uid="{615A6EEE-C501-4461-BE28-F9AA70B6E913}"/>
    <cellStyle name="SAPBEXheaderItem 5 2 2 3 4" xfId="8583" xr:uid="{6EB53F35-FB3F-46B0-BEE2-5E65A0F393D6}"/>
    <cellStyle name="SAPBEXheaderItem 5 2 2 4" xfId="2640" xr:uid="{18B7F36A-6EEA-47F5-A1E6-39F723780314}"/>
    <cellStyle name="SAPBEXheaderItem 5 2 2 4 2" xfId="5736" xr:uid="{AA0BC45A-D1C5-4385-9D3F-1F06A644AFE1}"/>
    <cellStyle name="SAPBEXheaderItem 5 2 2 4 3" xfId="9378" xr:uid="{48F8D01A-25F6-4EA4-9A07-DCDE20834584}"/>
    <cellStyle name="SAPBEXheaderItem 5 2 2 5" xfId="4188" xr:uid="{F817B2E5-A741-44E5-91A7-4D857058434D}"/>
    <cellStyle name="SAPBEXheaderItem 5 2 2 5 2" xfId="10935" xr:uid="{6A3BAE61-50B7-43EC-9E8C-0BC6951A6C41}"/>
    <cellStyle name="SAPBEXheaderItem 5 2 2 6" xfId="12234" xr:uid="{CE7F61A2-2C4E-48B3-927A-F9008891C46E}"/>
    <cellStyle name="SAPBEXheaderItem 5 2 2 7" xfId="7287" xr:uid="{D02C97FE-6E1C-438C-A581-59E302398B23}"/>
    <cellStyle name="SAPBEXheaderItem 5 2 3" xfId="1347" xr:uid="{AF77171E-7BCB-46D9-AE8B-65E741A978B0}"/>
    <cellStyle name="SAPBEXheaderItem 5 2 3 2" xfId="2898" xr:uid="{97A26CE0-197F-412C-917E-C979DDBAE34E}"/>
    <cellStyle name="SAPBEXheaderItem 5 2 3 2 2" xfId="5994" xr:uid="{822F3A04-56DD-4577-B37B-FE65560C5D92}"/>
    <cellStyle name="SAPBEXheaderItem 5 2 3 2 2 2" xfId="14063" xr:uid="{F2C2200F-6FB6-449C-A2E9-6A7D1E6AC06B}"/>
    <cellStyle name="SAPBEXheaderItem 5 2 3 2 3" xfId="8854" xr:uid="{94911240-D890-435D-B6BA-89C6ED2414AC}"/>
    <cellStyle name="SAPBEXheaderItem 5 2 3 3" xfId="4446" xr:uid="{89D47785-4E3A-4755-870A-18617F8A3A26}"/>
    <cellStyle name="SAPBEXheaderItem 5 2 3 3 2" xfId="9638" xr:uid="{FD143F21-0A01-47C1-87A4-D67855234D54}"/>
    <cellStyle name="SAPBEXheaderItem 5 2 3 4" xfId="11196" xr:uid="{C07D2FDA-62A4-46A8-86B6-2CBC9EEB360E}"/>
    <cellStyle name="SAPBEXheaderItem 5 2 3 5" xfId="12495" xr:uid="{343C9A3F-BDC3-484E-A243-85BB335E184A}"/>
    <cellStyle name="SAPBEXheaderItem 5 2 3 6" xfId="7545" xr:uid="{55441638-0048-4CA1-8F45-B1C6ABD90DA0}"/>
    <cellStyle name="SAPBEXheaderItem 5 2 4" xfId="1866" xr:uid="{8A725F77-A89E-476D-825F-18BC901400B4}"/>
    <cellStyle name="SAPBEXheaderItem 5 2 4 2" xfId="3414" xr:uid="{D774D036-32F8-483A-B4DA-0C694C488A19}"/>
    <cellStyle name="SAPBEXheaderItem 5 2 4 2 2" xfId="6510" xr:uid="{48596692-21C4-406E-8DED-6C9E29D8E6C5}"/>
    <cellStyle name="SAPBEXheaderItem 5 2 4 2 2 2" xfId="13547" xr:uid="{18C59850-B529-4B65-A659-A6DB8276D657}"/>
    <cellStyle name="SAPBEXheaderItem 5 2 4 2 3" xfId="10158" xr:uid="{6C42AF3C-A7F0-43D7-B062-BF019E682E01}"/>
    <cellStyle name="SAPBEXheaderItem 5 2 4 3" xfId="4962" xr:uid="{7639F367-ECBE-4F75-A4C7-F23FA6271D1D}"/>
    <cellStyle name="SAPBEXheaderItem 5 2 4 3 2" xfId="11457" xr:uid="{D5F7EF7B-CD80-4924-A901-8A4E87B38A2A}"/>
    <cellStyle name="SAPBEXheaderItem 5 2 4 4" xfId="12756" xr:uid="{8ADCDF71-BA89-4429-8B39-D62B757CCE20}"/>
    <cellStyle name="SAPBEXheaderItem 5 2 4 5" xfId="8064" xr:uid="{022705D3-F428-42E1-8FD4-E79E7ABC7C96}"/>
    <cellStyle name="SAPBEXheaderItem 5 2 5" xfId="2382" xr:uid="{2B40C826-0997-4EF9-A608-318F6A5BCAFE}"/>
    <cellStyle name="SAPBEXheaderItem 5 2 5 2" xfId="5478" xr:uid="{C1747AF5-F047-4200-8CD6-B86A6BEA4713}"/>
    <cellStyle name="SAPBEXheaderItem 5 2 5 2 2" xfId="13275" xr:uid="{8A500FCB-F9B4-433A-9437-28D695EDDB5A}"/>
    <cellStyle name="SAPBEXheaderItem 5 2 5 3" xfId="8325" xr:uid="{777208D9-09CF-4662-A7EA-04250BFFB0B8}"/>
    <cellStyle name="SAPBEXheaderItem 5 2 6" xfId="3930" xr:uid="{0EEB5154-A4FB-464C-9F29-C396199D3DAC}"/>
    <cellStyle name="SAPBEXheaderItem 5 2 6 2" xfId="9120" xr:uid="{2F49B0CA-43FA-44FF-9DB2-BDD76E2781C8}"/>
    <cellStyle name="SAPBEXheaderItem 5 2 7" xfId="10677" xr:uid="{0E38DDA4-ADB8-49D0-9D74-E13E85D97C81}"/>
    <cellStyle name="SAPBEXheaderItem 5 2 8" xfId="11976" xr:uid="{9626B07B-D54F-438E-99CD-A1303C160FF3}"/>
    <cellStyle name="SAPBEXheaderItem 5 2 9" xfId="7029" xr:uid="{2CE5FEC7-5FD0-4C07-94F6-21B86C853910}"/>
    <cellStyle name="SAPBEXheaderItem 6" xfId="396" xr:uid="{B4FD1BF0-69C6-452A-B785-2CE114ECFBA2}"/>
    <cellStyle name="SAPBEXheaderItem 6 2" xfId="818" xr:uid="{730BF8CB-B10E-4594-8749-7EE79AD0DC93}"/>
    <cellStyle name="SAPBEXheaderItem 6 2 2" xfId="1090" xr:uid="{DE476DC7-29BD-487A-A0AB-95D0AB4E5750}"/>
    <cellStyle name="SAPBEXheaderItem 6 2 2 2" xfId="1606" xr:uid="{FE816EAA-5A21-44A7-9D62-5ACEED67DEA0}"/>
    <cellStyle name="SAPBEXheaderItem 6 2 2 2 2" xfId="3157" xr:uid="{C3C3F888-B249-477A-B33A-A9AC84D22897}"/>
    <cellStyle name="SAPBEXheaderItem 6 2 2 2 2 2" xfId="6253" xr:uid="{7620EB71-4036-4B60-90C3-CF66924A5CE2}"/>
    <cellStyle name="SAPBEXheaderItem 6 2 2 2 2 2 2" xfId="14322" xr:uid="{692F34DB-BD63-4B57-AEAF-E8059BE161F7}"/>
    <cellStyle name="SAPBEXheaderItem 6 2 2 2 2 3" xfId="9897" xr:uid="{076E1EF3-34EE-45F0-B9FD-3A5354D348CF}"/>
    <cellStyle name="SAPBEXheaderItem 6 2 2 2 3" xfId="4705" xr:uid="{1938985B-5FCD-4D9A-9E08-16A9002BD241}"/>
    <cellStyle name="SAPBEXheaderItem 6 2 2 2 3 2" xfId="11716" xr:uid="{AECA7FBE-6A7F-4DC5-B9B2-F4F467811DC0}"/>
    <cellStyle name="SAPBEXheaderItem 6 2 2 2 4" xfId="13015" xr:uid="{86C35C84-C6EE-4D0C-95AD-0D5562666C36}"/>
    <cellStyle name="SAPBEXheaderItem 6 2 2 2 5" xfId="7804" xr:uid="{D6546F1D-1306-438C-93D0-CDB309CDF41C}"/>
    <cellStyle name="SAPBEXheaderItem 6 2 2 3" xfId="2125" xr:uid="{DC7DF536-071D-48A8-9E47-92F6AE789528}"/>
    <cellStyle name="SAPBEXheaderItem 6 2 2 3 2" xfId="3673" xr:uid="{900C336B-5758-4974-A58C-4738FB474BB2}"/>
    <cellStyle name="SAPBEXheaderItem 6 2 2 3 2 2" xfId="6769" xr:uid="{E9E626A2-8FCD-4A2B-B38E-8ACABB4D5FDC}"/>
    <cellStyle name="SAPBEXheaderItem 6 2 2 3 2 3" xfId="10417" xr:uid="{E0CA0833-D480-41F0-AC40-6A01DF02C08B}"/>
    <cellStyle name="SAPBEXheaderItem 6 2 2 3 3" xfId="5221" xr:uid="{9C413698-C27A-4DE3-977E-798B4027F642}"/>
    <cellStyle name="SAPBEXheaderItem 6 2 2 3 3 2" xfId="13806" xr:uid="{95849222-9656-493A-8DBD-F71714912BB5}"/>
    <cellStyle name="SAPBEXheaderItem 6 2 2 3 4" xfId="8584" xr:uid="{7ACB28A9-398E-4DCA-94CD-87C8403ACCA7}"/>
    <cellStyle name="SAPBEXheaderItem 6 2 2 4" xfId="2641" xr:uid="{97158161-4F31-46C4-A19D-E08A03A90AB1}"/>
    <cellStyle name="SAPBEXheaderItem 6 2 2 4 2" xfId="5737" xr:uid="{2A663F6F-8B31-4985-88BA-E9D2AD027FB8}"/>
    <cellStyle name="SAPBEXheaderItem 6 2 2 4 3" xfId="9379" xr:uid="{ED26EA88-3248-4441-9D70-B63B7B5CA7DA}"/>
    <cellStyle name="SAPBEXheaderItem 6 2 2 5" xfId="4189" xr:uid="{0836E2DC-0B5B-4684-979A-F390F221ECA8}"/>
    <cellStyle name="SAPBEXheaderItem 6 2 2 5 2" xfId="10936" xr:uid="{EA13504E-CED7-4B46-839B-5577DC7BB26E}"/>
    <cellStyle name="SAPBEXheaderItem 6 2 2 6" xfId="12235" xr:uid="{25A1476A-EDD2-4EAB-92B9-D1DC261E1871}"/>
    <cellStyle name="SAPBEXheaderItem 6 2 2 7" xfId="7288" xr:uid="{B9A55802-9FE4-4C5B-8F0E-0162A20671F2}"/>
    <cellStyle name="SAPBEXheaderItem 6 2 3" xfId="1348" xr:uid="{2B5BCE4F-56D5-4351-97ED-DBBA4E57CE51}"/>
    <cellStyle name="SAPBEXheaderItem 6 2 3 2" xfId="2899" xr:uid="{27FDFFEE-CAE1-49D8-BC65-3C1FD4372236}"/>
    <cellStyle name="SAPBEXheaderItem 6 2 3 2 2" xfId="5995" xr:uid="{5A00399C-A455-4773-B72D-7420523E75B3}"/>
    <cellStyle name="SAPBEXheaderItem 6 2 3 2 2 2" xfId="14064" xr:uid="{14303B47-138D-4140-9D8D-2457BD4FF13E}"/>
    <cellStyle name="SAPBEXheaderItem 6 2 3 2 3" xfId="8855" xr:uid="{14A48CEC-2AF0-45D9-8E5E-323C7C77E344}"/>
    <cellStyle name="SAPBEXheaderItem 6 2 3 3" xfId="4447" xr:uid="{4E98981D-8531-43BB-B3FA-A8800F8170A3}"/>
    <cellStyle name="SAPBEXheaderItem 6 2 3 3 2" xfId="9639" xr:uid="{E779E5CE-7AD6-4D06-87C6-6274BB471CA2}"/>
    <cellStyle name="SAPBEXheaderItem 6 2 3 4" xfId="11197" xr:uid="{F341104D-D2FA-42C6-9347-402BA7289BD9}"/>
    <cellStyle name="SAPBEXheaderItem 6 2 3 5" xfId="12496" xr:uid="{CD47FEE1-95BF-4540-961D-F2D6DE7AD415}"/>
    <cellStyle name="SAPBEXheaderItem 6 2 3 6" xfId="7546" xr:uid="{301BC695-F7D1-4E48-AF3B-C32A6617FBDC}"/>
    <cellStyle name="SAPBEXheaderItem 6 2 4" xfId="1867" xr:uid="{A52408FF-D33F-41A8-98A0-7EC0550F1581}"/>
    <cellStyle name="SAPBEXheaderItem 6 2 4 2" xfId="3415" xr:uid="{154E6032-F8C3-4A62-BBB5-B78826A4F138}"/>
    <cellStyle name="SAPBEXheaderItem 6 2 4 2 2" xfId="6511" xr:uid="{85AB067F-EF68-4AA6-8051-501B3588DE16}"/>
    <cellStyle name="SAPBEXheaderItem 6 2 4 2 2 2" xfId="13548" xr:uid="{F57E6688-270F-42F9-AA37-A89C9C340001}"/>
    <cellStyle name="SAPBEXheaderItem 6 2 4 2 3" xfId="10159" xr:uid="{D5B70557-D8DC-43BD-8EDC-EA16416D84FE}"/>
    <cellStyle name="SAPBEXheaderItem 6 2 4 3" xfId="4963" xr:uid="{10BC4DCB-3AA2-4B93-BBE9-5C2E0CDB40C6}"/>
    <cellStyle name="SAPBEXheaderItem 6 2 4 3 2" xfId="11458" xr:uid="{69C42C30-735F-4CDC-B659-7561D7FA06FF}"/>
    <cellStyle name="SAPBEXheaderItem 6 2 4 4" xfId="12757" xr:uid="{77E6F278-153B-4D6B-B228-7F65E62B744A}"/>
    <cellStyle name="SAPBEXheaderItem 6 2 4 5" xfId="8065" xr:uid="{B0E51CE0-510B-44E6-8163-65BC70F12B39}"/>
    <cellStyle name="SAPBEXheaderItem 6 2 5" xfId="2383" xr:uid="{C7BA698F-F237-4369-BB3B-265679FD990F}"/>
    <cellStyle name="SAPBEXheaderItem 6 2 5 2" xfId="5479" xr:uid="{E7848505-407C-4DBD-8359-556E1C549F7B}"/>
    <cellStyle name="SAPBEXheaderItem 6 2 5 2 2" xfId="13276" xr:uid="{037DF057-EAD8-4CA4-A24F-CD794DB2FD5F}"/>
    <cellStyle name="SAPBEXheaderItem 6 2 5 3" xfId="8326" xr:uid="{263250C9-F6E9-4022-9F85-606F7FA1F88B}"/>
    <cellStyle name="SAPBEXheaderItem 6 2 6" xfId="3931" xr:uid="{07C19028-D432-4A51-B2EE-43188ED0B7E9}"/>
    <cellStyle name="SAPBEXheaderItem 6 2 6 2" xfId="9121" xr:uid="{02337DC3-85DF-4164-A5B3-8389C62FD5DD}"/>
    <cellStyle name="SAPBEXheaderItem 6 2 7" xfId="10678" xr:uid="{741A2E27-4446-4E85-BBFE-4454DE500973}"/>
    <cellStyle name="SAPBEXheaderItem 6 2 8" xfId="11977" xr:uid="{0B5DC84B-C14A-4919-82AD-426A52FDB7B6}"/>
    <cellStyle name="SAPBEXheaderItem 6 2 9" xfId="7030" xr:uid="{70CE5FDD-4DD6-4841-B7EF-8345A71C48F1}"/>
    <cellStyle name="SAPBEXheaderText" xfId="397" xr:uid="{B9B19DF7-2B25-413A-9C77-00F1096C3213}"/>
    <cellStyle name="SAPBEXheaderText 2" xfId="398" xr:uid="{D382F0AB-D651-4B91-9256-D641AD90441F}"/>
    <cellStyle name="SAPBEXheaderText 2 2" xfId="819" xr:uid="{7A0062ED-0F06-400E-9EE2-E30BE608E1D3}"/>
    <cellStyle name="SAPBEXheaderText 2 2 2" xfId="1091" xr:uid="{577F377E-9CD1-4FFC-A969-610029730300}"/>
    <cellStyle name="SAPBEXheaderText 2 2 2 2" xfId="1607" xr:uid="{BE10580F-F6A5-4503-9106-5AED4A0E30E7}"/>
    <cellStyle name="SAPBEXheaderText 2 2 2 2 2" xfId="3158" xr:uid="{CE25D5ED-13BC-4899-88E9-6C345D06BD7D}"/>
    <cellStyle name="SAPBEXheaderText 2 2 2 2 2 2" xfId="6254" xr:uid="{C4285A99-6102-49B8-BBF3-CE2D0CD88E44}"/>
    <cellStyle name="SAPBEXheaderText 2 2 2 2 2 2 2" xfId="14323" xr:uid="{7552DB25-3895-4222-9BE0-49B5CB92EAF2}"/>
    <cellStyle name="SAPBEXheaderText 2 2 2 2 2 3" xfId="9898" xr:uid="{D38B020A-46F6-4825-A77B-BE25DD3DC821}"/>
    <cellStyle name="SAPBEXheaderText 2 2 2 2 3" xfId="4706" xr:uid="{1B26F9CA-C022-46D9-AC54-5765B70CB407}"/>
    <cellStyle name="SAPBEXheaderText 2 2 2 2 3 2" xfId="11717" xr:uid="{86B3F6CE-D104-461B-94B7-A9D2AB6FDA70}"/>
    <cellStyle name="SAPBEXheaderText 2 2 2 2 4" xfId="13016" xr:uid="{A088BC24-C148-4C4A-A57F-3D3D65158A79}"/>
    <cellStyle name="SAPBEXheaderText 2 2 2 2 5" xfId="7805" xr:uid="{5B038277-4367-4892-91E9-CAEC87B5C96B}"/>
    <cellStyle name="SAPBEXheaderText 2 2 2 3" xfId="2126" xr:uid="{9651BD8D-3319-4E3C-8B9A-51B0F90DE8C8}"/>
    <cellStyle name="SAPBEXheaderText 2 2 2 3 2" xfId="3674" xr:uid="{B651FC74-5A20-4C2A-84A5-BD2DC81F7E8D}"/>
    <cellStyle name="SAPBEXheaderText 2 2 2 3 2 2" xfId="6770" xr:uid="{4EBB9E56-0BEF-4A82-A2EE-E70066528608}"/>
    <cellStyle name="SAPBEXheaderText 2 2 2 3 2 3" xfId="10418" xr:uid="{2F3EAE05-4B7A-4FC3-AF1E-E543FBCDD5AB}"/>
    <cellStyle name="SAPBEXheaderText 2 2 2 3 3" xfId="5222" xr:uid="{65145870-59CC-4B3E-8DB1-C2F256FD0F83}"/>
    <cellStyle name="SAPBEXheaderText 2 2 2 3 3 2" xfId="13807" xr:uid="{2A041CA7-AC3E-465D-8F08-732B65F7683C}"/>
    <cellStyle name="SAPBEXheaderText 2 2 2 3 4" xfId="8585" xr:uid="{6F1139CB-2618-4ECE-B0B4-E4CAFC1F686A}"/>
    <cellStyle name="SAPBEXheaderText 2 2 2 4" xfId="2642" xr:uid="{63573D46-12E4-47F8-A383-DB00F95F83FC}"/>
    <cellStyle name="SAPBEXheaderText 2 2 2 4 2" xfId="5738" xr:uid="{B541756F-319B-486A-8145-D88893595813}"/>
    <cellStyle name="SAPBEXheaderText 2 2 2 4 3" xfId="9380" xr:uid="{C061270D-A502-4BDB-B9CF-D813B0CCE355}"/>
    <cellStyle name="SAPBEXheaderText 2 2 2 5" xfId="4190" xr:uid="{DF56597F-EACA-4DCD-9736-5A6C0BFBB3C9}"/>
    <cellStyle name="SAPBEXheaderText 2 2 2 5 2" xfId="10937" xr:uid="{9B756FB9-1A07-41BE-B611-CF853B9FD303}"/>
    <cellStyle name="SAPBEXheaderText 2 2 2 6" xfId="12236" xr:uid="{53F7F8A8-E5B6-4C25-BAE3-376164F5B779}"/>
    <cellStyle name="SAPBEXheaderText 2 2 2 7" xfId="7289" xr:uid="{2A0039D4-E61D-4C59-A605-098A3AF63B99}"/>
    <cellStyle name="SAPBEXheaderText 2 2 3" xfId="1349" xr:uid="{34A945AF-DA27-4C40-8232-70CF107523D1}"/>
    <cellStyle name="SAPBEXheaderText 2 2 3 2" xfId="2900" xr:uid="{776EEB1E-9E52-4D8B-8BC9-68C353D0AB85}"/>
    <cellStyle name="SAPBEXheaderText 2 2 3 2 2" xfId="5996" xr:uid="{E0530847-E89D-4364-9724-7683E74D9E62}"/>
    <cellStyle name="SAPBEXheaderText 2 2 3 2 2 2" xfId="14065" xr:uid="{A0D794A1-64DF-4F9D-8A9E-4F17131D00F8}"/>
    <cellStyle name="SAPBEXheaderText 2 2 3 2 3" xfId="8856" xr:uid="{195C7429-8536-434B-B8BC-6D781F3107D6}"/>
    <cellStyle name="SAPBEXheaderText 2 2 3 3" xfId="4448" xr:uid="{4A410434-5BBB-40E0-B658-3137422EDD58}"/>
    <cellStyle name="SAPBEXheaderText 2 2 3 3 2" xfId="9640" xr:uid="{C127B09B-82F8-4FA6-B1A5-5B7AF2BEF55E}"/>
    <cellStyle name="SAPBEXheaderText 2 2 3 4" xfId="11198" xr:uid="{4949406F-F6F4-4CF3-9845-476D7DD5350C}"/>
    <cellStyle name="SAPBEXheaderText 2 2 3 5" xfId="12497" xr:uid="{AEAAEE29-C8B1-428C-95BA-4B7ACEA22EF3}"/>
    <cellStyle name="SAPBEXheaderText 2 2 3 6" xfId="7547" xr:uid="{540EA00A-A159-4043-A032-730F7C404065}"/>
    <cellStyle name="SAPBEXheaderText 2 2 4" xfId="1868" xr:uid="{DAA3E10B-4D01-4871-9213-4764E99B9635}"/>
    <cellStyle name="SAPBEXheaderText 2 2 4 2" xfId="3416" xr:uid="{CC52CA4F-8234-419D-A220-8E247689EFEE}"/>
    <cellStyle name="SAPBEXheaderText 2 2 4 2 2" xfId="6512" xr:uid="{6A33EA9A-3315-4BFC-9208-6C283A87FE86}"/>
    <cellStyle name="SAPBEXheaderText 2 2 4 2 2 2" xfId="13549" xr:uid="{0F1BB01E-603A-437E-810D-49C5AD3F0781}"/>
    <cellStyle name="SAPBEXheaderText 2 2 4 2 3" xfId="10160" xr:uid="{8003098A-1262-4377-9BE5-E050709A0802}"/>
    <cellStyle name="SAPBEXheaderText 2 2 4 3" xfId="4964" xr:uid="{9550D63C-A293-4CAD-8D94-805FB861FACA}"/>
    <cellStyle name="SAPBEXheaderText 2 2 4 3 2" xfId="11459" xr:uid="{0F09AE9C-812C-4906-AB36-0EB7698BD7EA}"/>
    <cellStyle name="SAPBEXheaderText 2 2 4 4" xfId="12758" xr:uid="{76516849-99F2-4C66-901A-B02905631074}"/>
    <cellStyle name="SAPBEXheaderText 2 2 4 5" xfId="8066" xr:uid="{C244F785-2AB9-4B99-82EE-E7A90D15493A}"/>
    <cellStyle name="SAPBEXheaderText 2 2 5" xfId="2384" xr:uid="{751A901A-6091-452E-B009-FB5AEAA1D784}"/>
    <cellStyle name="SAPBEXheaderText 2 2 5 2" xfId="5480" xr:uid="{B12055B3-D922-498D-9D6B-E04A0A9B6FA5}"/>
    <cellStyle name="SAPBEXheaderText 2 2 5 2 2" xfId="13277" xr:uid="{26AFCB07-2DC6-4D8D-BFD2-4DCB41CCC58C}"/>
    <cellStyle name="SAPBEXheaderText 2 2 5 3" xfId="8327" xr:uid="{DA9A212A-8030-4DFF-B768-8CF3DA5BC466}"/>
    <cellStyle name="SAPBEXheaderText 2 2 6" xfId="3932" xr:uid="{5C83F4C8-2B4F-41EA-A5E3-26E4C8E51E5E}"/>
    <cellStyle name="SAPBEXheaderText 2 2 6 2" xfId="9122" xr:uid="{C81BD2A3-ED81-4428-B85C-098A6436B206}"/>
    <cellStyle name="SAPBEXheaderText 2 2 7" xfId="10679" xr:uid="{D93DD86D-FC18-4003-8302-62612A46A1D5}"/>
    <cellStyle name="SAPBEXheaderText 2 2 8" xfId="11978" xr:uid="{7F3A50C2-1F1D-42D7-9B49-0E2E1EB256DA}"/>
    <cellStyle name="SAPBEXheaderText 2 2 9" xfId="7031" xr:uid="{B765B45D-462B-4377-B9C6-FCBDC75F69CE}"/>
    <cellStyle name="SAPBEXheaderText 3" xfId="399" xr:uid="{F18BF9DA-2EDD-4153-B4FD-B91141A8FB78}"/>
    <cellStyle name="SAPBEXheaderText 3 2" xfId="820" xr:uid="{87463E89-8D72-4191-ACD9-781B5C1C7280}"/>
    <cellStyle name="SAPBEXheaderText 3 2 2" xfId="1092" xr:uid="{8752EA03-8231-43E6-9F04-3A1C8AFC88DA}"/>
    <cellStyle name="SAPBEXheaderText 3 2 2 2" xfId="1608" xr:uid="{F990D320-A76B-48C1-A1C6-C8E4CCECC91A}"/>
    <cellStyle name="SAPBEXheaderText 3 2 2 2 2" xfId="3159" xr:uid="{BB473709-00EC-4433-B28C-03B85A6906D1}"/>
    <cellStyle name="SAPBEXheaderText 3 2 2 2 2 2" xfId="6255" xr:uid="{66418722-CB1E-4D56-A77B-D97D218C860C}"/>
    <cellStyle name="SAPBEXheaderText 3 2 2 2 2 2 2" xfId="14324" xr:uid="{BE1F2965-8660-4AFB-9BAE-D074AA7983D1}"/>
    <cellStyle name="SAPBEXheaderText 3 2 2 2 2 3" xfId="9899" xr:uid="{C319F06E-853F-4E02-8602-88BFF0D6C175}"/>
    <cellStyle name="SAPBEXheaderText 3 2 2 2 3" xfId="4707" xr:uid="{C036BD58-5DBF-45C6-B70A-4F0400A55CCF}"/>
    <cellStyle name="SAPBEXheaderText 3 2 2 2 3 2" xfId="11718" xr:uid="{63F6B72C-1F01-4BF2-BD1E-F080857C2AAF}"/>
    <cellStyle name="SAPBEXheaderText 3 2 2 2 4" xfId="13017" xr:uid="{C118321C-7BB5-44D9-A3FE-CB6682118FA2}"/>
    <cellStyle name="SAPBEXheaderText 3 2 2 2 5" xfId="7806" xr:uid="{F894A076-F3B6-49CB-AE6F-50AA148C98CD}"/>
    <cellStyle name="SAPBEXheaderText 3 2 2 3" xfId="2127" xr:uid="{140C8303-D2F6-40A3-95BC-3782BEE623DE}"/>
    <cellStyle name="SAPBEXheaderText 3 2 2 3 2" xfId="3675" xr:uid="{2FB6D859-9547-4A54-898C-49D1A9523CED}"/>
    <cellStyle name="SAPBEXheaderText 3 2 2 3 2 2" xfId="6771" xr:uid="{4DEE7C3E-4BAE-4381-89ED-71E335AE978C}"/>
    <cellStyle name="SAPBEXheaderText 3 2 2 3 2 3" xfId="10419" xr:uid="{542BD904-F2BE-4A2C-96BB-C560E78B76E0}"/>
    <cellStyle name="SAPBEXheaderText 3 2 2 3 3" xfId="5223" xr:uid="{DB4AFCC1-3839-4943-A1B4-AB07B27D9DAE}"/>
    <cellStyle name="SAPBEXheaderText 3 2 2 3 3 2" xfId="13808" xr:uid="{2F76FCD6-C7B9-4550-BDD4-73784183366B}"/>
    <cellStyle name="SAPBEXheaderText 3 2 2 3 4" xfId="8586" xr:uid="{F902FC5C-B09E-4B36-9F0F-241031B4EB12}"/>
    <cellStyle name="SAPBEXheaderText 3 2 2 4" xfId="2643" xr:uid="{767BEFD3-6EC1-4299-9DEA-835E9D8436F9}"/>
    <cellStyle name="SAPBEXheaderText 3 2 2 4 2" xfId="5739" xr:uid="{10B3D29D-C17F-440F-BF10-D45419E25711}"/>
    <cellStyle name="SAPBEXheaderText 3 2 2 4 3" xfId="9381" xr:uid="{2C0308EE-DD39-4F25-9177-CCEA31F9A581}"/>
    <cellStyle name="SAPBEXheaderText 3 2 2 5" xfId="4191" xr:uid="{193CE6CA-AA49-4624-B02D-862FD9B59653}"/>
    <cellStyle name="SAPBEXheaderText 3 2 2 5 2" xfId="10938" xr:uid="{A2596E8D-D72F-4374-99B4-837AAA71A841}"/>
    <cellStyle name="SAPBEXheaderText 3 2 2 6" xfId="12237" xr:uid="{08F959F0-067D-4446-81B0-9552E3135D75}"/>
    <cellStyle name="SAPBEXheaderText 3 2 2 7" xfId="7290" xr:uid="{E8CD3F2D-3313-4632-A6CF-D33798E40CD5}"/>
    <cellStyle name="SAPBEXheaderText 3 2 3" xfId="1350" xr:uid="{E512DB6D-8466-49E1-A10B-985DBF66CD0E}"/>
    <cellStyle name="SAPBEXheaderText 3 2 3 2" xfId="2901" xr:uid="{07A640D7-D7EB-4A7B-9120-014ADED8F577}"/>
    <cellStyle name="SAPBEXheaderText 3 2 3 2 2" xfId="5997" xr:uid="{8684A8F9-A1A7-4A93-B929-56C0C8D8CF02}"/>
    <cellStyle name="SAPBEXheaderText 3 2 3 2 2 2" xfId="14066" xr:uid="{DEC0779D-A188-4A17-8B98-E48421450ABB}"/>
    <cellStyle name="SAPBEXheaderText 3 2 3 2 3" xfId="8857" xr:uid="{A8E2C495-F0B4-487C-9E74-E1E8CAE33E78}"/>
    <cellStyle name="SAPBEXheaderText 3 2 3 3" xfId="4449" xr:uid="{84C953DF-2106-495B-8C6F-17BAD8CBC1E4}"/>
    <cellStyle name="SAPBEXheaderText 3 2 3 3 2" xfId="9641" xr:uid="{E54553AA-733E-4BA0-8FBA-6D8D7548AE26}"/>
    <cellStyle name="SAPBEXheaderText 3 2 3 4" xfId="11199" xr:uid="{8C1634BB-36FE-4CDB-A06D-7AECC03422CB}"/>
    <cellStyle name="SAPBEXheaderText 3 2 3 5" xfId="12498" xr:uid="{BF0837E9-D473-4043-8673-7AAAFA1C4C6D}"/>
    <cellStyle name="SAPBEXheaderText 3 2 3 6" xfId="7548" xr:uid="{991311CE-0670-4CD9-9899-34438CB8B4B1}"/>
    <cellStyle name="SAPBEXheaderText 3 2 4" xfId="1869" xr:uid="{91B5651F-3B90-4781-931F-9EF7DACF88C3}"/>
    <cellStyle name="SAPBEXheaderText 3 2 4 2" xfId="3417" xr:uid="{EDFAE2ED-DD99-401C-A28E-E68A8ECC31D7}"/>
    <cellStyle name="SAPBEXheaderText 3 2 4 2 2" xfId="6513" xr:uid="{B0E46264-9125-4509-A3C3-54C6C7838FF6}"/>
    <cellStyle name="SAPBEXheaderText 3 2 4 2 2 2" xfId="13550" xr:uid="{73428742-D75C-4808-B123-6297451D107F}"/>
    <cellStyle name="SAPBEXheaderText 3 2 4 2 3" xfId="10161" xr:uid="{8C2B446D-1D9F-4C45-B655-CFF5740B5B03}"/>
    <cellStyle name="SAPBEXheaderText 3 2 4 3" xfId="4965" xr:uid="{0326DE16-FD4E-4A14-81BE-95A56138449B}"/>
    <cellStyle name="SAPBEXheaderText 3 2 4 3 2" xfId="11460" xr:uid="{75D751DB-6286-4395-9FA3-17ED1CE558DA}"/>
    <cellStyle name="SAPBEXheaderText 3 2 4 4" xfId="12759" xr:uid="{BD6BAA73-8EF2-4169-82F3-4B61CD334328}"/>
    <cellStyle name="SAPBEXheaderText 3 2 4 5" xfId="8067" xr:uid="{70994962-33BF-432B-B856-DA85AC9474C7}"/>
    <cellStyle name="SAPBEXheaderText 3 2 5" xfId="2385" xr:uid="{55F0DD20-3701-46BF-BD52-EA3B29CDC280}"/>
    <cellStyle name="SAPBEXheaderText 3 2 5 2" xfId="5481" xr:uid="{F1891A00-5812-408A-8FAF-D8B184EE4000}"/>
    <cellStyle name="SAPBEXheaderText 3 2 5 2 2" xfId="13278" xr:uid="{A4166B93-CBBA-4087-BBE9-DE944181F27A}"/>
    <cellStyle name="SAPBEXheaderText 3 2 5 3" xfId="8328" xr:uid="{6392407E-D986-4BF8-AFEA-70FB1F61D7C9}"/>
    <cellStyle name="SAPBEXheaderText 3 2 6" xfId="3933" xr:uid="{C609D3C9-FADC-4AE5-B5AB-F2F05A34DE14}"/>
    <cellStyle name="SAPBEXheaderText 3 2 6 2" xfId="9123" xr:uid="{351A319F-A19A-4F6D-9654-11375DAC1ACF}"/>
    <cellStyle name="SAPBEXheaderText 3 2 7" xfId="10680" xr:uid="{DAEA1DAF-9DC6-4D65-AD9D-23596D284D45}"/>
    <cellStyle name="SAPBEXheaderText 3 2 8" xfId="11979" xr:uid="{47C205BF-0E77-497E-9E07-4519915C761D}"/>
    <cellStyle name="SAPBEXheaderText 3 2 9" xfId="7032" xr:uid="{395F9D3F-1AC2-4712-AFF7-E32C51870C5A}"/>
    <cellStyle name="SAPBEXheaderText 4" xfId="400" xr:uid="{F73D328B-7CAF-4A67-B702-8539F61CC0E4}"/>
    <cellStyle name="SAPBEXheaderText 4 2" xfId="821" xr:uid="{A927FEDF-0D16-4E5D-9CB5-5F31F95EA136}"/>
    <cellStyle name="SAPBEXheaderText 4 2 2" xfId="1093" xr:uid="{517C7296-BA4A-4CA5-BE02-5D27DA56A0D5}"/>
    <cellStyle name="SAPBEXheaderText 4 2 2 2" xfId="1609" xr:uid="{F330F642-7DAA-470B-83FC-90FB0C438CD6}"/>
    <cellStyle name="SAPBEXheaderText 4 2 2 2 2" xfId="3160" xr:uid="{43276B9F-DB83-4890-875F-5BD23B460204}"/>
    <cellStyle name="SAPBEXheaderText 4 2 2 2 2 2" xfId="6256" xr:uid="{76FB0FE7-0A6D-401B-B196-B04B1F06C226}"/>
    <cellStyle name="SAPBEXheaderText 4 2 2 2 2 2 2" xfId="14325" xr:uid="{B6DE5C6C-992F-4C00-BE38-1435A19CF5B1}"/>
    <cellStyle name="SAPBEXheaderText 4 2 2 2 2 3" xfId="9900" xr:uid="{6F945680-9D56-406B-9E73-50974FDD2183}"/>
    <cellStyle name="SAPBEXheaderText 4 2 2 2 3" xfId="4708" xr:uid="{8ED500F7-4032-463B-90A9-9F3224D70518}"/>
    <cellStyle name="SAPBEXheaderText 4 2 2 2 3 2" xfId="11719" xr:uid="{E95447CA-77DB-44B3-8EDA-CE8DF1E347C2}"/>
    <cellStyle name="SAPBEXheaderText 4 2 2 2 4" xfId="13018" xr:uid="{5D230256-01F6-4EE2-8BEF-28B3864B8F96}"/>
    <cellStyle name="SAPBEXheaderText 4 2 2 2 5" xfId="7807" xr:uid="{6F6A4DEB-7119-4205-81ED-AFB9177CB543}"/>
    <cellStyle name="SAPBEXheaderText 4 2 2 3" xfId="2128" xr:uid="{BF8A13C0-2D39-4F06-B222-3C2AA286FA5D}"/>
    <cellStyle name="SAPBEXheaderText 4 2 2 3 2" xfId="3676" xr:uid="{CA56F3D1-49BB-4C1A-9E4C-5B01CD6175F3}"/>
    <cellStyle name="SAPBEXheaderText 4 2 2 3 2 2" xfId="6772" xr:uid="{010B4284-CF03-482F-B435-06DED6D08418}"/>
    <cellStyle name="SAPBEXheaderText 4 2 2 3 2 3" xfId="10420" xr:uid="{7B6CDF26-6303-4F9E-A629-5D0387722716}"/>
    <cellStyle name="SAPBEXheaderText 4 2 2 3 3" xfId="5224" xr:uid="{25310197-6960-48D1-9544-626E59034B2A}"/>
    <cellStyle name="SAPBEXheaderText 4 2 2 3 3 2" xfId="13809" xr:uid="{C5D899BA-C0D9-4A92-A198-970221042260}"/>
    <cellStyle name="SAPBEXheaderText 4 2 2 3 4" xfId="8587" xr:uid="{2DD7F01E-5925-4FEA-91D3-1D91EC48B25A}"/>
    <cellStyle name="SAPBEXheaderText 4 2 2 4" xfId="2644" xr:uid="{AFE072BE-44CF-4A0A-9971-478F15F82F65}"/>
    <cellStyle name="SAPBEXheaderText 4 2 2 4 2" xfId="5740" xr:uid="{A538F87B-26D2-4D3E-8E65-D48A85D38F25}"/>
    <cellStyle name="SAPBEXheaderText 4 2 2 4 3" xfId="9382" xr:uid="{532EF709-AC3C-4E48-BE60-6A8438A6DB25}"/>
    <cellStyle name="SAPBEXheaderText 4 2 2 5" xfId="4192" xr:uid="{B30F4F5E-369F-479A-96FD-CD0B067195E1}"/>
    <cellStyle name="SAPBEXheaderText 4 2 2 5 2" xfId="10939" xr:uid="{4C0708B7-B6B7-48AD-9046-BFA42CE566B0}"/>
    <cellStyle name="SAPBEXheaderText 4 2 2 6" xfId="12238" xr:uid="{0567519E-D068-4C2C-A4B7-D54E57C3D9AD}"/>
    <cellStyle name="SAPBEXheaderText 4 2 2 7" xfId="7291" xr:uid="{A1264D79-CA74-4D53-B4D4-A3C9BE057475}"/>
    <cellStyle name="SAPBEXheaderText 4 2 3" xfId="1351" xr:uid="{2E6135BF-1075-4F8E-BED8-090CC608E1E1}"/>
    <cellStyle name="SAPBEXheaderText 4 2 3 2" xfId="2902" xr:uid="{D2A4DB59-759C-4D2B-8683-3429ADA0E3A8}"/>
    <cellStyle name="SAPBEXheaderText 4 2 3 2 2" xfId="5998" xr:uid="{B7F0E54A-22E4-4187-B66E-2068C850D445}"/>
    <cellStyle name="SAPBEXheaderText 4 2 3 2 2 2" xfId="14067" xr:uid="{23C8953A-640E-43E0-9C76-C7A581D996D4}"/>
    <cellStyle name="SAPBEXheaderText 4 2 3 2 3" xfId="8858" xr:uid="{DB6436FF-BE03-4D56-8C40-D5153AC1086C}"/>
    <cellStyle name="SAPBEXheaderText 4 2 3 3" xfId="4450" xr:uid="{889B4B0F-9DF4-4F9D-8585-76BB7510B5FF}"/>
    <cellStyle name="SAPBEXheaderText 4 2 3 3 2" xfId="9642" xr:uid="{BBCCFDA1-DFCF-4FD5-9598-F29F6C3C2989}"/>
    <cellStyle name="SAPBEXheaderText 4 2 3 4" xfId="11200" xr:uid="{8E8AB086-2BCB-4A42-A59E-354E504E414F}"/>
    <cellStyle name="SAPBEXheaderText 4 2 3 5" xfId="12499" xr:uid="{4A01E1D2-EA22-4AB5-A88D-2B2E571D758A}"/>
    <cellStyle name="SAPBEXheaderText 4 2 3 6" xfId="7549" xr:uid="{ED322BE1-5A5D-4E54-B670-5A48897806F7}"/>
    <cellStyle name="SAPBEXheaderText 4 2 4" xfId="1870" xr:uid="{C5F715D5-750A-4794-8ED0-8E0A0AF4B964}"/>
    <cellStyle name="SAPBEXheaderText 4 2 4 2" xfId="3418" xr:uid="{6CD0E748-2073-4F22-9512-CEF1E3B18F5E}"/>
    <cellStyle name="SAPBEXheaderText 4 2 4 2 2" xfId="6514" xr:uid="{B5F212A2-1B67-4550-A3AB-109B33B2BF64}"/>
    <cellStyle name="SAPBEXheaderText 4 2 4 2 2 2" xfId="13551" xr:uid="{2B9FA4AD-149E-49F3-9221-285A50391779}"/>
    <cellStyle name="SAPBEXheaderText 4 2 4 2 3" xfId="10162" xr:uid="{6DDB3411-A5CE-4FA1-999F-B3BD24468C88}"/>
    <cellStyle name="SAPBEXheaderText 4 2 4 3" xfId="4966" xr:uid="{AEDBA577-14DF-4AB6-B7B6-C7AAFAA96569}"/>
    <cellStyle name="SAPBEXheaderText 4 2 4 3 2" xfId="11461" xr:uid="{91116F5C-E0D8-4161-8D0E-30E76DDED8E9}"/>
    <cellStyle name="SAPBEXheaderText 4 2 4 4" xfId="12760" xr:uid="{C9C813C2-664B-408C-ABD6-75A51C05194F}"/>
    <cellStyle name="SAPBEXheaderText 4 2 4 5" xfId="8068" xr:uid="{43E00061-0F8D-4193-9FAF-3DA1DBBAEB7E}"/>
    <cellStyle name="SAPBEXheaderText 4 2 5" xfId="2386" xr:uid="{78438DA9-438C-4062-B8FA-6494B4A1A77C}"/>
    <cellStyle name="SAPBEXheaderText 4 2 5 2" xfId="5482" xr:uid="{DD119E85-526A-450D-B285-3FB31C63DEC1}"/>
    <cellStyle name="SAPBEXheaderText 4 2 5 2 2" xfId="13279" xr:uid="{6A29C6BE-3F18-46EB-8971-FC420E71C7D1}"/>
    <cellStyle name="SAPBEXheaderText 4 2 5 3" xfId="8329" xr:uid="{E0875FFC-31FD-4161-8FDA-CD142BC14A03}"/>
    <cellStyle name="SAPBEXheaderText 4 2 6" xfId="3934" xr:uid="{DA0E901C-B765-4154-90CB-F4E869A33DB6}"/>
    <cellStyle name="SAPBEXheaderText 4 2 6 2" xfId="9124" xr:uid="{8D5D2177-795B-4E14-92A7-964BF0C25266}"/>
    <cellStyle name="SAPBEXheaderText 4 2 7" xfId="10681" xr:uid="{FFC21456-49A6-4051-96B4-2690F03209C1}"/>
    <cellStyle name="SAPBEXheaderText 4 2 8" xfId="11980" xr:uid="{593E5A2D-5059-4B7F-B4D7-FBC002CE0EFD}"/>
    <cellStyle name="SAPBEXheaderText 4 2 9" xfId="7033" xr:uid="{19474EBE-5425-43C3-8115-F53224749496}"/>
    <cellStyle name="SAPBEXheaderText 5" xfId="401" xr:uid="{8E16C65D-0D87-4945-8768-CD7AE4CDD2E4}"/>
    <cellStyle name="SAPBEXheaderText 5 2" xfId="822" xr:uid="{8B68B710-B228-433F-A293-2FE888EFEE97}"/>
    <cellStyle name="SAPBEXheaderText 5 2 2" xfId="1094" xr:uid="{52FA610E-8DAC-431E-88B2-E5026D412ED8}"/>
    <cellStyle name="SAPBEXheaderText 5 2 2 2" xfId="1610" xr:uid="{667CAA50-0F2D-4DE9-8E99-F1925A114923}"/>
    <cellStyle name="SAPBEXheaderText 5 2 2 2 2" xfId="3161" xr:uid="{3BBAF1F6-196E-4B68-9271-837F7222BC6A}"/>
    <cellStyle name="SAPBEXheaderText 5 2 2 2 2 2" xfId="6257" xr:uid="{99A63E88-76C1-4447-AFA4-997AC19C3127}"/>
    <cellStyle name="SAPBEXheaderText 5 2 2 2 2 2 2" xfId="14326" xr:uid="{2D3F771F-484F-4DB8-B953-733DD20F886C}"/>
    <cellStyle name="SAPBEXheaderText 5 2 2 2 2 3" xfId="9901" xr:uid="{F2BF8EB6-9923-4C1E-8342-D0C32C3D8539}"/>
    <cellStyle name="SAPBEXheaderText 5 2 2 2 3" xfId="4709" xr:uid="{27BE9CB0-D2A4-47BF-8AA3-A6448C0EF1B6}"/>
    <cellStyle name="SAPBEXheaderText 5 2 2 2 3 2" xfId="11720" xr:uid="{E5065EDB-A7C9-4FC4-89FB-3391DA3BC0CF}"/>
    <cellStyle name="SAPBEXheaderText 5 2 2 2 4" xfId="13019" xr:uid="{9C9EAF87-A10F-42BB-BAE3-19A1DF937326}"/>
    <cellStyle name="SAPBEXheaderText 5 2 2 2 5" xfId="7808" xr:uid="{FA31EE00-A1BC-4768-9B19-237CB77F7F6A}"/>
    <cellStyle name="SAPBEXheaderText 5 2 2 3" xfId="2129" xr:uid="{A9D78AFD-54B7-4DB3-8C45-373C2BE3F636}"/>
    <cellStyle name="SAPBEXheaderText 5 2 2 3 2" xfId="3677" xr:uid="{78EF4850-769C-40F0-8DDF-531940E5D03D}"/>
    <cellStyle name="SAPBEXheaderText 5 2 2 3 2 2" xfId="6773" xr:uid="{FAE888D5-7B46-4126-8E0B-6B1C197F9121}"/>
    <cellStyle name="SAPBEXheaderText 5 2 2 3 2 3" xfId="10421" xr:uid="{A5896F22-4AF0-4DE7-835A-BAC70CE8CCB6}"/>
    <cellStyle name="SAPBEXheaderText 5 2 2 3 3" xfId="5225" xr:uid="{FA5F4156-EF04-435E-A5DD-3E5FAAA58037}"/>
    <cellStyle name="SAPBEXheaderText 5 2 2 3 3 2" xfId="13810" xr:uid="{1FE585E9-E1CD-4022-9334-BB1CCD648660}"/>
    <cellStyle name="SAPBEXheaderText 5 2 2 3 4" xfId="8588" xr:uid="{70E2C06C-1A82-4269-A0FE-EFC3DC938B29}"/>
    <cellStyle name="SAPBEXheaderText 5 2 2 4" xfId="2645" xr:uid="{25779926-A453-43D8-9063-EE8148F9A17C}"/>
    <cellStyle name="SAPBEXheaderText 5 2 2 4 2" xfId="5741" xr:uid="{EBCC8D1F-92FF-4BDA-9948-6A93F6857DDC}"/>
    <cellStyle name="SAPBEXheaderText 5 2 2 4 3" xfId="9383" xr:uid="{C36E2B9E-A20B-48C8-B7C6-EDADDA542A07}"/>
    <cellStyle name="SAPBEXheaderText 5 2 2 5" xfId="4193" xr:uid="{AB47065B-0FF0-4D14-B90E-B560671DB9E9}"/>
    <cellStyle name="SAPBEXheaderText 5 2 2 5 2" xfId="10940" xr:uid="{67D1D02C-45D7-45F7-A15C-ECB94BA85DC3}"/>
    <cellStyle name="SAPBEXheaderText 5 2 2 6" xfId="12239" xr:uid="{EC4D7242-CFA5-4D29-B762-0BF036854949}"/>
    <cellStyle name="SAPBEXheaderText 5 2 2 7" xfId="7292" xr:uid="{DC5306AB-6719-4DC1-A349-A4E355D115AB}"/>
    <cellStyle name="SAPBEXheaderText 5 2 3" xfId="1352" xr:uid="{C8064CE9-B889-4CFD-9265-77DD8AD286FC}"/>
    <cellStyle name="SAPBEXheaderText 5 2 3 2" xfId="2903" xr:uid="{9B672086-95BD-4810-90C6-61F0D6CF16AA}"/>
    <cellStyle name="SAPBEXheaderText 5 2 3 2 2" xfId="5999" xr:uid="{EBA1993B-2887-4436-B370-4E3F44481643}"/>
    <cellStyle name="SAPBEXheaderText 5 2 3 2 2 2" xfId="14068" xr:uid="{3D2A0DA9-0044-4890-9693-31A5FCE56613}"/>
    <cellStyle name="SAPBEXheaderText 5 2 3 2 3" xfId="8859" xr:uid="{149F39DF-EE43-4DA5-B143-6FF651EDF322}"/>
    <cellStyle name="SAPBEXheaderText 5 2 3 3" xfId="4451" xr:uid="{942D393C-2A11-4BAD-8863-B07318905E5C}"/>
    <cellStyle name="SAPBEXheaderText 5 2 3 3 2" xfId="9643" xr:uid="{3C459B7C-740C-46B0-A56F-5181C9A2EF07}"/>
    <cellStyle name="SAPBEXheaderText 5 2 3 4" xfId="11201" xr:uid="{B1759997-2BBE-4E88-9258-80C38AF1B0FD}"/>
    <cellStyle name="SAPBEXheaderText 5 2 3 5" xfId="12500" xr:uid="{5D3FAE18-4977-4021-A4BC-C8A0D5D54F81}"/>
    <cellStyle name="SAPBEXheaderText 5 2 3 6" xfId="7550" xr:uid="{6A5894D3-7264-4A30-853B-67A99A01A2A7}"/>
    <cellStyle name="SAPBEXheaderText 5 2 4" xfId="1871" xr:uid="{5811ABD9-64ED-46B5-BEB1-01E7E4C9E55E}"/>
    <cellStyle name="SAPBEXheaderText 5 2 4 2" xfId="3419" xr:uid="{72FBF880-A8BE-48BE-A571-02AA0AF98EF2}"/>
    <cellStyle name="SAPBEXheaderText 5 2 4 2 2" xfId="6515" xr:uid="{E42CA81E-0030-464C-8F67-1DC6F6462823}"/>
    <cellStyle name="SAPBEXheaderText 5 2 4 2 2 2" xfId="13552" xr:uid="{228EDF19-73F1-4761-839E-9C6A5FF463DB}"/>
    <cellStyle name="SAPBEXheaderText 5 2 4 2 3" xfId="10163" xr:uid="{E500A0C6-A82D-4D64-8AB4-5C63A10675EB}"/>
    <cellStyle name="SAPBEXheaderText 5 2 4 3" xfId="4967" xr:uid="{ECA3B980-CA10-449F-8C4D-111E7FD62A01}"/>
    <cellStyle name="SAPBEXheaderText 5 2 4 3 2" xfId="11462" xr:uid="{E7B02A72-E322-49BF-82C8-6E5B0B63B7CB}"/>
    <cellStyle name="SAPBEXheaderText 5 2 4 4" xfId="12761" xr:uid="{94EDD64F-7227-47CE-BF3F-C80365EFB80B}"/>
    <cellStyle name="SAPBEXheaderText 5 2 4 5" xfId="8069" xr:uid="{1A8D13C0-65E9-4499-B804-22EA2DC5CF0C}"/>
    <cellStyle name="SAPBEXheaderText 5 2 5" xfId="2387" xr:uid="{4EC715B9-6060-4CFD-82DA-202261AFA924}"/>
    <cellStyle name="SAPBEXheaderText 5 2 5 2" xfId="5483" xr:uid="{7C3343E4-E4E7-4BAD-8E07-D26CDE821DE4}"/>
    <cellStyle name="SAPBEXheaderText 5 2 5 2 2" xfId="13280" xr:uid="{1CA24117-CCAC-432A-94AB-2257B4A0A4B1}"/>
    <cellStyle name="SAPBEXheaderText 5 2 5 3" xfId="8330" xr:uid="{C44FF07B-35E8-4C2A-9593-EA94DD4D6DED}"/>
    <cellStyle name="SAPBEXheaderText 5 2 6" xfId="3935" xr:uid="{6474038F-C52B-4C3D-A247-40B6A2634AD5}"/>
    <cellStyle name="SAPBEXheaderText 5 2 6 2" xfId="9125" xr:uid="{90774226-23D7-4279-A502-6A2E76AAD879}"/>
    <cellStyle name="SAPBEXheaderText 5 2 7" xfId="10682" xr:uid="{238E974D-CFD6-4B46-8AEA-E175FEFA2AA9}"/>
    <cellStyle name="SAPBEXheaderText 5 2 8" xfId="11981" xr:uid="{025F495A-06A0-4D82-A3A0-C14AEFA69BEA}"/>
    <cellStyle name="SAPBEXheaderText 5 2 9" xfId="7034" xr:uid="{3248E4DF-8C10-4D0E-8EE8-A103507C001F}"/>
    <cellStyle name="SAPBEXheaderText 6" xfId="402" xr:uid="{D27C5022-6D1C-4D21-B2F2-3A8F86C1C4A4}"/>
    <cellStyle name="SAPBEXheaderText 6 2" xfId="823" xr:uid="{09629562-95A4-40D3-BA9C-61E0B14EC345}"/>
    <cellStyle name="SAPBEXheaderText 6 2 2" xfId="1095" xr:uid="{5A544872-1D54-48EF-B0B9-E698A85552E9}"/>
    <cellStyle name="SAPBEXheaderText 6 2 2 2" xfId="1611" xr:uid="{5B12F232-1B23-450C-A394-8273CE5DB489}"/>
    <cellStyle name="SAPBEXheaderText 6 2 2 2 2" xfId="3162" xr:uid="{3B20B810-DB49-439A-8F6E-1B04723EEABA}"/>
    <cellStyle name="SAPBEXheaderText 6 2 2 2 2 2" xfId="6258" xr:uid="{DB067E78-50BC-41C0-99FE-E3BA85FFCC9F}"/>
    <cellStyle name="SAPBEXheaderText 6 2 2 2 2 2 2" xfId="14327" xr:uid="{E07426ED-19D2-4919-87A6-A1ABEF8EC866}"/>
    <cellStyle name="SAPBEXheaderText 6 2 2 2 2 3" xfId="9902" xr:uid="{E548A169-0D1C-458E-9736-6FA3E9BE7A59}"/>
    <cellStyle name="SAPBEXheaderText 6 2 2 2 3" xfId="4710" xr:uid="{229850D1-46D2-4F21-BCEE-0A4F3F3DC157}"/>
    <cellStyle name="SAPBEXheaderText 6 2 2 2 3 2" xfId="11721" xr:uid="{9C9E1967-BFA6-4F21-848F-A146A561FA6F}"/>
    <cellStyle name="SAPBEXheaderText 6 2 2 2 4" xfId="13020" xr:uid="{36FBFCFA-1E84-426F-BC22-4A727268F6CE}"/>
    <cellStyle name="SAPBEXheaderText 6 2 2 2 5" xfId="7809" xr:uid="{8B70F849-7C45-4D86-AE9F-A237EE767A2C}"/>
    <cellStyle name="SAPBEXheaderText 6 2 2 3" xfId="2130" xr:uid="{AB75896A-DBE5-46DD-939B-540E9B4CBCE3}"/>
    <cellStyle name="SAPBEXheaderText 6 2 2 3 2" xfId="3678" xr:uid="{F6E101DD-8BFE-4AB9-AEF4-EAE5D284EBC6}"/>
    <cellStyle name="SAPBEXheaderText 6 2 2 3 2 2" xfId="6774" xr:uid="{85E624DA-8E68-44A3-B294-5E8691ABD515}"/>
    <cellStyle name="SAPBEXheaderText 6 2 2 3 2 3" xfId="10422" xr:uid="{707EDB9F-B1EF-43E9-B20A-52A6251502CA}"/>
    <cellStyle name="SAPBEXheaderText 6 2 2 3 3" xfId="5226" xr:uid="{143E82BC-B959-49EF-918B-84AC4FCCA830}"/>
    <cellStyle name="SAPBEXheaderText 6 2 2 3 3 2" xfId="13811" xr:uid="{663F6C8C-1BDB-4BFD-96A0-260156CCEE59}"/>
    <cellStyle name="SAPBEXheaderText 6 2 2 3 4" xfId="8589" xr:uid="{E5BB52E7-85DD-478C-84E6-C1226CD78B96}"/>
    <cellStyle name="SAPBEXheaderText 6 2 2 4" xfId="2646" xr:uid="{39A40007-8811-4A3D-B8FE-90EFCF6A6147}"/>
    <cellStyle name="SAPBEXheaderText 6 2 2 4 2" xfId="5742" xr:uid="{AB8133BC-9564-40EC-84BA-0BD4E86A723B}"/>
    <cellStyle name="SAPBEXheaderText 6 2 2 4 3" xfId="9384" xr:uid="{F1C4FB5F-549A-4CA3-9921-CA1A63B2EBEC}"/>
    <cellStyle name="SAPBEXheaderText 6 2 2 5" xfId="4194" xr:uid="{EF87E101-78E6-4B0F-ACFF-6F8956A9580D}"/>
    <cellStyle name="SAPBEXheaderText 6 2 2 5 2" xfId="10941" xr:uid="{EEC7DE21-D77A-48CF-98DB-D721BA2BE1D2}"/>
    <cellStyle name="SAPBEXheaderText 6 2 2 6" xfId="12240" xr:uid="{1DE8C3C5-9EA4-418A-9A01-85CF1934ED30}"/>
    <cellStyle name="SAPBEXheaderText 6 2 2 7" xfId="7293" xr:uid="{773101FD-4876-440B-8C3D-5556FA4AE3F8}"/>
    <cellStyle name="SAPBEXheaderText 6 2 3" xfId="1353" xr:uid="{9BC2BA1C-1047-4BCC-9DCA-F468AD1BB874}"/>
    <cellStyle name="SAPBEXheaderText 6 2 3 2" xfId="2904" xr:uid="{2C9A9299-5B36-40E8-A6C6-2059B708C2B1}"/>
    <cellStyle name="SAPBEXheaderText 6 2 3 2 2" xfId="6000" xr:uid="{0F0F58C4-0E42-4580-AA29-8E769AD6484C}"/>
    <cellStyle name="SAPBEXheaderText 6 2 3 2 2 2" xfId="14069" xr:uid="{759C27E3-65E3-42FB-BAB7-C7A4878D22D1}"/>
    <cellStyle name="SAPBEXheaderText 6 2 3 2 3" xfId="8860" xr:uid="{C44E8712-EFA5-4A35-9419-004CF6084C7D}"/>
    <cellStyle name="SAPBEXheaderText 6 2 3 3" xfId="4452" xr:uid="{A6549694-18BE-4607-BA4E-1E8FA88AC7F2}"/>
    <cellStyle name="SAPBEXheaderText 6 2 3 3 2" xfId="9644" xr:uid="{FDA16B42-3125-43EB-862A-D7B1CD2E1ADA}"/>
    <cellStyle name="SAPBEXheaderText 6 2 3 4" xfId="11202" xr:uid="{B9E0D104-D8D2-4F5D-B517-8737DDDE31BB}"/>
    <cellStyle name="SAPBEXheaderText 6 2 3 5" xfId="12501" xr:uid="{6428F3AD-D360-4E1C-B9F0-070A1689329F}"/>
    <cellStyle name="SAPBEXheaderText 6 2 3 6" xfId="7551" xr:uid="{8F9BEB03-EFCE-440D-93CC-5FE31F96C623}"/>
    <cellStyle name="SAPBEXheaderText 6 2 4" xfId="1872" xr:uid="{FDBEAD60-278E-4069-8E83-E224AEA15533}"/>
    <cellStyle name="SAPBEXheaderText 6 2 4 2" xfId="3420" xr:uid="{D1B6BD74-70F8-4EA2-840F-D3226FF529A3}"/>
    <cellStyle name="SAPBEXheaderText 6 2 4 2 2" xfId="6516" xr:uid="{F90D006A-E21E-44E2-8C84-231D7FA09CB2}"/>
    <cellStyle name="SAPBEXheaderText 6 2 4 2 2 2" xfId="13553" xr:uid="{17A0DAAE-9286-47C3-A7C0-442E9C9D287D}"/>
    <cellStyle name="SAPBEXheaderText 6 2 4 2 3" xfId="10164" xr:uid="{FF23A165-C561-44F9-BA87-3FE1BA485811}"/>
    <cellStyle name="SAPBEXheaderText 6 2 4 3" xfId="4968" xr:uid="{AB44BB3F-C62A-4D53-BAB7-4FE436BED1DD}"/>
    <cellStyle name="SAPBEXheaderText 6 2 4 3 2" xfId="11463" xr:uid="{792DA014-67AA-4653-99D2-86517AFBEA27}"/>
    <cellStyle name="SAPBEXheaderText 6 2 4 4" xfId="12762" xr:uid="{EA1DE546-5B89-4D92-B279-D4E96455FC8F}"/>
    <cellStyle name="SAPBEXheaderText 6 2 4 5" xfId="8070" xr:uid="{D78DD34A-CC1C-4C6F-BEFE-24A314680F06}"/>
    <cellStyle name="SAPBEXheaderText 6 2 5" xfId="2388" xr:uid="{3701DF09-A181-41E7-BDC1-D5BED8022EB6}"/>
    <cellStyle name="SAPBEXheaderText 6 2 5 2" xfId="5484" xr:uid="{A69B764E-F51A-4974-833E-33E38C59EF40}"/>
    <cellStyle name="SAPBEXheaderText 6 2 5 2 2" xfId="13281" xr:uid="{BB13CF2A-5242-464D-B3A4-4FEEEAA246E1}"/>
    <cellStyle name="SAPBEXheaderText 6 2 5 3" xfId="8331" xr:uid="{CEA3EEFC-0E96-465B-AEEF-BCA49630106B}"/>
    <cellStyle name="SAPBEXheaderText 6 2 6" xfId="3936" xr:uid="{4CCEFBF7-1DD3-4C95-BE3B-2CA8F83464D4}"/>
    <cellStyle name="SAPBEXheaderText 6 2 6 2" xfId="9126" xr:uid="{A3827DC9-B61E-496E-9BCF-58BD8F29EFB1}"/>
    <cellStyle name="SAPBEXheaderText 6 2 7" xfId="10683" xr:uid="{2FFEB5F8-05FC-426E-A121-DC1A9B510576}"/>
    <cellStyle name="SAPBEXheaderText 6 2 8" xfId="11982" xr:uid="{EE912333-7006-4196-AC23-DF690FA2D5CB}"/>
    <cellStyle name="SAPBEXheaderText 6 2 9" xfId="7035" xr:uid="{07F2F9FE-C1AB-4E87-A917-D176CD5E8077}"/>
    <cellStyle name="SAPBEXHLevel0" xfId="403" xr:uid="{5EB564CB-EDC9-4D7D-AC62-520B24126EF0}"/>
    <cellStyle name="SAPBEXHLevel0 2" xfId="404" xr:uid="{FCE8F562-9521-4E4C-B590-D79A40CDA167}"/>
    <cellStyle name="SAPBEXHLevel0 2 2" xfId="824" xr:uid="{3260188A-5039-422F-A4C4-1844802BEB6E}"/>
    <cellStyle name="SAPBEXHLevel0 2 2 2" xfId="1096" xr:uid="{CF30AE69-AD90-47C7-B066-070EC4E5D162}"/>
    <cellStyle name="SAPBEXHLevel0 2 2 2 2" xfId="1612" xr:uid="{95A5E006-EE52-401A-ADBC-74F166319879}"/>
    <cellStyle name="SAPBEXHLevel0 2 2 2 2 2" xfId="3163" xr:uid="{3EB7F56A-3A94-4E43-8022-6F3628CBE118}"/>
    <cellStyle name="SAPBEXHLevel0 2 2 2 2 2 2" xfId="6259" xr:uid="{9B81A0AB-5526-4CFD-B56C-2DD5A806EE1A}"/>
    <cellStyle name="SAPBEXHLevel0 2 2 2 2 2 2 2" xfId="14328" xr:uid="{D9C6C7E1-CA17-4482-99B2-54C4C604D019}"/>
    <cellStyle name="SAPBEXHLevel0 2 2 2 2 2 3" xfId="9903" xr:uid="{1FBF86E8-03E1-428D-956C-FCFF825EC784}"/>
    <cellStyle name="SAPBEXHLevel0 2 2 2 2 3" xfId="4711" xr:uid="{12AC8091-D827-461A-9ADA-A9DFAEB706C9}"/>
    <cellStyle name="SAPBEXHLevel0 2 2 2 2 3 2" xfId="11722" xr:uid="{E81AFA1E-70A3-4090-9D30-FD20FA54B0A3}"/>
    <cellStyle name="SAPBEXHLevel0 2 2 2 2 4" xfId="13021" xr:uid="{955D2F32-0579-4A71-80BF-FB6ED6020E6B}"/>
    <cellStyle name="SAPBEXHLevel0 2 2 2 2 5" xfId="7810" xr:uid="{8B4436CB-01CC-431C-A06C-35F7A2BE55B9}"/>
    <cellStyle name="SAPBEXHLevel0 2 2 2 3" xfId="2131" xr:uid="{129048B4-114F-4717-8995-B78323F0FF12}"/>
    <cellStyle name="SAPBEXHLevel0 2 2 2 3 2" xfId="3679" xr:uid="{8B930771-C2E0-478D-980E-18F9B4430B43}"/>
    <cellStyle name="SAPBEXHLevel0 2 2 2 3 2 2" xfId="6775" xr:uid="{472A8ADF-9457-4EAD-BA53-A8C62E6D8CCA}"/>
    <cellStyle name="SAPBEXHLevel0 2 2 2 3 2 3" xfId="10423" xr:uid="{EF30C0C5-7750-4494-B81B-BF5CC2EAD610}"/>
    <cellStyle name="SAPBEXHLevel0 2 2 2 3 3" xfId="5227" xr:uid="{52E395DF-D32C-4106-B106-403CF6895F32}"/>
    <cellStyle name="SAPBEXHLevel0 2 2 2 3 3 2" xfId="13812" xr:uid="{644EB52F-C695-43FA-905C-F25C29E188CD}"/>
    <cellStyle name="SAPBEXHLevel0 2 2 2 3 4" xfId="8590" xr:uid="{7B6FA314-FCFE-44B8-B5D3-8FE9EA208C7A}"/>
    <cellStyle name="SAPBEXHLevel0 2 2 2 4" xfId="2647" xr:uid="{ECA3E830-F719-4D1D-90F5-104555C09663}"/>
    <cellStyle name="SAPBEXHLevel0 2 2 2 4 2" xfId="5743" xr:uid="{4BB4BE25-7E1C-40D7-B209-549C78A5A4A5}"/>
    <cellStyle name="SAPBEXHLevel0 2 2 2 4 3" xfId="9385" xr:uid="{DE43602C-98CF-43FA-9720-766398B68A67}"/>
    <cellStyle name="SAPBEXHLevel0 2 2 2 5" xfId="4195" xr:uid="{529436B0-338D-4878-837D-D32EFE2E7C02}"/>
    <cellStyle name="SAPBEXHLevel0 2 2 2 5 2" xfId="10942" xr:uid="{D034B95C-7E3D-493E-8EA6-0FA7B9993947}"/>
    <cellStyle name="SAPBEXHLevel0 2 2 2 6" xfId="12241" xr:uid="{114793BD-744C-409C-B2C6-343490C7915D}"/>
    <cellStyle name="SAPBEXHLevel0 2 2 2 7" xfId="7294" xr:uid="{664A87C1-4CEB-4764-B642-785E6625BEB6}"/>
    <cellStyle name="SAPBEXHLevel0 2 2 3" xfId="1354" xr:uid="{E4E44F58-936C-4FB1-B83D-0E66ECC2EF42}"/>
    <cellStyle name="SAPBEXHLevel0 2 2 3 2" xfId="2905" xr:uid="{B5A0D950-ABC4-4DCC-88B8-AA72207BD8FD}"/>
    <cellStyle name="SAPBEXHLevel0 2 2 3 2 2" xfId="6001" xr:uid="{84347C84-DF03-4310-A816-249FD104BF75}"/>
    <cellStyle name="SAPBEXHLevel0 2 2 3 2 2 2" xfId="14070" xr:uid="{787AF421-4D33-4AAF-9461-CDF3754D7C0A}"/>
    <cellStyle name="SAPBEXHLevel0 2 2 3 2 3" xfId="8861" xr:uid="{C54CE564-00F4-43BE-8788-402674951770}"/>
    <cellStyle name="SAPBEXHLevel0 2 2 3 3" xfId="4453" xr:uid="{A2BA9F92-2651-4826-9572-E32C77846A59}"/>
    <cellStyle name="SAPBEXHLevel0 2 2 3 3 2" xfId="9645" xr:uid="{6D733D6A-1210-475B-BA5B-8625E252C2E7}"/>
    <cellStyle name="SAPBEXHLevel0 2 2 3 4" xfId="11203" xr:uid="{2763762D-8362-49DB-AB45-92F748745DDF}"/>
    <cellStyle name="SAPBEXHLevel0 2 2 3 5" xfId="12502" xr:uid="{2577432E-034D-44EB-ACAE-33DD886B1688}"/>
    <cellStyle name="SAPBEXHLevel0 2 2 3 6" xfId="7552" xr:uid="{B9BF9F17-A64F-4699-9E12-C16C83A43974}"/>
    <cellStyle name="SAPBEXHLevel0 2 2 4" xfId="1873" xr:uid="{91DC3A84-27C3-4C1B-9364-6453F22BF85A}"/>
    <cellStyle name="SAPBEXHLevel0 2 2 4 2" xfId="3421" xr:uid="{265F36F9-D943-4E39-A371-CA2F799DAE4A}"/>
    <cellStyle name="SAPBEXHLevel0 2 2 4 2 2" xfId="6517" xr:uid="{C41326A2-F681-409D-9B7F-9B6581F40FD2}"/>
    <cellStyle name="SAPBEXHLevel0 2 2 4 2 2 2" xfId="13554" xr:uid="{0E762A8F-A463-4770-B262-94C6BC2E6552}"/>
    <cellStyle name="SAPBEXHLevel0 2 2 4 2 3" xfId="10165" xr:uid="{C5C734F4-9AA5-45DA-9C8C-0E6E315D3453}"/>
    <cellStyle name="SAPBEXHLevel0 2 2 4 3" xfId="4969" xr:uid="{15233A2F-7BC6-4CD0-B52E-66AD843D3B02}"/>
    <cellStyle name="SAPBEXHLevel0 2 2 4 3 2" xfId="11464" xr:uid="{F158C397-4971-4BBA-A878-353BAB1077DC}"/>
    <cellStyle name="SAPBEXHLevel0 2 2 4 4" xfId="12763" xr:uid="{3A1C3C4E-D538-4DBA-A35D-17191796C915}"/>
    <cellStyle name="SAPBEXHLevel0 2 2 4 5" xfId="8071" xr:uid="{F4F989D1-5483-4654-BEB3-0D8B5ADC3421}"/>
    <cellStyle name="SAPBEXHLevel0 2 2 5" xfId="2389" xr:uid="{60ADD184-1E3A-4CCD-8B1E-EC4E282DEBE4}"/>
    <cellStyle name="SAPBEXHLevel0 2 2 5 2" xfId="5485" xr:uid="{F8284111-6FBF-49D1-9702-59E2A1EB13D0}"/>
    <cellStyle name="SAPBEXHLevel0 2 2 5 2 2" xfId="13282" xr:uid="{F7E5D097-325B-4BC5-A77C-A5FEF0F69F1C}"/>
    <cellStyle name="SAPBEXHLevel0 2 2 5 3" xfId="8332" xr:uid="{1512BFB4-93D1-428A-A387-F389F68464F9}"/>
    <cellStyle name="SAPBEXHLevel0 2 2 6" xfId="3937" xr:uid="{472983E1-6F8F-466C-9009-79006331A7B0}"/>
    <cellStyle name="SAPBEXHLevel0 2 2 6 2" xfId="9127" xr:uid="{C54F4268-25C8-429E-A9F0-B6FF269E4209}"/>
    <cellStyle name="SAPBEXHLevel0 2 2 7" xfId="10684" xr:uid="{32866259-896B-4AB1-B496-FF16CF2C8E2C}"/>
    <cellStyle name="SAPBEXHLevel0 2 2 8" xfId="11983" xr:uid="{D62B5046-0D6A-4C99-A400-DF15C579F651}"/>
    <cellStyle name="SAPBEXHLevel0 2 2 9" xfId="7036" xr:uid="{BEBCB5EF-2CF1-4C8D-B821-FEE87316AD1A}"/>
    <cellStyle name="SAPBEXHLevel0 3" xfId="405" xr:uid="{5A94B87C-B36D-4C3F-8229-B24664830CD2}"/>
    <cellStyle name="SAPBEXHLevel0 3 2" xfId="825" xr:uid="{F74EA057-44EE-4B08-B081-35B659D08298}"/>
    <cellStyle name="SAPBEXHLevel0 3 2 2" xfId="1097" xr:uid="{DCABCDAC-5500-49CD-9512-94078E6BD8BF}"/>
    <cellStyle name="SAPBEXHLevel0 3 2 2 2" xfId="1613" xr:uid="{22308039-3B4E-4472-A32D-C19A1F6C71AF}"/>
    <cellStyle name="SAPBEXHLevel0 3 2 2 2 2" xfId="3164" xr:uid="{EA67EADF-4B95-4EAC-9096-275951E5F2D8}"/>
    <cellStyle name="SAPBEXHLevel0 3 2 2 2 2 2" xfId="6260" xr:uid="{CC50DF0F-52A0-41C0-8593-C5CA40FE9329}"/>
    <cellStyle name="SAPBEXHLevel0 3 2 2 2 2 2 2" xfId="14329" xr:uid="{D37651F0-F2E1-4130-A822-84C10420C58D}"/>
    <cellStyle name="SAPBEXHLevel0 3 2 2 2 2 3" xfId="9904" xr:uid="{3716A8B9-78E5-4EB0-8A30-97D8000C67E6}"/>
    <cellStyle name="SAPBEXHLevel0 3 2 2 2 3" xfId="4712" xr:uid="{CADF3788-E904-451A-A33B-77F6C621D456}"/>
    <cellStyle name="SAPBEXHLevel0 3 2 2 2 3 2" xfId="11723" xr:uid="{251BE06B-BB03-449F-903C-0C7B2650D0CC}"/>
    <cellStyle name="SAPBEXHLevel0 3 2 2 2 4" xfId="13022" xr:uid="{2C77712A-E5BB-44DF-BE69-FD7F6329EBD7}"/>
    <cellStyle name="SAPBEXHLevel0 3 2 2 2 5" xfId="7811" xr:uid="{7F4DBB82-9B96-412C-961D-E6ACA1A7F634}"/>
    <cellStyle name="SAPBEXHLevel0 3 2 2 3" xfId="2132" xr:uid="{3A0E5317-33A5-406F-801F-CFC280A0301E}"/>
    <cellStyle name="SAPBEXHLevel0 3 2 2 3 2" xfId="3680" xr:uid="{AB129EE8-9718-4E28-8644-A41771301999}"/>
    <cellStyle name="SAPBEXHLevel0 3 2 2 3 2 2" xfId="6776" xr:uid="{EF88D379-9589-47E7-A49C-E059BCD0BADB}"/>
    <cellStyle name="SAPBEXHLevel0 3 2 2 3 2 3" xfId="10424" xr:uid="{5B4995EB-6BF0-4116-8F85-458CB20F364B}"/>
    <cellStyle name="SAPBEXHLevel0 3 2 2 3 3" xfId="5228" xr:uid="{47DFC2F4-21DF-4B4E-B4F3-868C19030605}"/>
    <cellStyle name="SAPBEXHLevel0 3 2 2 3 3 2" xfId="13813" xr:uid="{81AE54E3-B030-4116-BF7E-23F0E7E3AB89}"/>
    <cellStyle name="SAPBEXHLevel0 3 2 2 3 4" xfId="8591" xr:uid="{29ACB832-73DD-4F82-826A-DE5E140E9127}"/>
    <cellStyle name="SAPBEXHLevel0 3 2 2 4" xfId="2648" xr:uid="{EDFD429A-FFBD-4EE1-8A04-9316DCBEFCCF}"/>
    <cellStyle name="SAPBEXHLevel0 3 2 2 4 2" xfId="5744" xr:uid="{B13AA3B1-89BF-47E3-9B91-CF2CDEA0B735}"/>
    <cellStyle name="SAPBEXHLevel0 3 2 2 4 3" xfId="9386" xr:uid="{14B7CF60-1D0D-49CB-9AD8-8684887F0391}"/>
    <cellStyle name="SAPBEXHLevel0 3 2 2 5" xfId="4196" xr:uid="{589660B0-4B9E-45DE-BB5F-6BC949ED49A3}"/>
    <cellStyle name="SAPBEXHLevel0 3 2 2 5 2" xfId="10943" xr:uid="{5CE16DA0-BB4F-4BBB-96FB-2612449B98C0}"/>
    <cellStyle name="SAPBEXHLevel0 3 2 2 6" xfId="12242" xr:uid="{44E9F9D9-504A-41D7-B7EF-188E5970857D}"/>
    <cellStyle name="SAPBEXHLevel0 3 2 2 7" xfId="7295" xr:uid="{32E9DCC0-BB3E-42F7-905B-A4AB95D88278}"/>
    <cellStyle name="SAPBEXHLevel0 3 2 3" xfId="1355" xr:uid="{1A1CDB1D-44CF-4DBA-95EC-B4B04487D895}"/>
    <cellStyle name="SAPBEXHLevel0 3 2 3 2" xfId="2906" xr:uid="{286962ED-DEE5-4547-8268-B6E6C32A058E}"/>
    <cellStyle name="SAPBEXHLevel0 3 2 3 2 2" xfId="6002" xr:uid="{B5CD05B9-B8F3-4561-8557-4DD8B56B5A5D}"/>
    <cellStyle name="SAPBEXHLevel0 3 2 3 2 2 2" xfId="14071" xr:uid="{20FDC576-50AC-4A8D-9D71-8E78118478F6}"/>
    <cellStyle name="SAPBEXHLevel0 3 2 3 2 3" xfId="8862" xr:uid="{07B80FF4-47AD-4770-801A-429EE3E164AE}"/>
    <cellStyle name="SAPBEXHLevel0 3 2 3 3" xfId="4454" xr:uid="{6BCBA63B-146D-42E9-8FB1-E17A91A6E715}"/>
    <cellStyle name="SAPBEXHLevel0 3 2 3 3 2" xfId="9646" xr:uid="{11E08AE2-65E3-4E0B-AE26-64E1D05EDD4C}"/>
    <cellStyle name="SAPBEXHLevel0 3 2 3 4" xfId="11204" xr:uid="{608F41FB-F535-4AD9-9D28-5DC644221946}"/>
    <cellStyle name="SAPBEXHLevel0 3 2 3 5" xfId="12503" xr:uid="{412160D1-4410-4960-8753-C2AA48BD08F4}"/>
    <cellStyle name="SAPBEXHLevel0 3 2 3 6" xfId="7553" xr:uid="{89AD30D3-6B49-4005-ACDC-C1884EC0961B}"/>
    <cellStyle name="SAPBEXHLevel0 3 2 4" xfId="1874" xr:uid="{9D214C79-BB91-4195-A274-946C6314EEF8}"/>
    <cellStyle name="SAPBEXHLevel0 3 2 4 2" xfId="3422" xr:uid="{01C9BD00-59F9-48E3-88FE-68D72906F888}"/>
    <cellStyle name="SAPBEXHLevel0 3 2 4 2 2" xfId="6518" xr:uid="{D63AC6D8-E9CD-4154-AB7B-26E1F0A8F146}"/>
    <cellStyle name="SAPBEXHLevel0 3 2 4 2 2 2" xfId="13555" xr:uid="{429F727E-E323-407B-8A3F-06CE3A965C7B}"/>
    <cellStyle name="SAPBEXHLevel0 3 2 4 2 3" xfId="10166" xr:uid="{0DE1B61B-C870-463B-B299-6958549F35AA}"/>
    <cellStyle name="SAPBEXHLevel0 3 2 4 3" xfId="4970" xr:uid="{855A42B4-159D-4834-BBD1-AFCD0C35916D}"/>
    <cellStyle name="SAPBEXHLevel0 3 2 4 3 2" xfId="11465" xr:uid="{C2F95263-1F6F-470E-A033-3502355699C7}"/>
    <cellStyle name="SAPBEXHLevel0 3 2 4 4" xfId="12764" xr:uid="{40DC98A1-878D-40FD-8070-5F4F704ED323}"/>
    <cellStyle name="SAPBEXHLevel0 3 2 4 5" xfId="8072" xr:uid="{17526835-81CE-49BB-9A88-2093F407CCB7}"/>
    <cellStyle name="SAPBEXHLevel0 3 2 5" xfId="2390" xr:uid="{FF64E347-7118-4AF1-BD94-B83F14EE51EB}"/>
    <cellStyle name="SAPBEXHLevel0 3 2 5 2" xfId="5486" xr:uid="{E54977CE-61E9-4110-BBA3-5E6027EDDAB1}"/>
    <cellStyle name="SAPBEXHLevel0 3 2 5 2 2" xfId="13283" xr:uid="{F0B96A73-3369-4E7A-819E-786279A991A8}"/>
    <cellStyle name="SAPBEXHLevel0 3 2 5 3" xfId="8333" xr:uid="{F0980B68-ADF3-42CD-A415-FF12E5CADB88}"/>
    <cellStyle name="SAPBEXHLevel0 3 2 6" xfId="3938" xr:uid="{4F665B05-C1D9-4E21-A0F9-B109C41F43FB}"/>
    <cellStyle name="SAPBEXHLevel0 3 2 6 2" xfId="9128" xr:uid="{F6BCBCA0-3AA8-4C01-923B-BCB178D2F47C}"/>
    <cellStyle name="SAPBEXHLevel0 3 2 7" xfId="10685" xr:uid="{526253B5-A156-4D0F-A354-A5958F40C000}"/>
    <cellStyle name="SAPBEXHLevel0 3 2 8" xfId="11984" xr:uid="{FF0BF611-9E50-432F-AC1E-D3015599D547}"/>
    <cellStyle name="SAPBEXHLevel0 3 2 9" xfId="7037" xr:uid="{4D78DE05-FA5E-43B0-BFB4-BFDFA70E2488}"/>
    <cellStyle name="SAPBEXHLevel0 4" xfId="406" xr:uid="{8D1401CA-4849-4CD7-96D3-6737B35C0BBB}"/>
    <cellStyle name="SAPBEXHLevel0 4 2" xfId="826" xr:uid="{E37A992A-1200-406C-A22E-5FE982E88AA2}"/>
    <cellStyle name="SAPBEXHLevel0 4 2 2" xfId="1098" xr:uid="{9DA56A09-289C-4D9E-9B55-752B53B945A1}"/>
    <cellStyle name="SAPBEXHLevel0 4 2 2 2" xfId="1614" xr:uid="{FB3861AB-91B2-49C7-B045-4E813643C0DB}"/>
    <cellStyle name="SAPBEXHLevel0 4 2 2 2 2" xfId="3165" xr:uid="{9CC8FD8C-2FB9-42D8-A962-04AA19597477}"/>
    <cellStyle name="SAPBEXHLevel0 4 2 2 2 2 2" xfId="6261" xr:uid="{0574B184-7C21-4296-9FEC-37A274862FC7}"/>
    <cellStyle name="SAPBEXHLevel0 4 2 2 2 2 2 2" xfId="14330" xr:uid="{2326C86C-9ED5-4E89-B195-183AF21BD602}"/>
    <cellStyle name="SAPBEXHLevel0 4 2 2 2 2 3" xfId="9905" xr:uid="{6049569C-55FF-439C-AE32-2CB649D09A8F}"/>
    <cellStyle name="SAPBEXHLevel0 4 2 2 2 3" xfId="4713" xr:uid="{5D1E70F8-C374-4367-B9EF-8F0DFCBDF157}"/>
    <cellStyle name="SAPBEXHLevel0 4 2 2 2 3 2" xfId="11724" xr:uid="{045AE273-47E4-4788-B328-B36B211D7A31}"/>
    <cellStyle name="SAPBEXHLevel0 4 2 2 2 4" xfId="13023" xr:uid="{BAD1D599-DA5E-4F2E-A4B4-ADB085FD113F}"/>
    <cellStyle name="SAPBEXHLevel0 4 2 2 2 5" xfId="7812" xr:uid="{A74A7777-3B94-4F5C-BA6F-F9E2F3299E72}"/>
    <cellStyle name="SAPBEXHLevel0 4 2 2 3" xfId="2133" xr:uid="{9E9C6FAC-456C-4E42-B254-30D9B135A561}"/>
    <cellStyle name="SAPBEXHLevel0 4 2 2 3 2" xfId="3681" xr:uid="{1335881F-0DFE-4434-8CA5-7F847B53AFF5}"/>
    <cellStyle name="SAPBEXHLevel0 4 2 2 3 2 2" xfId="6777" xr:uid="{9447EF0E-FE44-4953-94F1-F93F0519E005}"/>
    <cellStyle name="SAPBEXHLevel0 4 2 2 3 2 3" xfId="10425" xr:uid="{F82708B0-1EAE-4B0E-8D13-DC88D167376D}"/>
    <cellStyle name="SAPBEXHLevel0 4 2 2 3 3" xfId="5229" xr:uid="{1270C57A-1A8F-42F5-888D-BECDE349CAF4}"/>
    <cellStyle name="SAPBEXHLevel0 4 2 2 3 3 2" xfId="13814" xr:uid="{436466AE-2EB1-441C-B872-C48D50A8B06B}"/>
    <cellStyle name="SAPBEXHLevel0 4 2 2 3 4" xfId="8592" xr:uid="{1AB8D19B-6C98-4A65-968C-1923148267C4}"/>
    <cellStyle name="SAPBEXHLevel0 4 2 2 4" xfId="2649" xr:uid="{38CBD547-AC20-4FA7-A605-389820C37CED}"/>
    <cellStyle name="SAPBEXHLevel0 4 2 2 4 2" xfId="5745" xr:uid="{8D020DB2-D264-4944-A7B5-68A48C0BB5CB}"/>
    <cellStyle name="SAPBEXHLevel0 4 2 2 4 3" xfId="9387" xr:uid="{387C1FC6-7BFF-46B9-9E94-25E05F038D17}"/>
    <cellStyle name="SAPBEXHLevel0 4 2 2 5" xfId="4197" xr:uid="{E7DDAEFB-1956-491C-8D55-809D06A11CDE}"/>
    <cellStyle name="SAPBEXHLevel0 4 2 2 5 2" xfId="10944" xr:uid="{B9289F7E-4261-4462-AD35-772E0A20C441}"/>
    <cellStyle name="SAPBEXHLevel0 4 2 2 6" xfId="12243" xr:uid="{82F4ABE6-FE25-49F4-9FF9-C302A54AC086}"/>
    <cellStyle name="SAPBEXHLevel0 4 2 2 7" xfId="7296" xr:uid="{8755EE29-04F0-4430-B49F-0292F30318A2}"/>
    <cellStyle name="SAPBEXHLevel0 4 2 3" xfId="1356" xr:uid="{88B2798C-DB06-4FED-B0A4-43313A212E65}"/>
    <cellStyle name="SAPBEXHLevel0 4 2 3 2" xfId="2907" xr:uid="{51B969C1-48BA-4A2D-945D-84426FF1BB63}"/>
    <cellStyle name="SAPBEXHLevel0 4 2 3 2 2" xfId="6003" xr:uid="{D03F26CD-8DFD-49DC-AC39-FEA6AFEC24C8}"/>
    <cellStyle name="SAPBEXHLevel0 4 2 3 2 2 2" xfId="14072" xr:uid="{5224CDBC-BB58-4766-9E2F-91CE81BC4D52}"/>
    <cellStyle name="SAPBEXHLevel0 4 2 3 2 3" xfId="8863" xr:uid="{D5EF1A35-5CD2-4082-BFC0-3F5D4DE6CFFC}"/>
    <cellStyle name="SAPBEXHLevel0 4 2 3 3" xfId="4455" xr:uid="{F5CCADBC-87CF-4FF7-B3CD-F29BCD4B503A}"/>
    <cellStyle name="SAPBEXHLevel0 4 2 3 3 2" xfId="9647" xr:uid="{0D9A7F33-FD3C-4762-B7C4-938948B81CE6}"/>
    <cellStyle name="SAPBEXHLevel0 4 2 3 4" xfId="11205" xr:uid="{EB363715-56F7-4258-A210-8DFE8FA232FD}"/>
    <cellStyle name="SAPBEXHLevel0 4 2 3 5" xfId="12504" xr:uid="{B2678C4B-9417-420C-94B8-470D4EBA90B8}"/>
    <cellStyle name="SAPBEXHLevel0 4 2 3 6" xfId="7554" xr:uid="{8E2C423C-36F1-4CE6-B817-9C80C6DF2199}"/>
    <cellStyle name="SAPBEXHLevel0 4 2 4" xfId="1875" xr:uid="{F31F3501-3313-4BB0-A581-2D2E0F042E9B}"/>
    <cellStyle name="SAPBEXHLevel0 4 2 4 2" xfId="3423" xr:uid="{EAF3B93B-A2D7-4252-BA20-FDBA8C40F8F8}"/>
    <cellStyle name="SAPBEXHLevel0 4 2 4 2 2" xfId="6519" xr:uid="{471004CC-BF21-42A6-95F8-AFA1F1CB546B}"/>
    <cellStyle name="SAPBEXHLevel0 4 2 4 2 2 2" xfId="13556" xr:uid="{E5465A8C-0EB3-4CCD-8D75-E59F92A57884}"/>
    <cellStyle name="SAPBEXHLevel0 4 2 4 2 3" xfId="10167" xr:uid="{82994B1D-DA4C-45CE-A339-4EE7CBAFF5F7}"/>
    <cellStyle name="SAPBEXHLevel0 4 2 4 3" xfId="4971" xr:uid="{6B76895C-159F-4D7C-B67B-118DEC116838}"/>
    <cellStyle name="SAPBEXHLevel0 4 2 4 3 2" xfId="11466" xr:uid="{C2633E04-D23A-4006-AD2B-EB2449735F3C}"/>
    <cellStyle name="SAPBEXHLevel0 4 2 4 4" xfId="12765" xr:uid="{7862D5ED-52C3-4FB7-BC2A-73C28BEB0118}"/>
    <cellStyle name="SAPBEXHLevel0 4 2 4 5" xfId="8073" xr:uid="{12C4E7CF-90CF-4478-A342-08E1BD132965}"/>
    <cellStyle name="SAPBEXHLevel0 4 2 5" xfId="2391" xr:uid="{9A0F6A54-18C1-40DA-8101-0EEB96012DD9}"/>
    <cellStyle name="SAPBEXHLevel0 4 2 5 2" xfId="5487" xr:uid="{37260931-353B-4542-9AFA-2F8614AF63DA}"/>
    <cellStyle name="SAPBEXHLevel0 4 2 5 2 2" xfId="13284" xr:uid="{6237B7F5-F9AA-4F94-A463-F3780ADD5FA9}"/>
    <cellStyle name="SAPBEXHLevel0 4 2 5 3" xfId="8334" xr:uid="{7172E2EC-8432-4FC5-B3F9-7E19E07327D8}"/>
    <cellStyle name="SAPBEXHLevel0 4 2 6" xfId="3939" xr:uid="{575CA1EC-744B-4DFB-B95A-80207361B76C}"/>
    <cellStyle name="SAPBEXHLevel0 4 2 6 2" xfId="9129" xr:uid="{CB37A0CA-250A-416D-9250-2227FD7F9741}"/>
    <cellStyle name="SAPBEXHLevel0 4 2 7" xfId="10686" xr:uid="{BAFC4BCC-B02F-4BD0-8E5B-90BCBAD46A10}"/>
    <cellStyle name="SAPBEXHLevel0 4 2 8" xfId="11985" xr:uid="{A43005F6-F08D-4BD8-95C9-456DCDCBDB97}"/>
    <cellStyle name="SAPBEXHLevel0 4 2 9" xfId="7038" xr:uid="{FB79E9C9-99DA-4946-905C-CD08CB224FD7}"/>
    <cellStyle name="SAPBEXHLevel0 5" xfId="407" xr:uid="{E6E3F475-62A4-4716-8FF3-007332D23568}"/>
    <cellStyle name="SAPBEXHLevel0 5 2" xfId="827" xr:uid="{EA60C924-4FFD-4452-9461-A66868CA0C72}"/>
    <cellStyle name="SAPBEXHLevel0 5 2 2" xfId="1099" xr:uid="{A44C6C51-2249-4001-8BF0-AF50D4A87FC0}"/>
    <cellStyle name="SAPBEXHLevel0 5 2 2 2" xfId="1615" xr:uid="{7ACAF428-055F-44EB-BDCD-CC2CACAF5AD4}"/>
    <cellStyle name="SAPBEXHLevel0 5 2 2 2 2" xfId="3166" xr:uid="{294E98FC-EA10-4A64-9248-69992E32F81E}"/>
    <cellStyle name="SAPBEXHLevel0 5 2 2 2 2 2" xfId="6262" xr:uid="{E4F85153-9C58-4E14-A571-C31A3055177E}"/>
    <cellStyle name="SAPBEXHLevel0 5 2 2 2 2 2 2" xfId="14331" xr:uid="{62B65453-C019-4F40-9DE0-E38AEA15457E}"/>
    <cellStyle name="SAPBEXHLevel0 5 2 2 2 2 3" xfId="9906" xr:uid="{853ACA94-7E72-4303-A16A-840A854FD1E9}"/>
    <cellStyle name="SAPBEXHLevel0 5 2 2 2 3" xfId="4714" xr:uid="{A2103DE1-BCF5-4563-A8C0-EA0964883BB4}"/>
    <cellStyle name="SAPBEXHLevel0 5 2 2 2 3 2" xfId="11725" xr:uid="{8B6D9F21-9267-43EF-BEE4-E4C3F08D0191}"/>
    <cellStyle name="SAPBEXHLevel0 5 2 2 2 4" xfId="13024" xr:uid="{D57184EC-5209-4BD6-847E-044DF3680BCD}"/>
    <cellStyle name="SAPBEXHLevel0 5 2 2 2 5" xfId="7813" xr:uid="{5A2A4B7D-E444-4EBA-9E05-FEE4796DA340}"/>
    <cellStyle name="SAPBEXHLevel0 5 2 2 3" xfId="2134" xr:uid="{6248698F-EC5A-41B2-BD09-22DC31A2AFD1}"/>
    <cellStyle name="SAPBEXHLevel0 5 2 2 3 2" xfId="3682" xr:uid="{51B03BCF-D14A-476E-9FDF-069962494F27}"/>
    <cellStyle name="SAPBEXHLevel0 5 2 2 3 2 2" xfId="6778" xr:uid="{6765D370-2D9C-4DB8-B6D1-110901742E50}"/>
    <cellStyle name="SAPBEXHLevel0 5 2 2 3 2 3" xfId="10426" xr:uid="{2032CED6-D8DD-4B2A-B04B-6D5A0E0ECC7F}"/>
    <cellStyle name="SAPBEXHLevel0 5 2 2 3 3" xfId="5230" xr:uid="{953EBE86-C5CF-415E-9FFF-165EB0859311}"/>
    <cellStyle name="SAPBEXHLevel0 5 2 2 3 3 2" xfId="13815" xr:uid="{53BF4075-CA0C-47ED-8E65-E365E8C2C310}"/>
    <cellStyle name="SAPBEXHLevel0 5 2 2 3 4" xfId="8593" xr:uid="{ADD2E9B9-F127-48A1-AB24-55472DD08FF7}"/>
    <cellStyle name="SAPBEXHLevel0 5 2 2 4" xfId="2650" xr:uid="{33CCC28A-EDA4-45BF-83FB-B8082DFD6A15}"/>
    <cellStyle name="SAPBEXHLevel0 5 2 2 4 2" xfId="5746" xr:uid="{EA79A3EB-6EE1-417B-B4D9-FD1F87C3D249}"/>
    <cellStyle name="SAPBEXHLevel0 5 2 2 4 3" xfId="9388" xr:uid="{33985BC1-351E-4AF3-BA89-78A9D10B84EF}"/>
    <cellStyle name="SAPBEXHLevel0 5 2 2 5" xfId="4198" xr:uid="{F929C981-2632-48A4-B15C-F858F6F091E3}"/>
    <cellStyle name="SAPBEXHLevel0 5 2 2 5 2" xfId="10945" xr:uid="{CAB52C1C-46EC-4537-9360-536EA566DE58}"/>
    <cellStyle name="SAPBEXHLevel0 5 2 2 6" xfId="12244" xr:uid="{7A6D0B82-228E-401F-9B4D-4EC12796328C}"/>
    <cellStyle name="SAPBEXHLevel0 5 2 2 7" xfId="7297" xr:uid="{838710BC-0630-411F-A682-7A105AA8EEF5}"/>
    <cellStyle name="SAPBEXHLevel0 5 2 3" xfId="1357" xr:uid="{BEC12049-8FF9-440C-9DB3-558147BBF3B5}"/>
    <cellStyle name="SAPBEXHLevel0 5 2 3 2" xfId="2908" xr:uid="{F7A4A1D5-1EE6-454A-87CF-1F002D5614C3}"/>
    <cellStyle name="SAPBEXHLevel0 5 2 3 2 2" xfId="6004" xr:uid="{0B5791D4-113E-4CD2-AF88-2D44FABE567E}"/>
    <cellStyle name="SAPBEXHLevel0 5 2 3 2 2 2" xfId="14073" xr:uid="{16BE7E9E-2BAD-4914-B091-52D70DD1D35D}"/>
    <cellStyle name="SAPBEXHLevel0 5 2 3 2 3" xfId="8864" xr:uid="{57313DDA-B612-4AA8-82FA-42585FF715BF}"/>
    <cellStyle name="SAPBEXHLevel0 5 2 3 3" xfId="4456" xr:uid="{6B1BE7CC-197B-4528-8184-778EE810CDC8}"/>
    <cellStyle name="SAPBEXHLevel0 5 2 3 3 2" xfId="9648" xr:uid="{5AB0393B-493A-4947-8E6C-31D976775179}"/>
    <cellStyle name="SAPBEXHLevel0 5 2 3 4" xfId="11206" xr:uid="{999C378A-4397-43B8-BE8B-D00C3574722B}"/>
    <cellStyle name="SAPBEXHLevel0 5 2 3 5" xfId="12505" xr:uid="{962E3EA5-A023-4F89-9041-29BBA2E62255}"/>
    <cellStyle name="SAPBEXHLevel0 5 2 3 6" xfId="7555" xr:uid="{9994D053-05E6-4D63-BEA1-F43A7B8C53E9}"/>
    <cellStyle name="SAPBEXHLevel0 5 2 4" xfId="1876" xr:uid="{896AF3C0-4B86-4BF7-BCC4-CEBE23DA2AF9}"/>
    <cellStyle name="SAPBEXHLevel0 5 2 4 2" xfId="3424" xr:uid="{C2B19ECB-95A9-4E9C-A81E-2F34EFB6679D}"/>
    <cellStyle name="SAPBEXHLevel0 5 2 4 2 2" xfId="6520" xr:uid="{CCEF669D-8633-480A-8729-38F87DEEA1A9}"/>
    <cellStyle name="SAPBEXHLevel0 5 2 4 2 2 2" xfId="13557" xr:uid="{54B2E7BC-01BC-4922-A6E6-D45058A351EC}"/>
    <cellStyle name="SAPBEXHLevel0 5 2 4 2 3" xfId="10168" xr:uid="{C2A3D9BE-AAF9-4A2C-8EF0-5ED1AB579455}"/>
    <cellStyle name="SAPBEXHLevel0 5 2 4 3" xfId="4972" xr:uid="{F0C307A5-AD32-4F52-A2E1-1C9C6880F23C}"/>
    <cellStyle name="SAPBEXHLevel0 5 2 4 3 2" xfId="11467" xr:uid="{643FD8B0-3068-4F05-A2AC-BB6C410DD1A9}"/>
    <cellStyle name="SAPBEXHLevel0 5 2 4 4" xfId="12766" xr:uid="{B596A5C1-4F8A-4382-872E-88A5B413DE85}"/>
    <cellStyle name="SAPBEXHLevel0 5 2 4 5" xfId="8074" xr:uid="{81AD74A1-0836-44A2-A691-830ABDCBD341}"/>
    <cellStyle name="SAPBEXHLevel0 5 2 5" xfId="2392" xr:uid="{86DF083F-6D01-48CD-B14C-C8D306B3CBD9}"/>
    <cellStyle name="SAPBEXHLevel0 5 2 5 2" xfId="5488" xr:uid="{C9E11FA9-18D4-4E2D-B6C9-2B91F11F8623}"/>
    <cellStyle name="SAPBEXHLevel0 5 2 5 2 2" xfId="13285" xr:uid="{D3FC7128-899B-40B9-9AA4-2402B336F976}"/>
    <cellStyle name="SAPBEXHLevel0 5 2 5 3" xfId="8335" xr:uid="{3F3E51FF-AAAD-4AFB-B5EA-2E706F758160}"/>
    <cellStyle name="SAPBEXHLevel0 5 2 6" xfId="3940" xr:uid="{BC4C1291-AB2C-41A6-BEF0-485A3C7CF560}"/>
    <cellStyle name="SAPBEXHLevel0 5 2 6 2" xfId="9130" xr:uid="{AB35D3EF-C1EB-42B1-A309-C38BBBE93A47}"/>
    <cellStyle name="SAPBEXHLevel0 5 2 7" xfId="10687" xr:uid="{6D4BDD19-6230-49CB-9875-2D3BA55FA624}"/>
    <cellStyle name="SAPBEXHLevel0 5 2 8" xfId="11986" xr:uid="{02E9AC2C-D1F6-4D45-AD1A-02691C6F88EF}"/>
    <cellStyle name="SAPBEXHLevel0 5 2 9" xfId="7039" xr:uid="{36EE4E70-C4FB-4E70-9469-38C997196219}"/>
    <cellStyle name="SAPBEXHLevel0 6" xfId="408" xr:uid="{985177C9-269D-4280-82B5-28BC622ACD5B}"/>
    <cellStyle name="SAPBEXHLevel0 6 2" xfId="828" xr:uid="{792E98EB-2563-4F36-A29A-E110C82665E4}"/>
    <cellStyle name="SAPBEXHLevel0 6 2 2" xfId="1100" xr:uid="{9316D193-670B-4DB1-8A98-7B2B37E9047B}"/>
    <cellStyle name="SAPBEXHLevel0 6 2 2 2" xfId="1616" xr:uid="{A1E2B174-6045-417A-BDE3-15133C12021D}"/>
    <cellStyle name="SAPBEXHLevel0 6 2 2 2 2" xfId="3167" xr:uid="{F813B273-741E-4035-8754-438C0B8950BB}"/>
    <cellStyle name="SAPBEXHLevel0 6 2 2 2 2 2" xfId="6263" xr:uid="{CC79A800-77E0-4575-8939-A41B40A8C300}"/>
    <cellStyle name="SAPBEXHLevel0 6 2 2 2 2 2 2" xfId="14332" xr:uid="{03947A2F-F106-458E-BB35-E01BE006E204}"/>
    <cellStyle name="SAPBEXHLevel0 6 2 2 2 2 3" xfId="9907" xr:uid="{647D00D3-0E38-4FEC-8E14-63BE95FC7640}"/>
    <cellStyle name="SAPBEXHLevel0 6 2 2 2 3" xfId="4715" xr:uid="{81B84238-4300-4BDD-9DF3-67F9F2656F93}"/>
    <cellStyle name="SAPBEXHLevel0 6 2 2 2 3 2" xfId="11726" xr:uid="{FBE9B182-E73D-498D-AD82-636CBF0B1FF1}"/>
    <cellStyle name="SAPBEXHLevel0 6 2 2 2 4" xfId="13025" xr:uid="{164F953C-3928-4173-BB0B-D6A2D2E0BCBA}"/>
    <cellStyle name="SAPBEXHLevel0 6 2 2 2 5" xfId="7814" xr:uid="{BF620553-2482-4392-8AE9-FA28601A2953}"/>
    <cellStyle name="SAPBEXHLevel0 6 2 2 3" xfId="2135" xr:uid="{33D9231A-271C-4755-9C0A-E7E69A599727}"/>
    <cellStyle name="SAPBEXHLevel0 6 2 2 3 2" xfId="3683" xr:uid="{ECD9A684-F823-43EE-A7F0-088CD307CB9F}"/>
    <cellStyle name="SAPBEXHLevel0 6 2 2 3 2 2" xfId="6779" xr:uid="{ECC4B071-6C78-41A9-954C-D0E54F9B7279}"/>
    <cellStyle name="SAPBEXHLevel0 6 2 2 3 2 3" xfId="10427" xr:uid="{2F062DFB-2789-4D2A-9657-42FAA90509E9}"/>
    <cellStyle name="SAPBEXHLevel0 6 2 2 3 3" xfId="5231" xr:uid="{BC526421-A67C-4B61-84F6-5F51C129FF84}"/>
    <cellStyle name="SAPBEXHLevel0 6 2 2 3 3 2" xfId="13816" xr:uid="{9A0CAA77-448D-4F08-A23B-E6FBA3EF3ABC}"/>
    <cellStyle name="SAPBEXHLevel0 6 2 2 3 4" xfId="8594" xr:uid="{7E0BF945-9148-4D71-87C4-42A55F0D9614}"/>
    <cellStyle name="SAPBEXHLevel0 6 2 2 4" xfId="2651" xr:uid="{6BC850D2-BFB3-4375-91AD-231C0CB94EF2}"/>
    <cellStyle name="SAPBEXHLevel0 6 2 2 4 2" xfId="5747" xr:uid="{4A4BFCE2-A0FA-4DC5-B386-9966879C0AD2}"/>
    <cellStyle name="SAPBEXHLevel0 6 2 2 4 3" xfId="9389" xr:uid="{ADDBF74C-CE40-434B-90EF-E567842DC1A0}"/>
    <cellStyle name="SAPBEXHLevel0 6 2 2 5" xfId="4199" xr:uid="{D9E3F104-48CE-4847-B883-F88EC2B6A76C}"/>
    <cellStyle name="SAPBEXHLevel0 6 2 2 5 2" xfId="10946" xr:uid="{844E710D-8132-4AF5-9CA0-1AB1998B1DB7}"/>
    <cellStyle name="SAPBEXHLevel0 6 2 2 6" xfId="12245" xr:uid="{B9EB5173-B061-411E-AA4B-281C96CCE364}"/>
    <cellStyle name="SAPBEXHLevel0 6 2 2 7" xfId="7298" xr:uid="{AEB642D8-54B0-4E44-B03E-6C89DF10412F}"/>
    <cellStyle name="SAPBEXHLevel0 6 2 3" xfId="1358" xr:uid="{C4A95E29-D772-4B58-9681-B8714EDFCC2B}"/>
    <cellStyle name="SAPBEXHLevel0 6 2 3 2" xfId="2909" xr:uid="{05562DED-3CB1-4202-B539-A6231B984B3F}"/>
    <cellStyle name="SAPBEXHLevel0 6 2 3 2 2" xfId="6005" xr:uid="{C694AC7B-3E4E-4F5F-AF12-5F2527AA3FE8}"/>
    <cellStyle name="SAPBEXHLevel0 6 2 3 2 2 2" xfId="14074" xr:uid="{C7BE37F3-C1EC-42CB-9FF2-DA18EC7B7B9D}"/>
    <cellStyle name="SAPBEXHLevel0 6 2 3 2 3" xfId="8865" xr:uid="{9D2437AB-47D9-408D-ABC8-EA50132333C4}"/>
    <cellStyle name="SAPBEXHLevel0 6 2 3 3" xfId="4457" xr:uid="{E856654F-89F5-43C9-871B-042625523762}"/>
    <cellStyle name="SAPBEXHLevel0 6 2 3 3 2" xfId="9649" xr:uid="{28EF066F-5C25-4A76-80F0-8B66891D9909}"/>
    <cellStyle name="SAPBEXHLevel0 6 2 3 4" xfId="11207" xr:uid="{F83DACD5-3BB5-4744-9B83-39B18E643D58}"/>
    <cellStyle name="SAPBEXHLevel0 6 2 3 5" xfId="12506" xr:uid="{6FF8C3FB-F169-496B-8382-98C539B4BD58}"/>
    <cellStyle name="SAPBEXHLevel0 6 2 3 6" xfId="7556" xr:uid="{BB7F9DD5-EAF6-4E97-A592-32ADA3A182D1}"/>
    <cellStyle name="SAPBEXHLevel0 6 2 4" xfId="1877" xr:uid="{B306C1C7-7C37-4DA5-807C-310213CAC83E}"/>
    <cellStyle name="SAPBEXHLevel0 6 2 4 2" xfId="3425" xr:uid="{3764C333-05C5-4F22-9C67-4D7A51797A2D}"/>
    <cellStyle name="SAPBEXHLevel0 6 2 4 2 2" xfId="6521" xr:uid="{092AA5EC-D9A8-4552-B638-962EA72637F3}"/>
    <cellStyle name="SAPBEXHLevel0 6 2 4 2 2 2" xfId="13558" xr:uid="{737A2F54-7910-4388-AA07-92C9B0D14493}"/>
    <cellStyle name="SAPBEXHLevel0 6 2 4 2 3" xfId="10169" xr:uid="{D024C235-9DDC-4B98-986C-B110CABC1E5B}"/>
    <cellStyle name="SAPBEXHLevel0 6 2 4 3" xfId="4973" xr:uid="{9852531E-4795-4590-AF76-11399FEA963F}"/>
    <cellStyle name="SAPBEXHLevel0 6 2 4 3 2" xfId="11468" xr:uid="{F894E87D-CBCE-40B7-A42A-8FF02383F14D}"/>
    <cellStyle name="SAPBEXHLevel0 6 2 4 4" xfId="12767" xr:uid="{2FC2DBE4-3E24-4169-93D3-92E31E806CAA}"/>
    <cellStyle name="SAPBEXHLevel0 6 2 4 5" xfId="8075" xr:uid="{8BCDB486-5E40-4975-9528-FAB72801896F}"/>
    <cellStyle name="SAPBEXHLevel0 6 2 5" xfId="2393" xr:uid="{C783EB49-7FB8-4A08-A14D-66103C912B12}"/>
    <cellStyle name="SAPBEXHLevel0 6 2 5 2" xfId="5489" xr:uid="{4DBC117E-9BF9-4CC8-8DC0-712186E427D1}"/>
    <cellStyle name="SAPBEXHLevel0 6 2 5 2 2" xfId="13286" xr:uid="{4E12287D-EDF8-4F87-9DF4-93947C12D256}"/>
    <cellStyle name="SAPBEXHLevel0 6 2 5 3" xfId="8336" xr:uid="{ECF3647B-EDAE-48B3-88BA-F120485C4D72}"/>
    <cellStyle name="SAPBEXHLevel0 6 2 6" xfId="3941" xr:uid="{F5153A43-FC15-42B7-ADEB-BD0688ECBD48}"/>
    <cellStyle name="SAPBEXHLevel0 6 2 6 2" xfId="9131" xr:uid="{5826332A-1B0A-4602-86BD-9D8CDA320C3F}"/>
    <cellStyle name="SAPBEXHLevel0 6 2 7" xfId="10688" xr:uid="{8057B90D-CF63-4FE0-86EC-C5C0BD783F6B}"/>
    <cellStyle name="SAPBEXHLevel0 6 2 8" xfId="11987" xr:uid="{01D581B6-67E9-45DE-82BB-0E102A4FD320}"/>
    <cellStyle name="SAPBEXHLevel0 6 2 9" xfId="7040" xr:uid="{647796E5-0396-44BF-80F9-D69FF7D70EA7}"/>
    <cellStyle name="SAPBEXHLevel0 7" xfId="409" xr:uid="{191E7919-4899-488F-9834-72D7DFF364F2}"/>
    <cellStyle name="SAPBEXHLevel0 7 2" xfId="829" xr:uid="{CFA5F0DA-36B1-456B-996F-1CC5036EEE60}"/>
    <cellStyle name="SAPBEXHLevel0 7 2 2" xfId="1101" xr:uid="{E3AF6BE9-07D9-4633-BE30-B5F4D98224EE}"/>
    <cellStyle name="SAPBEXHLevel0 7 2 2 2" xfId="1617" xr:uid="{B8F062B0-DE47-472C-9B91-2AD094576F36}"/>
    <cellStyle name="SAPBEXHLevel0 7 2 2 2 2" xfId="3168" xr:uid="{9A8D0474-ADBC-40BE-B491-DF1C664F5F0D}"/>
    <cellStyle name="SAPBEXHLevel0 7 2 2 2 2 2" xfId="6264" xr:uid="{0FF57923-F838-4C34-B684-3F4198CA3F1A}"/>
    <cellStyle name="SAPBEXHLevel0 7 2 2 2 2 2 2" xfId="14333" xr:uid="{2451B247-68F5-4FE2-8C2E-0E76C5130A97}"/>
    <cellStyle name="SAPBEXHLevel0 7 2 2 2 2 3" xfId="9908" xr:uid="{C2AE3902-18DE-4928-8FA0-3479FCCC053C}"/>
    <cellStyle name="SAPBEXHLevel0 7 2 2 2 3" xfId="4716" xr:uid="{78392BEC-32D9-4684-9E90-6393123D00E7}"/>
    <cellStyle name="SAPBEXHLevel0 7 2 2 2 3 2" xfId="11727" xr:uid="{D7D1F677-F4A5-464F-B398-486FBA4E21B1}"/>
    <cellStyle name="SAPBEXHLevel0 7 2 2 2 4" xfId="13026" xr:uid="{F24A5167-872F-44A5-94AA-48D5B94D42B3}"/>
    <cellStyle name="SAPBEXHLevel0 7 2 2 2 5" xfId="7815" xr:uid="{369C2611-1A61-4F78-B27F-0712A00A6382}"/>
    <cellStyle name="SAPBEXHLevel0 7 2 2 3" xfId="2136" xr:uid="{398AF3B8-B6E9-49AD-BEC1-9F5A4203489D}"/>
    <cellStyle name="SAPBEXHLevel0 7 2 2 3 2" xfId="3684" xr:uid="{EE0242D5-8BA9-43E1-B183-8FB16D7E7BE6}"/>
    <cellStyle name="SAPBEXHLevel0 7 2 2 3 2 2" xfId="6780" xr:uid="{6BADCCF8-C8F3-4416-9F89-1DDEC84D217A}"/>
    <cellStyle name="SAPBEXHLevel0 7 2 2 3 2 3" xfId="10428" xr:uid="{CF388746-C91C-41D7-A13D-BF8177386296}"/>
    <cellStyle name="SAPBEXHLevel0 7 2 2 3 3" xfId="5232" xr:uid="{76A7EFCC-6F4B-434F-B722-3F66422C5ABE}"/>
    <cellStyle name="SAPBEXHLevel0 7 2 2 3 3 2" xfId="13817" xr:uid="{CAC6A746-12B6-430C-9C85-FEB0D0D36D92}"/>
    <cellStyle name="SAPBEXHLevel0 7 2 2 3 4" xfId="8595" xr:uid="{6EBB03E5-F265-4336-9429-992A7542A03B}"/>
    <cellStyle name="SAPBEXHLevel0 7 2 2 4" xfId="2652" xr:uid="{7BAEC0F5-0C30-4C91-92E4-F32ED5905957}"/>
    <cellStyle name="SAPBEXHLevel0 7 2 2 4 2" xfId="5748" xr:uid="{4FB89755-57C0-4CF7-8470-D2721C797C64}"/>
    <cellStyle name="SAPBEXHLevel0 7 2 2 4 3" xfId="9390" xr:uid="{847D3DCB-C7DE-4F53-9552-58362186221F}"/>
    <cellStyle name="SAPBEXHLevel0 7 2 2 5" xfId="4200" xr:uid="{16B13B9A-958B-43FB-BC1A-EBDE4AD962E0}"/>
    <cellStyle name="SAPBEXHLevel0 7 2 2 5 2" xfId="10947" xr:uid="{FA2AEF82-A3FB-4CF4-B042-BF3B65CB227A}"/>
    <cellStyle name="SAPBEXHLevel0 7 2 2 6" xfId="12246" xr:uid="{0E8BF060-1ACD-43EA-8DBB-8E29A1D42BD9}"/>
    <cellStyle name="SAPBEXHLevel0 7 2 2 7" xfId="7299" xr:uid="{40C083DE-4C26-4AC0-9B36-3EE90B45EAF1}"/>
    <cellStyle name="SAPBEXHLevel0 7 2 3" xfId="1359" xr:uid="{BBAABAB9-6F32-410E-A140-11BD0E728DF7}"/>
    <cellStyle name="SAPBEXHLevel0 7 2 3 2" xfId="2910" xr:uid="{D9654826-D717-4395-9C15-1E8FA1D81552}"/>
    <cellStyle name="SAPBEXHLevel0 7 2 3 2 2" xfId="6006" xr:uid="{265B4E27-E930-4384-A88F-6BE64171F6AA}"/>
    <cellStyle name="SAPBEXHLevel0 7 2 3 2 2 2" xfId="14075" xr:uid="{8EEDEC6F-B079-4F2E-A4B4-9CFDA2CF8DD2}"/>
    <cellStyle name="SAPBEXHLevel0 7 2 3 2 3" xfId="8866" xr:uid="{06178DC1-5A28-4CB5-AB3D-827C5A93C0AF}"/>
    <cellStyle name="SAPBEXHLevel0 7 2 3 3" xfId="4458" xr:uid="{4439DE07-FEB9-4694-9B8D-984767B3A087}"/>
    <cellStyle name="SAPBEXHLevel0 7 2 3 3 2" xfId="9650" xr:uid="{F1F98EB5-E5AB-4ABE-B5EF-44F3D461DAB3}"/>
    <cellStyle name="SAPBEXHLevel0 7 2 3 4" xfId="11208" xr:uid="{A4F24447-6795-4970-9B11-44427B7D9401}"/>
    <cellStyle name="SAPBEXHLevel0 7 2 3 5" xfId="12507" xr:uid="{9AD2D3C3-DE90-4E98-9F26-90C732E881EE}"/>
    <cellStyle name="SAPBEXHLevel0 7 2 3 6" xfId="7557" xr:uid="{B8AB4F3D-E20D-45E2-AE72-3EE15D53CEB6}"/>
    <cellStyle name="SAPBEXHLevel0 7 2 4" xfId="1878" xr:uid="{4A65FF44-66EA-46B7-91F1-9128E1A8B3DA}"/>
    <cellStyle name="SAPBEXHLevel0 7 2 4 2" xfId="3426" xr:uid="{9F721AD5-1181-43C2-BC35-5D18FF3D620E}"/>
    <cellStyle name="SAPBEXHLevel0 7 2 4 2 2" xfId="6522" xr:uid="{3F45674F-F343-40BA-98B1-163D46906FE2}"/>
    <cellStyle name="SAPBEXHLevel0 7 2 4 2 2 2" xfId="13559" xr:uid="{62C6B0A9-170C-4E57-ACBE-5977FABB2856}"/>
    <cellStyle name="SAPBEXHLevel0 7 2 4 2 3" xfId="10170" xr:uid="{F8991C87-452F-486B-9367-68C26707AE8D}"/>
    <cellStyle name="SAPBEXHLevel0 7 2 4 3" xfId="4974" xr:uid="{78A9B372-7D92-45B1-AD19-CCF5E881E33C}"/>
    <cellStyle name="SAPBEXHLevel0 7 2 4 3 2" xfId="11469" xr:uid="{A8FF0EC4-116D-425E-8613-D53625F34D8E}"/>
    <cellStyle name="SAPBEXHLevel0 7 2 4 4" xfId="12768" xr:uid="{75CDA306-10CB-4D2A-BF1E-A9105BA67F3A}"/>
    <cellStyle name="SAPBEXHLevel0 7 2 4 5" xfId="8076" xr:uid="{33F98C7D-DB53-44E3-A937-81752254A589}"/>
    <cellStyle name="SAPBEXHLevel0 7 2 5" xfId="2394" xr:uid="{B93B8B56-EBEF-4A8D-9213-42B5590BDA7B}"/>
    <cellStyle name="SAPBEXHLevel0 7 2 5 2" xfId="5490" xr:uid="{31314B97-D322-421F-886A-6786C9AFF863}"/>
    <cellStyle name="SAPBEXHLevel0 7 2 5 2 2" xfId="13287" xr:uid="{8D0A7C1C-6821-4B8A-8A04-9C65A2A507EC}"/>
    <cellStyle name="SAPBEXHLevel0 7 2 5 3" xfId="8337" xr:uid="{244FEE77-FEBB-4DE4-8D62-C8742D06F7CD}"/>
    <cellStyle name="SAPBEXHLevel0 7 2 6" xfId="3942" xr:uid="{F070D990-65F8-42B5-8C49-EDDB3FFC137C}"/>
    <cellStyle name="SAPBEXHLevel0 7 2 6 2" xfId="9132" xr:uid="{C27A77E6-7720-42E4-8252-6F21F2962965}"/>
    <cellStyle name="SAPBEXHLevel0 7 2 7" xfId="10689" xr:uid="{24F8125D-2FE7-4134-BA81-23F7BB350566}"/>
    <cellStyle name="SAPBEXHLevel0 7 2 8" xfId="11988" xr:uid="{61BEFD3C-BD0F-479A-BE5D-64A9CE618185}"/>
    <cellStyle name="SAPBEXHLevel0 7 2 9" xfId="7041" xr:uid="{75399394-AF55-4FB8-B2ED-B6F5501BB0CB}"/>
    <cellStyle name="SAPBEXHLevel0_7y-отчетная_РЖД_2009_04" xfId="410" xr:uid="{3036AA8D-8526-4474-953F-C17D7A3C129D}"/>
    <cellStyle name="SAPBEXHLevel0X" xfId="411" xr:uid="{F8061006-8EA2-47C5-AAF6-C5FB4BABEF0E}"/>
    <cellStyle name="SAPBEXHLevel0X 2" xfId="412" xr:uid="{4257DA02-4B72-4B97-8B3E-E059535C3972}"/>
    <cellStyle name="SAPBEXHLevel0X 2 2" xfId="830" xr:uid="{64C091B6-4AAF-42CE-BE8D-223E768A317C}"/>
    <cellStyle name="SAPBEXHLevel0X 2 2 2" xfId="1102" xr:uid="{A50E3F1D-FF66-4419-BA41-395A828CF66B}"/>
    <cellStyle name="SAPBEXHLevel0X 2 2 2 2" xfId="1618" xr:uid="{18C08AD6-A4BD-46F2-96BE-6D00EDCA7E66}"/>
    <cellStyle name="SAPBEXHLevel0X 2 2 2 2 2" xfId="3169" xr:uid="{E0DF7531-77C2-4C63-B988-80976E7CF590}"/>
    <cellStyle name="SAPBEXHLevel0X 2 2 2 2 2 2" xfId="6265" xr:uid="{98079846-D45D-4776-BA69-FF3DF94710C6}"/>
    <cellStyle name="SAPBEXHLevel0X 2 2 2 2 2 2 2" xfId="14334" xr:uid="{A1DBF8CD-9284-4CB5-95B9-A6720C57D440}"/>
    <cellStyle name="SAPBEXHLevel0X 2 2 2 2 2 3" xfId="9909" xr:uid="{4AEC11BD-6C34-4A90-9256-77B66055E17B}"/>
    <cellStyle name="SAPBEXHLevel0X 2 2 2 2 3" xfId="4717" xr:uid="{A5317213-9D2B-4CA4-B81F-31C2E538F041}"/>
    <cellStyle name="SAPBEXHLevel0X 2 2 2 2 3 2" xfId="11728" xr:uid="{D9CA53C5-AD65-4075-8485-294EF81F944F}"/>
    <cellStyle name="SAPBEXHLevel0X 2 2 2 2 4" xfId="13027" xr:uid="{BA22CD3C-4F1B-4DFD-8AD3-BCFF2AAABE82}"/>
    <cellStyle name="SAPBEXHLevel0X 2 2 2 2 5" xfId="7816" xr:uid="{4EABD6DF-89FD-41C5-9C54-3DBE8C2DECC2}"/>
    <cellStyle name="SAPBEXHLevel0X 2 2 2 3" xfId="2137" xr:uid="{46D786CE-7979-4878-BD66-16B60537E49D}"/>
    <cellStyle name="SAPBEXHLevel0X 2 2 2 3 2" xfId="3685" xr:uid="{BC968BF4-327A-4F1E-8824-090A70C09F82}"/>
    <cellStyle name="SAPBEXHLevel0X 2 2 2 3 2 2" xfId="6781" xr:uid="{69BBCA7E-A9D4-4D55-A91E-B7A36FD431C0}"/>
    <cellStyle name="SAPBEXHLevel0X 2 2 2 3 2 3" xfId="10429" xr:uid="{BAAF1A67-6340-4701-AEAE-59FD61242309}"/>
    <cellStyle name="SAPBEXHLevel0X 2 2 2 3 3" xfId="5233" xr:uid="{ABF9B748-03AC-49B6-8FDE-2523D694B0B7}"/>
    <cellStyle name="SAPBEXHLevel0X 2 2 2 3 3 2" xfId="13818" xr:uid="{36FFE07C-3D3B-45A0-AC34-6310549A6C44}"/>
    <cellStyle name="SAPBEXHLevel0X 2 2 2 3 4" xfId="8596" xr:uid="{2065CA9E-D33A-44C9-9ED6-E99F2D3A5DBF}"/>
    <cellStyle name="SAPBEXHLevel0X 2 2 2 4" xfId="2653" xr:uid="{643E2F71-E121-40DC-82CA-560CB25BDB8A}"/>
    <cellStyle name="SAPBEXHLevel0X 2 2 2 4 2" xfId="5749" xr:uid="{55BB50D9-F664-4C24-9EA9-07D6A2080D57}"/>
    <cellStyle name="SAPBEXHLevel0X 2 2 2 4 3" xfId="9391" xr:uid="{31A9F38A-193F-41E3-8B72-EEE44422107F}"/>
    <cellStyle name="SAPBEXHLevel0X 2 2 2 5" xfId="4201" xr:uid="{C0F3968B-5008-4E40-A587-FADFFE05DE2A}"/>
    <cellStyle name="SAPBEXHLevel0X 2 2 2 5 2" xfId="10948" xr:uid="{D4D997EF-3B1B-4EE1-8600-C60E3C515F7C}"/>
    <cellStyle name="SAPBEXHLevel0X 2 2 2 6" xfId="12247" xr:uid="{BEDE6BBE-8B5C-47EF-B6F4-BD782123C8EF}"/>
    <cellStyle name="SAPBEXHLevel0X 2 2 2 7" xfId="7300" xr:uid="{22A89D33-ED23-4A9D-9FB2-6AC1EED6250C}"/>
    <cellStyle name="SAPBEXHLevel0X 2 2 3" xfId="1360" xr:uid="{4A9953CE-7F79-4D54-8D1F-71F58FCD3C74}"/>
    <cellStyle name="SAPBEXHLevel0X 2 2 3 2" xfId="2911" xr:uid="{5A97C228-BCF5-42DD-B8E4-210FF59CEC06}"/>
    <cellStyle name="SAPBEXHLevel0X 2 2 3 2 2" xfId="6007" xr:uid="{F1ED9208-A1EC-4741-A0D0-71F16ACFEB0F}"/>
    <cellStyle name="SAPBEXHLevel0X 2 2 3 2 2 2" xfId="14076" xr:uid="{9BB6252A-181A-47C4-9A6B-15F8ED052538}"/>
    <cellStyle name="SAPBEXHLevel0X 2 2 3 2 3" xfId="8867" xr:uid="{B064656C-2145-45DA-A7D2-EEE02767DEF2}"/>
    <cellStyle name="SAPBEXHLevel0X 2 2 3 3" xfId="4459" xr:uid="{612E1D10-016C-4219-BFEC-9C1BE33FDBA6}"/>
    <cellStyle name="SAPBEXHLevel0X 2 2 3 3 2" xfId="9651" xr:uid="{9A95B130-0AAB-4D09-B6FC-9A0A9BB917F7}"/>
    <cellStyle name="SAPBEXHLevel0X 2 2 3 4" xfId="11209" xr:uid="{5F4C5378-EC48-4B33-A9CB-42FD147037BE}"/>
    <cellStyle name="SAPBEXHLevel0X 2 2 3 5" xfId="12508" xr:uid="{08975810-0F66-4F7C-B89B-EBDC325BE444}"/>
    <cellStyle name="SAPBEXHLevel0X 2 2 3 6" xfId="7558" xr:uid="{99F3B201-710F-4605-BE1D-04B3016F8542}"/>
    <cellStyle name="SAPBEXHLevel0X 2 2 4" xfId="1879" xr:uid="{FA9F0F05-6388-4AB6-B4CE-7BEC583133DD}"/>
    <cellStyle name="SAPBEXHLevel0X 2 2 4 2" xfId="3427" xr:uid="{71EE3C9C-BF9C-457C-9049-CE8D0A90FF32}"/>
    <cellStyle name="SAPBEXHLevel0X 2 2 4 2 2" xfId="6523" xr:uid="{3B5F7111-9263-4C0A-B401-8463967FE767}"/>
    <cellStyle name="SAPBEXHLevel0X 2 2 4 2 2 2" xfId="13560" xr:uid="{17D383F2-9169-4344-AFA4-CF3F53E97C49}"/>
    <cellStyle name="SAPBEXHLevel0X 2 2 4 2 3" xfId="10171" xr:uid="{77190FF7-0E9A-480E-8DF3-4830CE7F4F06}"/>
    <cellStyle name="SAPBEXHLevel0X 2 2 4 3" xfId="4975" xr:uid="{F0D5784F-5A66-4B92-A71C-ABB4E5DD3B13}"/>
    <cellStyle name="SAPBEXHLevel0X 2 2 4 3 2" xfId="11470" xr:uid="{A0753B22-13DF-414C-A17D-D39131257DB0}"/>
    <cellStyle name="SAPBEXHLevel0X 2 2 4 4" xfId="12769" xr:uid="{507A14B8-2E2C-49D4-8C9E-29F89E3119C0}"/>
    <cellStyle name="SAPBEXHLevel0X 2 2 4 5" xfId="8077" xr:uid="{84D2D459-E076-4FF0-9CF3-6A3AFA86E25E}"/>
    <cellStyle name="SAPBEXHLevel0X 2 2 5" xfId="2395" xr:uid="{2CFF2EAB-649A-4FAD-AB4F-6262526A0A6B}"/>
    <cellStyle name="SAPBEXHLevel0X 2 2 5 2" xfId="5491" xr:uid="{3B04D6E9-62FE-47CA-AA06-1BAB0E70D687}"/>
    <cellStyle name="SAPBEXHLevel0X 2 2 5 2 2" xfId="13288" xr:uid="{9410D7F2-5CD6-471D-94AA-B2DE2F2B97EC}"/>
    <cellStyle name="SAPBEXHLevel0X 2 2 5 3" xfId="8338" xr:uid="{BDAAD7F4-7448-49DD-A83E-7659037B9542}"/>
    <cellStyle name="SAPBEXHLevel0X 2 2 6" xfId="3943" xr:uid="{EA08D963-471F-4672-9D88-8D0D28B163F8}"/>
    <cellStyle name="SAPBEXHLevel0X 2 2 6 2" xfId="9133" xr:uid="{1F038142-EC92-4106-BE3B-04CEBE02E63C}"/>
    <cellStyle name="SAPBEXHLevel0X 2 2 7" xfId="10690" xr:uid="{01F63C0C-6DB8-4879-91F1-FFE91CC55BD2}"/>
    <cellStyle name="SAPBEXHLevel0X 2 2 8" xfId="11989" xr:uid="{0E415102-840D-4F64-8750-97B8228254BA}"/>
    <cellStyle name="SAPBEXHLevel0X 2 2 9" xfId="7042" xr:uid="{B5ADB6E0-D68F-471D-A9C3-989EF4E87510}"/>
    <cellStyle name="SAPBEXHLevel0X 3" xfId="413" xr:uid="{A4847CA8-FAF0-4E53-ADB2-7698DC43D294}"/>
    <cellStyle name="SAPBEXHLevel0X 3 2" xfId="831" xr:uid="{8E25BFE9-B5C4-4A06-A534-811AC6853B76}"/>
    <cellStyle name="SAPBEXHLevel0X 3 2 2" xfId="1103" xr:uid="{CF53441F-8A2B-4434-B798-3E8EED0CF3A2}"/>
    <cellStyle name="SAPBEXHLevel0X 3 2 2 2" xfId="1619" xr:uid="{E4572A33-CA91-4046-919A-780C0084C63E}"/>
    <cellStyle name="SAPBEXHLevel0X 3 2 2 2 2" xfId="3170" xr:uid="{8738E375-44EE-45AE-8970-7379D12A1D37}"/>
    <cellStyle name="SAPBEXHLevel0X 3 2 2 2 2 2" xfId="6266" xr:uid="{B729E1AF-4565-4078-B4F0-77046BC6C467}"/>
    <cellStyle name="SAPBEXHLevel0X 3 2 2 2 2 2 2" xfId="14335" xr:uid="{7488AD98-BEB7-4943-899D-D4B3C8C3EE97}"/>
    <cellStyle name="SAPBEXHLevel0X 3 2 2 2 2 3" xfId="9910" xr:uid="{0A45C85B-58F3-4E9D-9DEB-C77B596FC1C8}"/>
    <cellStyle name="SAPBEXHLevel0X 3 2 2 2 3" xfId="4718" xr:uid="{66DF5AE8-8F66-4161-B91F-93B942FCAA2C}"/>
    <cellStyle name="SAPBEXHLevel0X 3 2 2 2 3 2" xfId="11729" xr:uid="{EF4C19B4-AFC1-439D-97B4-FA6D03C0044C}"/>
    <cellStyle name="SAPBEXHLevel0X 3 2 2 2 4" xfId="13028" xr:uid="{FB20C75C-1809-4256-9987-3E9C31FFC378}"/>
    <cellStyle name="SAPBEXHLevel0X 3 2 2 2 5" xfId="7817" xr:uid="{8DD1EB02-99DD-4C57-84C9-F8014FC7A31F}"/>
    <cellStyle name="SAPBEXHLevel0X 3 2 2 3" xfId="2138" xr:uid="{97853AF1-A3FE-4001-9FE1-B390056D215A}"/>
    <cellStyle name="SAPBEXHLevel0X 3 2 2 3 2" xfId="3686" xr:uid="{01550046-5FC8-45B2-ABCE-F24BB7E05EF5}"/>
    <cellStyle name="SAPBEXHLevel0X 3 2 2 3 2 2" xfId="6782" xr:uid="{96861BD7-E15B-4E20-B0BD-00598806913A}"/>
    <cellStyle name="SAPBEXHLevel0X 3 2 2 3 2 3" xfId="10430" xr:uid="{C76B8B75-BCB2-4860-91A4-01D798E64CCC}"/>
    <cellStyle name="SAPBEXHLevel0X 3 2 2 3 3" xfId="5234" xr:uid="{C842B37A-2C31-462A-A6C8-BB8615AE817C}"/>
    <cellStyle name="SAPBEXHLevel0X 3 2 2 3 3 2" xfId="13819" xr:uid="{3230E3C2-3B88-43C7-AF0E-C378B073EF6E}"/>
    <cellStyle name="SAPBEXHLevel0X 3 2 2 3 4" xfId="8597" xr:uid="{4D92508D-434A-4285-80EB-ADF90B50AD1A}"/>
    <cellStyle name="SAPBEXHLevel0X 3 2 2 4" xfId="2654" xr:uid="{C0251A64-A04E-482E-A2B2-26E3AE5485C4}"/>
    <cellStyle name="SAPBEXHLevel0X 3 2 2 4 2" xfId="5750" xr:uid="{576968E6-C08A-463B-BCFD-78FF1848DB24}"/>
    <cellStyle name="SAPBEXHLevel0X 3 2 2 4 3" xfId="9392" xr:uid="{6555D65F-E692-4CBF-8AFF-ED854EA690CD}"/>
    <cellStyle name="SAPBEXHLevel0X 3 2 2 5" xfId="4202" xr:uid="{E324F5D3-78B3-4792-88AF-E00117E687BD}"/>
    <cellStyle name="SAPBEXHLevel0X 3 2 2 5 2" xfId="10949" xr:uid="{FAA24FFF-8D92-48E3-B9A4-EA9AD9782D4E}"/>
    <cellStyle name="SAPBEXHLevel0X 3 2 2 6" xfId="12248" xr:uid="{AB56092B-CED9-4D94-B7CD-C68B9DB185F1}"/>
    <cellStyle name="SAPBEXHLevel0X 3 2 2 7" xfId="7301" xr:uid="{CC7F217D-3223-4D9A-B254-C56A6426567C}"/>
    <cellStyle name="SAPBEXHLevel0X 3 2 3" xfId="1361" xr:uid="{C4D8C03E-9F7B-4620-A6BD-8454EAF25096}"/>
    <cellStyle name="SAPBEXHLevel0X 3 2 3 2" xfId="2912" xr:uid="{DC92640A-554D-4E63-A544-D9029212057F}"/>
    <cellStyle name="SAPBEXHLevel0X 3 2 3 2 2" xfId="6008" xr:uid="{11BD391F-B170-45FA-B155-010834B6D428}"/>
    <cellStyle name="SAPBEXHLevel0X 3 2 3 2 2 2" xfId="14077" xr:uid="{567677E5-8975-4563-A6C1-1A52C47198A0}"/>
    <cellStyle name="SAPBEXHLevel0X 3 2 3 2 3" xfId="8868" xr:uid="{0D71389D-E8FC-4D47-A639-42B66E9C0BBE}"/>
    <cellStyle name="SAPBEXHLevel0X 3 2 3 3" xfId="4460" xr:uid="{E16E473B-B004-4C26-8F3F-54D635E3B05C}"/>
    <cellStyle name="SAPBEXHLevel0X 3 2 3 3 2" xfId="9652" xr:uid="{F2D5D276-5FC9-498B-B029-FAFA1EA0C9D9}"/>
    <cellStyle name="SAPBEXHLevel0X 3 2 3 4" xfId="11210" xr:uid="{5B69CBDC-8590-45A0-8F05-67846F559C5D}"/>
    <cellStyle name="SAPBEXHLevel0X 3 2 3 5" xfId="12509" xr:uid="{C9B0F6B1-C46C-4B8A-91B1-02D5983BDC55}"/>
    <cellStyle name="SAPBEXHLevel0X 3 2 3 6" xfId="7559" xr:uid="{9FB2B7EC-E39F-44AF-9B87-F996F111752B}"/>
    <cellStyle name="SAPBEXHLevel0X 3 2 4" xfId="1880" xr:uid="{DD3C9F48-BBB4-4C81-BBB9-521659CA24F6}"/>
    <cellStyle name="SAPBEXHLevel0X 3 2 4 2" xfId="3428" xr:uid="{A14424D0-67E6-4AB0-A9E7-647EF8F05A7D}"/>
    <cellStyle name="SAPBEXHLevel0X 3 2 4 2 2" xfId="6524" xr:uid="{B9354538-402C-498A-B550-6E8FA0C7E33F}"/>
    <cellStyle name="SAPBEXHLevel0X 3 2 4 2 2 2" xfId="13561" xr:uid="{D65BA4D8-60D9-4255-8E25-FAA01C6E1653}"/>
    <cellStyle name="SAPBEXHLevel0X 3 2 4 2 3" xfId="10172" xr:uid="{0D9F7702-F494-43AB-A82D-5D38E0D4D98A}"/>
    <cellStyle name="SAPBEXHLevel0X 3 2 4 3" xfId="4976" xr:uid="{13CE7077-929C-4D3B-9833-CE9501738040}"/>
    <cellStyle name="SAPBEXHLevel0X 3 2 4 3 2" xfId="11471" xr:uid="{0917DD04-DC26-4DD5-BC17-AC7184BBF654}"/>
    <cellStyle name="SAPBEXHLevel0X 3 2 4 4" xfId="12770" xr:uid="{50751E4D-23B3-4E9E-9E0D-C53A082E1FFC}"/>
    <cellStyle name="SAPBEXHLevel0X 3 2 4 5" xfId="8078" xr:uid="{6F42F56C-1A2A-4FC7-AA21-01A8FAD93BEB}"/>
    <cellStyle name="SAPBEXHLevel0X 3 2 5" xfId="2396" xr:uid="{BD4CE0CF-0787-44E7-B70E-C692932D987F}"/>
    <cellStyle name="SAPBEXHLevel0X 3 2 5 2" xfId="5492" xr:uid="{083E8C4F-D3E2-49A3-94F3-FF9EFFB4680D}"/>
    <cellStyle name="SAPBEXHLevel0X 3 2 5 2 2" xfId="13289" xr:uid="{B26A6585-D1CC-4061-9379-1918A0E08305}"/>
    <cellStyle name="SAPBEXHLevel0X 3 2 5 3" xfId="8339" xr:uid="{A7E179F2-7A94-4ABC-B87C-093193E1AF46}"/>
    <cellStyle name="SAPBEXHLevel0X 3 2 6" xfId="3944" xr:uid="{1C4FA918-823D-4582-9F0A-4E47947F8F49}"/>
    <cellStyle name="SAPBEXHLevel0X 3 2 6 2" xfId="9134" xr:uid="{85A1F879-BF5B-48F7-B233-0AB5C7DC06A5}"/>
    <cellStyle name="SAPBEXHLevel0X 3 2 7" xfId="10691" xr:uid="{2C0E41F4-EBB1-43CD-9046-DF12F50F723A}"/>
    <cellStyle name="SAPBEXHLevel0X 3 2 8" xfId="11990" xr:uid="{483F999A-DC85-435D-99B6-A30FB1823FA3}"/>
    <cellStyle name="SAPBEXHLevel0X 3 2 9" xfId="7043" xr:uid="{32B1DE3D-67F7-4D82-B377-15CA62369C0B}"/>
    <cellStyle name="SAPBEXHLevel0X 4" xfId="414" xr:uid="{D44539AE-4B63-48A0-B769-F340B3C5CA89}"/>
    <cellStyle name="SAPBEXHLevel0X 4 2" xfId="832" xr:uid="{E90ACC8B-D047-4A25-9F1C-CE4CF186D1B6}"/>
    <cellStyle name="SAPBEXHLevel0X 4 2 2" xfId="1104" xr:uid="{B096B224-75DC-4B72-8B03-02CEFCFB08E2}"/>
    <cellStyle name="SAPBEXHLevel0X 4 2 2 2" xfId="1620" xr:uid="{8E8E3DD9-4420-47F2-AA3F-97CB72B5F1F2}"/>
    <cellStyle name="SAPBEXHLevel0X 4 2 2 2 2" xfId="3171" xr:uid="{CD5F7B0A-8D1A-4451-A6F5-F52E240525EB}"/>
    <cellStyle name="SAPBEXHLevel0X 4 2 2 2 2 2" xfId="6267" xr:uid="{E3EE37F7-B1C5-44FC-A74F-FF90071A1588}"/>
    <cellStyle name="SAPBEXHLevel0X 4 2 2 2 2 2 2" xfId="14336" xr:uid="{AB13A5D4-4124-4E0E-A3DC-F2306AE23ADC}"/>
    <cellStyle name="SAPBEXHLevel0X 4 2 2 2 2 3" xfId="9911" xr:uid="{E80A4591-64B8-4584-8C51-63FAB20F009D}"/>
    <cellStyle name="SAPBEXHLevel0X 4 2 2 2 3" xfId="4719" xr:uid="{7B920806-14EF-4D04-B439-DCF2F88371FC}"/>
    <cellStyle name="SAPBEXHLevel0X 4 2 2 2 3 2" xfId="11730" xr:uid="{892D7FAE-0AA8-46A1-A1CD-2979213478AA}"/>
    <cellStyle name="SAPBEXHLevel0X 4 2 2 2 4" xfId="13029" xr:uid="{32F9B58E-F365-4612-A67C-7399199515A7}"/>
    <cellStyle name="SAPBEXHLevel0X 4 2 2 2 5" xfId="7818" xr:uid="{D4B6A0C9-DD1C-4D34-94DE-3A76E6455D8F}"/>
    <cellStyle name="SAPBEXHLevel0X 4 2 2 3" xfId="2139" xr:uid="{45689A4B-09AA-4012-8F9C-64B9E00A4DA0}"/>
    <cellStyle name="SAPBEXHLevel0X 4 2 2 3 2" xfId="3687" xr:uid="{1BD96FF0-09D7-42B6-9B73-6EC2BBC319D1}"/>
    <cellStyle name="SAPBEXHLevel0X 4 2 2 3 2 2" xfId="6783" xr:uid="{3ABCA45B-74E7-4231-BD3E-B350F948405A}"/>
    <cellStyle name="SAPBEXHLevel0X 4 2 2 3 2 3" xfId="10431" xr:uid="{169D62F9-1E0E-452F-B9A4-476B73472370}"/>
    <cellStyle name="SAPBEXHLevel0X 4 2 2 3 3" xfId="5235" xr:uid="{0DBB4BFE-2750-49F3-A556-8181BD6E7250}"/>
    <cellStyle name="SAPBEXHLevel0X 4 2 2 3 3 2" xfId="13820" xr:uid="{36A17252-93B2-4272-8938-F6FE6BEAC980}"/>
    <cellStyle name="SAPBEXHLevel0X 4 2 2 3 4" xfId="8598" xr:uid="{20C8CB92-21EA-46C0-9ECE-40C1F1E9FA15}"/>
    <cellStyle name="SAPBEXHLevel0X 4 2 2 4" xfId="2655" xr:uid="{A51D6058-2138-4EC8-AFB6-BB2B20C34DC6}"/>
    <cellStyle name="SAPBEXHLevel0X 4 2 2 4 2" xfId="5751" xr:uid="{5C2A5775-1003-4C8E-96DA-ED21234B60CC}"/>
    <cellStyle name="SAPBEXHLevel0X 4 2 2 4 3" xfId="9393" xr:uid="{CD1D90CD-BF1C-420A-AC1B-210C5C2EE4B4}"/>
    <cellStyle name="SAPBEXHLevel0X 4 2 2 5" xfId="4203" xr:uid="{345597A8-18AB-4237-B9C9-4A49B9D09F17}"/>
    <cellStyle name="SAPBEXHLevel0X 4 2 2 5 2" xfId="10950" xr:uid="{131641FE-747D-4BDC-907C-10B4AD2E8346}"/>
    <cellStyle name="SAPBEXHLevel0X 4 2 2 6" xfId="12249" xr:uid="{9AF00BA4-5D82-47A8-B8F8-0D2E67B183AD}"/>
    <cellStyle name="SAPBEXHLevel0X 4 2 2 7" xfId="7302" xr:uid="{6C5F6C15-C4B8-4933-9E6E-64AA4D37ED96}"/>
    <cellStyle name="SAPBEXHLevel0X 4 2 3" xfId="1362" xr:uid="{7CA9CAB9-1171-42C7-948E-720B1C828D87}"/>
    <cellStyle name="SAPBEXHLevel0X 4 2 3 2" xfId="2913" xr:uid="{B3029360-2069-4E34-A4B3-A0EE00124467}"/>
    <cellStyle name="SAPBEXHLevel0X 4 2 3 2 2" xfId="6009" xr:uid="{90BF0906-A95A-4B60-90C8-A39CF17CC1B2}"/>
    <cellStyle name="SAPBEXHLevel0X 4 2 3 2 2 2" xfId="14078" xr:uid="{805A4633-2A69-4899-892B-A90D0643E60F}"/>
    <cellStyle name="SAPBEXHLevel0X 4 2 3 2 3" xfId="8869" xr:uid="{09FA971C-90E5-4BB9-B397-1F63A85BB5C6}"/>
    <cellStyle name="SAPBEXHLevel0X 4 2 3 3" xfId="4461" xr:uid="{F4083106-1E72-43E3-98EE-3F1E50CCF5C5}"/>
    <cellStyle name="SAPBEXHLevel0X 4 2 3 3 2" xfId="9653" xr:uid="{52F3EE77-4BD3-4CBE-A2E8-0B2521D30397}"/>
    <cellStyle name="SAPBEXHLevel0X 4 2 3 4" xfId="11211" xr:uid="{BFF07DEF-C409-44A6-A042-7D0F4FFD4C36}"/>
    <cellStyle name="SAPBEXHLevel0X 4 2 3 5" xfId="12510" xr:uid="{5EB95648-1F99-47EA-80FE-E82EECDE6C77}"/>
    <cellStyle name="SAPBEXHLevel0X 4 2 3 6" xfId="7560" xr:uid="{C08CC8CD-27DB-4AF8-ADF6-AE3632D5CB3B}"/>
    <cellStyle name="SAPBEXHLevel0X 4 2 4" xfId="1881" xr:uid="{B229274A-5A37-4EC9-A8D9-8C63E0C814CA}"/>
    <cellStyle name="SAPBEXHLevel0X 4 2 4 2" xfId="3429" xr:uid="{82A10955-7DA6-417F-AFB3-33C004485A8F}"/>
    <cellStyle name="SAPBEXHLevel0X 4 2 4 2 2" xfId="6525" xr:uid="{AA4A5C98-499E-43ED-86D9-C71DD44AC4A8}"/>
    <cellStyle name="SAPBEXHLevel0X 4 2 4 2 2 2" xfId="13562" xr:uid="{D2FBB5B8-58D0-45F4-A4FB-1EEFFC91B622}"/>
    <cellStyle name="SAPBEXHLevel0X 4 2 4 2 3" xfId="10173" xr:uid="{CA7F22A8-265E-4333-8853-7305FB931DE8}"/>
    <cellStyle name="SAPBEXHLevel0X 4 2 4 3" xfId="4977" xr:uid="{A13BF1E5-553C-43EC-8E86-ECC23EBDA639}"/>
    <cellStyle name="SAPBEXHLevel0X 4 2 4 3 2" xfId="11472" xr:uid="{AAA6FE09-BFEE-42E1-83E2-78DF97CB53B7}"/>
    <cellStyle name="SAPBEXHLevel0X 4 2 4 4" xfId="12771" xr:uid="{F34F175B-F2CA-4E00-ADF5-249E8A745C76}"/>
    <cellStyle name="SAPBEXHLevel0X 4 2 4 5" xfId="8079" xr:uid="{7E25B68F-FB7E-46DC-A747-9A999745EED7}"/>
    <cellStyle name="SAPBEXHLevel0X 4 2 5" xfId="2397" xr:uid="{3C505DA4-BF64-4711-BF98-213350AEAF3C}"/>
    <cellStyle name="SAPBEXHLevel0X 4 2 5 2" xfId="5493" xr:uid="{D72E4E9D-7ED1-43BC-A82B-3A935145BF28}"/>
    <cellStyle name="SAPBEXHLevel0X 4 2 5 2 2" xfId="13290" xr:uid="{BFCCB5E8-AB43-4989-9348-2FE95AEF5B17}"/>
    <cellStyle name="SAPBEXHLevel0X 4 2 5 3" xfId="8340" xr:uid="{6920ABC3-C587-4DBF-B304-C23CB419779E}"/>
    <cellStyle name="SAPBEXHLevel0X 4 2 6" xfId="3945" xr:uid="{3B8FC0DE-8032-4AEA-8D7E-E3687D97B1C1}"/>
    <cellStyle name="SAPBEXHLevel0X 4 2 6 2" xfId="9135" xr:uid="{CE676C75-7C95-4A41-A48B-18104CDAE79C}"/>
    <cellStyle name="SAPBEXHLevel0X 4 2 7" xfId="10692" xr:uid="{451F34F1-B381-4ACF-935E-682C150A1DF3}"/>
    <cellStyle name="SAPBEXHLevel0X 4 2 8" xfId="11991" xr:uid="{5ADCFB31-FD7C-4935-87C6-A0BD44837D50}"/>
    <cellStyle name="SAPBEXHLevel0X 4 2 9" xfId="7044" xr:uid="{C2AE124E-F51A-41D6-9783-0DBB02B9D4A8}"/>
    <cellStyle name="SAPBEXHLevel0X 5" xfId="415" xr:uid="{7BB4C6F4-B3CC-41B6-A945-1266BDE3684B}"/>
    <cellStyle name="SAPBEXHLevel0X 5 2" xfId="833" xr:uid="{8C46AFCC-DFC8-42B8-A1BF-7ADF6FD64420}"/>
    <cellStyle name="SAPBEXHLevel0X 5 2 2" xfId="1105" xr:uid="{1776F026-7AC7-4446-922A-BCED6412A3A9}"/>
    <cellStyle name="SAPBEXHLevel0X 5 2 2 2" xfId="1621" xr:uid="{1EE51F24-18ED-4D2E-845E-ABF8281E1B96}"/>
    <cellStyle name="SAPBEXHLevel0X 5 2 2 2 2" xfId="3172" xr:uid="{0ABDC69A-94C4-4DE2-A5FA-8E93D2CE06C4}"/>
    <cellStyle name="SAPBEXHLevel0X 5 2 2 2 2 2" xfId="6268" xr:uid="{3B831C77-0009-48FC-81A6-0FD493C4EE37}"/>
    <cellStyle name="SAPBEXHLevel0X 5 2 2 2 2 2 2" xfId="14337" xr:uid="{E282A544-1F6C-4583-998A-51D694A12897}"/>
    <cellStyle name="SAPBEXHLevel0X 5 2 2 2 2 3" xfId="9912" xr:uid="{1B595FB7-AB76-42B6-9A2E-CFDCDEA077F0}"/>
    <cellStyle name="SAPBEXHLevel0X 5 2 2 2 3" xfId="4720" xr:uid="{2A80C7B5-94D4-49F4-8D61-7A6B62139C3F}"/>
    <cellStyle name="SAPBEXHLevel0X 5 2 2 2 3 2" xfId="11731" xr:uid="{DD1825A8-2B98-4A6E-AFCF-4E484F74E193}"/>
    <cellStyle name="SAPBEXHLevel0X 5 2 2 2 4" xfId="13030" xr:uid="{D70A95A3-5A10-40ED-BAD6-3B1C8CBED452}"/>
    <cellStyle name="SAPBEXHLevel0X 5 2 2 2 5" xfId="7819" xr:uid="{AC54E0ED-E2C6-4B58-A55E-0B8B59DC2E83}"/>
    <cellStyle name="SAPBEXHLevel0X 5 2 2 3" xfId="2140" xr:uid="{FE9FCB19-299C-406E-AD04-DB54100034AC}"/>
    <cellStyle name="SAPBEXHLevel0X 5 2 2 3 2" xfId="3688" xr:uid="{B0C697ED-44D7-4FA5-813B-DCECB16881CC}"/>
    <cellStyle name="SAPBEXHLevel0X 5 2 2 3 2 2" xfId="6784" xr:uid="{DDB54E3E-C86B-4595-A5D1-12672A2F5FE3}"/>
    <cellStyle name="SAPBEXHLevel0X 5 2 2 3 2 3" xfId="10432" xr:uid="{622D4D99-BBED-41E9-8E58-F25943097038}"/>
    <cellStyle name="SAPBEXHLevel0X 5 2 2 3 3" xfId="5236" xr:uid="{48C3CB72-BAD1-4F71-B049-FA970CE17EBF}"/>
    <cellStyle name="SAPBEXHLevel0X 5 2 2 3 3 2" xfId="13821" xr:uid="{B18B77F2-8158-40F1-A051-10ADA91084AC}"/>
    <cellStyle name="SAPBEXHLevel0X 5 2 2 3 4" xfId="8599" xr:uid="{01A3BDC8-FB1A-4A4E-B443-4D581E576E66}"/>
    <cellStyle name="SAPBEXHLevel0X 5 2 2 4" xfId="2656" xr:uid="{71D8E710-8CC6-46BB-BF3E-053F65D8A444}"/>
    <cellStyle name="SAPBEXHLevel0X 5 2 2 4 2" xfId="5752" xr:uid="{4461504C-99B6-401A-93C9-B84EDB278FFE}"/>
    <cellStyle name="SAPBEXHLevel0X 5 2 2 4 3" xfId="9394" xr:uid="{AFCE2F7A-4325-4D37-9512-72AB26F7A584}"/>
    <cellStyle name="SAPBEXHLevel0X 5 2 2 5" xfId="4204" xr:uid="{60CBF976-2EEA-47A2-BE31-30C9DF108212}"/>
    <cellStyle name="SAPBEXHLevel0X 5 2 2 5 2" xfId="10951" xr:uid="{2AEA49D9-F13C-4BAD-A89B-148C23D73854}"/>
    <cellStyle name="SAPBEXHLevel0X 5 2 2 6" xfId="12250" xr:uid="{7169AB39-2E37-49F3-8E9D-0C7D15AF3DEC}"/>
    <cellStyle name="SAPBEXHLevel0X 5 2 2 7" xfId="7303" xr:uid="{4955361C-CA09-43E8-A076-26AE4A9762CA}"/>
    <cellStyle name="SAPBEXHLevel0X 5 2 3" xfId="1363" xr:uid="{278BB9AC-B4F9-42EC-9381-8A36E4F38693}"/>
    <cellStyle name="SAPBEXHLevel0X 5 2 3 2" xfId="2914" xr:uid="{DA6A52B5-F0C1-4897-9C52-79F2F9A35265}"/>
    <cellStyle name="SAPBEXHLevel0X 5 2 3 2 2" xfId="6010" xr:uid="{D63AF16E-B518-44D3-89D5-F8D7B55AB51C}"/>
    <cellStyle name="SAPBEXHLevel0X 5 2 3 2 2 2" xfId="14079" xr:uid="{FC23FF15-63CD-4319-AF45-7898F77492FE}"/>
    <cellStyle name="SAPBEXHLevel0X 5 2 3 2 3" xfId="8870" xr:uid="{26974118-1285-48FC-BF26-024512A2B407}"/>
    <cellStyle name="SAPBEXHLevel0X 5 2 3 3" xfId="4462" xr:uid="{269E1F9D-3BB8-4E6A-A781-3DB988E7660F}"/>
    <cellStyle name="SAPBEXHLevel0X 5 2 3 3 2" xfId="9654" xr:uid="{9D66E5C5-5985-4265-9182-5D7F56561998}"/>
    <cellStyle name="SAPBEXHLevel0X 5 2 3 4" xfId="11212" xr:uid="{136525B2-BB8C-48E4-B163-1D3839A0D5F4}"/>
    <cellStyle name="SAPBEXHLevel0X 5 2 3 5" xfId="12511" xr:uid="{57336F2D-35F0-4DE7-ADC3-AF2609584A90}"/>
    <cellStyle name="SAPBEXHLevel0X 5 2 3 6" xfId="7561" xr:uid="{B19989A9-5719-407D-AE9D-E5B4477A7A07}"/>
    <cellStyle name="SAPBEXHLevel0X 5 2 4" xfId="1882" xr:uid="{E4A3444A-A671-456F-8A38-9B7D2ACA6887}"/>
    <cellStyle name="SAPBEXHLevel0X 5 2 4 2" xfId="3430" xr:uid="{CDFAC482-8F56-465F-A47C-31E9D7CC0824}"/>
    <cellStyle name="SAPBEXHLevel0X 5 2 4 2 2" xfId="6526" xr:uid="{7B40BC86-68C7-46FD-B79F-CADA66BADE3C}"/>
    <cellStyle name="SAPBEXHLevel0X 5 2 4 2 2 2" xfId="13563" xr:uid="{3A68E647-B4C5-4E1C-BE2D-B08FAC3628A0}"/>
    <cellStyle name="SAPBEXHLevel0X 5 2 4 2 3" xfId="10174" xr:uid="{977E1A6A-90F5-4BF6-AC20-B98E881F0305}"/>
    <cellStyle name="SAPBEXHLevel0X 5 2 4 3" xfId="4978" xr:uid="{AF90C7DC-0737-44E4-A163-AEA14DA72F50}"/>
    <cellStyle name="SAPBEXHLevel0X 5 2 4 3 2" xfId="11473" xr:uid="{AE3AB8EB-DA55-40A0-91F2-03DA4190DEDB}"/>
    <cellStyle name="SAPBEXHLevel0X 5 2 4 4" xfId="12772" xr:uid="{16AC5913-9FA7-4B17-9E7B-82919F70E659}"/>
    <cellStyle name="SAPBEXHLevel0X 5 2 4 5" xfId="8080" xr:uid="{8CCB0DEE-6F84-41BE-B764-592CD0EFC7B6}"/>
    <cellStyle name="SAPBEXHLevel0X 5 2 5" xfId="2398" xr:uid="{F932883C-1DBA-478A-A853-7D9F820F1889}"/>
    <cellStyle name="SAPBEXHLevel0X 5 2 5 2" xfId="5494" xr:uid="{045538EE-765F-430B-8588-CEF49528010D}"/>
    <cellStyle name="SAPBEXHLevel0X 5 2 5 2 2" xfId="13291" xr:uid="{A8592184-D2FD-49F1-A92C-B96C6BA7F5E7}"/>
    <cellStyle name="SAPBEXHLevel0X 5 2 5 3" xfId="8341" xr:uid="{71480604-A0C2-40FB-AE26-E43E7049CD4E}"/>
    <cellStyle name="SAPBEXHLevel0X 5 2 6" xfId="3946" xr:uid="{BF1BE014-D8E3-406C-8436-1E86CD4FDA79}"/>
    <cellStyle name="SAPBEXHLevel0X 5 2 6 2" xfId="9136" xr:uid="{980E4F25-61EB-4EF4-94AF-869BC98B5D37}"/>
    <cellStyle name="SAPBEXHLevel0X 5 2 7" xfId="10693" xr:uid="{6037B49D-30D7-4A89-BED1-D7FA4C45F8E2}"/>
    <cellStyle name="SAPBEXHLevel0X 5 2 8" xfId="11992" xr:uid="{D01771CC-2BC7-4EDE-A838-13B4C3A8FA90}"/>
    <cellStyle name="SAPBEXHLevel0X 5 2 9" xfId="7045" xr:uid="{2C4915A7-D8C9-45EF-9F44-E21D76B2D229}"/>
    <cellStyle name="SAPBEXHLevel0X 6" xfId="416" xr:uid="{DCB26E49-50D0-4D82-8BD8-5C21058F60AF}"/>
    <cellStyle name="SAPBEXHLevel0X 6 2" xfId="834" xr:uid="{8BAAC0A5-9396-443A-A411-3281FBA40743}"/>
    <cellStyle name="SAPBEXHLevel0X 6 2 2" xfId="1106" xr:uid="{41ADB49B-1035-41AC-9F93-A178C03E2CD5}"/>
    <cellStyle name="SAPBEXHLevel0X 6 2 2 2" xfId="1622" xr:uid="{7A160717-E83C-4F36-B98F-7A47BD3E6640}"/>
    <cellStyle name="SAPBEXHLevel0X 6 2 2 2 2" xfId="3173" xr:uid="{90DA579A-706A-47FA-94D9-8FC0C5ABF591}"/>
    <cellStyle name="SAPBEXHLevel0X 6 2 2 2 2 2" xfId="6269" xr:uid="{B55AFA59-E60F-4110-B069-BCB5CD50AA31}"/>
    <cellStyle name="SAPBEXHLevel0X 6 2 2 2 2 2 2" xfId="14338" xr:uid="{81FDB42B-3E9F-43A7-A4F2-59B64EC856E0}"/>
    <cellStyle name="SAPBEXHLevel0X 6 2 2 2 2 3" xfId="9913" xr:uid="{468DCBA3-FDB5-4C7F-8EC9-F95762C9A982}"/>
    <cellStyle name="SAPBEXHLevel0X 6 2 2 2 3" xfId="4721" xr:uid="{65D51F84-6568-496D-AF3E-FCE2088BBA4A}"/>
    <cellStyle name="SAPBEXHLevel0X 6 2 2 2 3 2" xfId="11732" xr:uid="{4219F2B6-447B-4F08-BB7A-3AA4F625B4B7}"/>
    <cellStyle name="SAPBEXHLevel0X 6 2 2 2 4" xfId="13031" xr:uid="{F04EE7A6-D5E1-4626-85CA-1742B1D3994E}"/>
    <cellStyle name="SAPBEXHLevel0X 6 2 2 2 5" xfId="7820" xr:uid="{969265E0-4D4D-4BF7-8D2B-0D7297E3C354}"/>
    <cellStyle name="SAPBEXHLevel0X 6 2 2 3" xfId="2141" xr:uid="{E6349901-C610-424A-8126-62C2A2F2A602}"/>
    <cellStyle name="SAPBEXHLevel0X 6 2 2 3 2" xfId="3689" xr:uid="{8DA23040-EB0B-4C9F-A252-4A61372599B8}"/>
    <cellStyle name="SAPBEXHLevel0X 6 2 2 3 2 2" xfId="6785" xr:uid="{AE67FFD5-DBE1-44CC-816B-06BEFE5BFEF1}"/>
    <cellStyle name="SAPBEXHLevel0X 6 2 2 3 2 3" xfId="10433" xr:uid="{FBD201CC-C4A1-4DB2-84E7-897C31C34928}"/>
    <cellStyle name="SAPBEXHLevel0X 6 2 2 3 3" xfId="5237" xr:uid="{0310112F-BF21-4ACF-AEB5-CACA7915D8BC}"/>
    <cellStyle name="SAPBEXHLevel0X 6 2 2 3 3 2" xfId="13822" xr:uid="{18E7BE44-BFC2-495B-9612-30221089A064}"/>
    <cellStyle name="SAPBEXHLevel0X 6 2 2 3 4" xfId="8600" xr:uid="{30409586-71BD-4EEB-90D5-5546AF47E125}"/>
    <cellStyle name="SAPBEXHLevel0X 6 2 2 4" xfId="2657" xr:uid="{BCA99D63-4ABE-4067-A08E-9D7833A09770}"/>
    <cellStyle name="SAPBEXHLevel0X 6 2 2 4 2" xfId="5753" xr:uid="{41C9C7D6-A7F1-40E1-903F-4044DDC9B219}"/>
    <cellStyle name="SAPBEXHLevel0X 6 2 2 4 3" xfId="9395" xr:uid="{0B5299D7-2C17-4BED-B7E8-579987B1E2B5}"/>
    <cellStyle name="SAPBEXHLevel0X 6 2 2 5" xfId="4205" xr:uid="{46090E22-B993-402B-8074-606873631C3A}"/>
    <cellStyle name="SAPBEXHLevel0X 6 2 2 5 2" xfId="10952" xr:uid="{7B7EF29E-0CD6-4680-B98B-F323C70FD973}"/>
    <cellStyle name="SAPBEXHLevel0X 6 2 2 6" xfId="12251" xr:uid="{38A35FB1-8387-4DCC-A79D-F370DFD42213}"/>
    <cellStyle name="SAPBEXHLevel0X 6 2 2 7" xfId="7304" xr:uid="{999DC8AD-CE79-4F1F-BB61-A752B0E264A8}"/>
    <cellStyle name="SAPBEXHLevel0X 6 2 3" xfId="1364" xr:uid="{2A421F4A-FAFB-4BC9-9253-4D75A5CC3066}"/>
    <cellStyle name="SAPBEXHLevel0X 6 2 3 2" xfId="2915" xr:uid="{3CF6C4FF-114A-47A3-9C9C-9AB3AD32A046}"/>
    <cellStyle name="SAPBEXHLevel0X 6 2 3 2 2" xfId="6011" xr:uid="{869C2623-5751-461E-A2EF-1CECE263695F}"/>
    <cellStyle name="SAPBEXHLevel0X 6 2 3 2 2 2" xfId="14080" xr:uid="{D11380E8-8528-4298-8072-1F6F2A605B6A}"/>
    <cellStyle name="SAPBEXHLevel0X 6 2 3 2 3" xfId="8871" xr:uid="{95C83A10-F806-4A71-A45A-21E1D92F01C1}"/>
    <cellStyle name="SAPBEXHLevel0X 6 2 3 3" xfId="4463" xr:uid="{76D1FEBC-736D-4DF8-B39E-76333A656ACF}"/>
    <cellStyle name="SAPBEXHLevel0X 6 2 3 3 2" xfId="9655" xr:uid="{281A7E14-6319-482C-BEA6-0B65568857B7}"/>
    <cellStyle name="SAPBEXHLevel0X 6 2 3 4" xfId="11213" xr:uid="{CD50A2B0-B4BE-4A7E-8647-9F7C8530D45D}"/>
    <cellStyle name="SAPBEXHLevel0X 6 2 3 5" xfId="12512" xr:uid="{E121743E-7FDE-4925-BE55-512F4C70A702}"/>
    <cellStyle name="SAPBEXHLevel0X 6 2 3 6" xfId="7562" xr:uid="{F3E37C22-B0AF-4897-A652-255121BF570A}"/>
    <cellStyle name="SAPBEXHLevel0X 6 2 4" xfId="1883" xr:uid="{7F806575-390A-434F-96DA-25CE799B29F0}"/>
    <cellStyle name="SAPBEXHLevel0X 6 2 4 2" xfId="3431" xr:uid="{44C089D1-394E-404C-B7C5-BC11B447760F}"/>
    <cellStyle name="SAPBEXHLevel0X 6 2 4 2 2" xfId="6527" xr:uid="{C408D488-4CD8-46CC-8017-4C10B894458C}"/>
    <cellStyle name="SAPBEXHLevel0X 6 2 4 2 2 2" xfId="13564" xr:uid="{565CB0F5-BFB1-4B60-AD9C-450E1420FCED}"/>
    <cellStyle name="SAPBEXHLevel0X 6 2 4 2 3" xfId="10175" xr:uid="{C70CD6E3-AFD8-47E2-A51C-BD02010FA752}"/>
    <cellStyle name="SAPBEXHLevel0X 6 2 4 3" xfId="4979" xr:uid="{ECA830F9-9C27-49D7-8007-1B68A7982C95}"/>
    <cellStyle name="SAPBEXHLevel0X 6 2 4 3 2" xfId="11474" xr:uid="{41690730-6492-413D-A685-199C61D652E2}"/>
    <cellStyle name="SAPBEXHLevel0X 6 2 4 4" xfId="12773" xr:uid="{C988A498-2079-43E0-BCEF-51893F0C899E}"/>
    <cellStyle name="SAPBEXHLevel0X 6 2 4 5" xfId="8081" xr:uid="{7E8DE458-E0EA-4D73-8C5B-D6B77DE320F8}"/>
    <cellStyle name="SAPBEXHLevel0X 6 2 5" xfId="2399" xr:uid="{00249B99-465D-4080-A325-CC6EB3283DEE}"/>
    <cellStyle name="SAPBEXHLevel0X 6 2 5 2" xfId="5495" xr:uid="{867B7BF6-98E9-45FC-B8C2-3CBC1940591A}"/>
    <cellStyle name="SAPBEXHLevel0X 6 2 5 2 2" xfId="13292" xr:uid="{BB0844CC-B980-47B7-A955-AEE130D1FFE0}"/>
    <cellStyle name="SAPBEXHLevel0X 6 2 5 3" xfId="8342" xr:uid="{A1987711-3A8A-4279-88F2-F376C6AF5384}"/>
    <cellStyle name="SAPBEXHLevel0X 6 2 6" xfId="3947" xr:uid="{CF4DED82-C75A-4521-B5C4-523CB7B595A9}"/>
    <cellStyle name="SAPBEXHLevel0X 6 2 6 2" xfId="9137" xr:uid="{FE54DFEE-204F-4CA5-BC7E-A9BF81627F79}"/>
    <cellStyle name="SAPBEXHLevel0X 6 2 7" xfId="10694" xr:uid="{B286FC96-8525-4D53-B1DC-8155A61EC97E}"/>
    <cellStyle name="SAPBEXHLevel0X 6 2 8" xfId="11993" xr:uid="{759FCA5D-ADF1-4614-B666-E2B32201D55B}"/>
    <cellStyle name="SAPBEXHLevel0X 6 2 9" xfId="7046" xr:uid="{E2638854-826C-4E18-B30B-D6946C600DC4}"/>
    <cellStyle name="SAPBEXHLevel0X 7" xfId="417" xr:uid="{7F2AC38B-EBB6-4ACD-8436-37BC3694832C}"/>
    <cellStyle name="SAPBEXHLevel0X 7 2" xfId="835" xr:uid="{37D0833B-3472-4563-8BC6-A1ABF8275707}"/>
    <cellStyle name="SAPBEXHLevel0X 7 2 2" xfId="1107" xr:uid="{159F3774-4352-4924-BA21-B9AC5D26E3E9}"/>
    <cellStyle name="SAPBEXHLevel0X 7 2 2 2" xfId="1623" xr:uid="{8AC782EA-8EC1-4BF7-8E7A-32BBFB77F320}"/>
    <cellStyle name="SAPBEXHLevel0X 7 2 2 2 2" xfId="3174" xr:uid="{FAC6A477-7FF9-435E-B44E-937F4B2E58EA}"/>
    <cellStyle name="SAPBEXHLevel0X 7 2 2 2 2 2" xfId="6270" xr:uid="{778A8DB0-F294-4CAC-8E81-D9F6AC8176FD}"/>
    <cellStyle name="SAPBEXHLevel0X 7 2 2 2 2 2 2" xfId="14339" xr:uid="{AC589E6C-760B-44B5-B21B-B3316C926F32}"/>
    <cellStyle name="SAPBEXHLevel0X 7 2 2 2 2 3" xfId="9914" xr:uid="{0B118447-1B73-4315-BE55-F676124912E1}"/>
    <cellStyle name="SAPBEXHLevel0X 7 2 2 2 3" xfId="4722" xr:uid="{EE7EA13B-BCF6-4597-ADD3-93D2E774537C}"/>
    <cellStyle name="SAPBEXHLevel0X 7 2 2 2 3 2" xfId="11733" xr:uid="{5452B4CA-BDF2-43E2-A80A-AFBCCBC594A7}"/>
    <cellStyle name="SAPBEXHLevel0X 7 2 2 2 4" xfId="13032" xr:uid="{475D32CF-2D8B-4B65-AB7D-7D006CA7400F}"/>
    <cellStyle name="SAPBEXHLevel0X 7 2 2 2 5" xfId="7821" xr:uid="{7E362191-74AD-4F3D-B5DB-E5A120122B97}"/>
    <cellStyle name="SAPBEXHLevel0X 7 2 2 3" xfId="2142" xr:uid="{F541455F-734D-4567-B89A-2611AA07F8BC}"/>
    <cellStyle name="SAPBEXHLevel0X 7 2 2 3 2" xfId="3690" xr:uid="{9D4B927E-1438-4EF2-BC20-1AF1EB30FBAC}"/>
    <cellStyle name="SAPBEXHLevel0X 7 2 2 3 2 2" xfId="6786" xr:uid="{868AADC1-B183-4A73-B965-EA8297E5B2F4}"/>
    <cellStyle name="SAPBEXHLevel0X 7 2 2 3 2 3" xfId="10434" xr:uid="{0C8C547D-E305-4514-B2C9-30D5DD7D1A21}"/>
    <cellStyle name="SAPBEXHLevel0X 7 2 2 3 3" xfId="5238" xr:uid="{0A0DEF77-64F6-42E9-8981-D0188B25EDB3}"/>
    <cellStyle name="SAPBEXHLevel0X 7 2 2 3 3 2" xfId="13823" xr:uid="{9A391D41-6534-46D9-8CA5-EDC204D0D47C}"/>
    <cellStyle name="SAPBEXHLevel0X 7 2 2 3 4" xfId="8601" xr:uid="{57F603E7-D20D-48A8-A034-C1D2547DFD3A}"/>
    <cellStyle name="SAPBEXHLevel0X 7 2 2 4" xfId="2658" xr:uid="{62F932A4-E43A-4E9F-A6B8-A38A9DC900C9}"/>
    <cellStyle name="SAPBEXHLevel0X 7 2 2 4 2" xfId="5754" xr:uid="{C93D91DC-6F3A-4709-9A3D-B43E24493F7F}"/>
    <cellStyle name="SAPBEXHLevel0X 7 2 2 4 3" xfId="9396" xr:uid="{7664251F-B245-40DE-9B3D-A83BA309582A}"/>
    <cellStyle name="SAPBEXHLevel0X 7 2 2 5" xfId="4206" xr:uid="{02BE042B-FDD9-4651-A8A5-28E93FC00CDB}"/>
    <cellStyle name="SAPBEXHLevel0X 7 2 2 5 2" xfId="10953" xr:uid="{EC7E372B-7DB3-4BB0-9329-6C04247183EB}"/>
    <cellStyle name="SAPBEXHLevel0X 7 2 2 6" xfId="12252" xr:uid="{76D428A4-5069-47F0-8C5E-5163FAE03B3E}"/>
    <cellStyle name="SAPBEXHLevel0X 7 2 2 7" xfId="7305" xr:uid="{C82D9336-239B-4B92-9CD5-6DC061286B66}"/>
    <cellStyle name="SAPBEXHLevel0X 7 2 3" xfId="1365" xr:uid="{BF2CC006-4353-4A3A-8F22-41642F7A1593}"/>
    <cellStyle name="SAPBEXHLevel0X 7 2 3 2" xfId="2916" xr:uid="{8898D1C8-4FDC-4487-9BC0-B857445D0E69}"/>
    <cellStyle name="SAPBEXHLevel0X 7 2 3 2 2" xfId="6012" xr:uid="{D39DFAD0-157B-4E19-8983-F12D8BDFEE22}"/>
    <cellStyle name="SAPBEXHLevel0X 7 2 3 2 2 2" xfId="14081" xr:uid="{5FB5ED7C-0251-40BB-A4F1-B641494DFEDA}"/>
    <cellStyle name="SAPBEXHLevel0X 7 2 3 2 3" xfId="8872" xr:uid="{F5BA5C50-E326-463D-BB77-3403C24DD14F}"/>
    <cellStyle name="SAPBEXHLevel0X 7 2 3 3" xfId="4464" xr:uid="{B9D845C6-0088-42A5-8854-6D1CA988657A}"/>
    <cellStyle name="SAPBEXHLevel0X 7 2 3 3 2" xfId="9656" xr:uid="{40A8007F-BA2A-4536-967E-EDE3C9A76B06}"/>
    <cellStyle name="SAPBEXHLevel0X 7 2 3 4" xfId="11214" xr:uid="{7519E0B5-3D7D-41FF-A3E4-8DF6FEBB8E36}"/>
    <cellStyle name="SAPBEXHLevel0X 7 2 3 5" xfId="12513" xr:uid="{485427E4-2679-4F9A-A7D6-B009A5FD80CA}"/>
    <cellStyle name="SAPBEXHLevel0X 7 2 3 6" xfId="7563" xr:uid="{3C3748C5-184C-44C9-973C-467B11368EFF}"/>
    <cellStyle name="SAPBEXHLevel0X 7 2 4" xfId="1884" xr:uid="{BB28DDB2-60C4-46E7-BA87-186FADB4BA53}"/>
    <cellStyle name="SAPBEXHLevel0X 7 2 4 2" xfId="3432" xr:uid="{83C8131B-A542-426E-B438-0789AA8BD370}"/>
    <cellStyle name="SAPBEXHLevel0X 7 2 4 2 2" xfId="6528" xr:uid="{BE615E86-AF7C-4644-B5DF-8A2F7658EAC4}"/>
    <cellStyle name="SAPBEXHLevel0X 7 2 4 2 2 2" xfId="13565" xr:uid="{C85FBEE9-EA09-48DE-A8F1-37DC47BB6B9D}"/>
    <cellStyle name="SAPBEXHLevel0X 7 2 4 2 3" xfId="10176" xr:uid="{84778BCE-F18D-4EC6-83EA-20C32F4777DD}"/>
    <cellStyle name="SAPBEXHLevel0X 7 2 4 3" xfId="4980" xr:uid="{4F781EA7-DDD1-4BA6-A22F-D6D49BAF6574}"/>
    <cellStyle name="SAPBEXHLevel0X 7 2 4 3 2" xfId="11475" xr:uid="{2B770AA5-FD24-485B-A7D9-B7DB58074716}"/>
    <cellStyle name="SAPBEXHLevel0X 7 2 4 4" xfId="12774" xr:uid="{FC6652CF-1A86-4EA5-B24C-D02F76E6400A}"/>
    <cellStyle name="SAPBEXHLevel0X 7 2 4 5" xfId="8082" xr:uid="{0F85F019-42F0-4450-86FA-E3EB2BEA31EB}"/>
    <cellStyle name="SAPBEXHLevel0X 7 2 5" xfId="2400" xr:uid="{B4151A66-CF77-4F34-B9C6-181481679DAE}"/>
    <cellStyle name="SAPBEXHLevel0X 7 2 5 2" xfId="5496" xr:uid="{5B503972-A806-4388-9C0D-D24D15E46A41}"/>
    <cellStyle name="SAPBEXHLevel0X 7 2 5 2 2" xfId="13293" xr:uid="{0DB413BD-F4EB-4E76-8F52-DDDEF09C983C}"/>
    <cellStyle name="SAPBEXHLevel0X 7 2 5 3" xfId="8343" xr:uid="{C2A78E0E-D8FE-44E8-A08C-D327D857A99B}"/>
    <cellStyle name="SAPBEXHLevel0X 7 2 6" xfId="3948" xr:uid="{39A6EA16-1CBF-49B4-B87B-ABEA5FC95414}"/>
    <cellStyle name="SAPBEXHLevel0X 7 2 6 2" xfId="9138" xr:uid="{E05ACBE5-6DF0-4803-8847-8E194B7F54AC}"/>
    <cellStyle name="SAPBEXHLevel0X 7 2 7" xfId="10695" xr:uid="{BE6EB279-2C59-4305-9C0D-EC354DB9456F}"/>
    <cellStyle name="SAPBEXHLevel0X 7 2 8" xfId="11994" xr:uid="{33578EE1-9269-4CC7-AE83-1A5392E8B91B}"/>
    <cellStyle name="SAPBEXHLevel0X 7 2 9" xfId="7047" xr:uid="{2D220802-3027-4286-9EBA-B222D688C626}"/>
    <cellStyle name="SAPBEXHLevel0X 8" xfId="418" xr:uid="{6D385AA3-B0B9-43C9-8ABD-FAECD317AC46}"/>
    <cellStyle name="SAPBEXHLevel0X 8 2" xfId="836" xr:uid="{366822F4-14B5-4E4F-A18F-79174D23BA09}"/>
    <cellStyle name="SAPBEXHLevel0X 8 2 2" xfId="1108" xr:uid="{7B23AE59-1343-4936-9905-8E65762EB592}"/>
    <cellStyle name="SAPBEXHLevel0X 8 2 2 2" xfId="1624" xr:uid="{DCB0D92B-6B85-4C4C-805D-8170D6B886EC}"/>
    <cellStyle name="SAPBEXHLevel0X 8 2 2 2 2" xfId="3175" xr:uid="{E208A1F2-2923-408E-9B16-DDEF9AB54E0B}"/>
    <cellStyle name="SAPBEXHLevel0X 8 2 2 2 2 2" xfId="6271" xr:uid="{3D3DB868-6920-4445-A7CA-A3C729199670}"/>
    <cellStyle name="SAPBEXHLevel0X 8 2 2 2 2 2 2" xfId="14340" xr:uid="{F26178AE-BD7B-4893-8732-47E1DC35A21C}"/>
    <cellStyle name="SAPBEXHLevel0X 8 2 2 2 2 3" xfId="9915" xr:uid="{E2A422F0-1FAD-40C1-AAB8-8BE02636429A}"/>
    <cellStyle name="SAPBEXHLevel0X 8 2 2 2 3" xfId="4723" xr:uid="{9370AC72-1543-4378-909D-C837BE3C7D00}"/>
    <cellStyle name="SAPBEXHLevel0X 8 2 2 2 3 2" xfId="11734" xr:uid="{BDEE831F-D117-4CAE-AFCF-6AEAE3A07394}"/>
    <cellStyle name="SAPBEXHLevel0X 8 2 2 2 4" xfId="13033" xr:uid="{8460C561-0A25-4814-9B4E-165215A425A8}"/>
    <cellStyle name="SAPBEXHLevel0X 8 2 2 2 5" xfId="7822" xr:uid="{7F5043EA-5977-4CB8-A0DC-3A92814E8AA0}"/>
    <cellStyle name="SAPBEXHLevel0X 8 2 2 3" xfId="2143" xr:uid="{71CB9153-870D-45E5-B477-68D1D383B9B7}"/>
    <cellStyle name="SAPBEXHLevel0X 8 2 2 3 2" xfId="3691" xr:uid="{BB69981E-C4C1-4DCF-BCA4-7974FF4A3F1B}"/>
    <cellStyle name="SAPBEXHLevel0X 8 2 2 3 2 2" xfId="6787" xr:uid="{6D44BD18-C821-42C1-A22E-2C4F5F9FCFC2}"/>
    <cellStyle name="SAPBEXHLevel0X 8 2 2 3 2 3" xfId="10435" xr:uid="{53B23BB8-3774-435F-8064-02B5480903D0}"/>
    <cellStyle name="SAPBEXHLevel0X 8 2 2 3 3" xfId="5239" xr:uid="{EC024934-6DB8-4CC1-B20D-3F1396446EF0}"/>
    <cellStyle name="SAPBEXHLevel0X 8 2 2 3 3 2" xfId="13824" xr:uid="{85CBA619-CE82-4260-8BFC-89543298A3F8}"/>
    <cellStyle name="SAPBEXHLevel0X 8 2 2 3 4" xfId="8602" xr:uid="{36F00DC9-0C91-4EBA-82B4-CE6F5ADC827D}"/>
    <cellStyle name="SAPBEXHLevel0X 8 2 2 4" xfId="2659" xr:uid="{E1CD403D-D837-4D1D-8820-4C36E09003F8}"/>
    <cellStyle name="SAPBEXHLevel0X 8 2 2 4 2" xfId="5755" xr:uid="{0E3FE5C7-2AF8-4B32-B6D0-8BD0FEEBF18A}"/>
    <cellStyle name="SAPBEXHLevel0X 8 2 2 4 3" xfId="9397" xr:uid="{CFB652CA-F964-43D5-B078-F60AF8231894}"/>
    <cellStyle name="SAPBEXHLevel0X 8 2 2 5" xfId="4207" xr:uid="{D184C645-096D-4CDB-9F6F-1DE395E32E7E}"/>
    <cellStyle name="SAPBEXHLevel0X 8 2 2 5 2" xfId="10954" xr:uid="{F4858335-1009-4C0E-A612-7B771A11D1E6}"/>
    <cellStyle name="SAPBEXHLevel0X 8 2 2 6" xfId="12253" xr:uid="{6CF51431-D243-4F2D-BA16-AFCD10FA8ED3}"/>
    <cellStyle name="SAPBEXHLevel0X 8 2 2 7" xfId="7306" xr:uid="{81E26FB3-B30C-4D10-AF10-A75D62C621CE}"/>
    <cellStyle name="SAPBEXHLevel0X 8 2 3" xfId="1366" xr:uid="{BC10EB54-7946-4C81-BE50-CC874220AE18}"/>
    <cellStyle name="SAPBEXHLevel0X 8 2 3 2" xfId="2917" xr:uid="{29C67611-2C68-4612-A968-8CA8B069A85E}"/>
    <cellStyle name="SAPBEXHLevel0X 8 2 3 2 2" xfId="6013" xr:uid="{DDE49D25-0B61-4268-BE07-26457F243B82}"/>
    <cellStyle name="SAPBEXHLevel0X 8 2 3 2 2 2" xfId="14082" xr:uid="{F7077CE6-1941-48EF-AC3F-E931511A359E}"/>
    <cellStyle name="SAPBEXHLevel0X 8 2 3 2 3" xfId="8873" xr:uid="{4674A0CE-6326-42D9-AA47-CD99343BA8E0}"/>
    <cellStyle name="SAPBEXHLevel0X 8 2 3 3" xfId="4465" xr:uid="{64B0C26C-B4B6-4055-A590-EFFE1F842B16}"/>
    <cellStyle name="SAPBEXHLevel0X 8 2 3 3 2" xfId="9657" xr:uid="{E7C6651F-A515-4324-AD05-DB44EB861C98}"/>
    <cellStyle name="SAPBEXHLevel0X 8 2 3 4" xfId="11215" xr:uid="{BE8BCB2C-E19E-4B1B-99E3-DAAD9A2B884A}"/>
    <cellStyle name="SAPBEXHLevel0X 8 2 3 5" xfId="12514" xr:uid="{56FA0E9E-FA25-4765-B06A-258BD91F9EE1}"/>
    <cellStyle name="SAPBEXHLevel0X 8 2 3 6" xfId="7564" xr:uid="{D2AF7A6E-6324-43A9-8592-BBF0B48E55BF}"/>
    <cellStyle name="SAPBEXHLevel0X 8 2 4" xfId="1885" xr:uid="{27C7A24E-AEA8-4BC8-A1DD-6E5409F6E215}"/>
    <cellStyle name="SAPBEXHLevel0X 8 2 4 2" xfId="3433" xr:uid="{AC47D408-AF3A-4BC4-AB19-14F37E186E0D}"/>
    <cellStyle name="SAPBEXHLevel0X 8 2 4 2 2" xfId="6529" xr:uid="{AFAF4B97-C880-427B-B7FC-FC9CFDB8839A}"/>
    <cellStyle name="SAPBEXHLevel0X 8 2 4 2 2 2" xfId="13566" xr:uid="{3D987EEF-7F30-4335-AEC6-E1A1E85F09E6}"/>
    <cellStyle name="SAPBEXHLevel0X 8 2 4 2 3" xfId="10177" xr:uid="{F55E1592-EB3C-42EA-9551-2E23180027B3}"/>
    <cellStyle name="SAPBEXHLevel0X 8 2 4 3" xfId="4981" xr:uid="{9D5DE85B-1065-437E-BABC-7D7193898A5F}"/>
    <cellStyle name="SAPBEXHLevel0X 8 2 4 3 2" xfId="11476" xr:uid="{B956C872-BC6B-4BC1-8BEA-ECA6D86B8384}"/>
    <cellStyle name="SAPBEXHLevel0X 8 2 4 4" xfId="12775" xr:uid="{21F051C5-7301-401B-86A4-9DD2173BBCE8}"/>
    <cellStyle name="SAPBEXHLevel0X 8 2 4 5" xfId="8083" xr:uid="{796F3DDB-B36C-4EFE-A2E5-EAAC242C863A}"/>
    <cellStyle name="SAPBEXHLevel0X 8 2 5" xfId="2401" xr:uid="{95CD4CC9-E3F9-4D11-B9BC-BB73A009DDCF}"/>
    <cellStyle name="SAPBEXHLevel0X 8 2 5 2" xfId="5497" xr:uid="{FEBEC580-3C23-48DC-847F-BAA64E647FF2}"/>
    <cellStyle name="SAPBEXHLevel0X 8 2 5 2 2" xfId="13294" xr:uid="{5CE77C29-DA94-4C75-96E4-9D0144D43F7D}"/>
    <cellStyle name="SAPBEXHLevel0X 8 2 5 3" xfId="8344" xr:uid="{4CED94C5-7DBF-48FB-BD33-E3FD800D94F7}"/>
    <cellStyle name="SAPBEXHLevel0X 8 2 6" xfId="3949" xr:uid="{544F6391-9D96-48C2-891E-5ECD1297C4D8}"/>
    <cellStyle name="SAPBEXHLevel0X 8 2 6 2" xfId="9139" xr:uid="{385DC993-839B-48AB-8485-F3F854424A7A}"/>
    <cellStyle name="SAPBEXHLevel0X 8 2 7" xfId="10696" xr:uid="{33B1DF96-7F31-4309-A690-B2BF39128950}"/>
    <cellStyle name="SAPBEXHLevel0X 8 2 8" xfId="11995" xr:uid="{372CC020-D052-421F-8665-5198112599A9}"/>
    <cellStyle name="SAPBEXHLevel0X 8 2 9" xfId="7048" xr:uid="{ECC432BD-58CF-42B9-AB98-639D3A5A47F1}"/>
    <cellStyle name="SAPBEXHLevel0X 9" xfId="419" xr:uid="{4BE08EC1-9431-459D-B93E-091F9AB66A78}"/>
    <cellStyle name="SAPBEXHLevel0X 9 2" xfId="837" xr:uid="{77F3340C-0158-456A-9DE3-383BDB8F8075}"/>
    <cellStyle name="SAPBEXHLevel0X 9 2 2" xfId="1109" xr:uid="{6514C008-D5EF-4FBB-93E0-8404E0495968}"/>
    <cellStyle name="SAPBEXHLevel0X 9 2 2 2" xfId="1625" xr:uid="{B1059B7F-4E81-48E4-B9A8-3A47F53ABA74}"/>
    <cellStyle name="SAPBEXHLevel0X 9 2 2 2 2" xfId="3176" xr:uid="{9B1EBF5A-D06A-4BD2-819F-94CB7C911206}"/>
    <cellStyle name="SAPBEXHLevel0X 9 2 2 2 2 2" xfId="6272" xr:uid="{FB54B353-730E-4707-9915-78CEA6076308}"/>
    <cellStyle name="SAPBEXHLevel0X 9 2 2 2 2 2 2" xfId="14341" xr:uid="{95FDCA49-7929-4819-BCFB-40BAD28A96DD}"/>
    <cellStyle name="SAPBEXHLevel0X 9 2 2 2 2 3" xfId="9916" xr:uid="{F954A0DF-9252-482A-8533-139E2B4AAE79}"/>
    <cellStyle name="SAPBEXHLevel0X 9 2 2 2 3" xfId="4724" xr:uid="{F3F77504-9113-461F-9FA5-F2412A418A66}"/>
    <cellStyle name="SAPBEXHLevel0X 9 2 2 2 3 2" xfId="11735" xr:uid="{00890A7B-6A56-459D-B017-EAEBDA2F4FB9}"/>
    <cellStyle name="SAPBEXHLevel0X 9 2 2 2 4" xfId="13034" xr:uid="{6EC04A7A-E9E8-431E-8B4C-5CD770A6F955}"/>
    <cellStyle name="SAPBEXHLevel0X 9 2 2 2 5" xfId="7823" xr:uid="{4E838DC2-2367-4F79-8304-C05C21570C31}"/>
    <cellStyle name="SAPBEXHLevel0X 9 2 2 3" xfId="2144" xr:uid="{4B97E80A-2DA3-4354-9B87-D57429EB5F42}"/>
    <cellStyle name="SAPBEXHLevel0X 9 2 2 3 2" xfId="3692" xr:uid="{1E4EF0B7-F6C5-47DA-9871-524413ED5D66}"/>
    <cellStyle name="SAPBEXHLevel0X 9 2 2 3 2 2" xfId="6788" xr:uid="{4316F798-C04C-47F9-9E1F-37F873B5EC98}"/>
    <cellStyle name="SAPBEXHLevel0X 9 2 2 3 2 3" xfId="10436" xr:uid="{A2005196-9B25-4FDB-B4F6-D3FBE7CF13D2}"/>
    <cellStyle name="SAPBEXHLevel0X 9 2 2 3 3" xfId="5240" xr:uid="{FB73095A-21D7-492C-A473-40449E4E74D1}"/>
    <cellStyle name="SAPBEXHLevel0X 9 2 2 3 3 2" xfId="13825" xr:uid="{FF6CEC8F-54D7-4FBB-BC59-533D232B5A41}"/>
    <cellStyle name="SAPBEXHLevel0X 9 2 2 3 4" xfId="8603" xr:uid="{06BA395E-3783-498B-A707-A3316FB33470}"/>
    <cellStyle name="SAPBEXHLevel0X 9 2 2 4" xfId="2660" xr:uid="{E4CDB0A4-19F7-4B95-8896-76856B8D38D6}"/>
    <cellStyle name="SAPBEXHLevel0X 9 2 2 4 2" xfId="5756" xr:uid="{08D214B0-3868-4413-998F-80DBA62A73F2}"/>
    <cellStyle name="SAPBEXHLevel0X 9 2 2 4 3" xfId="9398" xr:uid="{86F0B01D-AFF8-4B7D-92FE-15A7AC86DCF8}"/>
    <cellStyle name="SAPBEXHLevel0X 9 2 2 5" xfId="4208" xr:uid="{9DBCF5F5-AC36-4434-8A8B-A8E94FE6F185}"/>
    <cellStyle name="SAPBEXHLevel0X 9 2 2 5 2" xfId="10955" xr:uid="{A52E5434-87B0-4A4B-8664-425B3C024449}"/>
    <cellStyle name="SAPBEXHLevel0X 9 2 2 6" xfId="12254" xr:uid="{D67C8AA8-893A-4DA3-8761-1CD93AA49B14}"/>
    <cellStyle name="SAPBEXHLevel0X 9 2 2 7" xfId="7307" xr:uid="{CC9B6E7D-28D5-4BCC-89CB-5FCD15E576A4}"/>
    <cellStyle name="SAPBEXHLevel0X 9 2 3" xfId="1367" xr:uid="{998034BF-951D-40B2-9D34-761796DEA2FA}"/>
    <cellStyle name="SAPBEXHLevel0X 9 2 3 2" xfId="2918" xr:uid="{558B3787-1729-43F1-9AEC-4E2B64DD0F86}"/>
    <cellStyle name="SAPBEXHLevel0X 9 2 3 2 2" xfId="6014" xr:uid="{B4AB8DC5-E116-4670-93C4-E8D7B2E7475E}"/>
    <cellStyle name="SAPBEXHLevel0X 9 2 3 2 2 2" xfId="14083" xr:uid="{1649BF91-AB21-4A23-AE3E-00A936F9E52C}"/>
    <cellStyle name="SAPBEXHLevel0X 9 2 3 2 3" xfId="8874" xr:uid="{356817F9-E971-4D03-847D-0ECFEC4DA8CE}"/>
    <cellStyle name="SAPBEXHLevel0X 9 2 3 3" xfId="4466" xr:uid="{C8350D7C-D3D7-47AA-893F-16FFF1879899}"/>
    <cellStyle name="SAPBEXHLevel0X 9 2 3 3 2" xfId="9658" xr:uid="{4B9ED08E-73DB-4775-92C0-80D13EEF5FB6}"/>
    <cellStyle name="SAPBEXHLevel0X 9 2 3 4" xfId="11216" xr:uid="{D94B821F-C22A-4475-B588-AF8C91CC72DC}"/>
    <cellStyle name="SAPBEXHLevel0X 9 2 3 5" xfId="12515" xr:uid="{BCBE94F4-DA45-4231-A289-2F31CA715119}"/>
    <cellStyle name="SAPBEXHLevel0X 9 2 3 6" xfId="7565" xr:uid="{F298319D-EA0A-4510-A91B-A5EBED46E307}"/>
    <cellStyle name="SAPBEXHLevel0X 9 2 4" xfId="1886" xr:uid="{340D19F1-72DA-4E06-B9F8-25E3AD0F77FF}"/>
    <cellStyle name="SAPBEXHLevel0X 9 2 4 2" xfId="3434" xr:uid="{E052D157-333B-44DD-8C60-3906E2A61411}"/>
    <cellStyle name="SAPBEXHLevel0X 9 2 4 2 2" xfId="6530" xr:uid="{A1291CAC-B6AA-4494-A7EF-25CC76C2B718}"/>
    <cellStyle name="SAPBEXHLevel0X 9 2 4 2 2 2" xfId="13567" xr:uid="{05F019F8-308F-4068-8A5C-2DD5B34CD0CF}"/>
    <cellStyle name="SAPBEXHLevel0X 9 2 4 2 3" xfId="10178" xr:uid="{0A5C598E-954A-4E55-A023-43D3089464C3}"/>
    <cellStyle name="SAPBEXHLevel0X 9 2 4 3" xfId="4982" xr:uid="{5EE98FEC-3AF0-485E-A21E-D85387720F10}"/>
    <cellStyle name="SAPBEXHLevel0X 9 2 4 3 2" xfId="11477" xr:uid="{A1D2FD6A-AA10-44F8-A91A-2CDDFA4FAEB6}"/>
    <cellStyle name="SAPBEXHLevel0X 9 2 4 4" xfId="12776" xr:uid="{575D3523-DCAD-443F-9D93-9FD9F1A8123D}"/>
    <cellStyle name="SAPBEXHLevel0X 9 2 4 5" xfId="8084" xr:uid="{7AF29E66-5E40-4A07-B4FD-99C6D1E7131C}"/>
    <cellStyle name="SAPBEXHLevel0X 9 2 5" xfId="2402" xr:uid="{8E538B49-1B99-450F-B13A-9D8C4002BF00}"/>
    <cellStyle name="SAPBEXHLevel0X 9 2 5 2" xfId="5498" xr:uid="{B15066A4-049A-43EB-80D6-E64B2910ED1E}"/>
    <cellStyle name="SAPBEXHLevel0X 9 2 5 2 2" xfId="13295" xr:uid="{1F86AADC-B8D8-446A-90EB-1AB8220168D2}"/>
    <cellStyle name="SAPBEXHLevel0X 9 2 5 3" xfId="8345" xr:uid="{2146618D-D535-4175-A35E-CD0703759A5A}"/>
    <cellStyle name="SAPBEXHLevel0X 9 2 6" xfId="3950" xr:uid="{3CF48C48-9542-4A0B-9003-542ED2007C79}"/>
    <cellStyle name="SAPBEXHLevel0X 9 2 6 2" xfId="9140" xr:uid="{2C4884AC-A8BE-449A-AEAE-3A97C8023C44}"/>
    <cellStyle name="SAPBEXHLevel0X 9 2 7" xfId="10697" xr:uid="{E54C3FAB-5870-4677-85B4-8A49DD5DEE51}"/>
    <cellStyle name="SAPBEXHLevel0X 9 2 8" xfId="11996" xr:uid="{FE51E4C0-08CC-45AA-9F0D-97F1FE667FC4}"/>
    <cellStyle name="SAPBEXHLevel0X 9 2 9" xfId="7049" xr:uid="{190C25ED-B011-4792-8886-9D88C7107B91}"/>
    <cellStyle name="SAPBEXHLevel0X_7-р_Из_Системы" xfId="420" xr:uid="{C038EBC5-7D64-4825-8527-A93B289CED82}"/>
    <cellStyle name="SAPBEXHLevel1" xfId="421" xr:uid="{0944AF2F-8E2A-4A18-9A82-D7D12BBED9F5}"/>
    <cellStyle name="SAPBEXHLevel1 2" xfId="422" xr:uid="{25EB95D3-849D-42CC-B0E4-48A3E72ECF68}"/>
    <cellStyle name="SAPBEXHLevel1 2 2" xfId="838" xr:uid="{8BC1464C-203E-4CB2-B244-33CD0A644695}"/>
    <cellStyle name="SAPBEXHLevel1 2 2 2" xfId="1110" xr:uid="{945173BD-6DDC-409D-9714-F9AE9D0C5CD2}"/>
    <cellStyle name="SAPBEXHLevel1 2 2 2 2" xfId="1626" xr:uid="{81D6465D-2118-4822-99E6-2BD54F87F65B}"/>
    <cellStyle name="SAPBEXHLevel1 2 2 2 2 2" xfId="3177" xr:uid="{6C1DBD35-6A44-4F94-9CC2-A89A0E01BE4D}"/>
    <cellStyle name="SAPBEXHLevel1 2 2 2 2 2 2" xfId="6273" xr:uid="{E0111793-3C2D-4AC6-936B-353DC556F80E}"/>
    <cellStyle name="SAPBEXHLevel1 2 2 2 2 2 2 2" xfId="14342" xr:uid="{21D317E3-3F3B-4668-B430-87717B1C921F}"/>
    <cellStyle name="SAPBEXHLevel1 2 2 2 2 2 3" xfId="9917" xr:uid="{19F068CC-FA5A-4CC0-80EE-080364CE1F66}"/>
    <cellStyle name="SAPBEXHLevel1 2 2 2 2 3" xfId="4725" xr:uid="{2B0772E8-70AA-4577-89AF-3C34777E2B8D}"/>
    <cellStyle name="SAPBEXHLevel1 2 2 2 2 3 2" xfId="11736" xr:uid="{769D84DB-0398-4B15-8F4D-657516DFADDF}"/>
    <cellStyle name="SAPBEXHLevel1 2 2 2 2 4" xfId="13035" xr:uid="{2A6E1108-84C6-4393-9B8F-945D52D640DC}"/>
    <cellStyle name="SAPBEXHLevel1 2 2 2 2 5" xfId="7824" xr:uid="{6A53658D-4136-437C-84D3-0C572B7E3BA0}"/>
    <cellStyle name="SAPBEXHLevel1 2 2 2 3" xfId="2145" xr:uid="{ED075712-9B93-4B2D-A643-BB2B0EC5BE7F}"/>
    <cellStyle name="SAPBEXHLevel1 2 2 2 3 2" xfId="3693" xr:uid="{4EAF1DD1-718D-4061-B2D2-4CC89B2BDBB8}"/>
    <cellStyle name="SAPBEXHLevel1 2 2 2 3 2 2" xfId="6789" xr:uid="{9E155E51-EFAD-495A-BC88-CC811E194EAC}"/>
    <cellStyle name="SAPBEXHLevel1 2 2 2 3 2 3" xfId="10437" xr:uid="{6F9A8F02-2F27-42F7-91B2-973A2F34E1C8}"/>
    <cellStyle name="SAPBEXHLevel1 2 2 2 3 3" xfId="5241" xr:uid="{0E466613-E86D-4DD6-AEC0-FF8B60853BCD}"/>
    <cellStyle name="SAPBEXHLevel1 2 2 2 3 3 2" xfId="13826" xr:uid="{B8B5E303-B3AB-49AF-A7F1-4EE9FEDF4C79}"/>
    <cellStyle name="SAPBEXHLevel1 2 2 2 3 4" xfId="8604" xr:uid="{33F78FB0-9FDF-4252-BC1D-32634C97C05E}"/>
    <cellStyle name="SAPBEXHLevel1 2 2 2 4" xfId="2661" xr:uid="{9DF7899D-FCCE-40BB-AB61-31450504A750}"/>
    <cellStyle name="SAPBEXHLevel1 2 2 2 4 2" xfId="5757" xr:uid="{40DE244B-B654-4677-8CDE-07FAF18F4223}"/>
    <cellStyle name="SAPBEXHLevel1 2 2 2 4 3" xfId="9399" xr:uid="{E38E50C5-90D6-440F-9A44-E26518D860F8}"/>
    <cellStyle name="SAPBEXHLevel1 2 2 2 5" xfId="4209" xr:uid="{1E39E321-35C1-4232-8AEE-2C7196809842}"/>
    <cellStyle name="SAPBEXHLevel1 2 2 2 5 2" xfId="10956" xr:uid="{A898BF47-94B8-4271-932D-B8272A8AE239}"/>
    <cellStyle name="SAPBEXHLevel1 2 2 2 6" xfId="12255" xr:uid="{EB6AE363-CDC3-4E04-BFCF-4374C2D7600B}"/>
    <cellStyle name="SAPBEXHLevel1 2 2 2 7" xfId="7308" xr:uid="{724B89C4-F886-4B87-B048-02497FB080B8}"/>
    <cellStyle name="SAPBEXHLevel1 2 2 3" xfId="1368" xr:uid="{FC8DD222-9CB2-4A2F-B181-3888A455F70E}"/>
    <cellStyle name="SAPBEXHLevel1 2 2 3 2" xfId="2919" xr:uid="{D8095A31-AD35-494A-9E9A-5B29CECDB781}"/>
    <cellStyle name="SAPBEXHLevel1 2 2 3 2 2" xfId="6015" xr:uid="{7932629F-719E-4C2E-8F34-A8B2AC52BF19}"/>
    <cellStyle name="SAPBEXHLevel1 2 2 3 2 2 2" xfId="14084" xr:uid="{AC147843-4364-45A5-9424-126DE6B38D69}"/>
    <cellStyle name="SAPBEXHLevel1 2 2 3 2 3" xfId="8875" xr:uid="{333871C7-8505-40F9-9A8F-A6D215D1D837}"/>
    <cellStyle name="SAPBEXHLevel1 2 2 3 3" xfId="4467" xr:uid="{39CFDC60-41BC-4DAA-99CA-2EDF9E1CE457}"/>
    <cellStyle name="SAPBEXHLevel1 2 2 3 3 2" xfId="9659" xr:uid="{5EF7E7C5-15C8-4563-8FD2-1C761306796B}"/>
    <cellStyle name="SAPBEXHLevel1 2 2 3 4" xfId="11217" xr:uid="{2EED0B2D-E9F3-4225-9C1A-D3FA2904CE57}"/>
    <cellStyle name="SAPBEXHLevel1 2 2 3 5" xfId="12516" xr:uid="{D53181A4-A8FD-48A4-976A-5FE3EFF88596}"/>
    <cellStyle name="SAPBEXHLevel1 2 2 3 6" xfId="7566" xr:uid="{DCAEFD73-8D2F-4C90-BCCC-3CFE75332730}"/>
    <cellStyle name="SAPBEXHLevel1 2 2 4" xfId="1887" xr:uid="{0441831C-798D-46D6-943D-E4892CFE9979}"/>
    <cellStyle name="SAPBEXHLevel1 2 2 4 2" xfId="3435" xr:uid="{27AF67EC-0172-420F-A0DE-D316CF1A10B0}"/>
    <cellStyle name="SAPBEXHLevel1 2 2 4 2 2" xfId="6531" xr:uid="{C1933957-CA7E-44A8-8345-F1E6256E036C}"/>
    <cellStyle name="SAPBEXHLevel1 2 2 4 2 2 2" xfId="13568" xr:uid="{3B5EE94C-58A8-4C30-A17D-1D7F89673387}"/>
    <cellStyle name="SAPBEXHLevel1 2 2 4 2 3" xfId="10179" xr:uid="{FDF0730F-93E8-44A9-AC9C-554FCC9B99C0}"/>
    <cellStyle name="SAPBEXHLevel1 2 2 4 3" xfId="4983" xr:uid="{ECDAC9CE-67FD-4235-A901-76357CFBE014}"/>
    <cellStyle name="SAPBEXHLevel1 2 2 4 3 2" xfId="11478" xr:uid="{B7AEB902-1560-4607-AF97-7872C6DD01C4}"/>
    <cellStyle name="SAPBEXHLevel1 2 2 4 4" xfId="12777" xr:uid="{D7079D32-8CC9-4CE8-8B1F-20E0469B54E2}"/>
    <cellStyle name="SAPBEXHLevel1 2 2 4 5" xfId="8085" xr:uid="{511507FB-4CD7-42A5-8512-37544D7F2228}"/>
    <cellStyle name="SAPBEXHLevel1 2 2 5" xfId="2403" xr:uid="{B5FC17FA-6E3C-4972-91EB-9A65D67D68DE}"/>
    <cellStyle name="SAPBEXHLevel1 2 2 5 2" xfId="5499" xr:uid="{FE0B8286-9123-4BCC-B879-BA6899DFAFB1}"/>
    <cellStyle name="SAPBEXHLevel1 2 2 5 2 2" xfId="13296" xr:uid="{305EB1B6-41FC-4D0D-8D7C-E5987B44B2A3}"/>
    <cellStyle name="SAPBEXHLevel1 2 2 5 3" xfId="8346" xr:uid="{351E6966-397C-4901-B23B-A9534DA0B6C2}"/>
    <cellStyle name="SAPBEXHLevel1 2 2 6" xfId="3951" xr:uid="{E7434AE2-359C-44AC-9D5E-0F0B79BF6797}"/>
    <cellStyle name="SAPBEXHLevel1 2 2 6 2" xfId="9141" xr:uid="{69CC7537-1DF3-4121-8CE3-5545B925CB0D}"/>
    <cellStyle name="SAPBEXHLevel1 2 2 7" xfId="10698" xr:uid="{538DCCA0-994E-41E8-BDF2-4157435FF4F7}"/>
    <cellStyle name="SAPBEXHLevel1 2 2 8" xfId="11997" xr:uid="{445C853E-2219-452E-A547-D45F8C30E783}"/>
    <cellStyle name="SAPBEXHLevel1 2 2 9" xfId="7050" xr:uid="{DBBFC2FB-B221-4308-8F7F-EC3F6BCB5DED}"/>
    <cellStyle name="SAPBEXHLevel1 3" xfId="423" xr:uid="{651F4848-12D2-462A-ACFC-790B86E37477}"/>
    <cellStyle name="SAPBEXHLevel1 3 2" xfId="839" xr:uid="{DB9C2A88-7117-431B-9BC3-7D345092C9CA}"/>
    <cellStyle name="SAPBEXHLevel1 3 2 2" xfId="1111" xr:uid="{B0F01AEB-F8E5-43C2-8A4C-632405F2F602}"/>
    <cellStyle name="SAPBEXHLevel1 3 2 2 2" xfId="1627" xr:uid="{65BDA62B-8055-4544-91B5-858E0FD11E7F}"/>
    <cellStyle name="SAPBEXHLevel1 3 2 2 2 2" xfId="3178" xr:uid="{B05CB595-B26E-468C-8F03-6E48EA4C33FB}"/>
    <cellStyle name="SAPBEXHLevel1 3 2 2 2 2 2" xfId="6274" xr:uid="{1D02BDDB-3D89-45C1-AFF2-C00DE9A27C48}"/>
    <cellStyle name="SAPBEXHLevel1 3 2 2 2 2 2 2" xfId="14343" xr:uid="{BF900071-E36C-4EA4-9487-D52E31EFBAC1}"/>
    <cellStyle name="SAPBEXHLevel1 3 2 2 2 2 3" xfId="9918" xr:uid="{91D63834-F975-49FD-AD3F-D1CDBBCF2561}"/>
    <cellStyle name="SAPBEXHLevel1 3 2 2 2 3" xfId="4726" xr:uid="{54B30800-58D5-4133-AECA-87517D34D5B0}"/>
    <cellStyle name="SAPBEXHLevel1 3 2 2 2 3 2" xfId="11737" xr:uid="{1CAA392C-31DF-42C7-8E3D-65C058F83B20}"/>
    <cellStyle name="SAPBEXHLevel1 3 2 2 2 4" xfId="13036" xr:uid="{8CFE72DE-7586-44CE-9A52-24B6F35B3A3B}"/>
    <cellStyle name="SAPBEXHLevel1 3 2 2 2 5" xfId="7825" xr:uid="{97C932C1-2F44-4CED-87C6-F8792BD11193}"/>
    <cellStyle name="SAPBEXHLevel1 3 2 2 3" xfId="2146" xr:uid="{83A511EB-02CD-458C-A5FC-CCA0B661F267}"/>
    <cellStyle name="SAPBEXHLevel1 3 2 2 3 2" xfId="3694" xr:uid="{BD4142A5-9787-40B9-B425-97E060BA61F5}"/>
    <cellStyle name="SAPBEXHLevel1 3 2 2 3 2 2" xfId="6790" xr:uid="{9E8FD518-72AD-4D2B-9BCE-3688C80CA3AD}"/>
    <cellStyle name="SAPBEXHLevel1 3 2 2 3 2 3" xfId="10438" xr:uid="{75A0497B-8C8D-47E4-8C89-B556E2BFA52F}"/>
    <cellStyle name="SAPBEXHLevel1 3 2 2 3 3" xfId="5242" xr:uid="{AFA09AAB-A587-4904-B54E-CE56627E2676}"/>
    <cellStyle name="SAPBEXHLevel1 3 2 2 3 3 2" xfId="13827" xr:uid="{ACF88AFD-85FE-44FD-8CB4-F1CA563C1067}"/>
    <cellStyle name="SAPBEXHLevel1 3 2 2 3 4" xfId="8605" xr:uid="{F9D161DC-4A2D-4945-A665-DB8446345BEE}"/>
    <cellStyle name="SAPBEXHLevel1 3 2 2 4" xfId="2662" xr:uid="{885FA46D-3843-4A68-862E-902AB10B08A7}"/>
    <cellStyle name="SAPBEXHLevel1 3 2 2 4 2" xfId="5758" xr:uid="{81C327CF-7766-4D91-8ACA-CF09FBFDCEEE}"/>
    <cellStyle name="SAPBEXHLevel1 3 2 2 4 3" xfId="9400" xr:uid="{58EB59EA-8A8F-4EB8-A8E6-DA25D6BFF92E}"/>
    <cellStyle name="SAPBEXHLevel1 3 2 2 5" xfId="4210" xr:uid="{8B461257-48C6-4BD7-BEC6-26E21CED68CC}"/>
    <cellStyle name="SAPBEXHLevel1 3 2 2 5 2" xfId="10957" xr:uid="{27F7C201-F373-4775-A3B4-01C3AF379426}"/>
    <cellStyle name="SAPBEXHLevel1 3 2 2 6" xfId="12256" xr:uid="{C0E83248-E4C5-4428-AFDE-C14D52FDA2B5}"/>
    <cellStyle name="SAPBEXHLevel1 3 2 2 7" xfId="7309" xr:uid="{2A391CEE-FAED-48F4-8F70-9828F46A4E0C}"/>
    <cellStyle name="SAPBEXHLevel1 3 2 3" xfId="1369" xr:uid="{6F1317D0-D099-4D98-B5C0-4126FB301C0F}"/>
    <cellStyle name="SAPBEXHLevel1 3 2 3 2" xfId="2920" xr:uid="{8DDCF345-5059-410D-B710-6AE6BE7F8D74}"/>
    <cellStyle name="SAPBEXHLevel1 3 2 3 2 2" xfId="6016" xr:uid="{D619BCAD-1401-4628-87AF-D99808BE3DEA}"/>
    <cellStyle name="SAPBEXHLevel1 3 2 3 2 2 2" xfId="14085" xr:uid="{C9BBD9F0-A4B8-4207-9C32-A10A9157EAD2}"/>
    <cellStyle name="SAPBEXHLevel1 3 2 3 2 3" xfId="8876" xr:uid="{9898A44C-7060-4DE8-B4B5-E32BB5901489}"/>
    <cellStyle name="SAPBEXHLevel1 3 2 3 3" xfId="4468" xr:uid="{D4CECDCF-E4DD-48AB-9AFA-F919C800E3ED}"/>
    <cellStyle name="SAPBEXHLevel1 3 2 3 3 2" xfId="9660" xr:uid="{C96B61B3-24C4-44B1-80CB-B01EF7DABBB1}"/>
    <cellStyle name="SAPBEXHLevel1 3 2 3 4" xfId="11218" xr:uid="{78AA0110-5EAA-462E-9E1F-7686EE8F9D9A}"/>
    <cellStyle name="SAPBEXHLevel1 3 2 3 5" xfId="12517" xr:uid="{5637DCEA-9E08-4636-812B-59FB23DAEE1C}"/>
    <cellStyle name="SAPBEXHLevel1 3 2 3 6" xfId="7567" xr:uid="{4D3EF56D-87A1-4DE4-A427-80FF9D4B9363}"/>
    <cellStyle name="SAPBEXHLevel1 3 2 4" xfId="1888" xr:uid="{CD8079C9-BAB8-4290-96B0-B09A4C41A9CA}"/>
    <cellStyle name="SAPBEXHLevel1 3 2 4 2" xfId="3436" xr:uid="{3CF5116A-4907-4ED1-8C56-7ECD09D7D881}"/>
    <cellStyle name="SAPBEXHLevel1 3 2 4 2 2" xfId="6532" xr:uid="{B3654CF7-2282-4769-AC13-7AC8D7F32CEA}"/>
    <cellStyle name="SAPBEXHLevel1 3 2 4 2 2 2" xfId="13569" xr:uid="{D14B3CB8-A4F0-4313-B1F0-DC6E553B6037}"/>
    <cellStyle name="SAPBEXHLevel1 3 2 4 2 3" xfId="10180" xr:uid="{17ABFBC2-20BC-4FB7-B1B4-CE19A48F3454}"/>
    <cellStyle name="SAPBEXHLevel1 3 2 4 3" xfId="4984" xr:uid="{0DD8CE64-C8BC-4340-8E4A-F47DCC50EC54}"/>
    <cellStyle name="SAPBEXHLevel1 3 2 4 3 2" xfId="11479" xr:uid="{CBB68398-4127-44FE-B6E4-4F9195A822A9}"/>
    <cellStyle name="SAPBEXHLevel1 3 2 4 4" xfId="12778" xr:uid="{7EC71B08-0BDF-4A26-ACF5-AB88834107A9}"/>
    <cellStyle name="SAPBEXHLevel1 3 2 4 5" xfId="8086" xr:uid="{3BB35752-8906-4139-AE39-69D4806D3CB6}"/>
    <cellStyle name="SAPBEXHLevel1 3 2 5" xfId="2404" xr:uid="{0191BDE4-91E7-4200-A202-E89A50C4F7E7}"/>
    <cellStyle name="SAPBEXHLevel1 3 2 5 2" xfId="5500" xr:uid="{BF48A55C-6B8D-448D-9C65-49D122E8139F}"/>
    <cellStyle name="SAPBEXHLevel1 3 2 5 2 2" xfId="13297" xr:uid="{38C55DB1-3EDA-46CB-BEC6-42E306DAA894}"/>
    <cellStyle name="SAPBEXHLevel1 3 2 5 3" xfId="8347" xr:uid="{5DDC016A-602F-4947-93EF-1892DD1C4406}"/>
    <cellStyle name="SAPBEXHLevel1 3 2 6" xfId="3952" xr:uid="{EB67925A-D8C5-4D67-B37B-87977A6AF75A}"/>
    <cellStyle name="SAPBEXHLevel1 3 2 6 2" xfId="9142" xr:uid="{F198CE31-4293-4BAD-B7B2-53B9FDB49CC3}"/>
    <cellStyle name="SAPBEXHLevel1 3 2 7" xfId="10699" xr:uid="{F0AEEABE-CCEB-40C5-958E-6AC38E08C961}"/>
    <cellStyle name="SAPBEXHLevel1 3 2 8" xfId="11998" xr:uid="{59A5F97E-2C31-4BAB-BACB-ACC796DD1DBB}"/>
    <cellStyle name="SAPBEXHLevel1 3 2 9" xfId="7051" xr:uid="{8A5F1643-3D86-4981-B920-03D987BED429}"/>
    <cellStyle name="SAPBEXHLevel1 4" xfId="424" xr:uid="{5C1081A1-5346-4DB4-8CB6-44C6F65840BD}"/>
    <cellStyle name="SAPBEXHLevel1 4 2" xfId="840" xr:uid="{3206D9BC-6F47-44BA-BF07-281D2F50ACB2}"/>
    <cellStyle name="SAPBEXHLevel1 4 2 2" xfId="1112" xr:uid="{23A6C54C-52E5-43E6-A0A0-89CC6EE4EFFC}"/>
    <cellStyle name="SAPBEXHLevel1 4 2 2 2" xfId="1628" xr:uid="{65C6F74A-0032-4BD2-A6C2-7538338D3B85}"/>
    <cellStyle name="SAPBEXHLevel1 4 2 2 2 2" xfId="3179" xr:uid="{67A9C274-10A7-460F-BAAF-922C601DD09A}"/>
    <cellStyle name="SAPBEXHLevel1 4 2 2 2 2 2" xfId="6275" xr:uid="{5071F95D-EE9B-483E-9340-00FF19D00ACB}"/>
    <cellStyle name="SAPBEXHLevel1 4 2 2 2 2 2 2" xfId="14344" xr:uid="{7AFC1B96-53AE-4D1D-9EB5-C8A2BCB706C5}"/>
    <cellStyle name="SAPBEXHLevel1 4 2 2 2 2 3" xfId="9919" xr:uid="{A3659B61-A725-4407-8303-420739A9B03A}"/>
    <cellStyle name="SAPBEXHLevel1 4 2 2 2 3" xfId="4727" xr:uid="{85487BF3-6938-42FA-B5B8-CE75D9CFC281}"/>
    <cellStyle name="SAPBEXHLevel1 4 2 2 2 3 2" xfId="11738" xr:uid="{8FB93BFB-CBA1-4302-BB94-F8E0CE126E21}"/>
    <cellStyle name="SAPBEXHLevel1 4 2 2 2 4" xfId="13037" xr:uid="{61C7DF7A-2E94-455B-A9A9-16EEEFD2DCDC}"/>
    <cellStyle name="SAPBEXHLevel1 4 2 2 2 5" xfId="7826" xr:uid="{90AE19D0-484E-4D17-9240-09B30784676B}"/>
    <cellStyle name="SAPBEXHLevel1 4 2 2 3" xfId="2147" xr:uid="{0E4A5F74-6BAA-4B83-9370-6B1A78438386}"/>
    <cellStyle name="SAPBEXHLevel1 4 2 2 3 2" xfId="3695" xr:uid="{BE3C73D4-5C9B-45F7-9C4D-AF5FEE5FFB07}"/>
    <cellStyle name="SAPBEXHLevel1 4 2 2 3 2 2" xfId="6791" xr:uid="{615A45BF-703A-492E-8F30-7229FAD0E8F2}"/>
    <cellStyle name="SAPBEXHLevel1 4 2 2 3 2 3" xfId="10439" xr:uid="{C7C5D8B0-C345-4F20-B823-0AEE9A1E30AF}"/>
    <cellStyle name="SAPBEXHLevel1 4 2 2 3 3" xfId="5243" xr:uid="{80B94AA0-BFDE-45FE-B47C-A9FB7996B148}"/>
    <cellStyle name="SAPBEXHLevel1 4 2 2 3 3 2" xfId="13828" xr:uid="{EBBE6610-F0C7-40A9-A662-188210E93A5F}"/>
    <cellStyle name="SAPBEXHLevel1 4 2 2 3 4" xfId="8606" xr:uid="{C15C5F1F-34FD-48C3-896B-8876D463DA15}"/>
    <cellStyle name="SAPBEXHLevel1 4 2 2 4" xfId="2663" xr:uid="{264CC21A-7870-49DD-8DC7-7BC7442A2FC9}"/>
    <cellStyle name="SAPBEXHLevel1 4 2 2 4 2" xfId="5759" xr:uid="{1B3B332D-51B7-4384-8D2F-2F744AC5B9ED}"/>
    <cellStyle name="SAPBEXHLevel1 4 2 2 4 3" xfId="9401" xr:uid="{FB0BB82A-97D6-42C5-84E2-466F2B8045CC}"/>
    <cellStyle name="SAPBEXHLevel1 4 2 2 5" xfId="4211" xr:uid="{C7521E6F-D58F-42A0-A75B-F0614CDE845F}"/>
    <cellStyle name="SAPBEXHLevel1 4 2 2 5 2" xfId="10958" xr:uid="{FC0BD1DD-DB21-4A43-AC54-54FAA17E824F}"/>
    <cellStyle name="SAPBEXHLevel1 4 2 2 6" xfId="12257" xr:uid="{7436BB9B-C0DF-4DD8-8450-DCE1309A0A67}"/>
    <cellStyle name="SAPBEXHLevel1 4 2 2 7" xfId="7310" xr:uid="{6B850A6B-D505-41CF-819B-92FDD4A976D8}"/>
    <cellStyle name="SAPBEXHLevel1 4 2 3" xfId="1370" xr:uid="{ACA241B4-9284-4B3B-9790-8A91030ECB22}"/>
    <cellStyle name="SAPBEXHLevel1 4 2 3 2" xfId="2921" xr:uid="{AA4CD3B2-C0E9-40CC-A174-9B350FC92D31}"/>
    <cellStyle name="SAPBEXHLevel1 4 2 3 2 2" xfId="6017" xr:uid="{A4C49157-B0A4-4969-9F29-D12F82712DD2}"/>
    <cellStyle name="SAPBEXHLevel1 4 2 3 2 2 2" xfId="14086" xr:uid="{EB386D62-70D0-4D6A-A89B-A119C3AB3DF3}"/>
    <cellStyle name="SAPBEXHLevel1 4 2 3 2 3" xfId="8877" xr:uid="{0917BE2D-5D59-4B18-BA6C-90FD4B039493}"/>
    <cellStyle name="SAPBEXHLevel1 4 2 3 3" xfId="4469" xr:uid="{52965099-98A6-420B-B94C-E67BEEC96DD0}"/>
    <cellStyle name="SAPBEXHLevel1 4 2 3 3 2" xfId="9661" xr:uid="{94FA14A5-022C-4F98-920B-FA5C4E9003D1}"/>
    <cellStyle name="SAPBEXHLevel1 4 2 3 4" xfId="11219" xr:uid="{AD10D601-F4C7-4756-A104-171CBE4F50FE}"/>
    <cellStyle name="SAPBEXHLevel1 4 2 3 5" xfId="12518" xr:uid="{BB64350C-1521-46B5-AAE6-DA6DB3EF0473}"/>
    <cellStyle name="SAPBEXHLevel1 4 2 3 6" xfId="7568" xr:uid="{29E0441E-9353-46CB-8B7B-C12E180D3290}"/>
    <cellStyle name="SAPBEXHLevel1 4 2 4" xfId="1889" xr:uid="{92D9F1A9-E69B-41D4-B63E-03E539BBED20}"/>
    <cellStyle name="SAPBEXHLevel1 4 2 4 2" xfId="3437" xr:uid="{985A6F69-5C63-4AA9-8EAF-E8C72F76BB12}"/>
    <cellStyle name="SAPBEXHLevel1 4 2 4 2 2" xfId="6533" xr:uid="{E2A302E6-1F34-48FD-8187-2A6ACB8C15C1}"/>
    <cellStyle name="SAPBEXHLevel1 4 2 4 2 2 2" xfId="13570" xr:uid="{9978882F-4832-49DA-86E6-EE5F3F28141A}"/>
    <cellStyle name="SAPBEXHLevel1 4 2 4 2 3" xfId="10181" xr:uid="{8017138C-9C67-4BB9-A05B-FD271493C3C6}"/>
    <cellStyle name="SAPBEXHLevel1 4 2 4 3" xfId="4985" xr:uid="{08A981B7-D9F2-4E5C-BD50-B57742EDF99A}"/>
    <cellStyle name="SAPBEXHLevel1 4 2 4 3 2" xfId="11480" xr:uid="{C2CAB17C-3A0F-4C99-932F-46E368E8B8E8}"/>
    <cellStyle name="SAPBEXHLevel1 4 2 4 4" xfId="12779" xr:uid="{4DB30A23-9CC0-419C-832A-A4D0F98CFF9C}"/>
    <cellStyle name="SAPBEXHLevel1 4 2 4 5" xfId="8087" xr:uid="{55BE8964-EC79-45FA-B1A5-0EB01149E5A2}"/>
    <cellStyle name="SAPBEXHLevel1 4 2 5" xfId="2405" xr:uid="{ABEEBCD5-D09B-4F53-9700-642C758ED55F}"/>
    <cellStyle name="SAPBEXHLevel1 4 2 5 2" xfId="5501" xr:uid="{03FD2FC4-D145-47CB-986C-23243DC5168B}"/>
    <cellStyle name="SAPBEXHLevel1 4 2 5 2 2" xfId="13298" xr:uid="{9EF68D5C-2B31-4632-B96E-300DB67C065B}"/>
    <cellStyle name="SAPBEXHLevel1 4 2 5 3" xfId="8348" xr:uid="{AA2088F5-5F0D-4133-9CC7-085711329EB5}"/>
    <cellStyle name="SAPBEXHLevel1 4 2 6" xfId="3953" xr:uid="{C82EBFAD-44C2-414E-8103-1B693050D023}"/>
    <cellStyle name="SAPBEXHLevel1 4 2 6 2" xfId="9143" xr:uid="{A15B44E5-7BC8-4D1B-808A-364D91E83932}"/>
    <cellStyle name="SAPBEXHLevel1 4 2 7" xfId="10700" xr:uid="{5023C9D3-946B-4D87-BBCB-77B123D4D367}"/>
    <cellStyle name="SAPBEXHLevel1 4 2 8" xfId="11999" xr:uid="{D6CFEA78-680A-4115-AF4B-9FEAB24AC43A}"/>
    <cellStyle name="SAPBEXHLevel1 4 2 9" xfId="7052" xr:uid="{94EE75B2-4841-44A0-A2FC-BD6D87A295F3}"/>
    <cellStyle name="SAPBEXHLevel1 5" xfId="425" xr:uid="{4720884D-CADF-4F7C-A1CA-4A4FEB7DBA39}"/>
    <cellStyle name="SAPBEXHLevel1 5 2" xfId="841" xr:uid="{74A4DEBF-B9EF-47D6-9345-663F4A1042FB}"/>
    <cellStyle name="SAPBEXHLevel1 5 2 2" xfId="1113" xr:uid="{11F3BE9F-5443-400E-A3B1-C4DB5E883141}"/>
    <cellStyle name="SAPBEXHLevel1 5 2 2 2" xfId="1629" xr:uid="{931B2803-38BA-458F-981F-ACA2E9C08502}"/>
    <cellStyle name="SAPBEXHLevel1 5 2 2 2 2" xfId="3180" xr:uid="{92AAE412-7ED6-427C-81D9-752E35DA2D55}"/>
    <cellStyle name="SAPBEXHLevel1 5 2 2 2 2 2" xfId="6276" xr:uid="{A0D4E684-B408-4D60-9755-7E6B4A1AA6F8}"/>
    <cellStyle name="SAPBEXHLevel1 5 2 2 2 2 2 2" xfId="14345" xr:uid="{676AAEC6-DB1E-40FA-ACC8-02A10D4D264E}"/>
    <cellStyle name="SAPBEXHLevel1 5 2 2 2 2 3" xfId="9920" xr:uid="{249FE720-976C-40E9-B0A2-6898BDF28521}"/>
    <cellStyle name="SAPBEXHLevel1 5 2 2 2 3" xfId="4728" xr:uid="{2C797952-2588-484A-93D0-645209919F62}"/>
    <cellStyle name="SAPBEXHLevel1 5 2 2 2 3 2" xfId="11739" xr:uid="{0DBC257F-FCB1-4271-AB22-868170C9804C}"/>
    <cellStyle name="SAPBEXHLevel1 5 2 2 2 4" xfId="13038" xr:uid="{BCE07ABE-7963-4781-87B9-48231BCCF4B5}"/>
    <cellStyle name="SAPBEXHLevel1 5 2 2 2 5" xfId="7827" xr:uid="{927777EC-B437-4B66-B80D-964F7B48F99D}"/>
    <cellStyle name="SAPBEXHLevel1 5 2 2 3" xfId="2148" xr:uid="{B2C00CB7-1CA6-4FCB-8805-E23DD3D8A98D}"/>
    <cellStyle name="SAPBEXHLevel1 5 2 2 3 2" xfId="3696" xr:uid="{C57D86B5-3391-4352-8F01-BD2876EE6D88}"/>
    <cellStyle name="SAPBEXHLevel1 5 2 2 3 2 2" xfId="6792" xr:uid="{41546517-7C05-41CE-A5D4-C2E6DD30F0F7}"/>
    <cellStyle name="SAPBEXHLevel1 5 2 2 3 2 3" xfId="10440" xr:uid="{E3F96852-C63F-49A9-A607-F458C6FD8CDA}"/>
    <cellStyle name="SAPBEXHLevel1 5 2 2 3 3" xfId="5244" xr:uid="{D9CC1E13-CEC9-41C2-AE0E-50325726F409}"/>
    <cellStyle name="SAPBEXHLevel1 5 2 2 3 3 2" xfId="13829" xr:uid="{39D77A76-1A14-4F1B-A703-CDE77D5F2192}"/>
    <cellStyle name="SAPBEXHLevel1 5 2 2 3 4" xfId="8607" xr:uid="{8B6928D8-9095-486C-984D-69EF82571D5D}"/>
    <cellStyle name="SAPBEXHLevel1 5 2 2 4" xfId="2664" xr:uid="{EAE89A0F-E532-4685-8603-D2D3A6A50E9A}"/>
    <cellStyle name="SAPBEXHLevel1 5 2 2 4 2" xfId="5760" xr:uid="{40541EF4-EC4B-4D3A-8FA3-0B8B8A0287AD}"/>
    <cellStyle name="SAPBEXHLevel1 5 2 2 4 3" xfId="9402" xr:uid="{BFB01B8D-B026-4007-9BB4-E3A328564BB7}"/>
    <cellStyle name="SAPBEXHLevel1 5 2 2 5" xfId="4212" xr:uid="{9A27E8CD-1A73-4BD4-B50B-C0DB9981EA36}"/>
    <cellStyle name="SAPBEXHLevel1 5 2 2 5 2" xfId="10959" xr:uid="{BDACD6A0-3493-495C-AD0B-F467622B594D}"/>
    <cellStyle name="SAPBEXHLevel1 5 2 2 6" xfId="12258" xr:uid="{B38F92A3-B113-46FA-85C7-DDFA08C12D23}"/>
    <cellStyle name="SAPBEXHLevel1 5 2 2 7" xfId="7311" xr:uid="{FB5EED7C-D25E-44CE-8A28-B33A70E46C32}"/>
    <cellStyle name="SAPBEXHLevel1 5 2 3" xfId="1371" xr:uid="{51E92E51-BE38-4F43-9C57-59FAF22837F4}"/>
    <cellStyle name="SAPBEXHLevel1 5 2 3 2" xfId="2922" xr:uid="{351313A3-0F1E-483B-B673-3906E749CB4F}"/>
    <cellStyle name="SAPBEXHLevel1 5 2 3 2 2" xfId="6018" xr:uid="{C012205B-81BA-42C6-8421-DDAADCD104ED}"/>
    <cellStyle name="SAPBEXHLevel1 5 2 3 2 2 2" xfId="14087" xr:uid="{34DD2392-695A-45AB-8299-A18869D09BC1}"/>
    <cellStyle name="SAPBEXHLevel1 5 2 3 2 3" xfId="8878" xr:uid="{42E35242-54EF-429D-8834-96BEB674A287}"/>
    <cellStyle name="SAPBEXHLevel1 5 2 3 3" xfId="4470" xr:uid="{D88C67D3-E9CE-4B4A-87B8-E554D0B00B74}"/>
    <cellStyle name="SAPBEXHLevel1 5 2 3 3 2" xfId="9662" xr:uid="{974A55A4-609B-4EE3-B291-1600BA6D323A}"/>
    <cellStyle name="SAPBEXHLevel1 5 2 3 4" xfId="11220" xr:uid="{3F4C8461-57CD-4709-BE4B-D8B7B978CE73}"/>
    <cellStyle name="SAPBEXHLevel1 5 2 3 5" xfId="12519" xr:uid="{30E0D23B-31D2-417E-88C9-C66CFBA0BC97}"/>
    <cellStyle name="SAPBEXHLevel1 5 2 3 6" xfId="7569" xr:uid="{5483C0DE-EDBB-459A-89DE-57A201860641}"/>
    <cellStyle name="SAPBEXHLevel1 5 2 4" xfId="1890" xr:uid="{C6A76767-9190-42E9-B698-C5A0D0536596}"/>
    <cellStyle name="SAPBEXHLevel1 5 2 4 2" xfId="3438" xr:uid="{7C786188-ACD7-4F3F-842D-E6BEDA693533}"/>
    <cellStyle name="SAPBEXHLevel1 5 2 4 2 2" xfId="6534" xr:uid="{991207FD-73E3-405A-9403-FCC2D32A0BFB}"/>
    <cellStyle name="SAPBEXHLevel1 5 2 4 2 2 2" xfId="13571" xr:uid="{D0D729CD-56FA-4540-83B9-82AF4EAE5636}"/>
    <cellStyle name="SAPBEXHLevel1 5 2 4 2 3" xfId="10182" xr:uid="{EB6EF286-5A99-411C-B4A8-E310A94064A6}"/>
    <cellStyle name="SAPBEXHLevel1 5 2 4 3" xfId="4986" xr:uid="{CC1AC3EF-3457-46B6-BC91-30BA9F35A87E}"/>
    <cellStyle name="SAPBEXHLevel1 5 2 4 3 2" xfId="11481" xr:uid="{7E789406-7197-49ED-94DD-A46EBA1561D8}"/>
    <cellStyle name="SAPBEXHLevel1 5 2 4 4" xfId="12780" xr:uid="{F1E139F6-BEFD-495E-94C9-3DE69B6022E8}"/>
    <cellStyle name="SAPBEXHLevel1 5 2 4 5" xfId="8088" xr:uid="{6A307574-77C1-466B-8011-D7549DA039DC}"/>
    <cellStyle name="SAPBEXHLevel1 5 2 5" xfId="2406" xr:uid="{AD4F41C2-1325-459A-A553-F97164B1DF95}"/>
    <cellStyle name="SAPBEXHLevel1 5 2 5 2" xfId="5502" xr:uid="{B3685704-88ED-4283-9991-FB749D3389AD}"/>
    <cellStyle name="SAPBEXHLevel1 5 2 5 2 2" xfId="13299" xr:uid="{C02AD8B9-9A51-4A88-A369-674AFBDF1C06}"/>
    <cellStyle name="SAPBEXHLevel1 5 2 5 3" xfId="8349" xr:uid="{2081B643-8931-4F73-9500-B31815497881}"/>
    <cellStyle name="SAPBEXHLevel1 5 2 6" xfId="3954" xr:uid="{99EF3DD8-FBF2-4F6A-B411-EA84860B80A8}"/>
    <cellStyle name="SAPBEXHLevel1 5 2 6 2" xfId="9144" xr:uid="{23F655CD-9229-4D37-800D-C388E6D983EB}"/>
    <cellStyle name="SAPBEXHLevel1 5 2 7" xfId="10701" xr:uid="{418D8159-AFED-4039-A372-C591679C8D62}"/>
    <cellStyle name="SAPBEXHLevel1 5 2 8" xfId="12000" xr:uid="{D70CB99E-F6F4-4985-BBB6-20AD792A1B43}"/>
    <cellStyle name="SAPBEXHLevel1 5 2 9" xfId="7053" xr:uid="{6397B26F-97DA-4FEC-A2DC-B3F3EAF02F81}"/>
    <cellStyle name="SAPBEXHLevel1 6" xfId="426" xr:uid="{2076F6F7-55B6-404D-BEA3-A82C0657CC76}"/>
    <cellStyle name="SAPBEXHLevel1 6 2" xfId="842" xr:uid="{7B5996FE-B99B-40FD-9BC7-A0595D176CC2}"/>
    <cellStyle name="SAPBEXHLevel1 6 2 2" xfId="1114" xr:uid="{78AAB698-F387-4CF8-8A32-8D1E0E129AD4}"/>
    <cellStyle name="SAPBEXHLevel1 6 2 2 2" xfId="1630" xr:uid="{EF411D59-BDAF-499C-962D-2AC4A926FA5E}"/>
    <cellStyle name="SAPBEXHLevel1 6 2 2 2 2" xfId="3181" xr:uid="{8D298A43-DB6E-4392-B25E-682F2CC7A70F}"/>
    <cellStyle name="SAPBEXHLevel1 6 2 2 2 2 2" xfId="6277" xr:uid="{11D8C051-FCDF-499B-8FDB-24CFAFD4AD85}"/>
    <cellStyle name="SAPBEXHLevel1 6 2 2 2 2 2 2" xfId="14346" xr:uid="{EE09D62F-66AF-458F-A90F-231D2B0A7496}"/>
    <cellStyle name="SAPBEXHLevel1 6 2 2 2 2 3" xfId="9921" xr:uid="{7F95486B-1AB1-44C4-9628-E3D2F4476CA7}"/>
    <cellStyle name="SAPBEXHLevel1 6 2 2 2 3" xfId="4729" xr:uid="{DF43927A-E886-4D6F-B983-48778EA4585F}"/>
    <cellStyle name="SAPBEXHLevel1 6 2 2 2 3 2" xfId="11740" xr:uid="{30BB10EB-0141-462B-BFE3-5309EAA30651}"/>
    <cellStyle name="SAPBEXHLevel1 6 2 2 2 4" xfId="13039" xr:uid="{F553C330-E889-436F-AEBC-D6C81E969C9B}"/>
    <cellStyle name="SAPBEXHLevel1 6 2 2 2 5" xfId="7828" xr:uid="{3374461E-9F88-4C10-97D9-6B1EDE3EC6AD}"/>
    <cellStyle name="SAPBEXHLevel1 6 2 2 3" xfId="2149" xr:uid="{CC0C559B-30DD-4E55-AD46-C99868BBF446}"/>
    <cellStyle name="SAPBEXHLevel1 6 2 2 3 2" xfId="3697" xr:uid="{D688335F-08A8-4F09-A7E9-FFE6A59C6730}"/>
    <cellStyle name="SAPBEXHLevel1 6 2 2 3 2 2" xfId="6793" xr:uid="{C187B86F-F15B-4845-A761-2A95B4549A26}"/>
    <cellStyle name="SAPBEXHLevel1 6 2 2 3 2 3" xfId="10441" xr:uid="{5EFB1973-03ED-4D13-BA09-843397D597E3}"/>
    <cellStyle name="SAPBEXHLevel1 6 2 2 3 3" xfId="5245" xr:uid="{FF2778E0-21F2-4F1E-B724-66EB1BD6EBA9}"/>
    <cellStyle name="SAPBEXHLevel1 6 2 2 3 3 2" xfId="13830" xr:uid="{02F62427-CFE0-491B-A75D-6C1B82529325}"/>
    <cellStyle name="SAPBEXHLevel1 6 2 2 3 4" xfId="8608" xr:uid="{F8354FA3-5139-4010-BB95-8A2B4D535458}"/>
    <cellStyle name="SAPBEXHLevel1 6 2 2 4" xfId="2665" xr:uid="{3C11F2A6-891F-4A17-B814-1201B8A14CB3}"/>
    <cellStyle name="SAPBEXHLevel1 6 2 2 4 2" xfId="5761" xr:uid="{96F3998A-37CC-4CA8-A614-60751B51A259}"/>
    <cellStyle name="SAPBEXHLevel1 6 2 2 4 3" xfId="9403" xr:uid="{CF385B45-4DDC-49FA-B09E-BDB598FC8DD5}"/>
    <cellStyle name="SAPBEXHLevel1 6 2 2 5" xfId="4213" xr:uid="{F8FCB3BB-F65E-44A8-BED6-7C325314ED20}"/>
    <cellStyle name="SAPBEXHLevel1 6 2 2 5 2" xfId="10960" xr:uid="{38965B49-565F-4D12-B416-B0421408D7FC}"/>
    <cellStyle name="SAPBEXHLevel1 6 2 2 6" xfId="12259" xr:uid="{9C2E187E-EA6A-4F64-B4A4-BC4445C6E88C}"/>
    <cellStyle name="SAPBEXHLevel1 6 2 2 7" xfId="7312" xr:uid="{EE8AB7DD-8E17-498F-A516-39528869A8D7}"/>
    <cellStyle name="SAPBEXHLevel1 6 2 3" xfId="1372" xr:uid="{461D7C35-42AC-439B-BA97-22957E6C6B0E}"/>
    <cellStyle name="SAPBEXHLevel1 6 2 3 2" xfId="2923" xr:uid="{E4442D36-8F21-4601-B2CB-87B4B86C1085}"/>
    <cellStyle name="SAPBEXHLevel1 6 2 3 2 2" xfId="6019" xr:uid="{38BA9983-38CA-48FF-BB32-A266F44253C9}"/>
    <cellStyle name="SAPBEXHLevel1 6 2 3 2 2 2" xfId="14088" xr:uid="{0FA6D760-4A2A-42B0-A074-2FC7BFC0F696}"/>
    <cellStyle name="SAPBEXHLevel1 6 2 3 2 3" xfId="8879" xr:uid="{3874E610-5EA3-4578-B45C-4EE2DABC2CFA}"/>
    <cellStyle name="SAPBEXHLevel1 6 2 3 3" xfId="4471" xr:uid="{16CB4B2E-4607-4A81-8B64-C4A28BC9D50E}"/>
    <cellStyle name="SAPBEXHLevel1 6 2 3 3 2" xfId="9663" xr:uid="{4024D140-BADD-434B-A580-0776839D4134}"/>
    <cellStyle name="SAPBEXHLevel1 6 2 3 4" xfId="11221" xr:uid="{DAE058A3-F163-4F7B-BEC2-0CA79EABE61B}"/>
    <cellStyle name="SAPBEXHLevel1 6 2 3 5" xfId="12520" xr:uid="{BF086BBB-988E-4B8D-AC9C-80417ACEAFFB}"/>
    <cellStyle name="SAPBEXHLevel1 6 2 3 6" xfId="7570" xr:uid="{59CA50E0-C299-4FC4-B09C-3DDC783F7B27}"/>
    <cellStyle name="SAPBEXHLevel1 6 2 4" xfId="1891" xr:uid="{21C8458B-17F1-4CFD-AD5E-AFDFDB8DB7CB}"/>
    <cellStyle name="SAPBEXHLevel1 6 2 4 2" xfId="3439" xr:uid="{C8BAD95E-0A99-4FAB-84D5-6C66D8329D99}"/>
    <cellStyle name="SAPBEXHLevel1 6 2 4 2 2" xfId="6535" xr:uid="{487D9DDB-A07F-4D7E-A07C-2F3B72986FE3}"/>
    <cellStyle name="SAPBEXHLevel1 6 2 4 2 2 2" xfId="13572" xr:uid="{B45DEAB4-B33F-410B-A06E-AF4C0CA95548}"/>
    <cellStyle name="SAPBEXHLevel1 6 2 4 2 3" xfId="10183" xr:uid="{16FA018E-AADE-44DE-9C5A-DEE4A9B0EC8E}"/>
    <cellStyle name="SAPBEXHLevel1 6 2 4 3" xfId="4987" xr:uid="{2AD75311-58D4-4EA4-8873-5CCC0144E6E0}"/>
    <cellStyle name="SAPBEXHLevel1 6 2 4 3 2" xfId="11482" xr:uid="{B1518AD7-6D97-4291-9B15-878B4A7BCCC0}"/>
    <cellStyle name="SAPBEXHLevel1 6 2 4 4" xfId="12781" xr:uid="{269C78DF-F9CA-498B-906F-D7316C7D1BD8}"/>
    <cellStyle name="SAPBEXHLevel1 6 2 4 5" xfId="8089" xr:uid="{350CE70A-D4F7-4B7A-BDE2-1EA4E3745767}"/>
    <cellStyle name="SAPBEXHLevel1 6 2 5" xfId="2407" xr:uid="{9794DF7F-1CB6-4751-ABD4-0BCB0D13AF49}"/>
    <cellStyle name="SAPBEXHLevel1 6 2 5 2" xfId="5503" xr:uid="{4E6EE20B-52CB-41B7-A415-9EDC39C8002A}"/>
    <cellStyle name="SAPBEXHLevel1 6 2 5 2 2" xfId="13300" xr:uid="{B212F7CA-8253-40B0-9697-05EC6AB2FCD2}"/>
    <cellStyle name="SAPBEXHLevel1 6 2 5 3" xfId="8350" xr:uid="{14E41889-EE00-4CC4-93DE-0684552C20BE}"/>
    <cellStyle name="SAPBEXHLevel1 6 2 6" xfId="3955" xr:uid="{B89CA66E-537D-41D1-BB6E-BEBC85414503}"/>
    <cellStyle name="SAPBEXHLevel1 6 2 6 2" xfId="9145" xr:uid="{40EE9FB1-6EB6-4176-95F7-6F06E7046B19}"/>
    <cellStyle name="SAPBEXHLevel1 6 2 7" xfId="10702" xr:uid="{BEC927F0-03A9-4B65-9EB1-7A2FDB5F34E7}"/>
    <cellStyle name="SAPBEXHLevel1 6 2 8" xfId="12001" xr:uid="{AA6E80EE-77AD-4500-8BE3-7456398872AC}"/>
    <cellStyle name="SAPBEXHLevel1 6 2 9" xfId="7054" xr:uid="{F3D7B852-11EC-454F-9CE9-62225F5BA05F}"/>
    <cellStyle name="SAPBEXHLevel1 7" xfId="427" xr:uid="{0BE785FB-F56B-4915-A8A1-7CA1EE168D74}"/>
    <cellStyle name="SAPBEXHLevel1 7 2" xfId="843" xr:uid="{919F8490-2931-4668-B396-F342173B9EAF}"/>
    <cellStyle name="SAPBEXHLevel1 7 2 2" xfId="1115" xr:uid="{3B7AF722-7D45-405F-836E-2C9B431FB330}"/>
    <cellStyle name="SAPBEXHLevel1 7 2 2 2" xfId="1631" xr:uid="{4DF362CA-FB19-478A-BEA8-5C2110019601}"/>
    <cellStyle name="SAPBEXHLevel1 7 2 2 2 2" xfId="3182" xr:uid="{13964B7E-C89C-43DD-BE63-A7F9F36C8DE4}"/>
    <cellStyle name="SAPBEXHLevel1 7 2 2 2 2 2" xfId="6278" xr:uid="{7A89CB79-9130-4ACF-B86C-4DE76A59159D}"/>
    <cellStyle name="SAPBEXHLevel1 7 2 2 2 2 2 2" xfId="14347" xr:uid="{B73238A0-3499-4A2B-B477-1EAFC9EA5498}"/>
    <cellStyle name="SAPBEXHLevel1 7 2 2 2 2 3" xfId="9922" xr:uid="{E8696CCF-62F0-4A56-8FC0-ECD7BC61B1EE}"/>
    <cellStyle name="SAPBEXHLevel1 7 2 2 2 3" xfId="4730" xr:uid="{C405A6E5-2A01-4D2E-AB7C-B2DC09918EFC}"/>
    <cellStyle name="SAPBEXHLevel1 7 2 2 2 3 2" xfId="11741" xr:uid="{5533DB7D-3224-4B89-99D7-223FF5FAA02E}"/>
    <cellStyle name="SAPBEXHLevel1 7 2 2 2 4" xfId="13040" xr:uid="{9F920082-F5E4-4693-93B9-D14F6FFBA2E1}"/>
    <cellStyle name="SAPBEXHLevel1 7 2 2 2 5" xfId="7829" xr:uid="{B783B5EA-715A-489C-8C1D-8C4F2980021B}"/>
    <cellStyle name="SAPBEXHLevel1 7 2 2 3" xfId="2150" xr:uid="{12628CBB-015F-4C6B-AA9E-1278B4D18654}"/>
    <cellStyle name="SAPBEXHLevel1 7 2 2 3 2" xfId="3698" xr:uid="{A07117B0-C658-4BAC-89E9-2B67974E6ACA}"/>
    <cellStyle name="SAPBEXHLevel1 7 2 2 3 2 2" xfId="6794" xr:uid="{55A29BBC-672F-441C-AED3-772DD089F186}"/>
    <cellStyle name="SAPBEXHLevel1 7 2 2 3 2 3" xfId="10442" xr:uid="{20BD85DC-7CFE-4648-B2C5-EA5F64D02095}"/>
    <cellStyle name="SAPBEXHLevel1 7 2 2 3 3" xfId="5246" xr:uid="{56CD5771-3817-4ABF-9841-414B0ED51C1B}"/>
    <cellStyle name="SAPBEXHLevel1 7 2 2 3 3 2" xfId="13831" xr:uid="{3FBD3817-D106-4D1A-9F6D-3CDBCE2CEE89}"/>
    <cellStyle name="SAPBEXHLevel1 7 2 2 3 4" xfId="8609" xr:uid="{0B0E34EC-68A5-4018-A055-E941BB85B581}"/>
    <cellStyle name="SAPBEXHLevel1 7 2 2 4" xfId="2666" xr:uid="{A6815565-16AF-4FE1-8DAA-497E772B080E}"/>
    <cellStyle name="SAPBEXHLevel1 7 2 2 4 2" xfId="5762" xr:uid="{C0E098D0-1B38-49BB-81A2-0F0F7A242F3B}"/>
    <cellStyle name="SAPBEXHLevel1 7 2 2 4 3" xfId="9404" xr:uid="{5027B208-FFDF-4DF2-8F65-06DF391182D8}"/>
    <cellStyle name="SAPBEXHLevel1 7 2 2 5" xfId="4214" xr:uid="{6A66CB3C-8032-4BDC-89A3-D7CEC8ECB7EA}"/>
    <cellStyle name="SAPBEXHLevel1 7 2 2 5 2" xfId="10961" xr:uid="{B2D39274-67B9-49C5-8C90-B7F5CF97F54A}"/>
    <cellStyle name="SAPBEXHLevel1 7 2 2 6" xfId="12260" xr:uid="{89A20E3D-8AAE-4A2F-BEB9-9B59849EA1FF}"/>
    <cellStyle name="SAPBEXHLevel1 7 2 2 7" xfId="7313" xr:uid="{9763B7E6-DC83-4804-89DF-FF4BB2953E85}"/>
    <cellStyle name="SAPBEXHLevel1 7 2 3" xfId="1373" xr:uid="{EA511010-CAD3-448E-8C5A-EAFFA6440D44}"/>
    <cellStyle name="SAPBEXHLevel1 7 2 3 2" xfId="2924" xr:uid="{BC9E9856-285F-480C-96B3-4EFC499FFAF8}"/>
    <cellStyle name="SAPBEXHLevel1 7 2 3 2 2" xfId="6020" xr:uid="{F1F7FE3D-15A0-4832-9A4F-737CEE9E7818}"/>
    <cellStyle name="SAPBEXHLevel1 7 2 3 2 2 2" xfId="14089" xr:uid="{BC9FFE60-3610-44D9-B161-52C214C1C79B}"/>
    <cellStyle name="SAPBEXHLevel1 7 2 3 2 3" xfId="8880" xr:uid="{363C12CF-A18E-4E06-9D79-ECB347E682F3}"/>
    <cellStyle name="SAPBEXHLevel1 7 2 3 3" xfId="4472" xr:uid="{4A7C7A7F-78A1-4109-B86D-BC5CBD97D1AF}"/>
    <cellStyle name="SAPBEXHLevel1 7 2 3 3 2" xfId="9664" xr:uid="{3EF78345-A25F-49BC-AC38-F82AD882A1F7}"/>
    <cellStyle name="SAPBEXHLevel1 7 2 3 4" xfId="11222" xr:uid="{B5CF8000-0CF8-491F-8DB5-1DC24114F360}"/>
    <cellStyle name="SAPBEXHLevel1 7 2 3 5" xfId="12521" xr:uid="{8DD0959F-13B2-4915-B326-57E0BBC89445}"/>
    <cellStyle name="SAPBEXHLevel1 7 2 3 6" xfId="7571" xr:uid="{ACF8325E-C05F-4322-A82C-4FAC4C2FCB4D}"/>
    <cellStyle name="SAPBEXHLevel1 7 2 4" xfId="1892" xr:uid="{EB6BF909-467B-49A8-9640-C4523A07C0C9}"/>
    <cellStyle name="SAPBEXHLevel1 7 2 4 2" xfId="3440" xr:uid="{39FED87D-FE93-42DF-8EA6-D3E1A2E88562}"/>
    <cellStyle name="SAPBEXHLevel1 7 2 4 2 2" xfId="6536" xr:uid="{E0A19201-0A45-4E48-9930-A1716CDED797}"/>
    <cellStyle name="SAPBEXHLevel1 7 2 4 2 2 2" xfId="13573" xr:uid="{AEDC66AE-DD7C-4712-A5FA-5EF3FA399D3D}"/>
    <cellStyle name="SAPBEXHLevel1 7 2 4 2 3" xfId="10184" xr:uid="{E166715D-738F-4B67-B5E2-62CEE0493C1E}"/>
    <cellStyle name="SAPBEXHLevel1 7 2 4 3" xfId="4988" xr:uid="{D7DD77EB-845F-45E9-881D-91CFE4E7AE79}"/>
    <cellStyle name="SAPBEXHLevel1 7 2 4 3 2" xfId="11483" xr:uid="{FB866926-D15F-4467-80C9-0854DE84CA49}"/>
    <cellStyle name="SAPBEXHLevel1 7 2 4 4" xfId="12782" xr:uid="{0455C8B9-8E45-44AE-9AB3-8A635279012A}"/>
    <cellStyle name="SAPBEXHLevel1 7 2 4 5" xfId="8090" xr:uid="{9527DA43-FF4B-4CBE-AD65-DE8DC83E4790}"/>
    <cellStyle name="SAPBEXHLevel1 7 2 5" xfId="2408" xr:uid="{2B96E50A-6853-4BA0-9C6A-BBA71396AEB3}"/>
    <cellStyle name="SAPBEXHLevel1 7 2 5 2" xfId="5504" xr:uid="{5D92496F-9DDC-492D-B4A5-7841CECAB0B2}"/>
    <cellStyle name="SAPBEXHLevel1 7 2 5 2 2" xfId="13301" xr:uid="{BD0D7C7D-A541-4C77-9BEA-D0152166AE24}"/>
    <cellStyle name="SAPBEXHLevel1 7 2 5 3" xfId="8351" xr:uid="{989F0226-9ADF-4F81-B241-E5EDC6DEB25E}"/>
    <cellStyle name="SAPBEXHLevel1 7 2 6" xfId="3956" xr:uid="{FB5AEE70-9276-4480-A18C-21B1706877E7}"/>
    <cellStyle name="SAPBEXHLevel1 7 2 6 2" xfId="9146" xr:uid="{767963B1-03BE-4A96-9687-22A043C2F2E9}"/>
    <cellStyle name="SAPBEXHLevel1 7 2 7" xfId="10703" xr:uid="{01CD5926-18AB-43E8-A1C8-57EAAC828DCE}"/>
    <cellStyle name="SAPBEXHLevel1 7 2 8" xfId="12002" xr:uid="{AF8903BF-2223-4BB5-9A2E-836B4B7F2AC0}"/>
    <cellStyle name="SAPBEXHLevel1 7 2 9" xfId="7055" xr:uid="{A3E5C60B-991E-43F6-AD70-66850CE672F5}"/>
    <cellStyle name="SAPBEXHLevel1_7y-отчетная_РЖД_2009_04" xfId="428" xr:uid="{EC959CE0-5510-4443-B41C-E1299EE04905}"/>
    <cellStyle name="SAPBEXHLevel1X" xfId="429" xr:uid="{F1E53A21-B758-4AAB-9540-B449913F271B}"/>
    <cellStyle name="SAPBEXHLevel1X 2" xfId="430" xr:uid="{79E3B489-5D6A-4128-BBA1-17CBC09096CB}"/>
    <cellStyle name="SAPBEXHLevel1X 2 2" xfId="844" xr:uid="{0C1DB6E1-79C6-4E93-91F0-EEB426E7D764}"/>
    <cellStyle name="SAPBEXHLevel1X 2 2 2" xfId="1116" xr:uid="{8F82D7C1-D5C7-4E1E-9234-D8D87B1410D4}"/>
    <cellStyle name="SAPBEXHLevel1X 2 2 2 2" xfId="1632" xr:uid="{B2B29655-EB2E-489B-AA6B-230852D7FF8E}"/>
    <cellStyle name="SAPBEXHLevel1X 2 2 2 2 2" xfId="3183" xr:uid="{824160A6-7EE7-482E-9473-29409B6C13A9}"/>
    <cellStyle name="SAPBEXHLevel1X 2 2 2 2 2 2" xfId="6279" xr:uid="{C8B2FA3E-B779-414A-9556-E054A60A0E39}"/>
    <cellStyle name="SAPBEXHLevel1X 2 2 2 2 2 2 2" xfId="14348" xr:uid="{C20BEA8F-6A05-4DDC-AB1F-01726AC0880D}"/>
    <cellStyle name="SAPBEXHLevel1X 2 2 2 2 2 3" xfId="9923" xr:uid="{51D4EA49-A415-4E58-9A38-13F58CE6ED43}"/>
    <cellStyle name="SAPBEXHLevel1X 2 2 2 2 3" xfId="4731" xr:uid="{6CBFFC71-3129-4695-8402-8360871A3779}"/>
    <cellStyle name="SAPBEXHLevel1X 2 2 2 2 3 2" xfId="11742" xr:uid="{FF382CB0-7CB2-469E-923E-3C7E58826AC3}"/>
    <cellStyle name="SAPBEXHLevel1X 2 2 2 2 4" xfId="13041" xr:uid="{83F8A751-A12F-4170-AA53-9A17820C0F2B}"/>
    <cellStyle name="SAPBEXHLevel1X 2 2 2 2 5" xfId="7830" xr:uid="{47F25D32-65E1-460F-ACBD-F14DD9C2F7F4}"/>
    <cellStyle name="SAPBEXHLevel1X 2 2 2 3" xfId="2151" xr:uid="{827E2029-9F02-4F90-A118-875E04D68FAF}"/>
    <cellStyle name="SAPBEXHLevel1X 2 2 2 3 2" xfId="3699" xr:uid="{645F90B3-D14A-4A77-9A19-7A707FB5BCF8}"/>
    <cellStyle name="SAPBEXHLevel1X 2 2 2 3 2 2" xfId="6795" xr:uid="{B25D30A7-A8CD-4982-9CA7-4FAA46FD631F}"/>
    <cellStyle name="SAPBEXHLevel1X 2 2 2 3 2 3" xfId="10443" xr:uid="{EBC3FC4B-2735-4C0A-BD81-D569B40853E8}"/>
    <cellStyle name="SAPBEXHLevel1X 2 2 2 3 3" xfId="5247" xr:uid="{78FEA649-E038-4FFD-B70F-9B492D8B8C62}"/>
    <cellStyle name="SAPBEXHLevel1X 2 2 2 3 3 2" xfId="13832" xr:uid="{ED0CC6C0-EBB3-4BAA-BEF9-B569C18C4672}"/>
    <cellStyle name="SAPBEXHLevel1X 2 2 2 3 4" xfId="8610" xr:uid="{CE549C3D-6460-41EA-9380-99A9A0DA634C}"/>
    <cellStyle name="SAPBEXHLevel1X 2 2 2 4" xfId="2667" xr:uid="{248F24F3-D9DF-4F5C-A51B-2BB248992FB2}"/>
    <cellStyle name="SAPBEXHLevel1X 2 2 2 4 2" xfId="5763" xr:uid="{747C706C-911A-4D4E-A3C5-985C4FB0EA67}"/>
    <cellStyle name="SAPBEXHLevel1X 2 2 2 4 3" xfId="9405" xr:uid="{FBB4EB7C-D961-48E9-9749-CFCCD4EA21C5}"/>
    <cellStyle name="SAPBEXHLevel1X 2 2 2 5" xfId="4215" xr:uid="{323CFD06-7239-450D-81F9-C0529F867A5B}"/>
    <cellStyle name="SAPBEXHLevel1X 2 2 2 5 2" xfId="10962" xr:uid="{7EB94B51-B3E8-401D-AF52-9D43776AF1C8}"/>
    <cellStyle name="SAPBEXHLevel1X 2 2 2 6" xfId="12261" xr:uid="{7FA4D565-E2A6-4E3D-8A2D-D416F35C0609}"/>
    <cellStyle name="SAPBEXHLevel1X 2 2 2 7" xfId="7314" xr:uid="{12FD22A8-9C72-4AEF-924E-43BECE35439A}"/>
    <cellStyle name="SAPBEXHLevel1X 2 2 3" xfId="1374" xr:uid="{0529668A-3640-4C99-AAE3-9FD4531B832D}"/>
    <cellStyle name="SAPBEXHLevel1X 2 2 3 2" xfId="2925" xr:uid="{545012EA-6257-4EB4-8F4A-47B1FFB8C27E}"/>
    <cellStyle name="SAPBEXHLevel1X 2 2 3 2 2" xfId="6021" xr:uid="{6CAFEAFE-1C4A-483E-92E0-A3398AB90B8C}"/>
    <cellStyle name="SAPBEXHLevel1X 2 2 3 2 2 2" xfId="14090" xr:uid="{5137824E-404A-463F-87AF-6E1454CB5D02}"/>
    <cellStyle name="SAPBEXHLevel1X 2 2 3 2 3" xfId="8881" xr:uid="{CB83CF23-62C0-4544-A8AF-46938D616F45}"/>
    <cellStyle name="SAPBEXHLevel1X 2 2 3 3" xfId="4473" xr:uid="{BD4F0647-4B9B-4019-AF9F-B8EA0E5C8035}"/>
    <cellStyle name="SAPBEXHLevel1X 2 2 3 3 2" xfId="9665" xr:uid="{2464DAB6-B7BB-443E-AF80-E50B40A92E99}"/>
    <cellStyle name="SAPBEXHLevel1X 2 2 3 4" xfId="11223" xr:uid="{2079EBE8-95FF-41F7-942C-F0AE44629851}"/>
    <cellStyle name="SAPBEXHLevel1X 2 2 3 5" xfId="12522" xr:uid="{6A5A4340-DC12-4386-AFB4-67515EFCB6C9}"/>
    <cellStyle name="SAPBEXHLevel1X 2 2 3 6" xfId="7572" xr:uid="{2FDED50D-B8DF-4C9A-B4F2-CA5EB4871B16}"/>
    <cellStyle name="SAPBEXHLevel1X 2 2 4" xfId="1893" xr:uid="{7B9487B1-D944-4428-B692-167D02E2C1E8}"/>
    <cellStyle name="SAPBEXHLevel1X 2 2 4 2" xfId="3441" xr:uid="{AF96DDA8-46AC-4540-9410-E9DD68484BED}"/>
    <cellStyle name="SAPBEXHLevel1X 2 2 4 2 2" xfId="6537" xr:uid="{396F2D35-8557-4774-96E3-EE34CDCE36EB}"/>
    <cellStyle name="SAPBEXHLevel1X 2 2 4 2 2 2" xfId="13574" xr:uid="{AEFD60CC-DB7A-47C3-A075-D21DBF62B2FB}"/>
    <cellStyle name="SAPBEXHLevel1X 2 2 4 2 3" xfId="10185" xr:uid="{136C8F82-A3EA-48B8-BA10-282A07288DA0}"/>
    <cellStyle name="SAPBEXHLevel1X 2 2 4 3" xfId="4989" xr:uid="{BB8BF968-C40E-47E4-9078-1B34A79305E3}"/>
    <cellStyle name="SAPBEXHLevel1X 2 2 4 3 2" xfId="11484" xr:uid="{2A925CFD-4C27-4BEB-92E5-206F0671677E}"/>
    <cellStyle name="SAPBEXHLevel1X 2 2 4 4" xfId="12783" xr:uid="{C53FC6C9-D9D8-41F8-AC20-40C978C76F93}"/>
    <cellStyle name="SAPBEXHLevel1X 2 2 4 5" xfId="8091" xr:uid="{3BD5A57E-B110-4A84-B07B-0CCE7FBA13E4}"/>
    <cellStyle name="SAPBEXHLevel1X 2 2 5" xfId="2409" xr:uid="{F16E1103-9210-4214-83A5-36FBD8ACA3B9}"/>
    <cellStyle name="SAPBEXHLevel1X 2 2 5 2" xfId="5505" xr:uid="{4A5DC1AE-81E2-46D8-91FD-3AC9021BA07F}"/>
    <cellStyle name="SAPBEXHLevel1X 2 2 5 2 2" xfId="13302" xr:uid="{B7CF86F2-697E-4CFB-ACA9-7F457913E1EE}"/>
    <cellStyle name="SAPBEXHLevel1X 2 2 5 3" xfId="8352" xr:uid="{6392F9F8-7E86-4586-BF9C-5F2483AF5753}"/>
    <cellStyle name="SAPBEXHLevel1X 2 2 6" xfId="3957" xr:uid="{FDB8C01F-3927-4538-90A6-365E753E27EB}"/>
    <cellStyle name="SAPBEXHLevel1X 2 2 6 2" xfId="9147" xr:uid="{DF9B654A-9E08-4FB0-8D6E-3C3D126C6CB4}"/>
    <cellStyle name="SAPBEXHLevel1X 2 2 7" xfId="10704" xr:uid="{1EC6A134-3BE3-46AC-BA51-CAB42D3F0F36}"/>
    <cellStyle name="SAPBEXHLevel1X 2 2 8" xfId="12003" xr:uid="{BEECD450-0F50-4051-97A1-73933C651206}"/>
    <cellStyle name="SAPBEXHLevel1X 2 2 9" xfId="7056" xr:uid="{6673902E-0F6A-41A4-8D98-B15676F207A5}"/>
    <cellStyle name="SAPBEXHLevel1X 3" xfId="431" xr:uid="{740314F8-CF34-451E-B5E2-28986D2F905A}"/>
    <cellStyle name="SAPBEXHLevel1X 3 2" xfId="845" xr:uid="{0E6805B7-571A-4F73-907C-D7D41E9EF029}"/>
    <cellStyle name="SAPBEXHLevel1X 3 2 2" xfId="1117" xr:uid="{68EC8EC5-54C3-4A25-9938-939757772C92}"/>
    <cellStyle name="SAPBEXHLevel1X 3 2 2 2" xfId="1633" xr:uid="{765CE1EE-8FC2-4FAC-ACD8-94E76F53C159}"/>
    <cellStyle name="SAPBEXHLevel1X 3 2 2 2 2" xfId="3184" xr:uid="{F10E536B-7B29-41F3-9FDD-9288EE72A494}"/>
    <cellStyle name="SAPBEXHLevel1X 3 2 2 2 2 2" xfId="6280" xr:uid="{8A70C3E1-A06F-45BE-9E45-71D949F62BEE}"/>
    <cellStyle name="SAPBEXHLevel1X 3 2 2 2 2 2 2" xfId="14349" xr:uid="{184C5BD3-A272-49DB-B98A-2A2156D12BFA}"/>
    <cellStyle name="SAPBEXHLevel1X 3 2 2 2 2 3" xfId="9924" xr:uid="{C95DCD58-E52A-4570-A131-C3A3ACE80765}"/>
    <cellStyle name="SAPBEXHLevel1X 3 2 2 2 3" xfId="4732" xr:uid="{32DBFD65-D683-4EB7-9BE1-8E78079CE991}"/>
    <cellStyle name="SAPBEXHLevel1X 3 2 2 2 3 2" xfId="11743" xr:uid="{B3B013F1-4AD8-4F50-BDB2-E5F1FA39E25A}"/>
    <cellStyle name="SAPBEXHLevel1X 3 2 2 2 4" xfId="13042" xr:uid="{0A37677B-589D-4F08-9B47-991483B094A0}"/>
    <cellStyle name="SAPBEXHLevel1X 3 2 2 2 5" xfId="7831" xr:uid="{B7A0437D-965E-4EF1-BB09-6E7BFFBF6E9C}"/>
    <cellStyle name="SAPBEXHLevel1X 3 2 2 3" xfId="2152" xr:uid="{9A1528E6-63A4-4186-A9AD-0DD1398AE1BC}"/>
    <cellStyle name="SAPBEXHLevel1X 3 2 2 3 2" xfId="3700" xr:uid="{5AECFEE7-6223-49BC-A3A0-19BD2123F877}"/>
    <cellStyle name="SAPBEXHLevel1X 3 2 2 3 2 2" xfId="6796" xr:uid="{2F547707-8E55-4B48-B366-F6DAC9D8788A}"/>
    <cellStyle name="SAPBEXHLevel1X 3 2 2 3 2 3" xfId="10444" xr:uid="{3E954577-B51D-4F9B-9300-27F086053C0B}"/>
    <cellStyle name="SAPBEXHLevel1X 3 2 2 3 3" xfId="5248" xr:uid="{CD5A5339-054F-4D12-A5F2-8F382E7A5872}"/>
    <cellStyle name="SAPBEXHLevel1X 3 2 2 3 3 2" xfId="13833" xr:uid="{E277FAAB-5B26-4222-8319-CB0F71F07E7F}"/>
    <cellStyle name="SAPBEXHLevel1X 3 2 2 3 4" xfId="8611" xr:uid="{01C8BD3F-56EC-469D-8479-0965FD6B91C7}"/>
    <cellStyle name="SAPBEXHLevel1X 3 2 2 4" xfId="2668" xr:uid="{BF8567AC-FC29-49E2-92D7-2EF7BA7FF13E}"/>
    <cellStyle name="SAPBEXHLevel1X 3 2 2 4 2" xfId="5764" xr:uid="{8A45E1CC-7842-40C4-B7AB-A428A474B7EA}"/>
    <cellStyle name="SAPBEXHLevel1X 3 2 2 4 3" xfId="9406" xr:uid="{14B533AE-523E-4218-947F-D741142A987B}"/>
    <cellStyle name="SAPBEXHLevel1X 3 2 2 5" xfId="4216" xr:uid="{F0917B1F-24E0-4E9D-92D1-EBA7C3CE2AB8}"/>
    <cellStyle name="SAPBEXHLevel1X 3 2 2 5 2" xfId="10963" xr:uid="{B8FCD2BD-A6A8-4C29-B0F5-963F4D9F9546}"/>
    <cellStyle name="SAPBEXHLevel1X 3 2 2 6" xfId="12262" xr:uid="{1827A525-863B-4970-82E4-F0BF5D38625A}"/>
    <cellStyle name="SAPBEXHLevel1X 3 2 2 7" xfId="7315" xr:uid="{20431B0B-E6FA-4A93-8766-F28EEA8FE294}"/>
    <cellStyle name="SAPBEXHLevel1X 3 2 3" xfId="1375" xr:uid="{31F52E4F-8CFE-4046-936C-3EE03C6B0D7C}"/>
    <cellStyle name="SAPBEXHLevel1X 3 2 3 2" xfId="2926" xr:uid="{1608C45F-0192-4C04-8F54-7B6581FAFD56}"/>
    <cellStyle name="SAPBEXHLevel1X 3 2 3 2 2" xfId="6022" xr:uid="{4C608598-AE54-4C98-8493-EB8FAB862F7C}"/>
    <cellStyle name="SAPBEXHLevel1X 3 2 3 2 2 2" xfId="14091" xr:uid="{C27A6C98-783B-4B1D-8B94-C48271B84984}"/>
    <cellStyle name="SAPBEXHLevel1X 3 2 3 2 3" xfId="8882" xr:uid="{F5BC941E-0380-4947-8022-AC1998EB6282}"/>
    <cellStyle name="SAPBEXHLevel1X 3 2 3 3" xfId="4474" xr:uid="{8D39EFF1-AB60-4E6F-A75B-26C8A47CBD63}"/>
    <cellStyle name="SAPBEXHLevel1X 3 2 3 3 2" xfId="9666" xr:uid="{B9BB75C8-517C-44F1-8E2E-608826EF2DE9}"/>
    <cellStyle name="SAPBEXHLevel1X 3 2 3 4" xfId="11224" xr:uid="{B0CEF479-E747-479F-A60E-EF548E06897B}"/>
    <cellStyle name="SAPBEXHLevel1X 3 2 3 5" xfId="12523" xr:uid="{3B16E81E-A47A-4648-90FD-0864F0E73702}"/>
    <cellStyle name="SAPBEXHLevel1X 3 2 3 6" xfId="7573" xr:uid="{5CFEF6D4-9718-4C8F-964E-48F41C1E403C}"/>
    <cellStyle name="SAPBEXHLevel1X 3 2 4" xfId="1894" xr:uid="{AA6E8AFD-50B0-47A2-B502-4ABDA1F07CBA}"/>
    <cellStyle name="SAPBEXHLevel1X 3 2 4 2" xfId="3442" xr:uid="{EB30819B-B8B0-4DCA-B634-97A6E840B64C}"/>
    <cellStyle name="SAPBEXHLevel1X 3 2 4 2 2" xfId="6538" xr:uid="{1EC10D51-6567-4F01-ABE4-314D4C8B6B77}"/>
    <cellStyle name="SAPBEXHLevel1X 3 2 4 2 2 2" xfId="13575" xr:uid="{5E945CE0-0B26-4E43-BFCF-EADA60E053E5}"/>
    <cellStyle name="SAPBEXHLevel1X 3 2 4 2 3" xfId="10186" xr:uid="{4FF2988E-3A3E-479B-8A02-CFADD379A509}"/>
    <cellStyle name="SAPBEXHLevel1X 3 2 4 3" xfId="4990" xr:uid="{05A978D9-B1B4-46C6-8E3D-4FA0A564B48E}"/>
    <cellStyle name="SAPBEXHLevel1X 3 2 4 3 2" xfId="11485" xr:uid="{255551EF-49B0-4E03-A15E-0AB148A14C2A}"/>
    <cellStyle name="SAPBEXHLevel1X 3 2 4 4" xfId="12784" xr:uid="{6FA2D191-D190-42DC-A432-3F844D6FBCC1}"/>
    <cellStyle name="SAPBEXHLevel1X 3 2 4 5" xfId="8092" xr:uid="{39EE1877-0F40-4031-BFC0-4057C6FF60EC}"/>
    <cellStyle name="SAPBEXHLevel1X 3 2 5" xfId="2410" xr:uid="{409CC820-922A-4E3B-B7D5-3E4637908B06}"/>
    <cellStyle name="SAPBEXHLevel1X 3 2 5 2" xfId="5506" xr:uid="{A6644339-F199-4614-AB07-02B4DFC17C35}"/>
    <cellStyle name="SAPBEXHLevel1X 3 2 5 2 2" xfId="13303" xr:uid="{A7663339-96DB-4DD3-BCE9-3F4F66221818}"/>
    <cellStyle name="SAPBEXHLevel1X 3 2 5 3" xfId="8353" xr:uid="{6A0FE45F-36ED-407C-8612-CE3BFDDA51FA}"/>
    <cellStyle name="SAPBEXHLevel1X 3 2 6" xfId="3958" xr:uid="{4AEB9976-4CE0-484F-86CD-56AF965665CC}"/>
    <cellStyle name="SAPBEXHLevel1X 3 2 6 2" xfId="9148" xr:uid="{1145935A-D27E-493F-BF79-07D66EE6A9B3}"/>
    <cellStyle name="SAPBEXHLevel1X 3 2 7" xfId="10705" xr:uid="{EBF0542C-5CAB-4F05-84FC-5AEBC30874F2}"/>
    <cellStyle name="SAPBEXHLevel1X 3 2 8" xfId="12004" xr:uid="{FDF92A7D-1F93-4B60-AC7F-33755BF89C0C}"/>
    <cellStyle name="SAPBEXHLevel1X 3 2 9" xfId="7057" xr:uid="{6409B879-3B60-4B11-8CBC-B6486FDA6010}"/>
    <cellStyle name="SAPBEXHLevel1X 4" xfId="432" xr:uid="{F2EEF9D9-6BF7-44B0-B823-3C810EF27A7E}"/>
    <cellStyle name="SAPBEXHLevel1X 4 2" xfId="846" xr:uid="{7BE78B3A-D9EA-43DC-A676-79761797108B}"/>
    <cellStyle name="SAPBEXHLevel1X 4 2 2" xfId="1118" xr:uid="{C2A56854-8EED-4829-8E69-21C9FEF426A8}"/>
    <cellStyle name="SAPBEXHLevel1X 4 2 2 2" xfId="1634" xr:uid="{1853575F-A0FD-4A1A-978B-9BB40519F412}"/>
    <cellStyle name="SAPBEXHLevel1X 4 2 2 2 2" xfId="3185" xr:uid="{4E896751-F403-4ABC-8770-564394AD9BAE}"/>
    <cellStyle name="SAPBEXHLevel1X 4 2 2 2 2 2" xfId="6281" xr:uid="{9490B040-88F7-4E19-84AA-B321A4B47ABA}"/>
    <cellStyle name="SAPBEXHLevel1X 4 2 2 2 2 2 2" xfId="14350" xr:uid="{3728BD04-61D8-4D90-A8AA-30B2142B218E}"/>
    <cellStyle name="SAPBEXHLevel1X 4 2 2 2 2 3" xfId="9925" xr:uid="{3F281D14-C845-4433-AA26-2F4E1235997B}"/>
    <cellStyle name="SAPBEXHLevel1X 4 2 2 2 3" xfId="4733" xr:uid="{794C2704-597C-4ED7-8B2D-96E85AD1FEF5}"/>
    <cellStyle name="SAPBEXHLevel1X 4 2 2 2 3 2" xfId="11744" xr:uid="{5724E0AE-EAFE-4538-BB8A-43FBD4AAACCE}"/>
    <cellStyle name="SAPBEXHLevel1X 4 2 2 2 4" xfId="13043" xr:uid="{DF63A5D7-169E-46A7-B85A-7A4B6BA7E269}"/>
    <cellStyle name="SAPBEXHLevel1X 4 2 2 2 5" xfId="7832" xr:uid="{DAA81ECA-48FB-43FD-86B9-6E3EDCA6E4AB}"/>
    <cellStyle name="SAPBEXHLevel1X 4 2 2 3" xfId="2153" xr:uid="{6B34E9DB-C4B3-47B9-9A4B-D1EB49EAE057}"/>
    <cellStyle name="SAPBEXHLevel1X 4 2 2 3 2" xfId="3701" xr:uid="{BE20ACD5-1C79-4743-B5EF-93A4E0CF3DA2}"/>
    <cellStyle name="SAPBEXHLevel1X 4 2 2 3 2 2" xfId="6797" xr:uid="{C522134D-8DC7-4FC0-88DD-0778BDB227E3}"/>
    <cellStyle name="SAPBEXHLevel1X 4 2 2 3 2 3" xfId="10445" xr:uid="{A4D3B809-D363-42BC-8DBB-1C3D9CF31A93}"/>
    <cellStyle name="SAPBEXHLevel1X 4 2 2 3 3" xfId="5249" xr:uid="{3B284513-B9A3-42DB-813E-07B3466A23C0}"/>
    <cellStyle name="SAPBEXHLevel1X 4 2 2 3 3 2" xfId="13834" xr:uid="{70C27389-747D-4ACD-98E8-4B469B21C6CB}"/>
    <cellStyle name="SAPBEXHLevel1X 4 2 2 3 4" xfId="8612" xr:uid="{0608A0DC-767B-437A-B2A4-B862CFD6F2BC}"/>
    <cellStyle name="SAPBEXHLevel1X 4 2 2 4" xfId="2669" xr:uid="{FF2FCB48-6957-4780-B151-240AE7C5BBA1}"/>
    <cellStyle name="SAPBEXHLevel1X 4 2 2 4 2" xfId="5765" xr:uid="{2D2C573B-756B-499D-8E4C-28F98EDB6A5B}"/>
    <cellStyle name="SAPBEXHLevel1X 4 2 2 4 3" xfId="9407" xr:uid="{9D28C51A-C499-4EE6-B05F-02815B14C260}"/>
    <cellStyle name="SAPBEXHLevel1X 4 2 2 5" xfId="4217" xr:uid="{A5EC275F-BAE7-4B7B-A4A1-E7E3CE774BC1}"/>
    <cellStyle name="SAPBEXHLevel1X 4 2 2 5 2" xfId="10964" xr:uid="{588E4639-1076-4978-B077-96DAB808E9D2}"/>
    <cellStyle name="SAPBEXHLevel1X 4 2 2 6" xfId="12263" xr:uid="{0B3829F5-C6BE-4E45-8845-D75639D2AFDB}"/>
    <cellStyle name="SAPBEXHLevel1X 4 2 2 7" xfId="7316" xr:uid="{EAE9C2B1-496C-44CC-8223-488A52D40D0A}"/>
    <cellStyle name="SAPBEXHLevel1X 4 2 3" xfId="1376" xr:uid="{DCEC62E6-0891-4855-A8FA-AB5D4F8A7832}"/>
    <cellStyle name="SAPBEXHLevel1X 4 2 3 2" xfId="2927" xr:uid="{A82D8B5E-8E66-4F9E-AF82-E8636B9E707B}"/>
    <cellStyle name="SAPBEXHLevel1X 4 2 3 2 2" xfId="6023" xr:uid="{304B2653-297E-4F66-98C0-B6AA81C6155E}"/>
    <cellStyle name="SAPBEXHLevel1X 4 2 3 2 2 2" xfId="14092" xr:uid="{B17D6699-01D1-4B07-B97C-DB383F4768B1}"/>
    <cellStyle name="SAPBEXHLevel1X 4 2 3 2 3" xfId="8883" xr:uid="{699976C0-EC14-4155-A18A-28A39F8B6318}"/>
    <cellStyle name="SAPBEXHLevel1X 4 2 3 3" xfId="4475" xr:uid="{9417527C-1974-44DF-A759-CDD223A3134C}"/>
    <cellStyle name="SAPBEXHLevel1X 4 2 3 3 2" xfId="9667" xr:uid="{287D8EFE-BFFA-4FB0-AA6A-DB3000D6CF73}"/>
    <cellStyle name="SAPBEXHLevel1X 4 2 3 4" xfId="11225" xr:uid="{728DDBF5-3D10-42D4-B581-5B6A7653E177}"/>
    <cellStyle name="SAPBEXHLevel1X 4 2 3 5" xfId="12524" xr:uid="{62A2EAED-F90F-4813-A104-06E2013C071D}"/>
    <cellStyle name="SAPBEXHLevel1X 4 2 3 6" xfId="7574" xr:uid="{FEAC3F15-1F53-45C7-91DF-CCC5392E40D7}"/>
    <cellStyle name="SAPBEXHLevel1X 4 2 4" xfId="1895" xr:uid="{DD27847F-AB02-4402-94C8-7B35DD6A323C}"/>
    <cellStyle name="SAPBEXHLevel1X 4 2 4 2" xfId="3443" xr:uid="{F4BA50AB-133F-421B-9AD0-072F2FAC51DD}"/>
    <cellStyle name="SAPBEXHLevel1X 4 2 4 2 2" xfId="6539" xr:uid="{234A98E5-E129-4566-822D-6145032B7D8F}"/>
    <cellStyle name="SAPBEXHLevel1X 4 2 4 2 2 2" xfId="13576" xr:uid="{C6E26E39-26A2-42F5-B9A0-ECEA19DCD47E}"/>
    <cellStyle name="SAPBEXHLevel1X 4 2 4 2 3" xfId="10187" xr:uid="{551258F8-1301-4DAE-A0AB-B539A69E173D}"/>
    <cellStyle name="SAPBEXHLevel1X 4 2 4 3" xfId="4991" xr:uid="{DDB8740B-5A55-4F0B-A14E-ECEB7E1997DC}"/>
    <cellStyle name="SAPBEXHLevel1X 4 2 4 3 2" xfId="11486" xr:uid="{038D4A98-DC8F-4176-B04A-7661B3FD7C9A}"/>
    <cellStyle name="SAPBEXHLevel1X 4 2 4 4" xfId="12785" xr:uid="{7CF1AF13-2A03-429D-874D-3CDD00225799}"/>
    <cellStyle name="SAPBEXHLevel1X 4 2 4 5" xfId="8093" xr:uid="{A01DF6DF-6EDC-47E7-AFAC-E6231A270110}"/>
    <cellStyle name="SAPBEXHLevel1X 4 2 5" xfId="2411" xr:uid="{8916E532-3AF5-4F35-91D5-42AEE87EB976}"/>
    <cellStyle name="SAPBEXHLevel1X 4 2 5 2" xfId="5507" xr:uid="{A01DA864-904A-4311-87CB-50190363513B}"/>
    <cellStyle name="SAPBEXHLevel1X 4 2 5 2 2" xfId="13304" xr:uid="{6F8F167B-540C-49C8-9499-88DF7EA34CC1}"/>
    <cellStyle name="SAPBEXHLevel1X 4 2 5 3" xfId="8354" xr:uid="{7D77E2FB-42BF-4A9C-B8B1-3FDBC0CDEFB0}"/>
    <cellStyle name="SAPBEXHLevel1X 4 2 6" xfId="3959" xr:uid="{ABB0AC7C-993B-4050-947A-061B7E85739C}"/>
    <cellStyle name="SAPBEXHLevel1X 4 2 6 2" xfId="9149" xr:uid="{6B8AD376-3B27-4DAB-9F87-29257A7704EB}"/>
    <cellStyle name="SAPBEXHLevel1X 4 2 7" xfId="10706" xr:uid="{D47A93F5-BCE5-41EE-A4FC-06BC636640A2}"/>
    <cellStyle name="SAPBEXHLevel1X 4 2 8" xfId="12005" xr:uid="{56BF13BC-C8AA-4817-890E-D3D8D3FC91FA}"/>
    <cellStyle name="SAPBEXHLevel1X 4 2 9" xfId="7058" xr:uid="{A6F21A91-838F-414F-926B-9E72681F0833}"/>
    <cellStyle name="SAPBEXHLevel1X 5" xfId="433" xr:uid="{334D0365-3667-49F6-84DE-BABB90F67FE5}"/>
    <cellStyle name="SAPBEXHLevel1X 5 2" xfId="847" xr:uid="{F35FDC03-6BB3-4D46-9D88-4A81D9624929}"/>
    <cellStyle name="SAPBEXHLevel1X 5 2 2" xfId="1119" xr:uid="{3EE7F62A-A530-450D-A275-4B9E6E1E1449}"/>
    <cellStyle name="SAPBEXHLevel1X 5 2 2 2" xfId="1635" xr:uid="{2DF07746-0B89-4959-8CEB-1D7DAE25D3C5}"/>
    <cellStyle name="SAPBEXHLevel1X 5 2 2 2 2" xfId="3186" xr:uid="{CF549282-0A5F-4153-9ABB-EE4DE96F7896}"/>
    <cellStyle name="SAPBEXHLevel1X 5 2 2 2 2 2" xfId="6282" xr:uid="{F2A19EB2-91DD-4892-8412-B73AB391F809}"/>
    <cellStyle name="SAPBEXHLevel1X 5 2 2 2 2 2 2" xfId="14351" xr:uid="{3D59E472-814C-4F54-8041-F09D7B55435F}"/>
    <cellStyle name="SAPBEXHLevel1X 5 2 2 2 2 3" xfId="9926" xr:uid="{C1663282-DF89-4181-9029-83539A16EC39}"/>
    <cellStyle name="SAPBEXHLevel1X 5 2 2 2 3" xfId="4734" xr:uid="{C8BC3EE6-E979-4F32-8701-79C0A76B1C4D}"/>
    <cellStyle name="SAPBEXHLevel1X 5 2 2 2 3 2" xfId="11745" xr:uid="{A76B0631-FCBF-4E5F-82A0-58EE642152F2}"/>
    <cellStyle name="SAPBEXHLevel1X 5 2 2 2 4" xfId="13044" xr:uid="{CC4F9A63-EA51-4F24-B5F4-DF2B5544F9D4}"/>
    <cellStyle name="SAPBEXHLevel1X 5 2 2 2 5" xfId="7833" xr:uid="{00332744-8C6B-4E2C-A427-502F58EF3BDD}"/>
    <cellStyle name="SAPBEXHLevel1X 5 2 2 3" xfId="2154" xr:uid="{E0B62F3A-915E-40CE-95E5-9EDBB455777A}"/>
    <cellStyle name="SAPBEXHLevel1X 5 2 2 3 2" xfId="3702" xr:uid="{4892A9DB-A336-4B92-AF20-574AB2E68810}"/>
    <cellStyle name="SAPBEXHLevel1X 5 2 2 3 2 2" xfId="6798" xr:uid="{ED139E46-E232-4E2F-835C-5249E0E3EAA6}"/>
    <cellStyle name="SAPBEXHLevel1X 5 2 2 3 2 3" xfId="10446" xr:uid="{6992F0CB-B563-48A8-8B35-2D6F1F2AF914}"/>
    <cellStyle name="SAPBEXHLevel1X 5 2 2 3 3" xfId="5250" xr:uid="{FB8146CE-4DDC-4ACD-8ED4-6B200DE26871}"/>
    <cellStyle name="SAPBEXHLevel1X 5 2 2 3 3 2" xfId="13835" xr:uid="{6B2FDD46-5C14-42A1-A1F4-869544452DA3}"/>
    <cellStyle name="SAPBEXHLevel1X 5 2 2 3 4" xfId="8613" xr:uid="{F6F2CC42-E1AC-4DB6-8B80-06928D20BE9C}"/>
    <cellStyle name="SAPBEXHLevel1X 5 2 2 4" xfId="2670" xr:uid="{AECEB3B8-3A36-4C3A-ADD4-9C9FEF249D85}"/>
    <cellStyle name="SAPBEXHLevel1X 5 2 2 4 2" xfId="5766" xr:uid="{1A4DE45F-623D-465D-9DA4-A22657BCFD01}"/>
    <cellStyle name="SAPBEXHLevel1X 5 2 2 4 3" xfId="9408" xr:uid="{F606DA6D-4ECA-400F-A443-C14F8309A5DC}"/>
    <cellStyle name="SAPBEXHLevel1X 5 2 2 5" xfId="4218" xr:uid="{07E96D03-8EFD-4AE2-B990-1A4503D56C1C}"/>
    <cellStyle name="SAPBEXHLevel1X 5 2 2 5 2" xfId="10965" xr:uid="{02AA6F86-14A9-4D99-B41F-A8207D657F25}"/>
    <cellStyle name="SAPBEXHLevel1X 5 2 2 6" xfId="12264" xr:uid="{CB10967B-AB23-4A30-9B8D-1406722E3B4A}"/>
    <cellStyle name="SAPBEXHLevel1X 5 2 2 7" xfId="7317" xr:uid="{F4AE77E3-805B-4CD2-A838-AB3FD0DD5BF4}"/>
    <cellStyle name="SAPBEXHLevel1X 5 2 3" xfId="1377" xr:uid="{9E535258-F263-422A-8634-A7E46346A804}"/>
    <cellStyle name="SAPBEXHLevel1X 5 2 3 2" xfId="2928" xr:uid="{6C402ABE-3121-416F-AE0D-A0DFD7D74A48}"/>
    <cellStyle name="SAPBEXHLevel1X 5 2 3 2 2" xfId="6024" xr:uid="{D1ECDD38-C470-41D0-8527-7A9A82E8B85E}"/>
    <cellStyle name="SAPBEXHLevel1X 5 2 3 2 2 2" xfId="14093" xr:uid="{C391B123-1BF4-4656-97CE-376065048B10}"/>
    <cellStyle name="SAPBEXHLevel1X 5 2 3 2 3" xfId="8884" xr:uid="{8382C589-B643-4279-9A23-5CD0AC9D34B7}"/>
    <cellStyle name="SAPBEXHLevel1X 5 2 3 3" xfId="4476" xr:uid="{6358A6F6-9242-4D2E-8DA8-DE3BB0824665}"/>
    <cellStyle name="SAPBEXHLevel1X 5 2 3 3 2" xfId="9668" xr:uid="{97A71331-F922-4FE7-B53B-8ADDD8CC5E86}"/>
    <cellStyle name="SAPBEXHLevel1X 5 2 3 4" xfId="11226" xr:uid="{98C3D5C1-0784-41FB-BA70-BC0EFECFB078}"/>
    <cellStyle name="SAPBEXHLevel1X 5 2 3 5" xfId="12525" xr:uid="{CBD51FE4-FCAF-4C9B-9D0C-1963FB05F874}"/>
    <cellStyle name="SAPBEXHLevel1X 5 2 3 6" xfId="7575" xr:uid="{CA52826B-351B-4036-B916-336786B03AA1}"/>
    <cellStyle name="SAPBEXHLevel1X 5 2 4" xfId="1896" xr:uid="{8FC72747-15D0-43A2-874E-D6CFE0FDF405}"/>
    <cellStyle name="SAPBEXHLevel1X 5 2 4 2" xfId="3444" xr:uid="{B564BE3B-B2DA-4E56-8FF1-9701D05F4AAB}"/>
    <cellStyle name="SAPBEXHLevel1X 5 2 4 2 2" xfId="6540" xr:uid="{F2CCF765-E435-4D10-9008-974115975D34}"/>
    <cellStyle name="SAPBEXHLevel1X 5 2 4 2 2 2" xfId="13577" xr:uid="{866E8F7C-9C33-4B6A-A6E3-F89467FBB44F}"/>
    <cellStyle name="SAPBEXHLevel1X 5 2 4 2 3" xfId="10188" xr:uid="{F449985E-777E-4FF2-9052-E167F44A3EA0}"/>
    <cellStyle name="SAPBEXHLevel1X 5 2 4 3" xfId="4992" xr:uid="{3B2D239A-C493-4D87-B5A6-5969A86B5F5A}"/>
    <cellStyle name="SAPBEXHLevel1X 5 2 4 3 2" xfId="11487" xr:uid="{86540FE0-4138-4663-9670-813FC8B824B8}"/>
    <cellStyle name="SAPBEXHLevel1X 5 2 4 4" xfId="12786" xr:uid="{B69E12F5-DF62-4DF8-BC84-15CA7CC2CFF8}"/>
    <cellStyle name="SAPBEXHLevel1X 5 2 4 5" xfId="8094" xr:uid="{6628A64E-ADB2-4FE2-92F8-652D93DE5A97}"/>
    <cellStyle name="SAPBEXHLevel1X 5 2 5" xfId="2412" xr:uid="{71A28E61-24E2-4A24-99B1-D4F49DF50262}"/>
    <cellStyle name="SAPBEXHLevel1X 5 2 5 2" xfId="5508" xr:uid="{A3A8AC09-6610-4847-9B5F-03B7825962AF}"/>
    <cellStyle name="SAPBEXHLevel1X 5 2 5 2 2" xfId="13305" xr:uid="{42C383E4-2EC1-470B-8917-4E55577572A1}"/>
    <cellStyle name="SAPBEXHLevel1X 5 2 5 3" xfId="8355" xr:uid="{E7DED77C-EF4E-4B67-91ED-9A48324BE3B2}"/>
    <cellStyle name="SAPBEXHLevel1X 5 2 6" xfId="3960" xr:uid="{03941F5D-A5F3-428F-93FD-0C1251584E32}"/>
    <cellStyle name="SAPBEXHLevel1X 5 2 6 2" xfId="9150" xr:uid="{ACCF0C68-C441-4EF9-AB02-AE3373F3676D}"/>
    <cellStyle name="SAPBEXHLevel1X 5 2 7" xfId="10707" xr:uid="{48AF2E40-3CEC-46C9-8EA9-8802B3EB2773}"/>
    <cellStyle name="SAPBEXHLevel1X 5 2 8" xfId="12006" xr:uid="{EE67EED2-5796-43CD-84F4-2FB507E8AAC2}"/>
    <cellStyle name="SAPBEXHLevel1X 5 2 9" xfId="7059" xr:uid="{F32B91E9-B757-4541-98DD-A1ABDBEC4D3F}"/>
    <cellStyle name="SAPBEXHLevel1X 6" xfId="434" xr:uid="{E7936D21-8602-432F-BBB3-F1FE8ECB3AB2}"/>
    <cellStyle name="SAPBEXHLevel1X 6 2" xfId="848" xr:uid="{EB2522AB-3395-4B8E-ABE1-78A551A1C23E}"/>
    <cellStyle name="SAPBEXHLevel1X 6 2 2" xfId="1120" xr:uid="{C5373C7A-F473-4C65-967D-08ED3F572104}"/>
    <cellStyle name="SAPBEXHLevel1X 6 2 2 2" xfId="1636" xr:uid="{5D5C6F93-1FB4-4B9F-A395-084A69814148}"/>
    <cellStyle name="SAPBEXHLevel1X 6 2 2 2 2" xfId="3187" xr:uid="{0D37B820-2EE4-4E85-9721-51245A90B7A7}"/>
    <cellStyle name="SAPBEXHLevel1X 6 2 2 2 2 2" xfId="6283" xr:uid="{605D0548-DD49-4F08-B150-1552809E6EF9}"/>
    <cellStyle name="SAPBEXHLevel1X 6 2 2 2 2 2 2" xfId="14352" xr:uid="{A0C1D380-40DB-4E1A-842C-9A601901F26C}"/>
    <cellStyle name="SAPBEXHLevel1X 6 2 2 2 2 3" xfId="9927" xr:uid="{8C23D0B2-7CB9-4164-88F5-6CF34FBE80FD}"/>
    <cellStyle name="SAPBEXHLevel1X 6 2 2 2 3" xfId="4735" xr:uid="{914DF8E3-AE36-4CC9-A0E4-6107E64335A3}"/>
    <cellStyle name="SAPBEXHLevel1X 6 2 2 2 3 2" xfId="11746" xr:uid="{B683E933-A33F-4218-B2C2-70ED702CFC73}"/>
    <cellStyle name="SAPBEXHLevel1X 6 2 2 2 4" xfId="13045" xr:uid="{D494E215-0FE9-47F4-A10B-7E45CF579D29}"/>
    <cellStyle name="SAPBEXHLevel1X 6 2 2 2 5" xfId="7834" xr:uid="{A5DF1048-5D74-43B4-A7B9-49C329BE2EFD}"/>
    <cellStyle name="SAPBEXHLevel1X 6 2 2 3" xfId="2155" xr:uid="{4C30CBB8-ABE4-488E-88DD-B9A99DBDA550}"/>
    <cellStyle name="SAPBEXHLevel1X 6 2 2 3 2" xfId="3703" xr:uid="{9DAEEDFD-2045-4393-9196-46D0EE543E4F}"/>
    <cellStyle name="SAPBEXHLevel1X 6 2 2 3 2 2" xfId="6799" xr:uid="{EEBEF36D-FE4B-4B1A-AE19-2517B40D1B2F}"/>
    <cellStyle name="SAPBEXHLevel1X 6 2 2 3 2 3" xfId="10447" xr:uid="{6756A2B6-677C-41BC-A190-16F11EC05560}"/>
    <cellStyle name="SAPBEXHLevel1X 6 2 2 3 3" xfId="5251" xr:uid="{C1820C9A-203E-41AA-9F70-263CBD877B4E}"/>
    <cellStyle name="SAPBEXHLevel1X 6 2 2 3 3 2" xfId="13836" xr:uid="{68262B43-456B-4AF7-9748-361B89007512}"/>
    <cellStyle name="SAPBEXHLevel1X 6 2 2 3 4" xfId="8614" xr:uid="{92A99D24-B287-4451-9B7B-9F1F7FE091D4}"/>
    <cellStyle name="SAPBEXHLevel1X 6 2 2 4" xfId="2671" xr:uid="{B39CCFDB-E68E-4A59-97A9-1308D340581A}"/>
    <cellStyle name="SAPBEXHLevel1X 6 2 2 4 2" xfId="5767" xr:uid="{DC80214D-9670-450E-817A-7A2A53CC43C0}"/>
    <cellStyle name="SAPBEXHLevel1X 6 2 2 4 3" xfId="9409" xr:uid="{63AB8F24-48E7-4C24-B1CC-C09B95A1933F}"/>
    <cellStyle name="SAPBEXHLevel1X 6 2 2 5" xfId="4219" xr:uid="{289BEFEE-45BF-4F76-949A-E81F848D89E8}"/>
    <cellStyle name="SAPBEXHLevel1X 6 2 2 5 2" xfId="10966" xr:uid="{97B34699-8587-4F44-AF1E-8A65D1AFCF34}"/>
    <cellStyle name="SAPBEXHLevel1X 6 2 2 6" xfId="12265" xr:uid="{E989F3AC-021A-44B7-A13A-EEC3CE8EA59C}"/>
    <cellStyle name="SAPBEXHLevel1X 6 2 2 7" xfId="7318" xr:uid="{711A4A9F-18DB-4C3A-B44D-836B5B6DCA90}"/>
    <cellStyle name="SAPBEXHLevel1X 6 2 3" xfId="1378" xr:uid="{B766B65D-633C-4B18-8C70-9BAFD5728D16}"/>
    <cellStyle name="SAPBEXHLevel1X 6 2 3 2" xfId="2929" xr:uid="{A9872150-AB00-455B-B054-E134DA0F95FF}"/>
    <cellStyle name="SAPBEXHLevel1X 6 2 3 2 2" xfId="6025" xr:uid="{CA206165-A128-46ED-A579-102ABB41A43B}"/>
    <cellStyle name="SAPBEXHLevel1X 6 2 3 2 2 2" xfId="14094" xr:uid="{CDBE98D8-B582-4B1C-95E1-D036FCA9A24E}"/>
    <cellStyle name="SAPBEXHLevel1X 6 2 3 2 3" xfId="8885" xr:uid="{DEF6E27A-B32B-48FB-BCFE-C746251F8490}"/>
    <cellStyle name="SAPBEXHLevel1X 6 2 3 3" xfId="4477" xr:uid="{9A80D194-DD59-4CB6-A6D6-615B01AFA898}"/>
    <cellStyle name="SAPBEXHLevel1X 6 2 3 3 2" xfId="9669" xr:uid="{D1A70084-52B6-471E-A58F-0466722EC586}"/>
    <cellStyle name="SAPBEXHLevel1X 6 2 3 4" xfId="11227" xr:uid="{B477C05F-279B-4384-AAA2-3CD67306C381}"/>
    <cellStyle name="SAPBEXHLevel1X 6 2 3 5" xfId="12526" xr:uid="{86696E42-097E-40D7-BC69-5C48DF0408C0}"/>
    <cellStyle name="SAPBEXHLevel1X 6 2 3 6" xfId="7576" xr:uid="{5A97FABA-EB24-49AA-AC9F-DA5C68237E9A}"/>
    <cellStyle name="SAPBEXHLevel1X 6 2 4" xfId="1897" xr:uid="{292AD201-E8C7-4053-A2F7-335F47BFCE7E}"/>
    <cellStyle name="SAPBEXHLevel1X 6 2 4 2" xfId="3445" xr:uid="{ECD88F0F-62BD-4AD1-B6D2-527371D26B14}"/>
    <cellStyle name="SAPBEXHLevel1X 6 2 4 2 2" xfId="6541" xr:uid="{3E0517F5-82E3-4438-AF4B-B4D7C2FE1F5B}"/>
    <cellStyle name="SAPBEXHLevel1X 6 2 4 2 2 2" xfId="13578" xr:uid="{302B3B7D-BBED-4B6A-81D4-DD344D3B33C2}"/>
    <cellStyle name="SAPBEXHLevel1X 6 2 4 2 3" xfId="10189" xr:uid="{31625B18-D861-479B-BB7E-77312C4BAF63}"/>
    <cellStyle name="SAPBEXHLevel1X 6 2 4 3" xfId="4993" xr:uid="{066C38D9-E509-48F5-B2F5-1F1C13920982}"/>
    <cellStyle name="SAPBEXHLevel1X 6 2 4 3 2" xfId="11488" xr:uid="{EBDB26DC-7733-4567-BB80-DDD92BB89DEF}"/>
    <cellStyle name="SAPBEXHLevel1X 6 2 4 4" xfId="12787" xr:uid="{A3FAB2EE-E496-4644-B8B3-A7450C7CFFD3}"/>
    <cellStyle name="SAPBEXHLevel1X 6 2 4 5" xfId="8095" xr:uid="{28C6A660-C651-4AE3-BD77-226A9F71C53A}"/>
    <cellStyle name="SAPBEXHLevel1X 6 2 5" xfId="2413" xr:uid="{A1279238-4C2C-44B3-BCCC-A16A0BF2CBEE}"/>
    <cellStyle name="SAPBEXHLevel1X 6 2 5 2" xfId="5509" xr:uid="{37AA6BA8-B07B-477E-B532-D1D6E3D908C9}"/>
    <cellStyle name="SAPBEXHLevel1X 6 2 5 2 2" xfId="13306" xr:uid="{96CDEF05-3B4A-40E3-B350-C363E0F5F7C5}"/>
    <cellStyle name="SAPBEXHLevel1X 6 2 5 3" xfId="8356" xr:uid="{00CF04B3-29A7-4B43-AEFB-DA5EF4CB8FB4}"/>
    <cellStyle name="SAPBEXHLevel1X 6 2 6" xfId="3961" xr:uid="{1CBA7FBC-7F92-460B-BE16-90505FDF9CF2}"/>
    <cellStyle name="SAPBEXHLevel1X 6 2 6 2" xfId="9151" xr:uid="{188B2BB7-E80E-4B5B-8C5C-ACC28F365EB4}"/>
    <cellStyle name="SAPBEXHLevel1X 6 2 7" xfId="10708" xr:uid="{887AF4E9-8340-4A0B-91CB-8480FD90B728}"/>
    <cellStyle name="SAPBEXHLevel1X 6 2 8" xfId="12007" xr:uid="{9B7089AB-23F6-4382-A076-70A678F77F6F}"/>
    <cellStyle name="SAPBEXHLevel1X 6 2 9" xfId="7060" xr:uid="{97268D7D-52D8-448B-AAC9-A903B976F9AC}"/>
    <cellStyle name="SAPBEXHLevel1X 7" xfId="435" xr:uid="{72CC3770-7C7D-4C44-85E8-84D6628D8CA7}"/>
    <cellStyle name="SAPBEXHLevel1X 7 2" xfId="849" xr:uid="{F6D9164F-2879-4D36-92FF-D795AE51EBD5}"/>
    <cellStyle name="SAPBEXHLevel1X 7 2 2" xfId="1121" xr:uid="{E8365A98-9C0A-4A13-A690-1A13D6B3E85D}"/>
    <cellStyle name="SAPBEXHLevel1X 7 2 2 2" xfId="1637" xr:uid="{DBFA1378-8E61-4089-A04B-B660C125A83F}"/>
    <cellStyle name="SAPBEXHLevel1X 7 2 2 2 2" xfId="3188" xr:uid="{62A7179F-DDE4-4882-864C-04F5F51C4D54}"/>
    <cellStyle name="SAPBEXHLevel1X 7 2 2 2 2 2" xfId="6284" xr:uid="{2821BCE3-A414-4E79-B258-9475482FCAF4}"/>
    <cellStyle name="SAPBEXHLevel1X 7 2 2 2 2 2 2" xfId="14353" xr:uid="{D862D878-FFBA-405F-8473-70C22148D98E}"/>
    <cellStyle name="SAPBEXHLevel1X 7 2 2 2 2 3" xfId="9928" xr:uid="{4476B17C-63C0-4684-95E5-2B3DE5670DE8}"/>
    <cellStyle name="SAPBEXHLevel1X 7 2 2 2 3" xfId="4736" xr:uid="{86CB9BDF-5B59-412B-B42F-3749878BAD0B}"/>
    <cellStyle name="SAPBEXHLevel1X 7 2 2 2 3 2" xfId="11747" xr:uid="{258A991E-B3C6-4054-A4D8-CEFE26FB0388}"/>
    <cellStyle name="SAPBEXHLevel1X 7 2 2 2 4" xfId="13046" xr:uid="{F1A9F6C2-142C-442B-A094-27DC406CCAFC}"/>
    <cellStyle name="SAPBEXHLevel1X 7 2 2 2 5" xfId="7835" xr:uid="{01D01C16-1843-4201-A960-D8D97662EF34}"/>
    <cellStyle name="SAPBEXHLevel1X 7 2 2 3" xfId="2156" xr:uid="{E365AB0E-6650-4882-9046-191DB9CF1C27}"/>
    <cellStyle name="SAPBEXHLevel1X 7 2 2 3 2" xfId="3704" xr:uid="{19AA2F59-7534-4A8D-87D8-CD9B924AEAC0}"/>
    <cellStyle name="SAPBEXHLevel1X 7 2 2 3 2 2" xfId="6800" xr:uid="{479ED0EE-1CB2-4AF8-9D20-356F96340FD3}"/>
    <cellStyle name="SAPBEXHLevel1X 7 2 2 3 2 3" xfId="10448" xr:uid="{76CB72B2-A23E-454A-8723-02C75AC44D0C}"/>
    <cellStyle name="SAPBEXHLevel1X 7 2 2 3 3" xfId="5252" xr:uid="{39BE003D-6ACE-4A9F-942F-E830F8C2BFFD}"/>
    <cellStyle name="SAPBEXHLevel1X 7 2 2 3 3 2" xfId="13837" xr:uid="{7DA1DC97-8BDB-4626-8B4D-B58E59AA273B}"/>
    <cellStyle name="SAPBEXHLevel1X 7 2 2 3 4" xfId="8615" xr:uid="{B4201B72-5678-459E-A891-F449B7C61E47}"/>
    <cellStyle name="SAPBEXHLevel1X 7 2 2 4" xfId="2672" xr:uid="{A27C3D32-DC08-4449-B5C4-76A929F38E7B}"/>
    <cellStyle name="SAPBEXHLevel1X 7 2 2 4 2" xfId="5768" xr:uid="{EBD98584-A8BF-4279-AF36-1C709D42D98F}"/>
    <cellStyle name="SAPBEXHLevel1X 7 2 2 4 3" xfId="9410" xr:uid="{E7406E3F-621C-4F23-B03A-089EC187EA62}"/>
    <cellStyle name="SAPBEXHLevel1X 7 2 2 5" xfId="4220" xr:uid="{D47B2791-C3D8-4823-AE7D-CD610D943007}"/>
    <cellStyle name="SAPBEXHLevel1X 7 2 2 5 2" xfId="10967" xr:uid="{0343008B-7138-44C4-B899-C99DAB220679}"/>
    <cellStyle name="SAPBEXHLevel1X 7 2 2 6" xfId="12266" xr:uid="{BD6F6FC9-5CD2-480F-ACDF-6E69DFEC1617}"/>
    <cellStyle name="SAPBEXHLevel1X 7 2 2 7" xfId="7319" xr:uid="{F9DCC13A-7F84-4654-87AC-A81484B0BE50}"/>
    <cellStyle name="SAPBEXHLevel1X 7 2 3" xfId="1379" xr:uid="{DCBDEE9E-3C4B-497D-A5AF-5C46C76F67F6}"/>
    <cellStyle name="SAPBEXHLevel1X 7 2 3 2" xfId="2930" xr:uid="{2D692743-37D9-4D00-9C7F-F576DB61BF23}"/>
    <cellStyle name="SAPBEXHLevel1X 7 2 3 2 2" xfId="6026" xr:uid="{88CAD772-C78D-414A-9C99-F4363CA71FBC}"/>
    <cellStyle name="SAPBEXHLevel1X 7 2 3 2 2 2" xfId="14095" xr:uid="{06ECEA17-10C7-4B78-80CE-CD47A6683239}"/>
    <cellStyle name="SAPBEXHLevel1X 7 2 3 2 3" xfId="8886" xr:uid="{B5A5C2BC-DD33-4344-81FC-A60CDE4AACDC}"/>
    <cellStyle name="SAPBEXHLevel1X 7 2 3 3" xfId="4478" xr:uid="{FE635BBD-D0FC-4D26-8087-67E7E7E3732D}"/>
    <cellStyle name="SAPBEXHLevel1X 7 2 3 3 2" xfId="9670" xr:uid="{F285BFC2-50C1-4017-96CE-B8656E94E81F}"/>
    <cellStyle name="SAPBEXHLevel1X 7 2 3 4" xfId="11228" xr:uid="{F1EDE3CE-8125-4CD0-9114-2B615CE739CE}"/>
    <cellStyle name="SAPBEXHLevel1X 7 2 3 5" xfId="12527" xr:uid="{9B86FE08-7D41-45A9-A21F-6BD4AB1F9BF7}"/>
    <cellStyle name="SAPBEXHLevel1X 7 2 3 6" xfId="7577" xr:uid="{CC22D316-52F9-4D90-8F17-6B99D045DA81}"/>
    <cellStyle name="SAPBEXHLevel1X 7 2 4" xfId="1898" xr:uid="{ABA75118-AEB8-4616-B597-719110987FD4}"/>
    <cellStyle name="SAPBEXHLevel1X 7 2 4 2" xfId="3446" xr:uid="{F1A622A0-FF12-413F-B81C-F5C6FAAEA63F}"/>
    <cellStyle name="SAPBEXHLevel1X 7 2 4 2 2" xfId="6542" xr:uid="{3EE1C17B-EEBE-4393-9E80-9BF5B56CBCE5}"/>
    <cellStyle name="SAPBEXHLevel1X 7 2 4 2 2 2" xfId="13579" xr:uid="{5FF1D949-A7A9-450E-B0F6-2E29DA5DA071}"/>
    <cellStyle name="SAPBEXHLevel1X 7 2 4 2 3" xfId="10190" xr:uid="{06D90345-C63D-41F2-8103-785DDBD70DF0}"/>
    <cellStyle name="SAPBEXHLevel1X 7 2 4 3" xfId="4994" xr:uid="{544891FE-365D-4717-B0DE-E5CC0F3FDBAC}"/>
    <cellStyle name="SAPBEXHLevel1X 7 2 4 3 2" xfId="11489" xr:uid="{CC4E70A0-33A4-4835-8036-3ACC5555A3B6}"/>
    <cellStyle name="SAPBEXHLevel1X 7 2 4 4" xfId="12788" xr:uid="{B1A700C1-9B3B-445B-A2E3-F993FA7D960A}"/>
    <cellStyle name="SAPBEXHLevel1X 7 2 4 5" xfId="8096" xr:uid="{D7F0008F-A5FA-4BCD-B0D3-7F16474F427A}"/>
    <cellStyle name="SAPBEXHLevel1X 7 2 5" xfId="2414" xr:uid="{EAE9BAB5-9D61-416F-8BD0-1C5614D51E01}"/>
    <cellStyle name="SAPBEXHLevel1X 7 2 5 2" xfId="5510" xr:uid="{436428AA-0CFD-4FDB-A88F-D7486DD7E075}"/>
    <cellStyle name="SAPBEXHLevel1X 7 2 5 2 2" xfId="13307" xr:uid="{8B40D764-B8D2-4FCB-9765-D4A5A5F4ABB2}"/>
    <cellStyle name="SAPBEXHLevel1X 7 2 5 3" xfId="8357" xr:uid="{04481D42-9019-4A75-9AC4-3F49FE0FE0E4}"/>
    <cellStyle name="SAPBEXHLevel1X 7 2 6" xfId="3962" xr:uid="{8C1C87F8-B2D9-449B-82F7-F1DB776285E7}"/>
    <cellStyle name="SAPBEXHLevel1X 7 2 6 2" xfId="9152" xr:uid="{85280F46-2EE8-4823-9E0B-E87346DC0D82}"/>
    <cellStyle name="SAPBEXHLevel1X 7 2 7" xfId="10709" xr:uid="{06B1E812-DCE8-48D6-941A-67204EE64E68}"/>
    <cellStyle name="SAPBEXHLevel1X 7 2 8" xfId="12008" xr:uid="{BF124576-325A-4647-B7AA-14B297EB17A3}"/>
    <cellStyle name="SAPBEXHLevel1X 7 2 9" xfId="7061" xr:uid="{2BF827ED-C0C2-45F1-AC85-06C72FDFD4C6}"/>
    <cellStyle name="SAPBEXHLevel1X 8" xfId="436" xr:uid="{B9B799BA-7582-4C94-B691-114861A07C1F}"/>
    <cellStyle name="SAPBEXHLevel1X 8 2" xfId="850" xr:uid="{EA740A52-3D0A-4C68-AE87-BEDCF3B17895}"/>
    <cellStyle name="SAPBEXHLevel1X 8 2 2" xfId="1122" xr:uid="{E657CEED-67D2-47CA-906D-48ABCBBC00E4}"/>
    <cellStyle name="SAPBEXHLevel1X 8 2 2 2" xfId="1638" xr:uid="{12487E7B-1231-4C07-B326-33361C951615}"/>
    <cellStyle name="SAPBEXHLevel1X 8 2 2 2 2" xfId="3189" xr:uid="{3C81357F-35BF-4D83-87EA-929B9FC87B21}"/>
    <cellStyle name="SAPBEXHLevel1X 8 2 2 2 2 2" xfId="6285" xr:uid="{3C50CC1A-6A90-45CB-AD2B-C84E8EC2A014}"/>
    <cellStyle name="SAPBEXHLevel1X 8 2 2 2 2 2 2" xfId="14354" xr:uid="{B5CF487C-534D-4781-A461-2F1AEAA47EB5}"/>
    <cellStyle name="SAPBEXHLevel1X 8 2 2 2 2 3" xfId="9929" xr:uid="{819851CA-E7B0-4A38-96A6-B171A9534783}"/>
    <cellStyle name="SAPBEXHLevel1X 8 2 2 2 3" xfId="4737" xr:uid="{247C8B70-3313-4D5F-831A-9DBAB0083AA3}"/>
    <cellStyle name="SAPBEXHLevel1X 8 2 2 2 3 2" xfId="11748" xr:uid="{89F25765-9F59-437A-B4B6-E53DBC995EE0}"/>
    <cellStyle name="SAPBEXHLevel1X 8 2 2 2 4" xfId="13047" xr:uid="{86A853DD-6A6D-4B2C-8142-C14A73B9A102}"/>
    <cellStyle name="SAPBEXHLevel1X 8 2 2 2 5" xfId="7836" xr:uid="{B1373C11-6155-4FC8-9612-97373788902A}"/>
    <cellStyle name="SAPBEXHLevel1X 8 2 2 3" xfId="2157" xr:uid="{FF01B500-B092-4E18-B967-7151C196F1B1}"/>
    <cellStyle name="SAPBEXHLevel1X 8 2 2 3 2" xfId="3705" xr:uid="{A104F4C6-1EA4-4C2B-914A-6F3EF62110B7}"/>
    <cellStyle name="SAPBEXHLevel1X 8 2 2 3 2 2" xfId="6801" xr:uid="{DC8F924C-9E54-424D-8819-5BF237BAC132}"/>
    <cellStyle name="SAPBEXHLevel1X 8 2 2 3 2 3" xfId="10449" xr:uid="{6C690194-1E5E-4232-887F-6FB586D74347}"/>
    <cellStyle name="SAPBEXHLevel1X 8 2 2 3 3" xfId="5253" xr:uid="{66F8F7F3-2B18-449F-8606-E1D3D125855B}"/>
    <cellStyle name="SAPBEXHLevel1X 8 2 2 3 3 2" xfId="13838" xr:uid="{0656A98B-8403-4418-B407-3F925CAD53E3}"/>
    <cellStyle name="SAPBEXHLevel1X 8 2 2 3 4" xfId="8616" xr:uid="{13A33009-9BE4-45C4-9868-09857A627B62}"/>
    <cellStyle name="SAPBEXHLevel1X 8 2 2 4" xfId="2673" xr:uid="{1A8745B4-5025-4E40-9B8B-6D4050CD2AC1}"/>
    <cellStyle name="SAPBEXHLevel1X 8 2 2 4 2" xfId="5769" xr:uid="{2DAA1017-15AE-44C9-906D-481867F4C778}"/>
    <cellStyle name="SAPBEXHLevel1X 8 2 2 4 3" xfId="9411" xr:uid="{F8375736-86D7-4792-860E-D3C9B6C3CF9E}"/>
    <cellStyle name="SAPBEXHLevel1X 8 2 2 5" xfId="4221" xr:uid="{B4BB3BDD-670C-4552-A807-709CACFCB395}"/>
    <cellStyle name="SAPBEXHLevel1X 8 2 2 5 2" xfId="10968" xr:uid="{B1B3BFAA-DDE2-4256-9E43-445A3FCCD1FB}"/>
    <cellStyle name="SAPBEXHLevel1X 8 2 2 6" xfId="12267" xr:uid="{63B4D289-AC13-4587-A200-6E86239364DB}"/>
    <cellStyle name="SAPBEXHLevel1X 8 2 2 7" xfId="7320" xr:uid="{21B9BADC-0D35-49B1-8BD4-05E9B9306E5D}"/>
    <cellStyle name="SAPBEXHLevel1X 8 2 3" xfId="1380" xr:uid="{4BF1B223-4E97-4052-961F-5BA2C9847487}"/>
    <cellStyle name="SAPBEXHLevel1X 8 2 3 2" xfId="2931" xr:uid="{C31C6243-FDDE-4BB2-85A5-A4B885E1BF99}"/>
    <cellStyle name="SAPBEXHLevel1X 8 2 3 2 2" xfId="6027" xr:uid="{6A4004A8-CE68-4AA1-BBD2-ABF83DCA6548}"/>
    <cellStyle name="SAPBEXHLevel1X 8 2 3 2 2 2" xfId="14096" xr:uid="{D1AB0A2F-9F9D-461F-86C0-B7F0DE3B2A7A}"/>
    <cellStyle name="SAPBEXHLevel1X 8 2 3 2 3" xfId="8887" xr:uid="{0A36E68C-DD39-47B9-B6F6-7490163A5BF5}"/>
    <cellStyle name="SAPBEXHLevel1X 8 2 3 3" xfId="4479" xr:uid="{078D32BC-2AF4-47B5-A159-452B3CCE89C1}"/>
    <cellStyle name="SAPBEXHLevel1X 8 2 3 3 2" xfId="9671" xr:uid="{9FEAA3B7-67FF-47D3-91D5-25F7C26220CD}"/>
    <cellStyle name="SAPBEXHLevel1X 8 2 3 4" xfId="11229" xr:uid="{2F9FE3A6-FF61-42EA-830F-13A856E6F8C8}"/>
    <cellStyle name="SAPBEXHLevel1X 8 2 3 5" xfId="12528" xr:uid="{02495E33-043B-4BB6-B56B-3BCC6A586F62}"/>
    <cellStyle name="SAPBEXHLevel1X 8 2 3 6" xfId="7578" xr:uid="{18576534-7D7F-41A4-8052-FD889EEA56ED}"/>
    <cellStyle name="SAPBEXHLevel1X 8 2 4" xfId="1899" xr:uid="{18DA1A70-63A3-4F1D-98EF-79850E37DD66}"/>
    <cellStyle name="SAPBEXHLevel1X 8 2 4 2" xfId="3447" xr:uid="{2020998C-31C6-42C0-ABB7-EF06AAD9F6B8}"/>
    <cellStyle name="SAPBEXHLevel1X 8 2 4 2 2" xfId="6543" xr:uid="{568C8639-C218-47BA-AB32-D0D60143E2F3}"/>
    <cellStyle name="SAPBEXHLevel1X 8 2 4 2 2 2" xfId="13580" xr:uid="{01C773FE-2199-46C8-BBBC-98CFFE433123}"/>
    <cellStyle name="SAPBEXHLevel1X 8 2 4 2 3" xfId="10191" xr:uid="{8954A211-20ED-4308-A56B-B0714C16296E}"/>
    <cellStyle name="SAPBEXHLevel1X 8 2 4 3" xfId="4995" xr:uid="{4AA7893A-606C-4C08-8B65-323C6985BA2F}"/>
    <cellStyle name="SAPBEXHLevel1X 8 2 4 3 2" xfId="11490" xr:uid="{38A647D7-B5BA-48BD-8DFB-6C5F6EC1AAF2}"/>
    <cellStyle name="SAPBEXHLevel1X 8 2 4 4" xfId="12789" xr:uid="{645107BA-6661-44B7-B523-CE84E1D90C58}"/>
    <cellStyle name="SAPBEXHLevel1X 8 2 4 5" xfId="8097" xr:uid="{7EA65BE9-BA6B-4485-A55E-9F2ED3DCCAFD}"/>
    <cellStyle name="SAPBEXHLevel1X 8 2 5" xfId="2415" xr:uid="{C0C59136-94AD-4A42-9C3B-4C55B4255270}"/>
    <cellStyle name="SAPBEXHLevel1X 8 2 5 2" xfId="5511" xr:uid="{D4927014-D285-4EDD-83D8-265EB7F0B267}"/>
    <cellStyle name="SAPBEXHLevel1X 8 2 5 2 2" xfId="13308" xr:uid="{DBDEB192-5C6F-43D4-927D-21ACCB14A135}"/>
    <cellStyle name="SAPBEXHLevel1X 8 2 5 3" xfId="8358" xr:uid="{2BBD984C-CF23-44AC-8009-7CB952821F49}"/>
    <cellStyle name="SAPBEXHLevel1X 8 2 6" xfId="3963" xr:uid="{963EAF00-FB45-4F42-937C-5D526F54AA5A}"/>
    <cellStyle name="SAPBEXHLevel1X 8 2 6 2" xfId="9153" xr:uid="{208B6D7F-377E-43AC-ADDE-E5086C05101A}"/>
    <cellStyle name="SAPBEXHLevel1X 8 2 7" xfId="10710" xr:uid="{3AD14D7F-720B-45E8-A22B-F8B377E75B11}"/>
    <cellStyle name="SAPBEXHLevel1X 8 2 8" xfId="12009" xr:uid="{8D7DDBB8-F6F7-4497-B206-693CE1DA8521}"/>
    <cellStyle name="SAPBEXHLevel1X 8 2 9" xfId="7062" xr:uid="{57E957CA-6BD1-451A-9E8D-A65ACCE1CA4F}"/>
    <cellStyle name="SAPBEXHLevel1X 9" xfId="437" xr:uid="{ED80F13E-D546-46B4-AA10-CCAC616081EF}"/>
    <cellStyle name="SAPBEXHLevel1X 9 2" xfId="851" xr:uid="{6F304E2A-DD1D-47C7-95CF-41F93D8102C4}"/>
    <cellStyle name="SAPBEXHLevel1X 9 2 2" xfId="1123" xr:uid="{FC937895-CEF2-4D2D-B2B3-36DC9032A60D}"/>
    <cellStyle name="SAPBEXHLevel1X 9 2 2 2" xfId="1639" xr:uid="{3E070133-05A4-4680-9662-E3E9F6DFE5C7}"/>
    <cellStyle name="SAPBEXHLevel1X 9 2 2 2 2" xfId="3190" xr:uid="{FC11D6F6-77C3-42E9-BCAE-195364119D3D}"/>
    <cellStyle name="SAPBEXHLevel1X 9 2 2 2 2 2" xfId="6286" xr:uid="{01A4FEAC-248B-4C6B-9BEA-17DABA51BB68}"/>
    <cellStyle name="SAPBEXHLevel1X 9 2 2 2 2 2 2" xfId="14355" xr:uid="{F79F09FD-DA5A-414C-9D64-22F1847481C6}"/>
    <cellStyle name="SAPBEXHLevel1X 9 2 2 2 2 3" xfId="9930" xr:uid="{422089AE-23B7-4887-A4C8-3A15667418A8}"/>
    <cellStyle name="SAPBEXHLevel1X 9 2 2 2 3" xfId="4738" xr:uid="{AC5AA2A5-0A15-487B-936B-FE963A2293B3}"/>
    <cellStyle name="SAPBEXHLevel1X 9 2 2 2 3 2" xfId="11749" xr:uid="{0688C477-D2FB-4815-B4FA-EED750048641}"/>
    <cellStyle name="SAPBEXHLevel1X 9 2 2 2 4" xfId="13048" xr:uid="{AD47BFA9-22D8-4AD8-903D-46A85A077AA2}"/>
    <cellStyle name="SAPBEXHLevel1X 9 2 2 2 5" xfId="7837" xr:uid="{596C3270-E175-43D3-AB80-4BE0F348DF7E}"/>
    <cellStyle name="SAPBEXHLevel1X 9 2 2 3" xfId="2158" xr:uid="{382AFDE7-35AB-42F6-BA54-3216D33FC5C0}"/>
    <cellStyle name="SAPBEXHLevel1X 9 2 2 3 2" xfId="3706" xr:uid="{3E30E153-6693-4814-8D6F-2BC75127EEAB}"/>
    <cellStyle name="SAPBEXHLevel1X 9 2 2 3 2 2" xfId="6802" xr:uid="{4B788A42-2D30-44F3-B4D8-5DB6FAA9F01B}"/>
    <cellStyle name="SAPBEXHLevel1X 9 2 2 3 2 3" xfId="10450" xr:uid="{FB0C5D61-AA54-48F5-88BC-ACE05A9970B9}"/>
    <cellStyle name="SAPBEXHLevel1X 9 2 2 3 3" xfId="5254" xr:uid="{13ADD166-38E8-4410-8A9B-2A2FFBEB31E6}"/>
    <cellStyle name="SAPBEXHLevel1X 9 2 2 3 3 2" xfId="13839" xr:uid="{F654FED7-FED4-46A7-8CAE-FCBA490757B8}"/>
    <cellStyle name="SAPBEXHLevel1X 9 2 2 3 4" xfId="8617" xr:uid="{15DA1686-E1BD-40FA-88D0-25E6297DFDEE}"/>
    <cellStyle name="SAPBEXHLevel1X 9 2 2 4" xfId="2674" xr:uid="{206C6DC6-48F6-4C0A-8983-6D0BC48B55A2}"/>
    <cellStyle name="SAPBEXHLevel1X 9 2 2 4 2" xfId="5770" xr:uid="{EEEA1110-6EA9-47CC-85C5-FB432BA60F24}"/>
    <cellStyle name="SAPBEXHLevel1X 9 2 2 4 3" xfId="9412" xr:uid="{04BAF77F-6CCE-4974-BC68-430DCA46E441}"/>
    <cellStyle name="SAPBEXHLevel1X 9 2 2 5" xfId="4222" xr:uid="{AE57E088-7DE3-4974-BFF5-3C62E00ED149}"/>
    <cellStyle name="SAPBEXHLevel1X 9 2 2 5 2" xfId="10969" xr:uid="{31E89DB5-FC80-4421-8C9A-319A70E9B06A}"/>
    <cellStyle name="SAPBEXHLevel1X 9 2 2 6" xfId="12268" xr:uid="{62BBEF9C-DE2F-42FB-AAF7-15779D819995}"/>
    <cellStyle name="SAPBEXHLevel1X 9 2 2 7" xfId="7321" xr:uid="{E00407BC-B51E-4D2B-B6B0-FB8C4629BE91}"/>
    <cellStyle name="SAPBEXHLevel1X 9 2 3" xfId="1381" xr:uid="{333AEA91-E0FD-489B-B546-D42880DC53F3}"/>
    <cellStyle name="SAPBEXHLevel1X 9 2 3 2" xfId="2932" xr:uid="{BF10766E-4F0D-4B81-87D3-F29BD763926D}"/>
    <cellStyle name="SAPBEXHLevel1X 9 2 3 2 2" xfId="6028" xr:uid="{46B83A73-5772-4C8A-AE84-EF245F781320}"/>
    <cellStyle name="SAPBEXHLevel1X 9 2 3 2 2 2" xfId="14097" xr:uid="{1919F68E-B18C-420D-B6AC-D27D24D56348}"/>
    <cellStyle name="SAPBEXHLevel1X 9 2 3 2 3" xfId="8888" xr:uid="{12D7FBF5-BE0B-4FE7-9B28-BBA9F3955EA2}"/>
    <cellStyle name="SAPBEXHLevel1X 9 2 3 3" xfId="4480" xr:uid="{AA424DDB-BFC2-4A91-AC37-E4F96D2AEF73}"/>
    <cellStyle name="SAPBEXHLevel1X 9 2 3 3 2" xfId="9672" xr:uid="{273A540B-0B4A-4166-88D3-AC2129797092}"/>
    <cellStyle name="SAPBEXHLevel1X 9 2 3 4" xfId="11230" xr:uid="{7127CF77-1E5C-48BA-A74B-4A808975B06A}"/>
    <cellStyle name="SAPBEXHLevel1X 9 2 3 5" xfId="12529" xr:uid="{411AD032-9BB1-4357-9AF3-568053FC9E13}"/>
    <cellStyle name="SAPBEXHLevel1X 9 2 3 6" xfId="7579" xr:uid="{E54444DA-FE70-46A0-81AE-C76FCFF73B42}"/>
    <cellStyle name="SAPBEXHLevel1X 9 2 4" xfId="1900" xr:uid="{099C72B3-0BF7-4AA6-A8EC-45FC14626936}"/>
    <cellStyle name="SAPBEXHLevel1X 9 2 4 2" xfId="3448" xr:uid="{D0E907A1-B5A8-48DC-96B7-9A7B5939EAC0}"/>
    <cellStyle name="SAPBEXHLevel1X 9 2 4 2 2" xfId="6544" xr:uid="{242D6B5A-8751-4271-B3DA-1ECBCD0F251D}"/>
    <cellStyle name="SAPBEXHLevel1X 9 2 4 2 2 2" xfId="13581" xr:uid="{F1D3E763-C001-4F78-9847-DABF1E1FE5F2}"/>
    <cellStyle name="SAPBEXHLevel1X 9 2 4 2 3" xfId="10192" xr:uid="{C7A8F5D1-D264-4CFB-9E36-284213AF3991}"/>
    <cellStyle name="SAPBEXHLevel1X 9 2 4 3" xfId="4996" xr:uid="{B6197578-55F2-456C-BABA-0B6732689C82}"/>
    <cellStyle name="SAPBEXHLevel1X 9 2 4 3 2" xfId="11491" xr:uid="{77054BF3-BFFD-4AE4-A020-55BA82868202}"/>
    <cellStyle name="SAPBEXHLevel1X 9 2 4 4" xfId="12790" xr:uid="{3D542B4E-801C-438F-AFCE-338D20EB4919}"/>
    <cellStyle name="SAPBEXHLevel1X 9 2 4 5" xfId="8098" xr:uid="{4B32AD2A-AA56-46D2-AE2A-57AD491FFF48}"/>
    <cellStyle name="SAPBEXHLevel1X 9 2 5" xfId="2416" xr:uid="{4700C903-8143-402A-A3E1-C5C97A01946C}"/>
    <cellStyle name="SAPBEXHLevel1X 9 2 5 2" xfId="5512" xr:uid="{101B59EC-149F-4C09-A320-BA54332CA1C7}"/>
    <cellStyle name="SAPBEXHLevel1X 9 2 5 2 2" xfId="13309" xr:uid="{3EF9E5A1-DCC3-4188-BD37-B3C75A8956C1}"/>
    <cellStyle name="SAPBEXHLevel1X 9 2 5 3" xfId="8359" xr:uid="{CA80457E-CC13-456F-A129-CBC4B87524AC}"/>
    <cellStyle name="SAPBEXHLevel1X 9 2 6" xfId="3964" xr:uid="{72A4C32F-7D8B-4A22-8C61-D22B7FDB328F}"/>
    <cellStyle name="SAPBEXHLevel1X 9 2 6 2" xfId="9154" xr:uid="{228E9B14-6346-44EE-8B6F-4B65E900AC25}"/>
    <cellStyle name="SAPBEXHLevel1X 9 2 7" xfId="10711" xr:uid="{2058DC8B-3D7C-4077-A903-BBF515D5CF23}"/>
    <cellStyle name="SAPBEXHLevel1X 9 2 8" xfId="12010" xr:uid="{57DF72FE-0600-4A17-853D-4E28C6FFD141}"/>
    <cellStyle name="SAPBEXHLevel1X 9 2 9" xfId="7063" xr:uid="{E7E659D5-A000-40C4-8736-B304CA5C1F48}"/>
    <cellStyle name="SAPBEXHLevel1X_7-р_Из_Системы" xfId="438" xr:uid="{33F1834B-086C-49B4-9538-31250ABEF616}"/>
    <cellStyle name="SAPBEXHLevel2" xfId="439" xr:uid="{08BEC57F-FE22-4777-989E-548C13042004}"/>
    <cellStyle name="SAPBEXHLevel2 2" xfId="440" xr:uid="{F6F40000-FAAC-4848-A8AA-FA864EC4689E}"/>
    <cellStyle name="SAPBEXHLevel2 2 2" xfId="852" xr:uid="{D86A52BD-116F-4662-B583-9854BFFE6C9B}"/>
    <cellStyle name="SAPBEXHLevel2 2 2 2" xfId="1124" xr:uid="{3CA476E5-3F47-4E7B-9594-7999BA4C27C3}"/>
    <cellStyle name="SAPBEXHLevel2 2 2 2 2" xfId="1640" xr:uid="{436340FC-E173-425E-9187-FF770121CD07}"/>
    <cellStyle name="SAPBEXHLevel2 2 2 2 2 2" xfId="3191" xr:uid="{F4EF1BA3-07E4-4FE2-A1F2-B85EA193B7BA}"/>
    <cellStyle name="SAPBEXHLevel2 2 2 2 2 2 2" xfId="6287" xr:uid="{63433138-D7AB-4EE6-8EDC-0FD1F2E1F54D}"/>
    <cellStyle name="SAPBEXHLevel2 2 2 2 2 2 2 2" xfId="14356" xr:uid="{37BC38D9-9F86-46DA-9240-D40A09F17B4D}"/>
    <cellStyle name="SAPBEXHLevel2 2 2 2 2 2 3" xfId="9931" xr:uid="{7C110DFA-126A-4677-B90F-2F3E3F39BA08}"/>
    <cellStyle name="SAPBEXHLevel2 2 2 2 2 3" xfId="4739" xr:uid="{FB711063-D60D-42FB-8103-4EB69BA7F4DF}"/>
    <cellStyle name="SAPBEXHLevel2 2 2 2 2 3 2" xfId="11750" xr:uid="{4BDE1729-5F34-48FC-AE95-688AAA007553}"/>
    <cellStyle name="SAPBEXHLevel2 2 2 2 2 4" xfId="13049" xr:uid="{FC41556C-5D07-4D80-8253-B1257A57AFD0}"/>
    <cellStyle name="SAPBEXHLevel2 2 2 2 2 5" xfId="7838" xr:uid="{D36B57DD-EB97-4EEB-B9A9-6C3A03A610FE}"/>
    <cellStyle name="SAPBEXHLevel2 2 2 2 3" xfId="2159" xr:uid="{10897462-17EE-4C7B-B824-2D95523FDF26}"/>
    <cellStyle name="SAPBEXHLevel2 2 2 2 3 2" xfId="3707" xr:uid="{11DDA71E-0BE4-4448-8275-6EA474378FA6}"/>
    <cellStyle name="SAPBEXHLevel2 2 2 2 3 2 2" xfId="6803" xr:uid="{7101D9E5-FDE7-4AD4-9A02-87C64197B2CF}"/>
    <cellStyle name="SAPBEXHLevel2 2 2 2 3 2 3" xfId="10451" xr:uid="{A572E601-9E58-44CC-96E9-D8F7E61465DD}"/>
    <cellStyle name="SAPBEXHLevel2 2 2 2 3 3" xfId="5255" xr:uid="{FF8ECF4C-8E06-4BD3-9E44-ED9EB5C2BF8B}"/>
    <cellStyle name="SAPBEXHLevel2 2 2 2 3 3 2" xfId="13840" xr:uid="{B49E400D-2F1C-48A5-8576-F70BB73209FA}"/>
    <cellStyle name="SAPBEXHLevel2 2 2 2 3 4" xfId="8618" xr:uid="{382E5E7B-E725-4060-9F4D-ADB332C13AF9}"/>
    <cellStyle name="SAPBEXHLevel2 2 2 2 4" xfId="2675" xr:uid="{8EBD746B-7F9A-469A-BDA7-399C2A50A67F}"/>
    <cellStyle name="SAPBEXHLevel2 2 2 2 4 2" xfId="5771" xr:uid="{EC3B77E9-A529-4700-88F9-1FF29DE6E5C6}"/>
    <cellStyle name="SAPBEXHLevel2 2 2 2 4 3" xfId="9413" xr:uid="{33128D3C-352E-4AF9-86F7-492AF9D2F5B0}"/>
    <cellStyle name="SAPBEXHLevel2 2 2 2 5" xfId="4223" xr:uid="{69D4873F-B3BD-46FE-9DA6-F7AB681EAD2B}"/>
    <cellStyle name="SAPBEXHLevel2 2 2 2 5 2" xfId="10970" xr:uid="{6394FE63-0D2C-4706-859A-43FD1F943C01}"/>
    <cellStyle name="SAPBEXHLevel2 2 2 2 6" xfId="12269" xr:uid="{BCACBE15-97F4-4DB4-A131-B88403566D7F}"/>
    <cellStyle name="SAPBEXHLevel2 2 2 2 7" xfId="7322" xr:uid="{AA8277C7-0C20-48B0-893E-088C71608EF8}"/>
    <cellStyle name="SAPBEXHLevel2 2 2 3" xfId="1382" xr:uid="{377B2414-67F3-4487-B69D-18D8CBE22497}"/>
    <cellStyle name="SAPBEXHLevel2 2 2 3 2" xfId="2933" xr:uid="{3996B28F-064E-4D76-A7EE-0614F1A87981}"/>
    <cellStyle name="SAPBEXHLevel2 2 2 3 2 2" xfId="6029" xr:uid="{671203A0-B95F-4B0F-AB98-D1C33D9792BD}"/>
    <cellStyle name="SAPBEXHLevel2 2 2 3 2 2 2" xfId="14098" xr:uid="{8A3D7E14-E552-4650-A95C-922BA65A4D71}"/>
    <cellStyle name="SAPBEXHLevel2 2 2 3 2 3" xfId="8889" xr:uid="{8E9DF00A-E736-404D-9406-A9C77BB24B68}"/>
    <cellStyle name="SAPBEXHLevel2 2 2 3 3" xfId="4481" xr:uid="{C1908D82-D9E8-4B5A-9434-9C857E58600B}"/>
    <cellStyle name="SAPBEXHLevel2 2 2 3 3 2" xfId="9673" xr:uid="{CBC1658C-ADFC-40C6-8AD6-D4A5362622B6}"/>
    <cellStyle name="SAPBEXHLevel2 2 2 3 4" xfId="11231" xr:uid="{0651F23F-08AE-4970-9204-1D6734FD792D}"/>
    <cellStyle name="SAPBEXHLevel2 2 2 3 5" xfId="12530" xr:uid="{1B382831-0FD9-4AE3-B656-C71FBCB9CA4B}"/>
    <cellStyle name="SAPBEXHLevel2 2 2 3 6" xfId="7580" xr:uid="{76444D57-0661-4889-AD8C-78A481BA2E04}"/>
    <cellStyle name="SAPBEXHLevel2 2 2 4" xfId="1901" xr:uid="{55A920B4-09E8-421B-A195-2F646D9C435E}"/>
    <cellStyle name="SAPBEXHLevel2 2 2 4 2" xfId="3449" xr:uid="{9CD5F370-4BDC-40E5-85AD-3B4F537BC1F4}"/>
    <cellStyle name="SAPBEXHLevel2 2 2 4 2 2" xfId="6545" xr:uid="{418AA1DB-71F8-4CB9-BF75-6A64E0403064}"/>
    <cellStyle name="SAPBEXHLevel2 2 2 4 2 2 2" xfId="13582" xr:uid="{8E3EB0DB-3AAB-456E-B48E-921F5861BBAD}"/>
    <cellStyle name="SAPBEXHLevel2 2 2 4 2 3" xfId="10193" xr:uid="{A2C2FBC5-6AFE-416C-BBF4-FA73490AD200}"/>
    <cellStyle name="SAPBEXHLevel2 2 2 4 3" xfId="4997" xr:uid="{380FDE17-400C-44B1-A4B0-727A87BC7D89}"/>
    <cellStyle name="SAPBEXHLevel2 2 2 4 3 2" xfId="11492" xr:uid="{069A35DA-00D7-4879-AC1A-B472DD9495D2}"/>
    <cellStyle name="SAPBEXHLevel2 2 2 4 4" xfId="12791" xr:uid="{194BF18D-DAFF-4032-B694-AD088DD6F43B}"/>
    <cellStyle name="SAPBEXHLevel2 2 2 4 5" xfId="8099" xr:uid="{EAF6457C-C4A7-4D4F-9B7C-03F86214DCEB}"/>
    <cellStyle name="SAPBEXHLevel2 2 2 5" xfId="2417" xr:uid="{7B2BCE62-1B9A-4FE8-BC75-E3F9A16FD0DE}"/>
    <cellStyle name="SAPBEXHLevel2 2 2 5 2" xfId="5513" xr:uid="{074BA9FF-3767-45BE-8E54-9251240B3A3F}"/>
    <cellStyle name="SAPBEXHLevel2 2 2 5 2 2" xfId="13310" xr:uid="{2CB57498-37A5-4168-98FC-8B38708FC552}"/>
    <cellStyle name="SAPBEXHLevel2 2 2 5 3" xfId="8360" xr:uid="{9FF6778E-0C8E-442D-8259-048FB5CD28AD}"/>
    <cellStyle name="SAPBEXHLevel2 2 2 6" xfId="3965" xr:uid="{FE8B824E-FEE1-4D06-AE22-9FAD70342E4B}"/>
    <cellStyle name="SAPBEXHLevel2 2 2 6 2" xfId="9155" xr:uid="{5EC02AE4-63A5-4B12-A0A0-2B6609965CA5}"/>
    <cellStyle name="SAPBEXHLevel2 2 2 7" xfId="10712" xr:uid="{C545F810-FF88-4F5C-BE9C-9ED74AEC734D}"/>
    <cellStyle name="SAPBEXHLevel2 2 2 8" xfId="12011" xr:uid="{8B299B86-0A81-4B62-A619-FCF9180D6D8B}"/>
    <cellStyle name="SAPBEXHLevel2 2 2 9" xfId="7064" xr:uid="{784D346A-7E99-4EFF-A672-165F5669E9F2}"/>
    <cellStyle name="SAPBEXHLevel2 3" xfId="441" xr:uid="{4786F001-8402-4BD3-AB24-C49C83D54EDE}"/>
    <cellStyle name="SAPBEXHLevel2 3 2" xfId="853" xr:uid="{7E31AE1B-59BD-4C85-ADEC-6406B97BD3AE}"/>
    <cellStyle name="SAPBEXHLevel2 3 2 2" xfId="1125" xr:uid="{1451A2F4-5787-4001-910D-CA6E29A8DA73}"/>
    <cellStyle name="SAPBEXHLevel2 3 2 2 2" xfId="1641" xr:uid="{379539AF-F698-4F37-92A4-6544A8A8681C}"/>
    <cellStyle name="SAPBEXHLevel2 3 2 2 2 2" xfId="3192" xr:uid="{AE573935-6E70-4FED-8A50-19564D53A313}"/>
    <cellStyle name="SAPBEXHLevel2 3 2 2 2 2 2" xfId="6288" xr:uid="{DD018E78-2AEA-4B75-85D9-96B1D013D49B}"/>
    <cellStyle name="SAPBEXHLevel2 3 2 2 2 2 2 2" xfId="14357" xr:uid="{3F4CE4E1-4029-491B-BD1D-BE6CBF5D3CF7}"/>
    <cellStyle name="SAPBEXHLevel2 3 2 2 2 2 3" xfId="9932" xr:uid="{1BC4F158-30ED-4ED6-BBEB-4E386E35B57C}"/>
    <cellStyle name="SAPBEXHLevel2 3 2 2 2 3" xfId="4740" xr:uid="{55EFF09B-CDA1-4EB2-BD74-6942370859FE}"/>
    <cellStyle name="SAPBEXHLevel2 3 2 2 2 3 2" xfId="11751" xr:uid="{44495771-C40D-4DCF-B52F-1FFF1EAA59BC}"/>
    <cellStyle name="SAPBEXHLevel2 3 2 2 2 4" xfId="13050" xr:uid="{06B7CC02-F700-495C-94B1-6DE28E95084D}"/>
    <cellStyle name="SAPBEXHLevel2 3 2 2 2 5" xfId="7839" xr:uid="{59C41891-7202-40F0-83F3-5E98F8BCCB27}"/>
    <cellStyle name="SAPBEXHLevel2 3 2 2 3" xfId="2160" xr:uid="{DE8BFD48-AE70-4DD5-8B45-D1B960A925B1}"/>
    <cellStyle name="SAPBEXHLevel2 3 2 2 3 2" xfId="3708" xr:uid="{53D025A4-87D8-45D5-AC01-5EA2BDC3721C}"/>
    <cellStyle name="SAPBEXHLevel2 3 2 2 3 2 2" xfId="6804" xr:uid="{6AA1BEA3-D9E0-41B2-BC1E-E617D25FA2F3}"/>
    <cellStyle name="SAPBEXHLevel2 3 2 2 3 2 3" xfId="10452" xr:uid="{BB4B8D34-4B57-462A-97B7-59EF68722C0C}"/>
    <cellStyle name="SAPBEXHLevel2 3 2 2 3 3" xfId="5256" xr:uid="{FA3D8979-D8D5-4952-B9B4-A69596B4059B}"/>
    <cellStyle name="SAPBEXHLevel2 3 2 2 3 3 2" xfId="13841" xr:uid="{887E9BC1-2876-4B6D-91C5-4042B18D1DA3}"/>
    <cellStyle name="SAPBEXHLevel2 3 2 2 3 4" xfId="8619" xr:uid="{396D5E4F-A5FD-4865-BB3A-87FA510A0E22}"/>
    <cellStyle name="SAPBEXHLevel2 3 2 2 4" xfId="2676" xr:uid="{78E20BAB-C7C9-4074-91A8-7DB2365A77FC}"/>
    <cellStyle name="SAPBEXHLevel2 3 2 2 4 2" xfId="5772" xr:uid="{17E0B1ED-9B03-40E0-BC4E-82BBA45DC124}"/>
    <cellStyle name="SAPBEXHLevel2 3 2 2 4 3" xfId="9414" xr:uid="{B8F2E0BD-B1D1-449C-A741-373B0C86748C}"/>
    <cellStyle name="SAPBEXHLevel2 3 2 2 5" xfId="4224" xr:uid="{A1E5550A-E9BC-4942-A620-D815FFA6426F}"/>
    <cellStyle name="SAPBEXHLevel2 3 2 2 5 2" xfId="10971" xr:uid="{CA8547C2-2FBA-4AEE-ADC8-38406C73B457}"/>
    <cellStyle name="SAPBEXHLevel2 3 2 2 6" xfId="12270" xr:uid="{117379FA-9925-4C1C-9D67-FE4B28853272}"/>
    <cellStyle name="SAPBEXHLevel2 3 2 2 7" xfId="7323" xr:uid="{59EA9BBC-4FCE-4203-B0F8-92820580C6C4}"/>
    <cellStyle name="SAPBEXHLevel2 3 2 3" xfId="1383" xr:uid="{74F6CEA8-F1A0-4D8D-A302-0E3817A589C9}"/>
    <cellStyle name="SAPBEXHLevel2 3 2 3 2" xfId="2934" xr:uid="{1BCBF564-5407-4D6F-B14F-D1E0974DAC76}"/>
    <cellStyle name="SAPBEXHLevel2 3 2 3 2 2" xfId="6030" xr:uid="{6C95AAC9-DBC0-4226-8E85-E2803DB00C81}"/>
    <cellStyle name="SAPBEXHLevel2 3 2 3 2 2 2" xfId="14099" xr:uid="{6567FF8F-0FB7-43D0-8F6E-DF4D632E39F7}"/>
    <cellStyle name="SAPBEXHLevel2 3 2 3 2 3" xfId="8890" xr:uid="{0EA1A982-5238-4743-A4CF-920FA8337B39}"/>
    <cellStyle name="SAPBEXHLevel2 3 2 3 3" xfId="4482" xr:uid="{875115AF-7893-4FAE-BDE9-B77C91D57840}"/>
    <cellStyle name="SAPBEXHLevel2 3 2 3 3 2" xfId="9674" xr:uid="{2F22EF8F-F5B2-4EED-B86D-60AFFD7EBC5C}"/>
    <cellStyle name="SAPBEXHLevel2 3 2 3 4" xfId="11232" xr:uid="{FC0E89E6-FFC6-47EF-9EBD-FDA5D2F59093}"/>
    <cellStyle name="SAPBEXHLevel2 3 2 3 5" xfId="12531" xr:uid="{0F8E3586-7478-468B-95D4-B96BCAF2A04E}"/>
    <cellStyle name="SAPBEXHLevel2 3 2 3 6" xfId="7581" xr:uid="{0E8CDA96-1B67-47C2-88FC-B6A68F9CBF4D}"/>
    <cellStyle name="SAPBEXHLevel2 3 2 4" xfId="1902" xr:uid="{0279E544-F84D-4547-AEE3-D54E35F891DF}"/>
    <cellStyle name="SAPBEXHLevel2 3 2 4 2" xfId="3450" xr:uid="{AEBED7C0-396D-4E0C-B140-CD8CD0990D97}"/>
    <cellStyle name="SAPBEXHLevel2 3 2 4 2 2" xfId="6546" xr:uid="{C2BBBFED-950D-498F-9653-B6BDB47B3CC6}"/>
    <cellStyle name="SAPBEXHLevel2 3 2 4 2 2 2" xfId="13583" xr:uid="{BB6F7A30-D23C-471A-99C8-254B9A5EAB66}"/>
    <cellStyle name="SAPBEXHLevel2 3 2 4 2 3" xfId="10194" xr:uid="{46547DB5-8FCF-4CA5-A5E3-E01A6A69A062}"/>
    <cellStyle name="SAPBEXHLevel2 3 2 4 3" xfId="4998" xr:uid="{12A13B85-8CDF-4139-AE7D-1DEF38BF749D}"/>
    <cellStyle name="SAPBEXHLevel2 3 2 4 3 2" xfId="11493" xr:uid="{F239DFBA-8827-4F9C-91AB-A293A4A1A07C}"/>
    <cellStyle name="SAPBEXHLevel2 3 2 4 4" xfId="12792" xr:uid="{17C27E03-EB65-44B9-B211-4603CBFBB29A}"/>
    <cellStyle name="SAPBEXHLevel2 3 2 4 5" xfId="8100" xr:uid="{4E41DED4-5079-49C2-95E9-CA22493415FF}"/>
    <cellStyle name="SAPBEXHLevel2 3 2 5" xfId="2418" xr:uid="{2AF74902-F4F1-43BD-BB96-5DCE8222D53E}"/>
    <cellStyle name="SAPBEXHLevel2 3 2 5 2" xfId="5514" xr:uid="{5C87A1D6-AE3A-447B-B236-0186DBABECE7}"/>
    <cellStyle name="SAPBEXHLevel2 3 2 5 2 2" xfId="13311" xr:uid="{F6104626-3163-4674-883A-7529F21F4BCA}"/>
    <cellStyle name="SAPBEXHLevel2 3 2 5 3" xfId="8361" xr:uid="{4E4C2D0E-7F20-4B9B-94A1-25AB4C4BD882}"/>
    <cellStyle name="SAPBEXHLevel2 3 2 6" xfId="3966" xr:uid="{82A33718-900A-4763-ADD8-5298C9697531}"/>
    <cellStyle name="SAPBEXHLevel2 3 2 6 2" xfId="9156" xr:uid="{07380E4B-FC5D-4C9F-BEF8-B8D5AF9F2BBB}"/>
    <cellStyle name="SAPBEXHLevel2 3 2 7" xfId="10713" xr:uid="{C1FEA2BB-8567-4EC5-BAAB-7ABC7E6D1C9B}"/>
    <cellStyle name="SAPBEXHLevel2 3 2 8" xfId="12012" xr:uid="{27AFC4CE-E127-4FCC-A7D9-D17FD844B39D}"/>
    <cellStyle name="SAPBEXHLevel2 3 2 9" xfId="7065" xr:uid="{DD57148A-60D9-482C-A70E-975AD62769CE}"/>
    <cellStyle name="SAPBEXHLevel2 4" xfId="442" xr:uid="{168C5278-E4E4-480D-ABCE-9DD2E59ADD60}"/>
    <cellStyle name="SAPBEXHLevel2 4 2" xfId="854" xr:uid="{9391815E-F1D0-4DDC-80F7-F45265B35461}"/>
    <cellStyle name="SAPBEXHLevel2 4 2 2" xfId="1126" xr:uid="{83B01441-9EE8-4E2C-A844-2C75A08D3B42}"/>
    <cellStyle name="SAPBEXHLevel2 4 2 2 2" xfId="1642" xr:uid="{FC6577E2-A911-4A5A-A2F0-587F5542CD8D}"/>
    <cellStyle name="SAPBEXHLevel2 4 2 2 2 2" xfId="3193" xr:uid="{52B4AA45-4E58-40E0-AC0F-21C825A2BC43}"/>
    <cellStyle name="SAPBEXHLevel2 4 2 2 2 2 2" xfId="6289" xr:uid="{511C407A-FD2F-4C40-93DD-70BF633BB70B}"/>
    <cellStyle name="SAPBEXHLevel2 4 2 2 2 2 2 2" xfId="14358" xr:uid="{50481FDD-77A9-4808-A643-500BF7A3BBE3}"/>
    <cellStyle name="SAPBEXHLevel2 4 2 2 2 2 3" xfId="9933" xr:uid="{842DE6F0-485D-43C3-854C-BB23B021768D}"/>
    <cellStyle name="SAPBEXHLevel2 4 2 2 2 3" xfId="4741" xr:uid="{E71C2A01-0A1A-4652-9AB5-80153B18F071}"/>
    <cellStyle name="SAPBEXHLevel2 4 2 2 2 3 2" xfId="11752" xr:uid="{B1B15D7A-5A4E-4415-B077-DA355EDDE06B}"/>
    <cellStyle name="SAPBEXHLevel2 4 2 2 2 4" xfId="13051" xr:uid="{63E91D48-42DA-4BF6-B06C-A910B476E85A}"/>
    <cellStyle name="SAPBEXHLevel2 4 2 2 2 5" xfId="7840" xr:uid="{0F197A84-975B-44A5-AE20-942CD395DEF1}"/>
    <cellStyle name="SAPBEXHLevel2 4 2 2 3" xfId="2161" xr:uid="{DC812418-78EC-424E-851D-FB56A27869EE}"/>
    <cellStyle name="SAPBEXHLevel2 4 2 2 3 2" xfId="3709" xr:uid="{E400310C-232B-4373-8730-2F623BC3BAFC}"/>
    <cellStyle name="SAPBEXHLevel2 4 2 2 3 2 2" xfId="6805" xr:uid="{B39E2446-B139-4760-AB32-C0F6B62DC5E1}"/>
    <cellStyle name="SAPBEXHLevel2 4 2 2 3 2 3" xfId="10453" xr:uid="{1C73FFCC-35EF-4DFC-A29C-C5FB634022F6}"/>
    <cellStyle name="SAPBEXHLevel2 4 2 2 3 3" xfId="5257" xr:uid="{37C1BBD0-908C-47D4-A4B8-7F75B1E485F1}"/>
    <cellStyle name="SAPBEXHLevel2 4 2 2 3 3 2" xfId="13842" xr:uid="{D652D578-2B3A-4F17-A475-612B150ADAED}"/>
    <cellStyle name="SAPBEXHLevel2 4 2 2 3 4" xfId="8620" xr:uid="{B23693B1-1AE0-4903-8FC0-044E41E1C19C}"/>
    <cellStyle name="SAPBEXHLevel2 4 2 2 4" xfId="2677" xr:uid="{EEA43B22-0BD1-46A2-A7B5-5A3AA23A6892}"/>
    <cellStyle name="SAPBEXHLevel2 4 2 2 4 2" xfId="5773" xr:uid="{A76A2977-81C6-4530-A006-F1DD4276F2CA}"/>
    <cellStyle name="SAPBEXHLevel2 4 2 2 4 3" xfId="9415" xr:uid="{7B14CF2E-CDFB-4963-8C4B-24B8E8980859}"/>
    <cellStyle name="SAPBEXHLevel2 4 2 2 5" xfId="4225" xr:uid="{AC77F450-2FC2-4F98-9CE3-7F835B20B004}"/>
    <cellStyle name="SAPBEXHLevel2 4 2 2 5 2" xfId="10972" xr:uid="{4491FF75-7B71-498A-8095-ABD379DF17A5}"/>
    <cellStyle name="SAPBEXHLevel2 4 2 2 6" xfId="12271" xr:uid="{611786C6-65A8-4459-865A-45C31C8084C1}"/>
    <cellStyle name="SAPBEXHLevel2 4 2 2 7" xfId="7324" xr:uid="{1F46FBE9-4997-4CB9-A091-397717203159}"/>
    <cellStyle name="SAPBEXHLevel2 4 2 3" xfId="1384" xr:uid="{6D0DE131-0023-4075-ACDF-0A9C66A732FD}"/>
    <cellStyle name="SAPBEXHLevel2 4 2 3 2" xfId="2935" xr:uid="{0EC196D5-DAF4-4BDD-A98E-35CAEE612ED2}"/>
    <cellStyle name="SAPBEXHLevel2 4 2 3 2 2" xfId="6031" xr:uid="{6D1718ED-CBCA-4FC1-B851-46D062EF78C6}"/>
    <cellStyle name="SAPBEXHLevel2 4 2 3 2 2 2" xfId="14100" xr:uid="{0E55A499-C07D-40BA-89DF-1F16E8259C96}"/>
    <cellStyle name="SAPBEXHLevel2 4 2 3 2 3" xfId="8891" xr:uid="{B228BEC5-94C6-4CCE-8199-0AF3E62C3B65}"/>
    <cellStyle name="SAPBEXHLevel2 4 2 3 3" xfId="4483" xr:uid="{8B84F6F0-A602-4A13-878C-73E88A2E4852}"/>
    <cellStyle name="SAPBEXHLevel2 4 2 3 3 2" xfId="9675" xr:uid="{DB3C84CF-1498-450B-AE1D-CAADA7634B5F}"/>
    <cellStyle name="SAPBEXHLevel2 4 2 3 4" xfId="11233" xr:uid="{2F96D13F-DB06-4094-A048-88C356337204}"/>
    <cellStyle name="SAPBEXHLevel2 4 2 3 5" xfId="12532" xr:uid="{5425792A-C2B0-40E9-B0FB-C57A6E33C100}"/>
    <cellStyle name="SAPBEXHLevel2 4 2 3 6" xfId="7582" xr:uid="{6E09AE7E-C9D9-4488-9636-35890D621C49}"/>
    <cellStyle name="SAPBEXHLevel2 4 2 4" xfId="1903" xr:uid="{A5B286C2-42A4-4666-977C-5A518808A27F}"/>
    <cellStyle name="SAPBEXHLevel2 4 2 4 2" xfId="3451" xr:uid="{4DCBA9D2-D94E-41C3-887B-77B97753E37B}"/>
    <cellStyle name="SAPBEXHLevel2 4 2 4 2 2" xfId="6547" xr:uid="{97C2CD66-1A43-4200-A8B5-FE0F338B3B93}"/>
    <cellStyle name="SAPBEXHLevel2 4 2 4 2 2 2" xfId="13584" xr:uid="{D221E686-3437-4780-B84F-796D16417450}"/>
    <cellStyle name="SAPBEXHLevel2 4 2 4 2 3" xfId="10195" xr:uid="{4F40553F-F61E-4FC8-8835-BD8FFF3DBE5B}"/>
    <cellStyle name="SAPBEXHLevel2 4 2 4 3" xfId="4999" xr:uid="{42CCB56B-9BED-4BBD-8492-30907E3A3E51}"/>
    <cellStyle name="SAPBEXHLevel2 4 2 4 3 2" xfId="11494" xr:uid="{E30CBC43-3775-4CB3-8EC9-AB41AA28AD4D}"/>
    <cellStyle name="SAPBEXHLevel2 4 2 4 4" xfId="12793" xr:uid="{DFA39840-31C8-495B-8C95-9A898912249D}"/>
    <cellStyle name="SAPBEXHLevel2 4 2 4 5" xfId="8101" xr:uid="{53A4AA8A-CEF6-4296-84C7-3E72430A4CA8}"/>
    <cellStyle name="SAPBEXHLevel2 4 2 5" xfId="2419" xr:uid="{926D1436-42E5-460B-ABC7-8F2AFB7D679B}"/>
    <cellStyle name="SAPBEXHLevel2 4 2 5 2" xfId="5515" xr:uid="{355F7E8F-4441-46CD-AE2F-B300DB923618}"/>
    <cellStyle name="SAPBEXHLevel2 4 2 5 2 2" xfId="13312" xr:uid="{B68313F1-B41F-45AF-9320-106E1EDD8FE0}"/>
    <cellStyle name="SAPBEXHLevel2 4 2 5 3" xfId="8362" xr:uid="{4DC99103-77D7-40E4-B0BA-E71764BAFE16}"/>
    <cellStyle name="SAPBEXHLevel2 4 2 6" xfId="3967" xr:uid="{51E96EBD-0A86-46EE-9B33-5F5EFCB2228B}"/>
    <cellStyle name="SAPBEXHLevel2 4 2 6 2" xfId="9157" xr:uid="{073CBF87-6979-4718-AE63-5D2FA4E56572}"/>
    <cellStyle name="SAPBEXHLevel2 4 2 7" xfId="10714" xr:uid="{2EE2B61C-2A1D-4F3E-AAB3-0FF0BB4CFA76}"/>
    <cellStyle name="SAPBEXHLevel2 4 2 8" xfId="12013" xr:uid="{D14C0BB0-43E1-4D46-A8EE-D39A8D4981B5}"/>
    <cellStyle name="SAPBEXHLevel2 4 2 9" xfId="7066" xr:uid="{17930D96-DB2A-4437-B4F0-29D67F3CEA99}"/>
    <cellStyle name="SAPBEXHLevel2 5" xfId="443" xr:uid="{3D244F0F-E1C7-41DB-A4BD-2B57B9BA938E}"/>
    <cellStyle name="SAPBEXHLevel2 5 2" xfId="855" xr:uid="{50E7FD08-7522-4654-B539-785632E37971}"/>
    <cellStyle name="SAPBEXHLevel2 5 2 2" xfId="1127" xr:uid="{F4595574-D15D-4621-9095-A53544B8F13B}"/>
    <cellStyle name="SAPBEXHLevel2 5 2 2 2" xfId="1643" xr:uid="{413CD02D-C6FA-4A4F-83A6-F8D67B7F4854}"/>
    <cellStyle name="SAPBEXHLevel2 5 2 2 2 2" xfId="3194" xr:uid="{E3BA2FEF-E8FA-4227-AECE-E3E024AD03A6}"/>
    <cellStyle name="SAPBEXHLevel2 5 2 2 2 2 2" xfId="6290" xr:uid="{E5E34948-80C7-4D3A-9914-D97C16706F69}"/>
    <cellStyle name="SAPBEXHLevel2 5 2 2 2 2 2 2" xfId="14359" xr:uid="{381C5998-AA58-4390-8C62-8B2620EB63D3}"/>
    <cellStyle name="SAPBEXHLevel2 5 2 2 2 2 3" xfId="9934" xr:uid="{3FAF1BD6-34EC-41A9-8525-F4500C7F6177}"/>
    <cellStyle name="SAPBEXHLevel2 5 2 2 2 3" xfId="4742" xr:uid="{1B49C0F0-8710-4A56-9179-45E90B81174C}"/>
    <cellStyle name="SAPBEXHLevel2 5 2 2 2 3 2" xfId="11753" xr:uid="{1FC73700-0C9D-4872-8BD0-A6B3AB640099}"/>
    <cellStyle name="SAPBEXHLevel2 5 2 2 2 4" xfId="13052" xr:uid="{81650A21-F624-446B-9A9B-BF70383BE337}"/>
    <cellStyle name="SAPBEXHLevel2 5 2 2 2 5" xfId="7841" xr:uid="{4B19F0A0-0420-47F6-83AC-82BAE86BCB78}"/>
    <cellStyle name="SAPBEXHLevel2 5 2 2 3" xfId="2162" xr:uid="{2B04D9F1-0DAD-4E87-8148-3F0DF5F411E6}"/>
    <cellStyle name="SAPBEXHLevel2 5 2 2 3 2" xfId="3710" xr:uid="{9A1F3291-0FA8-4785-A0D5-C837CFFEC948}"/>
    <cellStyle name="SAPBEXHLevel2 5 2 2 3 2 2" xfId="6806" xr:uid="{2BA0433E-59B5-469C-A479-7E0A2CC85C8A}"/>
    <cellStyle name="SAPBEXHLevel2 5 2 2 3 2 3" xfId="10454" xr:uid="{69A29231-B0DE-4C95-8518-7FDF73FF773E}"/>
    <cellStyle name="SAPBEXHLevel2 5 2 2 3 3" xfId="5258" xr:uid="{589448C2-89A8-4673-8215-6E93CA481A00}"/>
    <cellStyle name="SAPBEXHLevel2 5 2 2 3 3 2" xfId="13843" xr:uid="{54BDAE3B-87E7-48FC-98D3-76ED6698C32B}"/>
    <cellStyle name="SAPBEXHLevel2 5 2 2 3 4" xfId="8621" xr:uid="{6A07E519-7A5D-45C3-BEAF-0970FC3CAB85}"/>
    <cellStyle name="SAPBEXHLevel2 5 2 2 4" xfId="2678" xr:uid="{9BEC3A09-629C-48F0-88BC-3962D06D190A}"/>
    <cellStyle name="SAPBEXHLevel2 5 2 2 4 2" xfId="5774" xr:uid="{349E4739-3B97-4A79-B5F0-6320E3D23F65}"/>
    <cellStyle name="SAPBEXHLevel2 5 2 2 4 3" xfId="9416" xr:uid="{68E56B2D-6CE7-4B15-8807-07074D41A842}"/>
    <cellStyle name="SAPBEXHLevel2 5 2 2 5" xfId="4226" xr:uid="{D4D1CA96-0E1C-4AE0-A070-BA233751D756}"/>
    <cellStyle name="SAPBEXHLevel2 5 2 2 5 2" xfId="10973" xr:uid="{FD42009D-8B48-484C-8F82-C0317D4ABB22}"/>
    <cellStyle name="SAPBEXHLevel2 5 2 2 6" xfId="12272" xr:uid="{3FBED945-233B-40F7-9C2B-BCAAFB946FD2}"/>
    <cellStyle name="SAPBEXHLevel2 5 2 2 7" xfId="7325" xr:uid="{86CC3BCD-4BA2-422A-A443-99DEA555ECF8}"/>
    <cellStyle name="SAPBEXHLevel2 5 2 3" xfId="1385" xr:uid="{CAA4A0C4-FB28-4CD1-A58E-3DA868D6AA91}"/>
    <cellStyle name="SAPBEXHLevel2 5 2 3 2" xfId="2936" xr:uid="{D0DF98E0-9949-4D4D-A955-482979F33647}"/>
    <cellStyle name="SAPBEXHLevel2 5 2 3 2 2" xfId="6032" xr:uid="{6936E091-E806-4A2D-BFB4-247279A3C8C9}"/>
    <cellStyle name="SAPBEXHLevel2 5 2 3 2 2 2" xfId="14101" xr:uid="{4637461E-0865-4473-AF3D-0804EDAC806D}"/>
    <cellStyle name="SAPBEXHLevel2 5 2 3 2 3" xfId="8892" xr:uid="{0700F4BB-C85D-4FE3-AEA2-D92EA88DD85D}"/>
    <cellStyle name="SAPBEXHLevel2 5 2 3 3" xfId="4484" xr:uid="{4BD3E35C-D905-4AD2-A2AD-30FC2FE7330E}"/>
    <cellStyle name="SAPBEXHLevel2 5 2 3 3 2" xfId="9676" xr:uid="{19538AA3-9577-429E-B56A-C8AE82CA0417}"/>
    <cellStyle name="SAPBEXHLevel2 5 2 3 4" xfId="11234" xr:uid="{7CBD59D6-A0FF-4F97-AD66-CD9E227FFAE5}"/>
    <cellStyle name="SAPBEXHLevel2 5 2 3 5" xfId="12533" xr:uid="{4865099C-919C-43C3-A5CC-43D718287F29}"/>
    <cellStyle name="SAPBEXHLevel2 5 2 3 6" xfId="7583" xr:uid="{5F8AD192-9214-49B6-B770-57F6C4F87550}"/>
    <cellStyle name="SAPBEXHLevel2 5 2 4" xfId="1904" xr:uid="{5EA50DB7-7C74-4856-B3EF-AA6EBE6B0098}"/>
    <cellStyle name="SAPBEXHLevel2 5 2 4 2" xfId="3452" xr:uid="{CE4D48EA-11F8-4977-83F5-2D12F7333C18}"/>
    <cellStyle name="SAPBEXHLevel2 5 2 4 2 2" xfId="6548" xr:uid="{9DAEDF14-D123-4376-9C42-BC57C4EF4C68}"/>
    <cellStyle name="SAPBEXHLevel2 5 2 4 2 2 2" xfId="13585" xr:uid="{1FA78D41-034C-4A06-B17C-F30D73F7201E}"/>
    <cellStyle name="SAPBEXHLevel2 5 2 4 2 3" xfId="10196" xr:uid="{13798476-EBC5-4571-B261-D32EFE823EE8}"/>
    <cellStyle name="SAPBEXHLevel2 5 2 4 3" xfId="5000" xr:uid="{CEA24C3B-9C06-4ED7-897E-25A2D12C7D3F}"/>
    <cellStyle name="SAPBEXHLevel2 5 2 4 3 2" xfId="11495" xr:uid="{A43102D0-E8EF-4309-BB2E-72EB9BA72DCF}"/>
    <cellStyle name="SAPBEXHLevel2 5 2 4 4" xfId="12794" xr:uid="{5F4AF9FD-BD03-4F4A-81B1-C0CF8419B873}"/>
    <cellStyle name="SAPBEXHLevel2 5 2 4 5" xfId="8102" xr:uid="{3FD581DC-AFC6-4FF5-BE6B-B1F56137C0DA}"/>
    <cellStyle name="SAPBEXHLevel2 5 2 5" xfId="2420" xr:uid="{9BBC4774-7A5D-4952-92CB-FD84987EE46C}"/>
    <cellStyle name="SAPBEXHLevel2 5 2 5 2" xfId="5516" xr:uid="{D8A23EA8-224C-4E1E-9EDA-EBAFC98250C2}"/>
    <cellStyle name="SAPBEXHLevel2 5 2 5 2 2" xfId="13313" xr:uid="{73A01693-5CC8-4F3C-A6CF-9FADF46BECE7}"/>
    <cellStyle name="SAPBEXHLevel2 5 2 5 3" xfId="8363" xr:uid="{5C7CE3C1-98BA-4962-AF32-D1F4F738CC5B}"/>
    <cellStyle name="SAPBEXHLevel2 5 2 6" xfId="3968" xr:uid="{7FE78B45-439C-43BC-8B0A-8BDFACDB3894}"/>
    <cellStyle name="SAPBEXHLevel2 5 2 6 2" xfId="9158" xr:uid="{CBF0F21E-138E-4462-BCBA-D9914376B6B3}"/>
    <cellStyle name="SAPBEXHLevel2 5 2 7" xfId="10715" xr:uid="{0490DD2A-8638-43E5-AC7F-16C597562BDF}"/>
    <cellStyle name="SAPBEXHLevel2 5 2 8" xfId="12014" xr:uid="{A64CD143-4D30-40E9-9286-32892E91CB08}"/>
    <cellStyle name="SAPBEXHLevel2 5 2 9" xfId="7067" xr:uid="{137C0DB8-AFF9-450D-BCFD-347F94FDB9CF}"/>
    <cellStyle name="SAPBEXHLevel2 6" xfId="444" xr:uid="{DCCE6A7E-70D5-4467-9525-6B771BF64505}"/>
    <cellStyle name="SAPBEXHLevel2 6 2" xfId="856" xr:uid="{49661903-7930-4961-BCC3-7268156AFDB6}"/>
    <cellStyle name="SAPBEXHLevel2 6 2 2" xfId="1128" xr:uid="{EF8E584B-4AD1-4CEA-830F-44C6929CFDA1}"/>
    <cellStyle name="SAPBEXHLevel2 6 2 2 2" xfId="1644" xr:uid="{6382F379-3787-4093-9D99-5A086C4FBF6B}"/>
    <cellStyle name="SAPBEXHLevel2 6 2 2 2 2" xfId="3195" xr:uid="{A739650F-D6A1-4460-85AB-53BD740DF2C1}"/>
    <cellStyle name="SAPBEXHLevel2 6 2 2 2 2 2" xfId="6291" xr:uid="{353A5AF4-EF52-4A94-B410-84314E6C005F}"/>
    <cellStyle name="SAPBEXHLevel2 6 2 2 2 2 2 2" xfId="14360" xr:uid="{65343336-2D97-4D2B-A3FE-0858F460F82C}"/>
    <cellStyle name="SAPBEXHLevel2 6 2 2 2 2 3" xfId="9935" xr:uid="{D795C457-D197-489E-9374-F80777A89024}"/>
    <cellStyle name="SAPBEXHLevel2 6 2 2 2 3" xfId="4743" xr:uid="{3133F459-C164-46E8-945E-DACE6E701D73}"/>
    <cellStyle name="SAPBEXHLevel2 6 2 2 2 3 2" xfId="11754" xr:uid="{D75CBFCE-15BD-41E6-AD95-896CC353A37D}"/>
    <cellStyle name="SAPBEXHLevel2 6 2 2 2 4" xfId="13053" xr:uid="{68455D8A-08F4-432F-AB6F-0C2783ACDA75}"/>
    <cellStyle name="SAPBEXHLevel2 6 2 2 2 5" xfId="7842" xr:uid="{0FDEAAC7-F796-48D7-B2ED-FAC832D5CBDE}"/>
    <cellStyle name="SAPBEXHLevel2 6 2 2 3" xfId="2163" xr:uid="{18FC9AF7-59D7-465C-A496-0AB5ED6F822A}"/>
    <cellStyle name="SAPBEXHLevel2 6 2 2 3 2" xfId="3711" xr:uid="{C909DB9E-E587-41B4-B38B-58E378FE2CDD}"/>
    <cellStyle name="SAPBEXHLevel2 6 2 2 3 2 2" xfId="6807" xr:uid="{F5D9B723-6E65-43E2-BCA2-08EF6CD414FD}"/>
    <cellStyle name="SAPBEXHLevel2 6 2 2 3 2 3" xfId="10455" xr:uid="{6EBA8C99-C6DB-4B2C-9D82-812FB32D6D5D}"/>
    <cellStyle name="SAPBEXHLevel2 6 2 2 3 3" xfId="5259" xr:uid="{B900FB34-3026-4097-B2C0-BBCDF17E2D37}"/>
    <cellStyle name="SAPBEXHLevel2 6 2 2 3 3 2" xfId="13844" xr:uid="{4C14AFAE-CCA5-4CE5-A635-5283EC602127}"/>
    <cellStyle name="SAPBEXHLevel2 6 2 2 3 4" xfId="8622" xr:uid="{FF0133D0-A160-407D-A933-332DF6F49C41}"/>
    <cellStyle name="SAPBEXHLevel2 6 2 2 4" xfId="2679" xr:uid="{AEBD482B-8F68-4860-A8D4-9D353FD09805}"/>
    <cellStyle name="SAPBEXHLevel2 6 2 2 4 2" xfId="5775" xr:uid="{7790A537-B0D6-4133-AF61-DC682D305D48}"/>
    <cellStyle name="SAPBEXHLevel2 6 2 2 4 3" xfId="9417" xr:uid="{5940049D-85B4-4C48-8A90-567CF610B83F}"/>
    <cellStyle name="SAPBEXHLevel2 6 2 2 5" xfId="4227" xr:uid="{F2BEFB15-033A-4FFC-A069-78298D417C5C}"/>
    <cellStyle name="SAPBEXHLevel2 6 2 2 5 2" xfId="10974" xr:uid="{05B6C7E9-8359-4380-AC58-F0635112644C}"/>
    <cellStyle name="SAPBEXHLevel2 6 2 2 6" xfId="12273" xr:uid="{BA008ADF-B27F-4799-AA40-4A998CFB1E31}"/>
    <cellStyle name="SAPBEXHLevel2 6 2 2 7" xfId="7326" xr:uid="{123598B5-4B20-4C88-A3AF-DAB6030530AF}"/>
    <cellStyle name="SAPBEXHLevel2 6 2 3" xfId="1386" xr:uid="{13C44750-CAAA-4632-BCC0-285148237AC8}"/>
    <cellStyle name="SAPBEXHLevel2 6 2 3 2" xfId="2937" xr:uid="{6966C922-FD20-46E2-BC82-81F4EF0E6A82}"/>
    <cellStyle name="SAPBEXHLevel2 6 2 3 2 2" xfId="6033" xr:uid="{3BCF5EA7-D671-43E1-8652-80D201E30C17}"/>
    <cellStyle name="SAPBEXHLevel2 6 2 3 2 2 2" xfId="14102" xr:uid="{BEA13B05-6723-459E-91F9-1CCA4FFE7A1A}"/>
    <cellStyle name="SAPBEXHLevel2 6 2 3 2 3" xfId="8893" xr:uid="{D8C7A3EF-48DA-4648-A636-9587A9EF2A1D}"/>
    <cellStyle name="SAPBEXHLevel2 6 2 3 3" xfId="4485" xr:uid="{3385881B-E59B-4AFC-848F-AB704F7556CA}"/>
    <cellStyle name="SAPBEXHLevel2 6 2 3 3 2" xfId="9677" xr:uid="{1402DEA7-8E26-464A-A876-1F11EE163F29}"/>
    <cellStyle name="SAPBEXHLevel2 6 2 3 4" xfId="11235" xr:uid="{19DB188E-2820-476A-BFC8-AF0406B0DE77}"/>
    <cellStyle name="SAPBEXHLevel2 6 2 3 5" xfId="12534" xr:uid="{15EB9375-3E9E-411A-B417-131F9708A422}"/>
    <cellStyle name="SAPBEXHLevel2 6 2 3 6" xfId="7584" xr:uid="{37A4CA72-A0B8-4E6B-B93D-1EC1BC4974EA}"/>
    <cellStyle name="SAPBEXHLevel2 6 2 4" xfId="1905" xr:uid="{A83F8964-85EB-4537-8538-3D8062046551}"/>
    <cellStyle name="SAPBEXHLevel2 6 2 4 2" xfId="3453" xr:uid="{E4DAFDA5-B3C5-4B3B-A418-86F3A2C713F3}"/>
    <cellStyle name="SAPBEXHLevel2 6 2 4 2 2" xfId="6549" xr:uid="{B12A1131-C7DC-456F-8760-1F5904CA45E8}"/>
    <cellStyle name="SAPBEXHLevel2 6 2 4 2 2 2" xfId="13586" xr:uid="{A4FF4F3D-D4F2-4567-B9CC-9A818B690A67}"/>
    <cellStyle name="SAPBEXHLevel2 6 2 4 2 3" xfId="10197" xr:uid="{9C62B2D2-8372-4FF9-B3DA-5451DCC9BC64}"/>
    <cellStyle name="SAPBEXHLevel2 6 2 4 3" xfId="5001" xr:uid="{260BB10F-E6E0-46B2-9EB1-A743078E2637}"/>
    <cellStyle name="SAPBEXHLevel2 6 2 4 3 2" xfId="11496" xr:uid="{C0DD6DBF-9B57-433F-A62A-C47025975C28}"/>
    <cellStyle name="SAPBEXHLevel2 6 2 4 4" xfId="12795" xr:uid="{CABAB332-657A-46B9-A2A1-247D32736882}"/>
    <cellStyle name="SAPBEXHLevel2 6 2 4 5" xfId="8103" xr:uid="{AD7F5895-389C-4E70-B744-02B7BF3BE578}"/>
    <cellStyle name="SAPBEXHLevel2 6 2 5" xfId="2421" xr:uid="{F3D5B0CE-6C78-46FC-BF9C-65D2FB8B0056}"/>
    <cellStyle name="SAPBEXHLevel2 6 2 5 2" xfId="5517" xr:uid="{3E430646-C13F-4258-AEDE-13FDA024D5D3}"/>
    <cellStyle name="SAPBEXHLevel2 6 2 5 2 2" xfId="13314" xr:uid="{65638C22-6D59-43C5-95A1-2B1B7610E151}"/>
    <cellStyle name="SAPBEXHLevel2 6 2 5 3" xfId="8364" xr:uid="{58BACC03-6C0A-4121-8053-8FD97081E877}"/>
    <cellStyle name="SAPBEXHLevel2 6 2 6" xfId="3969" xr:uid="{72103290-FBA5-4EF1-B182-76F539717F93}"/>
    <cellStyle name="SAPBEXHLevel2 6 2 6 2" xfId="9159" xr:uid="{5782CC96-A3A4-4913-8499-22C213EDA9F2}"/>
    <cellStyle name="SAPBEXHLevel2 6 2 7" xfId="10716" xr:uid="{556A80D3-E471-4818-A19F-1B5FAC54D223}"/>
    <cellStyle name="SAPBEXHLevel2 6 2 8" xfId="12015" xr:uid="{A4F6FEA4-BC18-4509-9C66-33931F109028}"/>
    <cellStyle name="SAPBEXHLevel2 6 2 9" xfId="7068" xr:uid="{F2B4190F-6442-463D-BDF2-B6D35DC2B221}"/>
    <cellStyle name="SAPBEXHLevel2_Приложение_1_к_7-у-о_2009_Кв_1_ФСТ" xfId="445" xr:uid="{ECF03084-6F3E-49FA-ACB7-674BE8827ED0}"/>
    <cellStyle name="SAPBEXHLevel2X" xfId="446" xr:uid="{CA21AA34-DE32-437C-8FC5-601F960A559F}"/>
    <cellStyle name="SAPBEXHLevel2X 10" xfId="857" xr:uid="{7F14AAC2-CE14-4CE0-96CE-FBDFA1D57D03}"/>
    <cellStyle name="SAPBEXHLevel2X 10 2" xfId="1129" xr:uid="{36E0E2C8-2F1D-4EE6-8D26-A88E9315B577}"/>
    <cellStyle name="SAPBEXHLevel2X 10 2 2" xfId="1645" xr:uid="{C2BF51A3-5864-44D0-9006-B8DCC61A73C2}"/>
    <cellStyle name="SAPBEXHLevel2X 10 2 2 2" xfId="3196" xr:uid="{B245E60E-C593-45D6-892E-E0B2A8522D84}"/>
    <cellStyle name="SAPBEXHLevel2X 10 2 2 2 2" xfId="6292" xr:uid="{7EF81615-3EA2-429B-8345-F61B45445ACC}"/>
    <cellStyle name="SAPBEXHLevel2X 10 2 2 2 2 2" xfId="14361" xr:uid="{098E82D1-4CCF-449F-BB05-F634183825EC}"/>
    <cellStyle name="SAPBEXHLevel2X 10 2 2 2 3" xfId="9936" xr:uid="{D5908E59-BCD9-4EEB-B822-431E83FB9C05}"/>
    <cellStyle name="SAPBEXHLevel2X 10 2 2 3" xfId="4744" xr:uid="{CAE126E7-06FE-472A-87C3-66AABD5D8C78}"/>
    <cellStyle name="SAPBEXHLevel2X 10 2 2 3 2" xfId="11755" xr:uid="{59268F64-A7BA-4B6A-8DF8-1F78F11306DD}"/>
    <cellStyle name="SAPBEXHLevel2X 10 2 2 4" xfId="13054" xr:uid="{B7D460DA-74A5-4428-A720-D43F2B3EDBAA}"/>
    <cellStyle name="SAPBEXHLevel2X 10 2 2 5" xfId="7843" xr:uid="{8EBAAC47-C273-476E-9F5D-EBA08A438C4A}"/>
    <cellStyle name="SAPBEXHLevel2X 10 2 3" xfId="2164" xr:uid="{864505A7-85E5-4A57-92DF-0E8E24CEEC6C}"/>
    <cellStyle name="SAPBEXHLevel2X 10 2 3 2" xfId="3712" xr:uid="{91D6CB5C-FAE1-48D9-BA58-AAEE8A0638BC}"/>
    <cellStyle name="SAPBEXHLevel2X 10 2 3 2 2" xfId="6808" xr:uid="{6B185BC7-C85C-46F3-9433-A23EE91FEAC1}"/>
    <cellStyle name="SAPBEXHLevel2X 10 2 3 2 3" xfId="10456" xr:uid="{82A015D8-2950-4A76-A02B-76041C2CCA66}"/>
    <cellStyle name="SAPBEXHLevel2X 10 2 3 3" xfId="5260" xr:uid="{20B2D83E-0EB5-4068-97F9-B19FE636F69D}"/>
    <cellStyle name="SAPBEXHLevel2X 10 2 3 3 2" xfId="13845" xr:uid="{843FC001-75E1-4556-A6C4-CEA149C5B17E}"/>
    <cellStyle name="SAPBEXHLevel2X 10 2 3 4" xfId="8623" xr:uid="{3DB662BA-F68B-44D6-96F5-2B0F5C115497}"/>
    <cellStyle name="SAPBEXHLevel2X 10 2 4" xfId="2680" xr:uid="{7D1F8ECD-C16D-40F4-8F15-00A75DE76ECB}"/>
    <cellStyle name="SAPBEXHLevel2X 10 2 4 2" xfId="5776" xr:uid="{D0CFEC95-C5E4-4CF3-B13B-EB9F87E1FAA9}"/>
    <cellStyle name="SAPBEXHLevel2X 10 2 4 3" xfId="9418" xr:uid="{77EE3F4B-594C-4FAF-86A9-0D5CB2DC8ABC}"/>
    <cellStyle name="SAPBEXHLevel2X 10 2 5" xfId="4228" xr:uid="{BED09850-ABD5-46C9-ADE9-1F6124E9F4B6}"/>
    <cellStyle name="SAPBEXHLevel2X 10 2 5 2" xfId="10975" xr:uid="{C18FD3E9-CAAA-4A5A-8270-ED53BA341B52}"/>
    <cellStyle name="SAPBEXHLevel2X 10 2 6" xfId="12274" xr:uid="{A95A7603-9D23-438D-B5AA-24E44F77A21C}"/>
    <cellStyle name="SAPBEXHLevel2X 10 2 7" xfId="7327" xr:uid="{03B658F0-A018-45CB-9AA0-2126474746F1}"/>
    <cellStyle name="SAPBEXHLevel2X 10 3" xfId="1387" xr:uid="{580982E6-3CFE-4F0D-9242-31284EA85598}"/>
    <cellStyle name="SAPBEXHLevel2X 10 3 2" xfId="2938" xr:uid="{7A906DD6-C9CA-41B1-8B7B-DA65E4CF033A}"/>
    <cellStyle name="SAPBEXHLevel2X 10 3 2 2" xfId="6034" xr:uid="{354B1D53-04EC-4017-9403-A68652A0667A}"/>
    <cellStyle name="SAPBEXHLevel2X 10 3 2 2 2" xfId="14103" xr:uid="{570D90FC-4D5E-45C8-A8E8-C5BD85550F24}"/>
    <cellStyle name="SAPBEXHLevel2X 10 3 2 3" xfId="8894" xr:uid="{D4AE1FCB-D854-434E-A635-75D30D8EDE74}"/>
    <cellStyle name="SAPBEXHLevel2X 10 3 3" xfId="4486" xr:uid="{40273328-BA9D-4175-8913-704B66911845}"/>
    <cellStyle name="SAPBEXHLevel2X 10 3 3 2" xfId="9678" xr:uid="{0673651C-4635-48CB-82E1-C164F2821545}"/>
    <cellStyle name="SAPBEXHLevel2X 10 3 4" xfId="11236" xr:uid="{8B1999A8-6A54-47FC-8B4E-C4D819590A14}"/>
    <cellStyle name="SAPBEXHLevel2X 10 3 5" xfId="12535" xr:uid="{CC848980-296E-45F6-9503-CE3B9EABC9AA}"/>
    <cellStyle name="SAPBEXHLevel2X 10 3 6" xfId="7585" xr:uid="{1A2D59AA-717A-4A61-B792-5399422757BB}"/>
    <cellStyle name="SAPBEXHLevel2X 10 4" xfId="1906" xr:uid="{FD6E40D9-45E3-4C26-89BC-D1CCB30902A5}"/>
    <cellStyle name="SAPBEXHLevel2X 10 4 2" xfId="3454" xr:uid="{9589CBD4-3D52-4ABF-89C0-A4DBDE3B7D48}"/>
    <cellStyle name="SAPBEXHLevel2X 10 4 2 2" xfId="6550" xr:uid="{DDF0855D-97D8-43C8-B94F-0AB1EA3CAF85}"/>
    <cellStyle name="SAPBEXHLevel2X 10 4 2 2 2" xfId="13587" xr:uid="{7A34A65A-3615-4457-B01F-2162C143E647}"/>
    <cellStyle name="SAPBEXHLevel2X 10 4 2 3" xfId="10198" xr:uid="{8B886BAE-E706-41C5-8BB4-C7961EE1CF61}"/>
    <cellStyle name="SAPBEXHLevel2X 10 4 3" xfId="5002" xr:uid="{FBDD4907-CC86-4778-BFD9-A878640E5683}"/>
    <cellStyle name="SAPBEXHLevel2X 10 4 3 2" xfId="11497" xr:uid="{C3F9A9C8-A484-4316-8918-4563AAF35D60}"/>
    <cellStyle name="SAPBEXHLevel2X 10 4 4" xfId="12796" xr:uid="{30A8A941-2A26-48A6-88FC-73833C78047B}"/>
    <cellStyle name="SAPBEXHLevel2X 10 4 5" xfId="8104" xr:uid="{914CFC7E-E229-49A8-94C4-76D64D843C42}"/>
    <cellStyle name="SAPBEXHLevel2X 10 5" xfId="2422" xr:uid="{708F5ED7-93E1-4FE4-BF7E-465882558779}"/>
    <cellStyle name="SAPBEXHLevel2X 10 5 2" xfId="5518" xr:uid="{435A9826-33EE-4856-A6FD-56A40022DB45}"/>
    <cellStyle name="SAPBEXHLevel2X 10 5 2 2" xfId="13315" xr:uid="{CBD5FE30-6C64-42F4-8A4A-FAEA674A0DEB}"/>
    <cellStyle name="SAPBEXHLevel2X 10 5 3" xfId="8365" xr:uid="{F97A434B-BA59-4E69-BFE0-198F4EFC5BF4}"/>
    <cellStyle name="SAPBEXHLevel2X 10 6" xfId="3970" xr:uid="{30ACC53B-FF68-41E1-9781-DA80B05CB724}"/>
    <cellStyle name="SAPBEXHLevel2X 10 6 2" xfId="9160" xr:uid="{4E4C02C2-C6CE-408A-B34D-2DE61001FD4B}"/>
    <cellStyle name="SAPBEXHLevel2X 10 7" xfId="10717" xr:uid="{B23F5607-E444-4860-AAF7-92BD8BCF1F8B}"/>
    <cellStyle name="SAPBEXHLevel2X 10 8" xfId="12016" xr:uid="{61A2FD70-F65C-42BA-84DC-F24E7B981ADA}"/>
    <cellStyle name="SAPBEXHLevel2X 10 9" xfId="7069" xr:uid="{FFED9968-19DE-433D-84B7-5F30E01D3005}"/>
    <cellStyle name="SAPBEXHLevel2X 2" xfId="447" xr:uid="{74A90021-9643-4B58-A0D6-DF5B7E1230B2}"/>
    <cellStyle name="SAPBEXHLevel2X 2 2" xfId="858" xr:uid="{F43B1DBD-9616-43FB-BF30-690C61E6B511}"/>
    <cellStyle name="SAPBEXHLevel2X 2 2 2" xfId="1130" xr:uid="{BF9F67BC-A118-41BD-AB28-097399811377}"/>
    <cellStyle name="SAPBEXHLevel2X 2 2 2 2" xfId="1646" xr:uid="{537B9D78-CE99-4CC4-9D0A-28713D52879D}"/>
    <cellStyle name="SAPBEXHLevel2X 2 2 2 2 2" xfId="3197" xr:uid="{971C6394-BC93-4C8E-85C5-176BCE91512C}"/>
    <cellStyle name="SAPBEXHLevel2X 2 2 2 2 2 2" xfId="6293" xr:uid="{112E6E49-6057-4B91-9A63-CC08AFED4CB8}"/>
    <cellStyle name="SAPBEXHLevel2X 2 2 2 2 2 2 2" xfId="14362" xr:uid="{748A30FD-3972-4855-957E-D616241983EE}"/>
    <cellStyle name="SAPBEXHLevel2X 2 2 2 2 2 3" xfId="9937" xr:uid="{67C3D7FE-DC50-4011-A585-E2752DD51A7B}"/>
    <cellStyle name="SAPBEXHLevel2X 2 2 2 2 3" xfId="4745" xr:uid="{3C418236-8420-4CFB-AB3B-1060EA97ACB2}"/>
    <cellStyle name="SAPBEXHLevel2X 2 2 2 2 3 2" xfId="11756" xr:uid="{3E419AFE-D61D-4453-A0B8-F23AB024FB0F}"/>
    <cellStyle name="SAPBEXHLevel2X 2 2 2 2 4" xfId="13055" xr:uid="{691956DC-4328-4864-A86A-DC4144603748}"/>
    <cellStyle name="SAPBEXHLevel2X 2 2 2 2 5" xfId="7844" xr:uid="{CA7A050C-DF03-4319-8C48-6FF1AA6C50E9}"/>
    <cellStyle name="SAPBEXHLevel2X 2 2 2 3" xfId="2165" xr:uid="{505CDF8B-39B9-4D6D-BF2B-F4E7C08723B8}"/>
    <cellStyle name="SAPBEXHLevel2X 2 2 2 3 2" xfId="3713" xr:uid="{2EB14BB8-7F42-4982-A735-16A2386AA24D}"/>
    <cellStyle name="SAPBEXHLevel2X 2 2 2 3 2 2" xfId="6809" xr:uid="{BF42B74E-5C12-4487-AE23-02E353BB5C82}"/>
    <cellStyle name="SAPBEXHLevel2X 2 2 2 3 2 3" xfId="10457" xr:uid="{EBD03F19-D711-4328-9CF9-CB6E6CF7ABE1}"/>
    <cellStyle name="SAPBEXHLevel2X 2 2 2 3 3" xfId="5261" xr:uid="{7498E9B4-2E50-401B-8A29-3F0D7644B189}"/>
    <cellStyle name="SAPBEXHLevel2X 2 2 2 3 3 2" xfId="13846" xr:uid="{1AA7792E-DB1D-4958-AC0A-41087BC079F6}"/>
    <cellStyle name="SAPBEXHLevel2X 2 2 2 3 4" xfId="8624" xr:uid="{C4C87DA1-4B29-4B38-9B5B-2FC18D57D234}"/>
    <cellStyle name="SAPBEXHLevel2X 2 2 2 4" xfId="2681" xr:uid="{9254854F-9E72-4DD0-9141-69024432A81C}"/>
    <cellStyle name="SAPBEXHLevel2X 2 2 2 4 2" xfId="5777" xr:uid="{26F5E17B-3012-443A-A41B-C7C220D1504D}"/>
    <cellStyle name="SAPBEXHLevel2X 2 2 2 4 3" xfId="9419" xr:uid="{536665AE-669F-4704-AE7B-4B4DABFE58D0}"/>
    <cellStyle name="SAPBEXHLevel2X 2 2 2 5" xfId="4229" xr:uid="{499138CB-2582-4C95-A4BA-89F8BC2D9FD6}"/>
    <cellStyle name="SAPBEXHLevel2X 2 2 2 5 2" xfId="10976" xr:uid="{95AFFBD7-B7A7-4833-9C4F-D945EE231FE9}"/>
    <cellStyle name="SAPBEXHLevel2X 2 2 2 6" xfId="12275" xr:uid="{8AEAE852-0FFE-4BDF-A51E-CBAF7E88F8E5}"/>
    <cellStyle name="SAPBEXHLevel2X 2 2 2 7" xfId="7328" xr:uid="{8B255F3D-8B79-4CB3-8797-311CB7C02C0B}"/>
    <cellStyle name="SAPBEXHLevel2X 2 2 3" xfId="1388" xr:uid="{9A77E605-580C-421A-8CD7-6B4BC8E7DC12}"/>
    <cellStyle name="SAPBEXHLevel2X 2 2 3 2" xfId="2939" xr:uid="{4F08038C-4DE5-43E1-9D97-561E3363B78B}"/>
    <cellStyle name="SAPBEXHLevel2X 2 2 3 2 2" xfId="6035" xr:uid="{06261DAF-DD73-44C7-89D2-BC2758768B45}"/>
    <cellStyle name="SAPBEXHLevel2X 2 2 3 2 2 2" xfId="14104" xr:uid="{F6FEB346-1939-4271-B2CF-A97AFD8584CF}"/>
    <cellStyle name="SAPBEXHLevel2X 2 2 3 2 3" xfId="8895" xr:uid="{1AB6DE6F-0AE9-47EB-B2F5-4BEBEA3C175A}"/>
    <cellStyle name="SAPBEXHLevel2X 2 2 3 3" xfId="4487" xr:uid="{AF1A8DD5-01FC-488F-97AB-A9D1BBC67132}"/>
    <cellStyle name="SAPBEXHLevel2X 2 2 3 3 2" xfId="9679" xr:uid="{424E2B5B-2DB7-4263-B5E2-4C6DF08D3C1A}"/>
    <cellStyle name="SAPBEXHLevel2X 2 2 3 4" xfId="11237" xr:uid="{EDB6FEEB-CBBB-4DB3-850C-3DC1EC50E5BF}"/>
    <cellStyle name="SAPBEXHLevel2X 2 2 3 5" xfId="12536" xr:uid="{6BC7854F-FC6B-4E94-9E3E-EBFD8129B64D}"/>
    <cellStyle name="SAPBEXHLevel2X 2 2 3 6" xfId="7586" xr:uid="{9910889F-263F-4B9A-B60F-F7727114BB88}"/>
    <cellStyle name="SAPBEXHLevel2X 2 2 4" xfId="1907" xr:uid="{6941FB7F-5E9C-41D9-BE5E-C11B59ED2B65}"/>
    <cellStyle name="SAPBEXHLevel2X 2 2 4 2" xfId="3455" xr:uid="{69205155-6BF3-44D3-9F0E-011FFCB66AB3}"/>
    <cellStyle name="SAPBEXHLevel2X 2 2 4 2 2" xfId="6551" xr:uid="{6FE3606C-0783-47ED-B4FD-9A414F7ED1E1}"/>
    <cellStyle name="SAPBEXHLevel2X 2 2 4 2 2 2" xfId="13588" xr:uid="{197F4FFA-F71A-4F7F-804B-70C8E2587FF3}"/>
    <cellStyle name="SAPBEXHLevel2X 2 2 4 2 3" xfId="10199" xr:uid="{F0DCECFB-6F4D-4161-8A73-0A95A73D8278}"/>
    <cellStyle name="SAPBEXHLevel2X 2 2 4 3" xfId="5003" xr:uid="{8565FD6B-EE19-4CF4-8358-CB3A63012591}"/>
    <cellStyle name="SAPBEXHLevel2X 2 2 4 3 2" xfId="11498" xr:uid="{5DB05DA8-2149-4CF0-8EE9-02A3805CC1D4}"/>
    <cellStyle name="SAPBEXHLevel2X 2 2 4 4" xfId="12797" xr:uid="{656921C7-B121-40A8-A521-6B432229E0AD}"/>
    <cellStyle name="SAPBEXHLevel2X 2 2 4 5" xfId="8105" xr:uid="{5B3B8974-9331-4A01-8A00-0ED3E7D8553F}"/>
    <cellStyle name="SAPBEXHLevel2X 2 2 5" xfId="2423" xr:uid="{8587E13B-CC3A-4E3F-9C7B-2790E7A77C4A}"/>
    <cellStyle name="SAPBEXHLevel2X 2 2 5 2" xfId="5519" xr:uid="{EC92FBD1-6911-4DD9-B0B3-061D2C871D25}"/>
    <cellStyle name="SAPBEXHLevel2X 2 2 5 2 2" xfId="13316" xr:uid="{9DE11369-29AF-46C0-B036-0CB8C38518B8}"/>
    <cellStyle name="SAPBEXHLevel2X 2 2 5 3" xfId="8366" xr:uid="{C059B12C-7C77-4ED3-B596-D73AC697B4AE}"/>
    <cellStyle name="SAPBEXHLevel2X 2 2 6" xfId="3971" xr:uid="{FC23D499-13D5-48E8-8BEA-7C88B03577A7}"/>
    <cellStyle name="SAPBEXHLevel2X 2 2 6 2" xfId="9161" xr:uid="{B9FBA308-0847-495D-BE7C-22C07235E32E}"/>
    <cellStyle name="SAPBEXHLevel2X 2 2 7" xfId="10718" xr:uid="{8063DCF6-94D0-4170-956F-2856214C072F}"/>
    <cellStyle name="SAPBEXHLevel2X 2 2 8" xfId="12017" xr:uid="{051545A2-ECD8-4B14-B5EB-19D716EE65A4}"/>
    <cellStyle name="SAPBEXHLevel2X 2 2 9" xfId="7070" xr:uid="{8508015A-055A-473F-A9AC-13C0ADD18144}"/>
    <cellStyle name="SAPBEXHLevel2X 3" xfId="448" xr:uid="{C525A2E2-E73E-4B60-BE38-2949C4E0CF0D}"/>
    <cellStyle name="SAPBEXHLevel2X 3 2" xfId="859" xr:uid="{1ECE527C-908A-4FCC-BC26-6C548855A7CD}"/>
    <cellStyle name="SAPBEXHLevel2X 3 2 2" xfId="1131" xr:uid="{D58F6FB6-1849-4F2F-834B-55B0A1CC6D58}"/>
    <cellStyle name="SAPBEXHLevel2X 3 2 2 2" xfId="1647" xr:uid="{E4F0C94B-60E5-4B1E-8B20-AF33F6835DA4}"/>
    <cellStyle name="SAPBEXHLevel2X 3 2 2 2 2" xfId="3198" xr:uid="{B29ECDFB-2FB6-49C8-A8CD-FC27F7BD50E5}"/>
    <cellStyle name="SAPBEXHLevel2X 3 2 2 2 2 2" xfId="6294" xr:uid="{0AAFD56A-5477-4E65-B6E5-1CEBDCE0F7EA}"/>
    <cellStyle name="SAPBEXHLevel2X 3 2 2 2 2 2 2" xfId="14363" xr:uid="{902E043B-8946-4D95-8488-0361B968CE1E}"/>
    <cellStyle name="SAPBEXHLevel2X 3 2 2 2 2 3" xfId="9938" xr:uid="{45E26F53-7DEB-48CF-9064-0AE8D80EF3AF}"/>
    <cellStyle name="SAPBEXHLevel2X 3 2 2 2 3" xfId="4746" xr:uid="{9B6689D2-C15D-4698-9820-79301D59ED3E}"/>
    <cellStyle name="SAPBEXHLevel2X 3 2 2 2 3 2" xfId="11757" xr:uid="{3F60C07A-DA38-47D2-8B7C-5125A8C8ECAD}"/>
    <cellStyle name="SAPBEXHLevel2X 3 2 2 2 4" xfId="13056" xr:uid="{EBD79631-EC20-4117-AE5C-6D35AD8863D0}"/>
    <cellStyle name="SAPBEXHLevel2X 3 2 2 2 5" xfId="7845" xr:uid="{A368594A-C5C9-4681-A14C-2BD5051323F8}"/>
    <cellStyle name="SAPBEXHLevel2X 3 2 2 3" xfId="2166" xr:uid="{3A792B31-3B3A-4959-A484-7A57DA85D288}"/>
    <cellStyle name="SAPBEXHLevel2X 3 2 2 3 2" xfId="3714" xr:uid="{B5E775F9-C496-456E-ADEA-BF175E16A567}"/>
    <cellStyle name="SAPBEXHLevel2X 3 2 2 3 2 2" xfId="6810" xr:uid="{DF96000E-FFBB-4D5F-805C-3039F2324F73}"/>
    <cellStyle name="SAPBEXHLevel2X 3 2 2 3 2 3" xfId="10458" xr:uid="{43AF2810-F4D8-4EA0-832E-E87E846EABBC}"/>
    <cellStyle name="SAPBEXHLevel2X 3 2 2 3 3" xfId="5262" xr:uid="{E52CDA57-ECC3-48FB-9493-3C8874B1BC00}"/>
    <cellStyle name="SAPBEXHLevel2X 3 2 2 3 3 2" xfId="13847" xr:uid="{09A7F60B-514D-4083-9035-C148B350381B}"/>
    <cellStyle name="SAPBEXHLevel2X 3 2 2 3 4" xfId="8625" xr:uid="{C7E79464-6357-42FE-BBD5-2FB32E87DD4D}"/>
    <cellStyle name="SAPBEXHLevel2X 3 2 2 4" xfId="2682" xr:uid="{EAF6E11C-B5C3-4A76-933B-B570F2443C18}"/>
    <cellStyle name="SAPBEXHLevel2X 3 2 2 4 2" xfId="5778" xr:uid="{C402C498-B01C-4986-BA38-D64A72F3F9B3}"/>
    <cellStyle name="SAPBEXHLevel2X 3 2 2 4 3" xfId="9420" xr:uid="{21D627FB-122F-4A9F-BB15-F840AB1D86E0}"/>
    <cellStyle name="SAPBEXHLevel2X 3 2 2 5" xfId="4230" xr:uid="{3158E2B5-449C-4A77-BBDA-DC2159750DB1}"/>
    <cellStyle name="SAPBEXHLevel2X 3 2 2 5 2" xfId="10977" xr:uid="{B0960ADE-E877-4EA3-9921-D45B7892A0E6}"/>
    <cellStyle name="SAPBEXHLevel2X 3 2 2 6" xfId="12276" xr:uid="{533FAD16-F36D-477C-A144-EE395C10C70F}"/>
    <cellStyle name="SAPBEXHLevel2X 3 2 2 7" xfId="7329" xr:uid="{E912EB23-4F3D-4E4B-B453-4897281F6A0F}"/>
    <cellStyle name="SAPBEXHLevel2X 3 2 3" xfId="1389" xr:uid="{6A0C7CC0-C05C-42B9-A22F-93A1BC23CD0B}"/>
    <cellStyle name="SAPBEXHLevel2X 3 2 3 2" xfId="2940" xr:uid="{4B59E90E-1999-47EB-A564-C41AAE45E17E}"/>
    <cellStyle name="SAPBEXHLevel2X 3 2 3 2 2" xfId="6036" xr:uid="{67FD3DEB-9D66-432F-AE05-29B0C73DF1A5}"/>
    <cellStyle name="SAPBEXHLevel2X 3 2 3 2 2 2" xfId="14105" xr:uid="{DD698B7D-60D1-4F4C-817C-4A9C2E1F01E6}"/>
    <cellStyle name="SAPBEXHLevel2X 3 2 3 2 3" xfId="8896" xr:uid="{E0A7FF01-FF5F-4795-84A0-7575CD410634}"/>
    <cellStyle name="SAPBEXHLevel2X 3 2 3 3" xfId="4488" xr:uid="{5A1805C9-4647-456A-B2E2-0EF1287ABDA2}"/>
    <cellStyle name="SAPBEXHLevel2X 3 2 3 3 2" xfId="9680" xr:uid="{A91E54A1-2DC8-441C-AF9B-B3962F9EB4A1}"/>
    <cellStyle name="SAPBEXHLevel2X 3 2 3 4" xfId="11238" xr:uid="{26E8D223-AB74-4D2F-813E-8196A698D471}"/>
    <cellStyle name="SAPBEXHLevel2X 3 2 3 5" xfId="12537" xr:uid="{730A6A3B-93DC-413A-BF2B-E6DEC16EB5A0}"/>
    <cellStyle name="SAPBEXHLevel2X 3 2 3 6" xfId="7587" xr:uid="{EB72B202-34E0-473C-93DC-DD02057CA1C9}"/>
    <cellStyle name="SAPBEXHLevel2X 3 2 4" xfId="1908" xr:uid="{6178BF55-BCE1-473C-94A6-9C9CEEA5FBD9}"/>
    <cellStyle name="SAPBEXHLevel2X 3 2 4 2" xfId="3456" xr:uid="{14D6E859-F185-4702-859F-5D286D437A41}"/>
    <cellStyle name="SAPBEXHLevel2X 3 2 4 2 2" xfId="6552" xr:uid="{4495C80A-C451-4345-970D-E863D193E88D}"/>
    <cellStyle name="SAPBEXHLevel2X 3 2 4 2 2 2" xfId="13589" xr:uid="{21AE6AAF-1469-4B14-9867-67C191BFBD3D}"/>
    <cellStyle name="SAPBEXHLevel2X 3 2 4 2 3" xfId="10200" xr:uid="{7FB86861-1062-414E-96F0-36BBEB72D0AD}"/>
    <cellStyle name="SAPBEXHLevel2X 3 2 4 3" xfId="5004" xr:uid="{9ECE2882-9CC4-4FAB-B9F5-EBE0774DE893}"/>
    <cellStyle name="SAPBEXHLevel2X 3 2 4 3 2" xfId="11499" xr:uid="{FFDC73D7-84C3-4737-90AA-B6BE37E2C927}"/>
    <cellStyle name="SAPBEXHLevel2X 3 2 4 4" xfId="12798" xr:uid="{7F2D3E1A-C067-469D-8E70-EBCFC52B76DD}"/>
    <cellStyle name="SAPBEXHLevel2X 3 2 4 5" xfId="8106" xr:uid="{DBD042E5-2E71-4F3C-AE3D-9813D8D9A01F}"/>
    <cellStyle name="SAPBEXHLevel2X 3 2 5" xfId="2424" xr:uid="{2D52181C-F8DF-456C-9520-4C3983D2ED93}"/>
    <cellStyle name="SAPBEXHLevel2X 3 2 5 2" xfId="5520" xr:uid="{ED9C0244-2356-4C91-BEAE-9F961E59709C}"/>
    <cellStyle name="SAPBEXHLevel2X 3 2 5 2 2" xfId="13317" xr:uid="{7BA2B1F5-6F98-4993-9830-C362BEA211B6}"/>
    <cellStyle name="SAPBEXHLevel2X 3 2 5 3" xfId="8367" xr:uid="{25A2BFF8-62AB-478A-A827-8A2FA1E5E576}"/>
    <cellStyle name="SAPBEXHLevel2X 3 2 6" xfId="3972" xr:uid="{89CBA519-8478-4DB0-ADF5-1707C2D68022}"/>
    <cellStyle name="SAPBEXHLevel2X 3 2 6 2" xfId="9162" xr:uid="{46F82371-3007-4D61-A157-644784AE303F}"/>
    <cellStyle name="SAPBEXHLevel2X 3 2 7" xfId="10719" xr:uid="{AB3D8DA5-44F8-4077-9FD7-5074063AC4DA}"/>
    <cellStyle name="SAPBEXHLevel2X 3 2 8" xfId="12018" xr:uid="{0110F854-5247-4DB6-BCDB-A099D598C408}"/>
    <cellStyle name="SAPBEXHLevel2X 3 2 9" xfId="7071" xr:uid="{B1A3DE14-E8EC-47A7-A4EB-5BC366824431}"/>
    <cellStyle name="SAPBEXHLevel2X 4" xfId="449" xr:uid="{5C05BA35-2766-4ED9-A650-824C60F6DB7D}"/>
    <cellStyle name="SAPBEXHLevel2X 4 2" xfId="860" xr:uid="{0459BC17-D5A6-49B5-A6E1-14B773E85A8B}"/>
    <cellStyle name="SAPBEXHLevel2X 4 2 2" xfId="1132" xr:uid="{341A6616-C98D-43AB-8B8A-9EC2A5DE2C83}"/>
    <cellStyle name="SAPBEXHLevel2X 4 2 2 2" xfId="1648" xr:uid="{B083267C-37C1-4E2D-A97E-594DE76E920F}"/>
    <cellStyle name="SAPBEXHLevel2X 4 2 2 2 2" xfId="3199" xr:uid="{036F55AF-1344-48A1-9E66-612D914AF93A}"/>
    <cellStyle name="SAPBEXHLevel2X 4 2 2 2 2 2" xfId="6295" xr:uid="{F7EC1D1E-0BA2-42A9-ADAA-C8F3E35F462B}"/>
    <cellStyle name="SAPBEXHLevel2X 4 2 2 2 2 2 2" xfId="14364" xr:uid="{03224923-88CC-403C-95C9-327B028DDB4D}"/>
    <cellStyle name="SAPBEXHLevel2X 4 2 2 2 2 3" xfId="9939" xr:uid="{FBB4F369-7793-4917-8ABD-B829885C3B8F}"/>
    <cellStyle name="SAPBEXHLevel2X 4 2 2 2 3" xfId="4747" xr:uid="{FAA5261F-5B07-4872-9754-EA0CCD1B2B7D}"/>
    <cellStyle name="SAPBEXHLevel2X 4 2 2 2 3 2" xfId="11758" xr:uid="{98F5FAB9-2D04-42BF-9220-85B14590A52F}"/>
    <cellStyle name="SAPBEXHLevel2X 4 2 2 2 4" xfId="13057" xr:uid="{A9C291B0-1018-447E-AC3A-2F2674744F1E}"/>
    <cellStyle name="SAPBEXHLevel2X 4 2 2 2 5" xfId="7846" xr:uid="{5AD37FCF-62D7-4DB2-B01E-6612C41ECD62}"/>
    <cellStyle name="SAPBEXHLevel2X 4 2 2 3" xfId="2167" xr:uid="{877541F7-212A-4AF5-8E40-DE93F9EF97C5}"/>
    <cellStyle name="SAPBEXHLevel2X 4 2 2 3 2" xfId="3715" xr:uid="{1B748767-9795-48C5-8119-2C04EA242E91}"/>
    <cellStyle name="SAPBEXHLevel2X 4 2 2 3 2 2" xfId="6811" xr:uid="{A023B16C-76EC-4B10-B398-FA771BFDDE9D}"/>
    <cellStyle name="SAPBEXHLevel2X 4 2 2 3 2 3" xfId="10459" xr:uid="{3FE27E0C-1360-479B-8EFE-5E08339AEDB1}"/>
    <cellStyle name="SAPBEXHLevel2X 4 2 2 3 3" xfId="5263" xr:uid="{6359B70C-D656-412E-B621-124E335F4633}"/>
    <cellStyle name="SAPBEXHLevel2X 4 2 2 3 3 2" xfId="13848" xr:uid="{BD53C710-F0F6-4541-8915-132779885C8E}"/>
    <cellStyle name="SAPBEXHLevel2X 4 2 2 3 4" xfId="8626" xr:uid="{3FDB8843-451A-4B0C-B92C-92E40B30AB61}"/>
    <cellStyle name="SAPBEXHLevel2X 4 2 2 4" xfId="2683" xr:uid="{06E1B368-1371-4219-8193-15587AEBE7D4}"/>
    <cellStyle name="SAPBEXHLevel2X 4 2 2 4 2" xfId="5779" xr:uid="{FBD150AF-487D-440E-A563-6E35EB0825B0}"/>
    <cellStyle name="SAPBEXHLevel2X 4 2 2 4 3" xfId="9421" xr:uid="{103783C8-FDBA-4F64-B2F9-C583462AFA6D}"/>
    <cellStyle name="SAPBEXHLevel2X 4 2 2 5" xfId="4231" xr:uid="{0F02EFFF-87C7-47F4-9EC1-85FF40475522}"/>
    <cellStyle name="SAPBEXHLevel2X 4 2 2 5 2" xfId="10978" xr:uid="{E1C9F6E8-8305-4AFB-A47B-8C711370214C}"/>
    <cellStyle name="SAPBEXHLevel2X 4 2 2 6" xfId="12277" xr:uid="{A99DF114-0EAE-404D-9F9E-C5E10BFE08A5}"/>
    <cellStyle name="SAPBEXHLevel2X 4 2 2 7" xfId="7330" xr:uid="{FCB43972-3A06-4B11-BB9B-22C279B2C20D}"/>
    <cellStyle name="SAPBEXHLevel2X 4 2 3" xfId="1390" xr:uid="{EC1B61FE-8F28-4C7A-AB01-C5C07C49FE41}"/>
    <cellStyle name="SAPBEXHLevel2X 4 2 3 2" xfId="2941" xr:uid="{3B69C87B-F5D6-4EA8-9E1A-1A6E8C2DA586}"/>
    <cellStyle name="SAPBEXHLevel2X 4 2 3 2 2" xfId="6037" xr:uid="{C1464CA0-4117-4D7E-9813-E994C09267DE}"/>
    <cellStyle name="SAPBEXHLevel2X 4 2 3 2 2 2" xfId="14106" xr:uid="{D6D8FC13-36B2-4496-BAD3-8EE5B517C521}"/>
    <cellStyle name="SAPBEXHLevel2X 4 2 3 2 3" xfId="8897" xr:uid="{63D21E80-248C-4B03-9DFA-1F4E5FE322FF}"/>
    <cellStyle name="SAPBEXHLevel2X 4 2 3 3" xfId="4489" xr:uid="{42B7473D-01E4-466D-94E0-977A4175B3EE}"/>
    <cellStyle name="SAPBEXHLevel2X 4 2 3 3 2" xfId="9681" xr:uid="{C4F8DC95-971D-4E60-981F-2C8567DA3D64}"/>
    <cellStyle name="SAPBEXHLevel2X 4 2 3 4" xfId="11239" xr:uid="{79928EDA-756B-4F55-B4E8-A39A6F6A75A2}"/>
    <cellStyle name="SAPBEXHLevel2X 4 2 3 5" xfId="12538" xr:uid="{1A8C5DCE-36BD-46DF-9AA6-FFFB7BE54235}"/>
    <cellStyle name="SAPBEXHLevel2X 4 2 3 6" xfId="7588" xr:uid="{D56D171A-AD29-425D-8C5F-8F723BA34871}"/>
    <cellStyle name="SAPBEXHLevel2X 4 2 4" xfId="1909" xr:uid="{3A574DE8-AF8B-412A-AF07-59A4FB5ACCD3}"/>
    <cellStyle name="SAPBEXHLevel2X 4 2 4 2" xfId="3457" xr:uid="{43D5D741-F2D1-4426-8282-4FAFE11B4869}"/>
    <cellStyle name="SAPBEXHLevel2X 4 2 4 2 2" xfId="6553" xr:uid="{34C70D13-2DB0-4295-B543-B25C688B6313}"/>
    <cellStyle name="SAPBEXHLevel2X 4 2 4 2 2 2" xfId="13590" xr:uid="{5572BBAB-825C-4F3E-98FB-C478A995C990}"/>
    <cellStyle name="SAPBEXHLevel2X 4 2 4 2 3" xfId="10201" xr:uid="{04240B1E-0BC1-488C-9706-8ABB9B07540C}"/>
    <cellStyle name="SAPBEXHLevel2X 4 2 4 3" xfId="5005" xr:uid="{964DEEDE-3047-4ED0-A4BC-FE3FAF1DAA7B}"/>
    <cellStyle name="SAPBEXHLevel2X 4 2 4 3 2" xfId="11500" xr:uid="{FD22F57D-6AB5-4534-BE62-9D89E7F7E5F0}"/>
    <cellStyle name="SAPBEXHLevel2X 4 2 4 4" xfId="12799" xr:uid="{D514F46E-EEE6-46D7-9032-CA9AC54F2EA6}"/>
    <cellStyle name="SAPBEXHLevel2X 4 2 4 5" xfId="8107" xr:uid="{65133B3C-B30D-4C8C-8DB2-CED4120B5F3C}"/>
    <cellStyle name="SAPBEXHLevel2X 4 2 5" xfId="2425" xr:uid="{5A04EFCE-D285-4819-88A4-E45DB5244EEB}"/>
    <cellStyle name="SAPBEXHLevel2X 4 2 5 2" xfId="5521" xr:uid="{C9D54371-5D17-4637-9852-7D2E890E7146}"/>
    <cellStyle name="SAPBEXHLevel2X 4 2 5 2 2" xfId="13318" xr:uid="{E7D9F0FD-18CA-4D9B-8F3A-304B45C08012}"/>
    <cellStyle name="SAPBEXHLevel2X 4 2 5 3" xfId="8368" xr:uid="{B73FE21B-176E-4907-8E67-82E4A726377F}"/>
    <cellStyle name="SAPBEXHLevel2X 4 2 6" xfId="3973" xr:uid="{49601BAD-7B8A-46B8-8A84-288085C8EA10}"/>
    <cellStyle name="SAPBEXHLevel2X 4 2 6 2" xfId="9163" xr:uid="{550D482D-A530-4B92-859E-94123A1F8ADB}"/>
    <cellStyle name="SAPBEXHLevel2X 4 2 7" xfId="10720" xr:uid="{BFD8F34D-0915-432A-8CFC-39A0FF2308C2}"/>
    <cellStyle name="SAPBEXHLevel2X 4 2 8" xfId="12019" xr:uid="{B7F99A9F-EF73-494F-A296-5B25FE9CC513}"/>
    <cellStyle name="SAPBEXHLevel2X 4 2 9" xfId="7072" xr:uid="{33558E51-0D19-441E-9D6B-4CDDC7DFD21B}"/>
    <cellStyle name="SAPBEXHLevel2X 5" xfId="450" xr:uid="{F21F964B-07DB-467A-A7F1-572CF6AA5088}"/>
    <cellStyle name="SAPBEXHLevel2X 5 2" xfId="861" xr:uid="{92A1B02D-BDB0-4497-AC9B-2E323D949207}"/>
    <cellStyle name="SAPBEXHLevel2X 5 2 2" xfId="1133" xr:uid="{244C6041-608F-40AD-B95B-CA190838DBD6}"/>
    <cellStyle name="SAPBEXHLevel2X 5 2 2 2" xfId="1649" xr:uid="{0AF2241F-312F-411A-964A-C8C617162C9D}"/>
    <cellStyle name="SAPBEXHLevel2X 5 2 2 2 2" xfId="3200" xr:uid="{8D59C651-7037-4BF2-A0E6-96270F52700C}"/>
    <cellStyle name="SAPBEXHLevel2X 5 2 2 2 2 2" xfId="6296" xr:uid="{FF01B314-2218-4366-A291-ADE86F512D21}"/>
    <cellStyle name="SAPBEXHLevel2X 5 2 2 2 2 2 2" xfId="14365" xr:uid="{26210037-A9A7-4D90-84E0-52A60243C0EA}"/>
    <cellStyle name="SAPBEXHLevel2X 5 2 2 2 2 3" xfId="9940" xr:uid="{1F5D8BA7-4DDF-45DA-86E0-A5D843C2DC0C}"/>
    <cellStyle name="SAPBEXHLevel2X 5 2 2 2 3" xfId="4748" xr:uid="{96591C05-4D61-45F3-B0DD-46F15679A6D1}"/>
    <cellStyle name="SAPBEXHLevel2X 5 2 2 2 3 2" xfId="11759" xr:uid="{3A3A4153-D93F-4723-9E29-269B5F0EAD47}"/>
    <cellStyle name="SAPBEXHLevel2X 5 2 2 2 4" xfId="13058" xr:uid="{3A07C1E6-3A07-48FB-B614-560145110A6D}"/>
    <cellStyle name="SAPBEXHLevel2X 5 2 2 2 5" xfId="7847" xr:uid="{776342BA-D785-43A8-814B-C99C637C4EBE}"/>
    <cellStyle name="SAPBEXHLevel2X 5 2 2 3" xfId="2168" xr:uid="{6F74A4B2-5BBD-4D1F-9F50-66E33291EF69}"/>
    <cellStyle name="SAPBEXHLevel2X 5 2 2 3 2" xfId="3716" xr:uid="{490708E6-3695-4F2C-8E8C-9934DA472A2B}"/>
    <cellStyle name="SAPBEXHLevel2X 5 2 2 3 2 2" xfId="6812" xr:uid="{8051B796-0789-4B64-BEDC-96DDFB0E39BB}"/>
    <cellStyle name="SAPBEXHLevel2X 5 2 2 3 2 3" xfId="10460" xr:uid="{B99315A4-CCDE-4797-817F-25631F6D9C82}"/>
    <cellStyle name="SAPBEXHLevel2X 5 2 2 3 3" xfId="5264" xr:uid="{68F963FF-91B7-4AAB-B07A-F23FEDB9D8FD}"/>
    <cellStyle name="SAPBEXHLevel2X 5 2 2 3 3 2" xfId="13849" xr:uid="{5C21C85F-BC00-4355-A09B-8162A5737E4D}"/>
    <cellStyle name="SAPBEXHLevel2X 5 2 2 3 4" xfId="8627" xr:uid="{72421EFA-FB07-4605-A8DD-D44F988C8195}"/>
    <cellStyle name="SAPBEXHLevel2X 5 2 2 4" xfId="2684" xr:uid="{B0CE7277-A4E9-499A-AFF2-262A84903259}"/>
    <cellStyle name="SAPBEXHLevel2X 5 2 2 4 2" xfId="5780" xr:uid="{4C1684B5-2A2A-41A2-8A80-D0663C47603D}"/>
    <cellStyle name="SAPBEXHLevel2X 5 2 2 4 3" xfId="9422" xr:uid="{912BC092-44C8-4719-A92E-26714361CE0D}"/>
    <cellStyle name="SAPBEXHLevel2X 5 2 2 5" xfId="4232" xr:uid="{CB083F52-D223-4EF9-8D72-6CA1DF82367C}"/>
    <cellStyle name="SAPBEXHLevel2X 5 2 2 5 2" xfId="10979" xr:uid="{B9BCA3FA-47EA-4482-A1C2-5EB6DEBBDE97}"/>
    <cellStyle name="SAPBEXHLevel2X 5 2 2 6" xfId="12278" xr:uid="{30AF1257-A3D7-4EBF-9027-8AE2A1AC62F4}"/>
    <cellStyle name="SAPBEXHLevel2X 5 2 2 7" xfId="7331" xr:uid="{600FC7BB-B888-4046-BEDF-A9B3387563FD}"/>
    <cellStyle name="SAPBEXHLevel2X 5 2 3" xfId="1391" xr:uid="{77EC265C-C800-4E02-BE74-0A76583BD9E3}"/>
    <cellStyle name="SAPBEXHLevel2X 5 2 3 2" xfId="2942" xr:uid="{A92E7838-5C56-419A-8356-B4FF6138D4F3}"/>
    <cellStyle name="SAPBEXHLevel2X 5 2 3 2 2" xfId="6038" xr:uid="{CDE71ED0-485A-4295-9266-46634D05EDEC}"/>
    <cellStyle name="SAPBEXHLevel2X 5 2 3 2 2 2" xfId="14107" xr:uid="{AAB19578-5603-4ED9-AD95-18AB121C83C5}"/>
    <cellStyle name="SAPBEXHLevel2X 5 2 3 2 3" xfId="8898" xr:uid="{EF2716B1-4699-44D3-B207-9F6CA2CA4614}"/>
    <cellStyle name="SAPBEXHLevel2X 5 2 3 3" xfId="4490" xr:uid="{A6872929-FFE6-4271-B41C-6670653831BD}"/>
    <cellStyle name="SAPBEXHLevel2X 5 2 3 3 2" xfId="9682" xr:uid="{54954ADA-0108-4F38-8AF7-1C22033D924E}"/>
    <cellStyle name="SAPBEXHLevel2X 5 2 3 4" xfId="11240" xr:uid="{7F511A35-F8C3-4482-BA2E-7B43EA8AFB7F}"/>
    <cellStyle name="SAPBEXHLevel2X 5 2 3 5" xfId="12539" xr:uid="{D7710ED7-AFA3-4540-8924-E761283442C9}"/>
    <cellStyle name="SAPBEXHLevel2X 5 2 3 6" xfId="7589" xr:uid="{895C2E2F-DFE9-4CAF-9610-AA126DDBF9E9}"/>
    <cellStyle name="SAPBEXHLevel2X 5 2 4" xfId="1910" xr:uid="{D1691E57-625E-4D4E-BE2F-AEB72DD0BF09}"/>
    <cellStyle name="SAPBEXHLevel2X 5 2 4 2" xfId="3458" xr:uid="{2F003147-BD62-4976-99FA-5AA9BA1C7696}"/>
    <cellStyle name="SAPBEXHLevel2X 5 2 4 2 2" xfId="6554" xr:uid="{FD4F083A-B998-4BB8-B721-BEC2D2246ED5}"/>
    <cellStyle name="SAPBEXHLevel2X 5 2 4 2 2 2" xfId="13591" xr:uid="{84C85179-5E42-4595-89A7-C9D65C9728D6}"/>
    <cellStyle name="SAPBEXHLevel2X 5 2 4 2 3" xfId="10202" xr:uid="{472A5B49-41AD-4DF1-AA33-2E00CA386139}"/>
    <cellStyle name="SAPBEXHLevel2X 5 2 4 3" xfId="5006" xr:uid="{FA1455DF-5005-4EF2-9DB8-988CDEAE1B58}"/>
    <cellStyle name="SAPBEXHLevel2X 5 2 4 3 2" xfId="11501" xr:uid="{05147128-8387-4976-864E-D2DA3C4359C2}"/>
    <cellStyle name="SAPBEXHLevel2X 5 2 4 4" xfId="12800" xr:uid="{E2693602-2D0B-40A2-954B-D28201F579A8}"/>
    <cellStyle name="SAPBEXHLevel2X 5 2 4 5" xfId="8108" xr:uid="{5CDD444B-F67E-4169-9343-25D31D5482A7}"/>
    <cellStyle name="SAPBEXHLevel2X 5 2 5" xfId="2426" xr:uid="{577A2C38-2D04-4AEB-8D3E-86F59852AFDA}"/>
    <cellStyle name="SAPBEXHLevel2X 5 2 5 2" xfId="5522" xr:uid="{7A13A113-5C70-47B8-A922-F65069FEAF9C}"/>
    <cellStyle name="SAPBEXHLevel2X 5 2 5 2 2" xfId="13319" xr:uid="{1017B176-77FE-49AF-A46B-B86FCFF4BBEC}"/>
    <cellStyle name="SAPBEXHLevel2X 5 2 5 3" xfId="8369" xr:uid="{D8B50FF5-3405-4C5F-8F31-B5372556392E}"/>
    <cellStyle name="SAPBEXHLevel2X 5 2 6" xfId="3974" xr:uid="{7422E20F-4A4D-4E29-93AA-E0FFB6F5AC11}"/>
    <cellStyle name="SAPBEXHLevel2X 5 2 6 2" xfId="9164" xr:uid="{9A126A3B-4795-48E3-9FAD-C551215BF30E}"/>
    <cellStyle name="SAPBEXHLevel2X 5 2 7" xfId="10721" xr:uid="{176D0842-31C0-4D9F-A102-5F2A736D75DB}"/>
    <cellStyle name="SAPBEXHLevel2X 5 2 8" xfId="12020" xr:uid="{8041097D-7C70-42E2-8934-0D0545EDB56D}"/>
    <cellStyle name="SAPBEXHLevel2X 5 2 9" xfId="7073" xr:uid="{B7D1D8BB-6F15-45CD-B6A1-8DDCAB906392}"/>
    <cellStyle name="SAPBEXHLevel2X 6" xfId="451" xr:uid="{D3A3A4FA-5D52-4C85-B5E4-BD4C689D1A5C}"/>
    <cellStyle name="SAPBEXHLevel2X 6 2" xfId="862" xr:uid="{A9653EA6-4470-4AAA-940E-62FBE43A1BC9}"/>
    <cellStyle name="SAPBEXHLevel2X 6 2 2" xfId="1134" xr:uid="{39A98853-FDAA-4AF9-BEF7-9B95876D87E4}"/>
    <cellStyle name="SAPBEXHLevel2X 6 2 2 2" xfId="1650" xr:uid="{A4BCA8FD-2771-4D2E-8746-D0F434BB6839}"/>
    <cellStyle name="SAPBEXHLevel2X 6 2 2 2 2" xfId="3201" xr:uid="{626D8B81-FCB2-4FA9-BF7A-C2D26337D579}"/>
    <cellStyle name="SAPBEXHLevel2X 6 2 2 2 2 2" xfId="6297" xr:uid="{E1A398C5-8FDB-4A30-AA79-49A9B508DC4E}"/>
    <cellStyle name="SAPBEXHLevel2X 6 2 2 2 2 2 2" xfId="14366" xr:uid="{BEDA1013-4740-4453-A1F5-BD67C7714983}"/>
    <cellStyle name="SAPBEXHLevel2X 6 2 2 2 2 3" xfId="9941" xr:uid="{4B2DF783-A6A9-4032-B449-898200E0D814}"/>
    <cellStyle name="SAPBEXHLevel2X 6 2 2 2 3" xfId="4749" xr:uid="{842E69F9-2349-4EC6-9821-163B16A37928}"/>
    <cellStyle name="SAPBEXHLevel2X 6 2 2 2 3 2" xfId="11760" xr:uid="{D78F685E-C405-4EB8-96CA-1A5105F347D3}"/>
    <cellStyle name="SAPBEXHLevel2X 6 2 2 2 4" xfId="13059" xr:uid="{21C9D950-BE64-49E7-A915-B4E80E8F226C}"/>
    <cellStyle name="SAPBEXHLevel2X 6 2 2 2 5" xfId="7848" xr:uid="{60F9DBB1-2ABC-4F6E-A470-0BA0B0A62516}"/>
    <cellStyle name="SAPBEXHLevel2X 6 2 2 3" xfId="2169" xr:uid="{3D4D12D8-6254-4B1E-84F9-2BD42D2BAEA5}"/>
    <cellStyle name="SAPBEXHLevel2X 6 2 2 3 2" xfId="3717" xr:uid="{D7F6A59C-9D68-47D0-A774-57D10B8A3088}"/>
    <cellStyle name="SAPBEXHLevel2X 6 2 2 3 2 2" xfId="6813" xr:uid="{E6760702-7106-4473-AE54-522EE8A98A3C}"/>
    <cellStyle name="SAPBEXHLevel2X 6 2 2 3 2 3" xfId="10461" xr:uid="{C828BF0D-177B-4E47-B716-933291E5E841}"/>
    <cellStyle name="SAPBEXHLevel2X 6 2 2 3 3" xfId="5265" xr:uid="{E66742A1-693F-48DC-B455-15B48AD8C27F}"/>
    <cellStyle name="SAPBEXHLevel2X 6 2 2 3 3 2" xfId="13850" xr:uid="{F0430FC3-6620-4D7E-8A94-9B33D3D85EAF}"/>
    <cellStyle name="SAPBEXHLevel2X 6 2 2 3 4" xfId="8628" xr:uid="{B3F507EC-6A93-4BEA-A1B7-FA5740BDB0A4}"/>
    <cellStyle name="SAPBEXHLevel2X 6 2 2 4" xfId="2685" xr:uid="{90FEB898-3559-4F84-A83D-6246B80E90F1}"/>
    <cellStyle name="SAPBEXHLevel2X 6 2 2 4 2" xfId="5781" xr:uid="{4966D26B-75B7-4209-9BC9-6E548FFA3B74}"/>
    <cellStyle name="SAPBEXHLevel2X 6 2 2 4 3" xfId="9423" xr:uid="{1C9255B7-CEFF-4424-BD10-43E9C1DEAD75}"/>
    <cellStyle name="SAPBEXHLevel2X 6 2 2 5" xfId="4233" xr:uid="{8BB756FD-D48C-4DD7-A28D-7FDF5C652488}"/>
    <cellStyle name="SAPBEXHLevel2X 6 2 2 5 2" xfId="10980" xr:uid="{4DBB2BBF-5A93-4E6C-9AB1-0E0E39DDD2AC}"/>
    <cellStyle name="SAPBEXHLevel2X 6 2 2 6" xfId="12279" xr:uid="{BF4B1A77-8A02-487B-826D-663070B25CC1}"/>
    <cellStyle name="SAPBEXHLevel2X 6 2 2 7" xfId="7332" xr:uid="{440DEF68-ED7C-4338-9251-6DD388C013C6}"/>
    <cellStyle name="SAPBEXHLevel2X 6 2 3" xfId="1392" xr:uid="{621BFE01-01C2-4746-980B-587E3241AE9D}"/>
    <cellStyle name="SAPBEXHLevel2X 6 2 3 2" xfId="2943" xr:uid="{B2F68A44-80D6-42C3-A812-5817A2FE037F}"/>
    <cellStyle name="SAPBEXHLevel2X 6 2 3 2 2" xfId="6039" xr:uid="{9F53AE5B-0F0C-4DD4-BE57-1F184C96DC81}"/>
    <cellStyle name="SAPBEXHLevel2X 6 2 3 2 2 2" xfId="14108" xr:uid="{3CF82B95-0C0D-4F99-8F78-AB2719AA2640}"/>
    <cellStyle name="SAPBEXHLevel2X 6 2 3 2 3" xfId="8899" xr:uid="{D14C6813-01CF-4BA4-8030-2ADAC3BFA960}"/>
    <cellStyle name="SAPBEXHLevel2X 6 2 3 3" xfId="4491" xr:uid="{096331A8-AEAD-4DB8-AE8E-534FAC111CB7}"/>
    <cellStyle name="SAPBEXHLevel2X 6 2 3 3 2" xfId="9683" xr:uid="{D7539EBC-E05D-4078-8932-D4FE5704559B}"/>
    <cellStyle name="SAPBEXHLevel2X 6 2 3 4" xfId="11241" xr:uid="{5E1C1017-8614-4F95-A6EA-851139C32B97}"/>
    <cellStyle name="SAPBEXHLevel2X 6 2 3 5" xfId="12540" xr:uid="{540B8936-0578-490D-8112-4B18EC758044}"/>
    <cellStyle name="SAPBEXHLevel2X 6 2 3 6" xfId="7590" xr:uid="{8D51BA22-660B-4F78-A1A9-ECC1DB9B833D}"/>
    <cellStyle name="SAPBEXHLevel2X 6 2 4" xfId="1911" xr:uid="{E5FBEE88-0E44-4907-971E-2012FF45CD8D}"/>
    <cellStyle name="SAPBEXHLevel2X 6 2 4 2" xfId="3459" xr:uid="{30544C0C-939B-4706-972A-836F6215C5B0}"/>
    <cellStyle name="SAPBEXHLevel2X 6 2 4 2 2" xfId="6555" xr:uid="{84B044F7-8DCF-4358-9B37-AB7F87C010DA}"/>
    <cellStyle name="SAPBEXHLevel2X 6 2 4 2 2 2" xfId="13592" xr:uid="{A477BF9F-B55B-47CB-89C3-75E9D0D1727C}"/>
    <cellStyle name="SAPBEXHLevel2X 6 2 4 2 3" xfId="10203" xr:uid="{512FF83D-4BD3-40B2-B9A0-762CF9917060}"/>
    <cellStyle name="SAPBEXHLevel2X 6 2 4 3" xfId="5007" xr:uid="{346F4B58-3E19-4755-A6DA-5DD4015C9E0F}"/>
    <cellStyle name="SAPBEXHLevel2X 6 2 4 3 2" xfId="11502" xr:uid="{5802A296-8FAB-4218-8DDA-8CCCBD50E622}"/>
    <cellStyle name="SAPBEXHLevel2X 6 2 4 4" xfId="12801" xr:uid="{6B1F0EBA-BF18-4C04-A1D2-96323F419C4F}"/>
    <cellStyle name="SAPBEXHLevel2X 6 2 4 5" xfId="8109" xr:uid="{99FAB2A5-3A79-4A81-9DD6-515D29AD7DE3}"/>
    <cellStyle name="SAPBEXHLevel2X 6 2 5" xfId="2427" xr:uid="{62000003-FA5E-46C5-91B5-1D25CDDB4BF9}"/>
    <cellStyle name="SAPBEXHLevel2X 6 2 5 2" xfId="5523" xr:uid="{BCBA72D7-BC1B-4B39-91ED-77CDD3011296}"/>
    <cellStyle name="SAPBEXHLevel2X 6 2 5 2 2" xfId="13320" xr:uid="{1B1DE0D5-EDDE-4980-8797-1DD8322DCCC8}"/>
    <cellStyle name="SAPBEXHLevel2X 6 2 5 3" xfId="8370" xr:uid="{D0DBE5E7-39EA-4494-B532-28DF3B1B4815}"/>
    <cellStyle name="SAPBEXHLevel2X 6 2 6" xfId="3975" xr:uid="{DC25DB33-F2B9-4C32-B7FA-7A55508CCEFC}"/>
    <cellStyle name="SAPBEXHLevel2X 6 2 6 2" xfId="9165" xr:uid="{A66D7430-B0E1-46CA-9A88-F3C55B273CE0}"/>
    <cellStyle name="SAPBEXHLevel2X 6 2 7" xfId="10722" xr:uid="{AFBA3167-0235-466F-95ED-5D17355DF524}"/>
    <cellStyle name="SAPBEXHLevel2X 6 2 8" xfId="12021" xr:uid="{CBB06601-1D72-455E-9EB0-349E560F352A}"/>
    <cellStyle name="SAPBEXHLevel2X 6 2 9" xfId="7074" xr:uid="{36C2EB28-D612-44F9-9468-F6449632E898}"/>
    <cellStyle name="SAPBEXHLevel2X 7" xfId="452" xr:uid="{3A2F11EA-C0BE-4A8C-A2BB-EDF09589F259}"/>
    <cellStyle name="SAPBEXHLevel2X 7 2" xfId="863" xr:uid="{7DABFCBB-28E1-4CBD-B926-4A4BFB44AB71}"/>
    <cellStyle name="SAPBEXHLevel2X 7 2 2" xfId="1135" xr:uid="{71DA5D07-6A61-4AFD-8098-AC1FBF8ADD46}"/>
    <cellStyle name="SAPBEXHLevel2X 7 2 2 2" xfId="1651" xr:uid="{CFC85563-0AA9-4C0B-BB8A-683C9BDA2A42}"/>
    <cellStyle name="SAPBEXHLevel2X 7 2 2 2 2" xfId="3202" xr:uid="{69C1156B-9C7B-4333-966D-F6A6EE26E3A1}"/>
    <cellStyle name="SAPBEXHLevel2X 7 2 2 2 2 2" xfId="6298" xr:uid="{B336AA3B-8053-44AC-AE36-7F86E807C3E1}"/>
    <cellStyle name="SAPBEXHLevel2X 7 2 2 2 2 2 2" xfId="14367" xr:uid="{5B42FD59-3104-4E41-911A-B2F6DE3D0CFE}"/>
    <cellStyle name="SAPBEXHLevel2X 7 2 2 2 2 3" xfId="9942" xr:uid="{B12CEEF0-EBE0-4B5E-8EB7-209943035AA2}"/>
    <cellStyle name="SAPBEXHLevel2X 7 2 2 2 3" xfId="4750" xr:uid="{5BCCEB99-9B8F-44C4-A270-56006618A2CE}"/>
    <cellStyle name="SAPBEXHLevel2X 7 2 2 2 3 2" xfId="11761" xr:uid="{22D0DDA4-CD26-4DEB-A5F9-A2077FC0A890}"/>
    <cellStyle name="SAPBEXHLevel2X 7 2 2 2 4" xfId="13060" xr:uid="{932861DA-337C-45E3-A301-2AD5EB810E29}"/>
    <cellStyle name="SAPBEXHLevel2X 7 2 2 2 5" xfId="7849" xr:uid="{1F2E6530-4342-43D8-9DD3-24E94280E7B6}"/>
    <cellStyle name="SAPBEXHLevel2X 7 2 2 3" xfId="2170" xr:uid="{D8589317-6ECB-42FD-8B5F-FAEACB5497DC}"/>
    <cellStyle name="SAPBEXHLevel2X 7 2 2 3 2" xfId="3718" xr:uid="{EC83F7C1-B7CF-4C5A-BF54-5C7DF55B236B}"/>
    <cellStyle name="SAPBEXHLevel2X 7 2 2 3 2 2" xfId="6814" xr:uid="{0B911014-9A0D-4ADD-8D61-0B1B98B64741}"/>
    <cellStyle name="SAPBEXHLevel2X 7 2 2 3 2 3" xfId="10462" xr:uid="{6754B8E8-3883-4512-A106-83FCF3AF2210}"/>
    <cellStyle name="SAPBEXHLevel2X 7 2 2 3 3" xfId="5266" xr:uid="{EC438257-308D-45BA-A1EA-9F1EA37198AA}"/>
    <cellStyle name="SAPBEXHLevel2X 7 2 2 3 3 2" xfId="13851" xr:uid="{AF29355E-8E41-4920-ADD1-043BFFCEC25B}"/>
    <cellStyle name="SAPBEXHLevel2X 7 2 2 3 4" xfId="8629" xr:uid="{8DAE17A6-2E8B-4A50-8632-4C99E22712BD}"/>
    <cellStyle name="SAPBEXHLevel2X 7 2 2 4" xfId="2686" xr:uid="{1FC8428C-0956-4C5B-9BA0-45C38870DEDA}"/>
    <cellStyle name="SAPBEXHLevel2X 7 2 2 4 2" xfId="5782" xr:uid="{749296C4-F079-4D7A-999F-7CE28E16D646}"/>
    <cellStyle name="SAPBEXHLevel2X 7 2 2 4 3" xfId="9424" xr:uid="{FB00E005-469A-4CA3-A456-C1701FD0151A}"/>
    <cellStyle name="SAPBEXHLevel2X 7 2 2 5" xfId="4234" xr:uid="{B66BDAF5-69DF-4238-BBC3-FB4DF689BDB9}"/>
    <cellStyle name="SAPBEXHLevel2X 7 2 2 5 2" xfId="10981" xr:uid="{97DB07DD-FDEF-4719-9AE8-F3C7CAA2DF22}"/>
    <cellStyle name="SAPBEXHLevel2X 7 2 2 6" xfId="12280" xr:uid="{19202835-63B4-4DE2-BBCF-E56165ADAB9F}"/>
    <cellStyle name="SAPBEXHLevel2X 7 2 2 7" xfId="7333" xr:uid="{DB20F0B3-6E64-43FF-96EA-84EB3D7B4DE3}"/>
    <cellStyle name="SAPBEXHLevel2X 7 2 3" xfId="1393" xr:uid="{626C3E50-F9D7-4408-B058-37B4575F39E6}"/>
    <cellStyle name="SAPBEXHLevel2X 7 2 3 2" xfId="2944" xr:uid="{603D1FFD-BB4F-4D28-93D1-880F0E715D71}"/>
    <cellStyle name="SAPBEXHLevel2X 7 2 3 2 2" xfId="6040" xr:uid="{80C382AE-7E35-41DD-94A1-4F9FD4E84EC2}"/>
    <cellStyle name="SAPBEXHLevel2X 7 2 3 2 2 2" xfId="14109" xr:uid="{4303AD28-FAA8-472E-AFD8-50EA9478F9FC}"/>
    <cellStyle name="SAPBEXHLevel2X 7 2 3 2 3" xfId="8900" xr:uid="{D1A713C3-9E95-4121-8BDC-09296E6F03A0}"/>
    <cellStyle name="SAPBEXHLevel2X 7 2 3 3" xfId="4492" xr:uid="{6A490103-AC21-4F81-BA5B-CA742337A34A}"/>
    <cellStyle name="SAPBEXHLevel2X 7 2 3 3 2" xfId="9684" xr:uid="{3AD42B75-8CA9-4109-9A6C-04E2F4EEE30D}"/>
    <cellStyle name="SAPBEXHLevel2X 7 2 3 4" xfId="11242" xr:uid="{7EDA0516-3E96-4312-8B65-9816F2C131D6}"/>
    <cellStyle name="SAPBEXHLevel2X 7 2 3 5" xfId="12541" xr:uid="{F6762F20-59F7-4370-BEAD-133E2558D394}"/>
    <cellStyle name="SAPBEXHLevel2X 7 2 3 6" xfId="7591" xr:uid="{FE9D016B-2EE5-45CD-9E83-8B96A74F3454}"/>
    <cellStyle name="SAPBEXHLevel2X 7 2 4" xfId="1912" xr:uid="{999228B4-20EE-42EE-8B08-DCEFA5B4A68D}"/>
    <cellStyle name="SAPBEXHLevel2X 7 2 4 2" xfId="3460" xr:uid="{AE25F542-6D14-44AA-B059-BA41A65B4708}"/>
    <cellStyle name="SAPBEXHLevel2X 7 2 4 2 2" xfId="6556" xr:uid="{322E0C9B-F9C1-450A-9CC6-D5A090E98D41}"/>
    <cellStyle name="SAPBEXHLevel2X 7 2 4 2 2 2" xfId="13593" xr:uid="{EADF760C-1911-4853-B4BB-48CBA8D50063}"/>
    <cellStyle name="SAPBEXHLevel2X 7 2 4 2 3" xfId="10204" xr:uid="{3B47EB32-F997-459B-9EA1-8116DADD9838}"/>
    <cellStyle name="SAPBEXHLevel2X 7 2 4 3" xfId="5008" xr:uid="{A14D7D46-D451-44F7-A0A7-8CCAEC6EA808}"/>
    <cellStyle name="SAPBEXHLevel2X 7 2 4 3 2" xfId="11503" xr:uid="{CDF333E3-5651-41D7-B91F-B94DF677CC0E}"/>
    <cellStyle name="SAPBEXHLevel2X 7 2 4 4" xfId="12802" xr:uid="{7EF93912-7586-41C4-977D-CC2C0748AE27}"/>
    <cellStyle name="SAPBEXHLevel2X 7 2 4 5" xfId="8110" xr:uid="{42913909-CB92-47E1-841D-77F271438383}"/>
    <cellStyle name="SAPBEXHLevel2X 7 2 5" xfId="2428" xr:uid="{E17AB372-40CB-4B82-94D7-264B87F3F5DD}"/>
    <cellStyle name="SAPBEXHLevel2X 7 2 5 2" xfId="5524" xr:uid="{3A7E7229-63CB-4763-B49E-F8CF8C52E7E3}"/>
    <cellStyle name="SAPBEXHLevel2X 7 2 5 2 2" xfId="13321" xr:uid="{A7978B27-D032-4B46-94B8-C2C93D95770A}"/>
    <cellStyle name="SAPBEXHLevel2X 7 2 5 3" xfId="8371" xr:uid="{851A62AC-CA2C-41BD-A3E2-1A3E34550B45}"/>
    <cellStyle name="SAPBEXHLevel2X 7 2 6" xfId="3976" xr:uid="{6BB747CB-FF29-420D-8E33-5D96A438F9C4}"/>
    <cellStyle name="SAPBEXHLevel2X 7 2 6 2" xfId="9166" xr:uid="{57E6413F-DC0A-487F-AC68-FBEC374E8083}"/>
    <cellStyle name="SAPBEXHLevel2X 7 2 7" xfId="10723" xr:uid="{88457C92-FBE1-48B5-9210-292E1D18567D}"/>
    <cellStyle name="SAPBEXHLevel2X 7 2 8" xfId="12022" xr:uid="{EDA195DE-1FFB-4CCF-968D-1ABF35230B0C}"/>
    <cellStyle name="SAPBEXHLevel2X 7 2 9" xfId="7075" xr:uid="{84FC808D-1DAB-4B89-90E1-CD6D46259B00}"/>
    <cellStyle name="SAPBEXHLevel2X 8" xfId="453" xr:uid="{0BFADDC0-4240-4628-AFD4-96E46FF94C77}"/>
    <cellStyle name="SAPBEXHLevel2X 8 2" xfId="864" xr:uid="{C6B6E1AE-1B40-448F-9538-EF746747DF17}"/>
    <cellStyle name="SAPBEXHLevel2X 8 2 2" xfId="1136" xr:uid="{61195830-7049-41EC-82E7-84D521429C5E}"/>
    <cellStyle name="SAPBEXHLevel2X 8 2 2 2" xfId="1652" xr:uid="{75740512-5BC1-4F4D-8B02-1CCE6E73B116}"/>
    <cellStyle name="SAPBEXHLevel2X 8 2 2 2 2" xfId="3203" xr:uid="{2EC37229-A573-42EE-80A2-011F4288EBBA}"/>
    <cellStyle name="SAPBEXHLevel2X 8 2 2 2 2 2" xfId="6299" xr:uid="{97C3159A-C5CF-408B-B102-E8D5D0DC27AD}"/>
    <cellStyle name="SAPBEXHLevel2X 8 2 2 2 2 2 2" xfId="14368" xr:uid="{C77372C7-043B-493B-83E3-F0051454872F}"/>
    <cellStyle name="SAPBEXHLevel2X 8 2 2 2 2 3" xfId="9943" xr:uid="{AA94F9D8-60DB-4CE3-A32D-A9880A49E36B}"/>
    <cellStyle name="SAPBEXHLevel2X 8 2 2 2 3" xfId="4751" xr:uid="{E1E8F0E7-5B4C-44AE-8627-8F1CD69E8E4F}"/>
    <cellStyle name="SAPBEXHLevel2X 8 2 2 2 3 2" xfId="11762" xr:uid="{6D797CA6-3F33-4D14-8863-A05AA8AD075A}"/>
    <cellStyle name="SAPBEXHLevel2X 8 2 2 2 4" xfId="13061" xr:uid="{72A7F535-BDB1-40FE-A686-4E9C336FB7CE}"/>
    <cellStyle name="SAPBEXHLevel2X 8 2 2 2 5" xfId="7850" xr:uid="{F8E79B98-2269-4448-93FC-2995C8C2E022}"/>
    <cellStyle name="SAPBEXHLevel2X 8 2 2 3" xfId="2171" xr:uid="{A311A475-C939-4008-A72F-C9FCC557DFB4}"/>
    <cellStyle name="SAPBEXHLevel2X 8 2 2 3 2" xfId="3719" xr:uid="{C6F17FCF-D474-4065-9193-6E725937DE22}"/>
    <cellStyle name="SAPBEXHLevel2X 8 2 2 3 2 2" xfId="6815" xr:uid="{10205819-9743-4191-A969-F71FBF8962A3}"/>
    <cellStyle name="SAPBEXHLevel2X 8 2 2 3 2 3" xfId="10463" xr:uid="{D15A304F-09DC-46C8-931D-6043D7BA2E1B}"/>
    <cellStyle name="SAPBEXHLevel2X 8 2 2 3 3" xfId="5267" xr:uid="{7D73EB3E-E55D-4A00-B47C-38CB18F75702}"/>
    <cellStyle name="SAPBEXHLevel2X 8 2 2 3 3 2" xfId="13852" xr:uid="{C3B38DCA-869B-4C38-817A-FDF88AF903DB}"/>
    <cellStyle name="SAPBEXHLevel2X 8 2 2 3 4" xfId="8630" xr:uid="{1E02EF9D-FD69-44F2-8A08-3836B1782E10}"/>
    <cellStyle name="SAPBEXHLevel2X 8 2 2 4" xfId="2687" xr:uid="{341A8456-53DB-432D-81F3-B8EBD8B5FBF1}"/>
    <cellStyle name="SAPBEXHLevel2X 8 2 2 4 2" xfId="5783" xr:uid="{CDC36D88-6308-4463-A597-2E4EE64D38AB}"/>
    <cellStyle name="SAPBEXHLevel2X 8 2 2 4 3" xfId="9425" xr:uid="{9328C0A1-1142-4069-82A1-883FE73CE61C}"/>
    <cellStyle name="SAPBEXHLevel2X 8 2 2 5" xfId="4235" xr:uid="{F1083EE3-96F3-40EA-89F0-5F46FA77FA3B}"/>
    <cellStyle name="SAPBEXHLevel2X 8 2 2 5 2" xfId="10982" xr:uid="{E9616DCD-C9D8-4655-9AA7-57D19012316D}"/>
    <cellStyle name="SAPBEXHLevel2X 8 2 2 6" xfId="12281" xr:uid="{D15946C3-80A8-42EA-937C-06CFA01D4566}"/>
    <cellStyle name="SAPBEXHLevel2X 8 2 2 7" xfId="7334" xr:uid="{D6681A5F-D215-4D45-818C-DED0999E4D65}"/>
    <cellStyle name="SAPBEXHLevel2X 8 2 3" xfId="1394" xr:uid="{6EC98E4A-56F1-45B1-887A-69791FF19DEC}"/>
    <cellStyle name="SAPBEXHLevel2X 8 2 3 2" xfId="2945" xr:uid="{F9D0269E-7368-4D07-B351-E9EE78B23E19}"/>
    <cellStyle name="SAPBEXHLevel2X 8 2 3 2 2" xfId="6041" xr:uid="{40457947-12EB-4508-9241-88E364380DAC}"/>
    <cellStyle name="SAPBEXHLevel2X 8 2 3 2 2 2" xfId="14110" xr:uid="{588F86EE-4824-4DE2-B790-DE9A05AE39E5}"/>
    <cellStyle name="SAPBEXHLevel2X 8 2 3 2 3" xfId="8901" xr:uid="{99F372F1-0C3C-429B-BCD5-29ADD6FCE8ED}"/>
    <cellStyle name="SAPBEXHLevel2X 8 2 3 3" xfId="4493" xr:uid="{3D342CF0-EACB-476F-929C-5684A65467DA}"/>
    <cellStyle name="SAPBEXHLevel2X 8 2 3 3 2" xfId="9685" xr:uid="{EB826545-56A4-474F-98FC-256B0E05469B}"/>
    <cellStyle name="SAPBEXHLevel2X 8 2 3 4" xfId="11243" xr:uid="{AC0E06EF-8AC9-4178-B981-38DFF2754F17}"/>
    <cellStyle name="SAPBEXHLevel2X 8 2 3 5" xfId="12542" xr:uid="{3011ED1B-E113-4706-96EA-C5CA32B6635B}"/>
    <cellStyle name="SAPBEXHLevel2X 8 2 3 6" xfId="7592" xr:uid="{A0048CFE-387B-4869-A531-D5A0D4DFB7BB}"/>
    <cellStyle name="SAPBEXHLevel2X 8 2 4" xfId="1913" xr:uid="{E582269B-3F4F-4DC9-83AC-B1D8ACD47296}"/>
    <cellStyle name="SAPBEXHLevel2X 8 2 4 2" xfId="3461" xr:uid="{5C1C1125-F7B8-438F-AA27-F9CE2F1CCACA}"/>
    <cellStyle name="SAPBEXHLevel2X 8 2 4 2 2" xfId="6557" xr:uid="{147AF895-9EEE-466A-8CA7-0A6425376817}"/>
    <cellStyle name="SAPBEXHLevel2X 8 2 4 2 2 2" xfId="13594" xr:uid="{82B3BC28-0486-4916-A942-EB1E9B5619B4}"/>
    <cellStyle name="SAPBEXHLevel2X 8 2 4 2 3" xfId="10205" xr:uid="{06848577-FD75-4839-8C25-8B5162B2459A}"/>
    <cellStyle name="SAPBEXHLevel2X 8 2 4 3" xfId="5009" xr:uid="{80CA1DC9-779E-405A-AEAA-D46807827CE3}"/>
    <cellStyle name="SAPBEXHLevel2X 8 2 4 3 2" xfId="11504" xr:uid="{78B6E330-B7AB-413C-AD36-FDBC6106751D}"/>
    <cellStyle name="SAPBEXHLevel2X 8 2 4 4" xfId="12803" xr:uid="{9940F244-8811-479B-BD99-61FC261FC6ED}"/>
    <cellStyle name="SAPBEXHLevel2X 8 2 4 5" xfId="8111" xr:uid="{B6881BA4-9371-4074-B5E2-62AEE24D6772}"/>
    <cellStyle name="SAPBEXHLevel2X 8 2 5" xfId="2429" xr:uid="{4DA25327-0C3C-49AE-A4EF-F471B30C825B}"/>
    <cellStyle name="SAPBEXHLevel2X 8 2 5 2" xfId="5525" xr:uid="{AFFB4207-01BC-4F15-B9FF-BEF56C506C7A}"/>
    <cellStyle name="SAPBEXHLevel2X 8 2 5 2 2" xfId="13322" xr:uid="{05EA5112-CB63-4053-AF49-1CE88F3539F5}"/>
    <cellStyle name="SAPBEXHLevel2X 8 2 5 3" xfId="8372" xr:uid="{141997D8-F9B4-4103-82D7-071368CC86B6}"/>
    <cellStyle name="SAPBEXHLevel2X 8 2 6" xfId="3977" xr:uid="{93E30D98-F54B-429F-87F6-5BB4CA316206}"/>
    <cellStyle name="SAPBEXHLevel2X 8 2 6 2" xfId="9167" xr:uid="{CA138E22-F45C-42EB-BBB5-E034C7475D5C}"/>
    <cellStyle name="SAPBEXHLevel2X 8 2 7" xfId="10724" xr:uid="{F90C0B3A-DC00-4659-95B8-18C545E8638C}"/>
    <cellStyle name="SAPBEXHLevel2X 8 2 8" xfId="12023" xr:uid="{AB6FBEC6-EDEF-472E-9681-5B96BF01EA0A}"/>
    <cellStyle name="SAPBEXHLevel2X 8 2 9" xfId="7076" xr:uid="{9189F801-E68A-4790-84FC-6B75C495B003}"/>
    <cellStyle name="SAPBEXHLevel2X 9" xfId="454" xr:uid="{16AA4BE8-D733-4C8F-8BB1-AD67D8C36FAD}"/>
    <cellStyle name="SAPBEXHLevel2X 9 2" xfId="865" xr:uid="{E7792C74-9450-4116-A0EF-BA75469BCD74}"/>
    <cellStyle name="SAPBEXHLevel2X 9 2 2" xfId="1137" xr:uid="{71AA6746-8DC9-434B-84AE-54F3BEDB7833}"/>
    <cellStyle name="SAPBEXHLevel2X 9 2 2 2" xfId="1653" xr:uid="{63D4305C-AB30-440C-8F4C-887E1154F942}"/>
    <cellStyle name="SAPBEXHLevel2X 9 2 2 2 2" xfId="3204" xr:uid="{58E019B1-FCE3-4302-8DCA-9D3B90C7AE7C}"/>
    <cellStyle name="SAPBEXHLevel2X 9 2 2 2 2 2" xfId="6300" xr:uid="{D7013980-D36A-40B0-8660-5669C808A362}"/>
    <cellStyle name="SAPBEXHLevel2X 9 2 2 2 2 2 2" xfId="14369" xr:uid="{854A3FCE-55E9-427E-AF8D-54E590044E46}"/>
    <cellStyle name="SAPBEXHLevel2X 9 2 2 2 2 3" xfId="9944" xr:uid="{31ECB424-CAD9-4414-8195-76F8F469A563}"/>
    <cellStyle name="SAPBEXHLevel2X 9 2 2 2 3" xfId="4752" xr:uid="{C5439869-A051-4BAE-BC31-7A5FCFE04768}"/>
    <cellStyle name="SAPBEXHLevel2X 9 2 2 2 3 2" xfId="11763" xr:uid="{93C88C48-8B83-4329-8C1F-59FF9A233B7E}"/>
    <cellStyle name="SAPBEXHLevel2X 9 2 2 2 4" xfId="13062" xr:uid="{C252F2F1-11AF-456B-AB15-D6B857B4481A}"/>
    <cellStyle name="SAPBEXHLevel2X 9 2 2 2 5" xfId="7851" xr:uid="{6DB77950-D2F1-4800-9C6D-58521FA5937C}"/>
    <cellStyle name="SAPBEXHLevel2X 9 2 2 3" xfId="2172" xr:uid="{469B8E57-63BD-4915-ABDC-9B4D17715CA3}"/>
    <cellStyle name="SAPBEXHLevel2X 9 2 2 3 2" xfId="3720" xr:uid="{272BF86E-F412-4CF0-9B12-B65756DEE38E}"/>
    <cellStyle name="SAPBEXHLevel2X 9 2 2 3 2 2" xfId="6816" xr:uid="{A062CAF0-A904-4DAF-AC16-9AF132AF0C90}"/>
    <cellStyle name="SAPBEXHLevel2X 9 2 2 3 2 3" xfId="10464" xr:uid="{5D24AFA4-9C6A-4D0C-BCF8-E596607F338C}"/>
    <cellStyle name="SAPBEXHLevel2X 9 2 2 3 3" xfId="5268" xr:uid="{C55B5628-0A84-47CF-9CF6-F9E7BAF17895}"/>
    <cellStyle name="SAPBEXHLevel2X 9 2 2 3 3 2" xfId="13853" xr:uid="{9AFC76A5-6ED2-494C-9253-FA737430B8B5}"/>
    <cellStyle name="SAPBEXHLevel2X 9 2 2 3 4" xfId="8631" xr:uid="{434789D6-CDF8-4CEC-A915-40FE224162FC}"/>
    <cellStyle name="SAPBEXHLevel2X 9 2 2 4" xfId="2688" xr:uid="{8EA1C035-68AD-4DC7-9FAB-5B8743E0739B}"/>
    <cellStyle name="SAPBEXHLevel2X 9 2 2 4 2" xfId="5784" xr:uid="{9AC5AEFD-61CB-4AC0-B9F1-43976BE6E463}"/>
    <cellStyle name="SAPBEXHLevel2X 9 2 2 4 3" xfId="9426" xr:uid="{CD2EF7C9-9852-49A6-B75D-EBFF6BCA5B0C}"/>
    <cellStyle name="SAPBEXHLevel2X 9 2 2 5" xfId="4236" xr:uid="{1E91894E-D279-493B-B2EE-50BB24D005B6}"/>
    <cellStyle name="SAPBEXHLevel2X 9 2 2 5 2" xfId="10983" xr:uid="{968137B5-E33D-49AD-9B7F-D01AAF482E43}"/>
    <cellStyle name="SAPBEXHLevel2X 9 2 2 6" xfId="12282" xr:uid="{A6D2C585-C787-459A-A7EB-419450E50F69}"/>
    <cellStyle name="SAPBEXHLevel2X 9 2 2 7" xfId="7335" xr:uid="{DB998ABF-5DE8-48FF-979E-7F56B1617A62}"/>
    <cellStyle name="SAPBEXHLevel2X 9 2 3" xfId="1395" xr:uid="{EEF7DC09-6CB5-46C5-BE6A-08092BA4288A}"/>
    <cellStyle name="SAPBEXHLevel2X 9 2 3 2" xfId="2946" xr:uid="{4B0C984F-5FF3-40C5-860A-C7E5F78C48CB}"/>
    <cellStyle name="SAPBEXHLevel2X 9 2 3 2 2" xfId="6042" xr:uid="{7D4F241E-D37A-4145-AF63-C241C70A257C}"/>
    <cellStyle name="SAPBEXHLevel2X 9 2 3 2 2 2" xfId="14111" xr:uid="{9E53766E-7571-4756-91CD-C072BE2E18F0}"/>
    <cellStyle name="SAPBEXHLevel2X 9 2 3 2 3" xfId="8902" xr:uid="{4CC9EDE4-EDB2-4C35-A765-734EABFA2CA9}"/>
    <cellStyle name="SAPBEXHLevel2X 9 2 3 3" xfId="4494" xr:uid="{E9D6FB38-2B01-4C6D-8CAF-5A00B7BF7855}"/>
    <cellStyle name="SAPBEXHLevel2X 9 2 3 3 2" xfId="9686" xr:uid="{B79D9494-1C7A-4E41-8A08-D52BB06A662D}"/>
    <cellStyle name="SAPBEXHLevel2X 9 2 3 4" xfId="11244" xr:uid="{5216CA38-35D8-4759-9F26-7FD383A654E0}"/>
    <cellStyle name="SAPBEXHLevel2X 9 2 3 5" xfId="12543" xr:uid="{94FBDDC2-1355-4B49-A6BF-CE3490F6B2F1}"/>
    <cellStyle name="SAPBEXHLevel2X 9 2 3 6" xfId="7593" xr:uid="{A239CC5A-0D89-4EAD-8B0F-A8B683B9A103}"/>
    <cellStyle name="SAPBEXHLevel2X 9 2 4" xfId="1914" xr:uid="{3F365603-EEDD-492C-A6E9-2C190F52C19D}"/>
    <cellStyle name="SAPBEXHLevel2X 9 2 4 2" xfId="3462" xr:uid="{D0177E0D-39CA-4558-AE34-58735F643135}"/>
    <cellStyle name="SAPBEXHLevel2X 9 2 4 2 2" xfId="6558" xr:uid="{ED969CF7-3FFF-4656-ADDC-4172B425AE23}"/>
    <cellStyle name="SAPBEXHLevel2X 9 2 4 2 2 2" xfId="13595" xr:uid="{612CC49D-3166-45DD-91CA-A99B9BF4C39B}"/>
    <cellStyle name="SAPBEXHLevel2X 9 2 4 2 3" xfId="10206" xr:uid="{5A500E75-2EFE-40C5-A615-AF42CC8E7BE9}"/>
    <cellStyle name="SAPBEXHLevel2X 9 2 4 3" xfId="5010" xr:uid="{FDC86EC7-9D79-476D-B0EB-8655513B23CD}"/>
    <cellStyle name="SAPBEXHLevel2X 9 2 4 3 2" xfId="11505" xr:uid="{559E42F4-0D6A-4D39-9C2A-126FE646AF9F}"/>
    <cellStyle name="SAPBEXHLevel2X 9 2 4 4" xfId="12804" xr:uid="{F7EC114A-2BB1-43AA-BA9E-9F175A3B7D2C}"/>
    <cellStyle name="SAPBEXHLevel2X 9 2 4 5" xfId="8112" xr:uid="{F654D1AC-17C6-4BAC-823D-F10DDA090BB6}"/>
    <cellStyle name="SAPBEXHLevel2X 9 2 5" xfId="2430" xr:uid="{E66CE8AB-DD6B-489C-A2F6-9D20B307AA58}"/>
    <cellStyle name="SAPBEXHLevel2X 9 2 5 2" xfId="5526" xr:uid="{E1EC8AB4-1AAE-4301-95E4-970B1DD12B74}"/>
    <cellStyle name="SAPBEXHLevel2X 9 2 5 2 2" xfId="13323" xr:uid="{E1A99BF5-7A76-4CBB-B2F1-041C3A9E1AC6}"/>
    <cellStyle name="SAPBEXHLevel2X 9 2 5 3" xfId="8373" xr:uid="{027B2C6D-F80D-4532-B3F8-A67294E16670}"/>
    <cellStyle name="SAPBEXHLevel2X 9 2 6" xfId="3978" xr:uid="{100D7B52-B294-408D-AF41-7F2C6CCF392D}"/>
    <cellStyle name="SAPBEXHLevel2X 9 2 6 2" xfId="9168" xr:uid="{E5044450-C12A-47AD-9C03-2465229BF1F1}"/>
    <cellStyle name="SAPBEXHLevel2X 9 2 7" xfId="10725" xr:uid="{48977446-802C-40C6-B322-B7089C5CC810}"/>
    <cellStyle name="SAPBEXHLevel2X 9 2 8" xfId="12024" xr:uid="{90F077D7-2428-47FA-B115-A3619D1D15ED}"/>
    <cellStyle name="SAPBEXHLevel2X 9 2 9" xfId="7077" xr:uid="{0ED33357-D37E-4DA5-9212-31EB803EE38A}"/>
    <cellStyle name="SAPBEXHLevel2X_7-р_Из_Системы" xfId="455" xr:uid="{A6F1947D-4AC0-47D1-8A73-1DCCFB12BE80}"/>
    <cellStyle name="SAPBEXHLevel3" xfId="456" xr:uid="{701BEC32-DB03-4CA6-A42F-26EFFF62B4D3}"/>
    <cellStyle name="SAPBEXHLevel3 2" xfId="457" xr:uid="{5AB95F79-0065-4BBA-8548-649B487FED09}"/>
    <cellStyle name="SAPBEXHLevel3 2 2" xfId="866" xr:uid="{BC0FAB0F-5940-4CA6-8E7F-2936CD20195E}"/>
    <cellStyle name="SAPBEXHLevel3 2 2 2" xfId="1138" xr:uid="{E0BB6C68-0EBF-4FB5-8FB0-41571DD0F8A1}"/>
    <cellStyle name="SAPBEXHLevel3 2 2 2 2" xfId="1654" xr:uid="{6F27279F-9129-4BF6-A6DE-D70608ED4EFF}"/>
    <cellStyle name="SAPBEXHLevel3 2 2 2 2 2" xfId="3205" xr:uid="{C911F93F-B79C-48D3-A704-2F485282A5EA}"/>
    <cellStyle name="SAPBEXHLevel3 2 2 2 2 2 2" xfId="6301" xr:uid="{E5DADC0D-4D74-4542-A85E-E55B892CA5F9}"/>
    <cellStyle name="SAPBEXHLevel3 2 2 2 2 2 2 2" xfId="14370" xr:uid="{0DDDD788-FB14-4DED-AC27-0A898D1C20CF}"/>
    <cellStyle name="SAPBEXHLevel3 2 2 2 2 2 3" xfId="9945" xr:uid="{EAB61787-0F5D-4E3C-8507-0C205B0D7F1B}"/>
    <cellStyle name="SAPBEXHLevel3 2 2 2 2 3" xfId="4753" xr:uid="{F2AB1362-2B0F-4159-8DC0-6C63E5867F54}"/>
    <cellStyle name="SAPBEXHLevel3 2 2 2 2 3 2" xfId="11764" xr:uid="{7E925999-97DD-4E93-8D00-F6D2F97330F9}"/>
    <cellStyle name="SAPBEXHLevel3 2 2 2 2 4" xfId="13063" xr:uid="{EA9370F0-8F0C-4C02-9DAD-4D2D48834C65}"/>
    <cellStyle name="SAPBEXHLevel3 2 2 2 2 5" xfId="7852" xr:uid="{0C57A394-28E8-455A-8E38-A66B962CCBA1}"/>
    <cellStyle name="SAPBEXHLevel3 2 2 2 3" xfId="2173" xr:uid="{0F5F3A41-7C4F-4A83-BB12-62266315A1CF}"/>
    <cellStyle name="SAPBEXHLevel3 2 2 2 3 2" xfId="3721" xr:uid="{61759F88-D5F2-46F5-956D-1841AE6A5211}"/>
    <cellStyle name="SAPBEXHLevel3 2 2 2 3 2 2" xfId="6817" xr:uid="{00B3273E-2E3C-40B6-AE75-D350044D7B1B}"/>
    <cellStyle name="SAPBEXHLevel3 2 2 2 3 2 3" xfId="10465" xr:uid="{1436B933-08A4-4F7A-AA09-B90E1BD74B33}"/>
    <cellStyle name="SAPBEXHLevel3 2 2 2 3 3" xfId="5269" xr:uid="{D2802FDC-B1C3-4522-9242-B73C63020806}"/>
    <cellStyle name="SAPBEXHLevel3 2 2 2 3 3 2" xfId="13854" xr:uid="{43F6C152-EDAB-490E-9EFA-2D665D123580}"/>
    <cellStyle name="SAPBEXHLevel3 2 2 2 3 4" xfId="8632" xr:uid="{6BA82E5E-05C0-4A8C-8EC3-A6EDA0CCA33F}"/>
    <cellStyle name="SAPBEXHLevel3 2 2 2 4" xfId="2689" xr:uid="{946A4DF2-CD04-4DBE-91B1-04C7776D3140}"/>
    <cellStyle name="SAPBEXHLevel3 2 2 2 4 2" xfId="5785" xr:uid="{58AADD79-31EF-4F45-AF6B-9D03E371C1DB}"/>
    <cellStyle name="SAPBEXHLevel3 2 2 2 4 3" xfId="9427" xr:uid="{29A69631-F34F-46C2-9C51-819D85AE5351}"/>
    <cellStyle name="SAPBEXHLevel3 2 2 2 5" xfId="4237" xr:uid="{B9643FCB-1B0B-4272-85C3-48DF5C930A77}"/>
    <cellStyle name="SAPBEXHLevel3 2 2 2 5 2" xfId="10984" xr:uid="{461E24F3-05F6-4F68-A8A7-113DEC74ED20}"/>
    <cellStyle name="SAPBEXHLevel3 2 2 2 6" xfId="12283" xr:uid="{7F03A238-9DD1-4375-A664-47A67FA33E1C}"/>
    <cellStyle name="SAPBEXHLevel3 2 2 2 7" xfId="7336" xr:uid="{AF115FDD-2355-495E-9AAB-D09D655BD11E}"/>
    <cellStyle name="SAPBEXHLevel3 2 2 3" xfId="1396" xr:uid="{938E3515-1297-496B-ADC7-FEF4FA0216ED}"/>
    <cellStyle name="SAPBEXHLevel3 2 2 3 2" xfId="2947" xr:uid="{06A897EC-9EF5-4DC5-980F-5128BA917A19}"/>
    <cellStyle name="SAPBEXHLevel3 2 2 3 2 2" xfId="6043" xr:uid="{66D4ACFE-B34C-4049-8A75-3F6E9BA66161}"/>
    <cellStyle name="SAPBEXHLevel3 2 2 3 2 2 2" xfId="14112" xr:uid="{99D662CB-5D67-4DAD-A5DF-2F2DC493A98C}"/>
    <cellStyle name="SAPBEXHLevel3 2 2 3 2 3" xfId="8903" xr:uid="{EEF48AEB-76F4-4DDD-8291-F200A189BF09}"/>
    <cellStyle name="SAPBEXHLevel3 2 2 3 3" xfId="4495" xr:uid="{B0EB8345-A007-4E39-BEB4-54839542A2F0}"/>
    <cellStyle name="SAPBEXHLevel3 2 2 3 3 2" xfId="9687" xr:uid="{42C2A8F3-BD25-43F2-A9F4-97728B4BA506}"/>
    <cellStyle name="SAPBEXHLevel3 2 2 3 4" xfId="11245" xr:uid="{9A19DC94-0462-4681-8EDE-BB9EA0E73F86}"/>
    <cellStyle name="SAPBEXHLevel3 2 2 3 5" xfId="12544" xr:uid="{C4A4B776-22C8-48A6-A3E4-3CA3F234CE51}"/>
    <cellStyle name="SAPBEXHLevel3 2 2 3 6" xfId="7594" xr:uid="{57BC128D-4D75-411B-9E3B-7E7249B4888C}"/>
    <cellStyle name="SAPBEXHLevel3 2 2 4" xfId="1915" xr:uid="{1A65FAD2-47B8-474E-A370-245308CED20A}"/>
    <cellStyle name="SAPBEXHLevel3 2 2 4 2" xfId="3463" xr:uid="{8A0897E8-8283-491D-80F8-36E6364FB23E}"/>
    <cellStyle name="SAPBEXHLevel3 2 2 4 2 2" xfId="6559" xr:uid="{7A058882-4EE6-411D-93E5-B5AD8BF2094E}"/>
    <cellStyle name="SAPBEXHLevel3 2 2 4 2 2 2" xfId="13596" xr:uid="{98D8EBBC-94A3-4F76-A3B8-80E2BA39D8C5}"/>
    <cellStyle name="SAPBEXHLevel3 2 2 4 2 3" xfId="10207" xr:uid="{1F0E2241-767B-4F64-A34C-6EC04F18A60D}"/>
    <cellStyle name="SAPBEXHLevel3 2 2 4 3" xfId="5011" xr:uid="{F2A27D94-F3AB-4F2E-86C6-BA4BD7780A57}"/>
    <cellStyle name="SAPBEXHLevel3 2 2 4 3 2" xfId="11506" xr:uid="{044C2DA1-59BA-4071-A67D-733DC22A62B2}"/>
    <cellStyle name="SAPBEXHLevel3 2 2 4 4" xfId="12805" xr:uid="{D83A9593-4B73-421B-9AE2-95691DC9C6D0}"/>
    <cellStyle name="SAPBEXHLevel3 2 2 4 5" xfId="8113" xr:uid="{59040095-2EF1-4FD0-B199-2922ECD59839}"/>
    <cellStyle name="SAPBEXHLevel3 2 2 5" xfId="2431" xr:uid="{B193BD7A-1E67-458A-B6F1-993A2147E26B}"/>
    <cellStyle name="SAPBEXHLevel3 2 2 5 2" xfId="5527" xr:uid="{6F98852A-34EA-4360-B18C-7404E6AEEAA7}"/>
    <cellStyle name="SAPBEXHLevel3 2 2 5 2 2" xfId="13324" xr:uid="{59856870-C3ED-48E7-BBA9-5456A319C747}"/>
    <cellStyle name="SAPBEXHLevel3 2 2 5 3" xfId="8374" xr:uid="{A45E1A03-5566-4809-B985-61C370709A86}"/>
    <cellStyle name="SAPBEXHLevel3 2 2 6" xfId="3979" xr:uid="{E5B06AD3-5F8F-41A8-B654-4F68C6FA4DA1}"/>
    <cellStyle name="SAPBEXHLevel3 2 2 6 2" xfId="9169" xr:uid="{AD29CC8D-14B2-4E11-A4E8-6C3F33ADDBC9}"/>
    <cellStyle name="SAPBEXHLevel3 2 2 7" xfId="10726" xr:uid="{FB53BC41-7914-475A-AC87-4D5B13FF838C}"/>
    <cellStyle name="SAPBEXHLevel3 2 2 8" xfId="12025" xr:uid="{788C6BD5-C569-4AFE-911A-E7C2F60FE05F}"/>
    <cellStyle name="SAPBEXHLevel3 2 2 9" xfId="7078" xr:uid="{02641C98-F281-4271-BC99-E2E1C0513CAF}"/>
    <cellStyle name="SAPBEXHLevel3 3" xfId="458" xr:uid="{B31BDA6E-71CA-4F15-BF13-8809DE658283}"/>
    <cellStyle name="SAPBEXHLevel3 3 2" xfId="867" xr:uid="{326DA11C-69E0-4CC0-84B0-6D0B13259A99}"/>
    <cellStyle name="SAPBEXHLevel3 3 2 2" xfId="1139" xr:uid="{EAE5C1F7-1DAE-4DD2-A836-2203F52215F1}"/>
    <cellStyle name="SAPBEXHLevel3 3 2 2 2" xfId="1655" xr:uid="{4B5A0019-3775-4B24-8BA8-2C936563B8C4}"/>
    <cellStyle name="SAPBEXHLevel3 3 2 2 2 2" xfId="3206" xr:uid="{9D82FC14-A76C-4717-9D17-5B6FCBFFE6AA}"/>
    <cellStyle name="SAPBEXHLevel3 3 2 2 2 2 2" xfId="6302" xr:uid="{C22E9A90-8BBB-4BB4-8A34-EAD0756DB206}"/>
    <cellStyle name="SAPBEXHLevel3 3 2 2 2 2 2 2" xfId="14371" xr:uid="{844EC882-5EA7-4F6D-8477-A82C678788F2}"/>
    <cellStyle name="SAPBEXHLevel3 3 2 2 2 2 3" xfId="9946" xr:uid="{31D4E414-F074-4F13-AFB7-317E0E5705BB}"/>
    <cellStyle name="SAPBEXHLevel3 3 2 2 2 3" xfId="4754" xr:uid="{4ED34173-9756-44EB-BCA5-E4ACA5A1FC92}"/>
    <cellStyle name="SAPBEXHLevel3 3 2 2 2 3 2" xfId="11765" xr:uid="{7B8F69EA-8276-43C9-AFE0-ED565A854C23}"/>
    <cellStyle name="SAPBEXHLevel3 3 2 2 2 4" xfId="13064" xr:uid="{CD48B335-EF0B-40F2-89F3-337C5F5A2D8D}"/>
    <cellStyle name="SAPBEXHLevel3 3 2 2 2 5" xfId="7853" xr:uid="{F24D87FC-E8ED-401E-A8EC-B8EA71BDC033}"/>
    <cellStyle name="SAPBEXHLevel3 3 2 2 3" xfId="2174" xr:uid="{E006076A-3342-4F38-99EA-6E350463A092}"/>
    <cellStyle name="SAPBEXHLevel3 3 2 2 3 2" xfId="3722" xr:uid="{9A31AAEC-7092-48A7-97D7-C9FC6B0BA7D0}"/>
    <cellStyle name="SAPBEXHLevel3 3 2 2 3 2 2" xfId="6818" xr:uid="{C3184B3D-EF55-4C5C-9FE6-15D48D00A030}"/>
    <cellStyle name="SAPBEXHLevel3 3 2 2 3 2 3" xfId="10466" xr:uid="{DF98F127-33ED-41FB-80C2-51B03DA41A64}"/>
    <cellStyle name="SAPBEXHLevel3 3 2 2 3 3" xfId="5270" xr:uid="{167B7E9F-977E-4BC9-B993-B8021C19F5E8}"/>
    <cellStyle name="SAPBEXHLevel3 3 2 2 3 3 2" xfId="13855" xr:uid="{222E49FF-734B-453C-B83E-2A987DA8B04F}"/>
    <cellStyle name="SAPBEXHLevel3 3 2 2 3 4" xfId="8633" xr:uid="{2963B6E9-497A-42E8-9A6C-E01C2145D7D1}"/>
    <cellStyle name="SAPBEXHLevel3 3 2 2 4" xfId="2690" xr:uid="{0F9EEBAF-B24A-4CD1-897E-3AD58E1D315B}"/>
    <cellStyle name="SAPBEXHLevel3 3 2 2 4 2" xfId="5786" xr:uid="{18380271-1CD4-401C-A5F5-DB66E6B0BF8E}"/>
    <cellStyle name="SAPBEXHLevel3 3 2 2 4 3" xfId="9428" xr:uid="{AD90EDF9-8CE4-4A39-BC10-67FAA177B107}"/>
    <cellStyle name="SAPBEXHLevel3 3 2 2 5" xfId="4238" xr:uid="{82E5FAC2-8657-47EA-8C22-7021455567B1}"/>
    <cellStyle name="SAPBEXHLevel3 3 2 2 5 2" xfId="10985" xr:uid="{698D0CBA-24AB-4EF8-96CA-1DA5F3DBF416}"/>
    <cellStyle name="SAPBEXHLevel3 3 2 2 6" xfId="12284" xr:uid="{C59BBEF5-2E82-47F7-AA15-E675C6B62F6D}"/>
    <cellStyle name="SAPBEXHLevel3 3 2 2 7" xfId="7337" xr:uid="{719A2935-B586-461A-BF71-FA7A214FC50A}"/>
    <cellStyle name="SAPBEXHLevel3 3 2 3" xfId="1397" xr:uid="{86820441-989B-4D85-BA0A-1BDAC25D22A3}"/>
    <cellStyle name="SAPBEXHLevel3 3 2 3 2" xfId="2948" xr:uid="{17A58276-F261-4981-B1C2-799D0D1B328B}"/>
    <cellStyle name="SAPBEXHLevel3 3 2 3 2 2" xfId="6044" xr:uid="{C2C41DFC-87F3-45CD-B97B-9F1416C5FF3D}"/>
    <cellStyle name="SAPBEXHLevel3 3 2 3 2 2 2" xfId="14113" xr:uid="{38AF6A12-7D65-4F92-93D3-A9D39E99A4D0}"/>
    <cellStyle name="SAPBEXHLevel3 3 2 3 2 3" xfId="8904" xr:uid="{43AFC0E3-C059-4FE8-BD62-7D1A8887ACEB}"/>
    <cellStyle name="SAPBEXHLevel3 3 2 3 3" xfId="4496" xr:uid="{39775888-53B9-469E-A898-1422BB52AA32}"/>
    <cellStyle name="SAPBEXHLevel3 3 2 3 3 2" xfId="9688" xr:uid="{821A7A7D-7F88-4556-ACA3-91B4999320AB}"/>
    <cellStyle name="SAPBEXHLevel3 3 2 3 4" xfId="11246" xr:uid="{A2BC9C59-09DC-4D33-9144-41CFFC7FEE6F}"/>
    <cellStyle name="SAPBEXHLevel3 3 2 3 5" xfId="12545" xr:uid="{9722F4BC-F2C4-44B7-9011-CC102C1DC1AF}"/>
    <cellStyle name="SAPBEXHLevel3 3 2 3 6" xfId="7595" xr:uid="{F99DD9AD-2DF0-4793-9411-CB682EAE5DDB}"/>
    <cellStyle name="SAPBEXHLevel3 3 2 4" xfId="1916" xr:uid="{DB2176BF-3220-4D91-98AD-81EFB83FCC14}"/>
    <cellStyle name="SAPBEXHLevel3 3 2 4 2" xfId="3464" xr:uid="{E5A5578D-FB58-4EF0-AFC6-894C08AE0FAB}"/>
    <cellStyle name="SAPBEXHLevel3 3 2 4 2 2" xfId="6560" xr:uid="{43C86BF6-646F-4F21-87D8-AF174D88ABDD}"/>
    <cellStyle name="SAPBEXHLevel3 3 2 4 2 2 2" xfId="13597" xr:uid="{03C58DE4-FA19-4B96-946D-28F13A40E871}"/>
    <cellStyle name="SAPBEXHLevel3 3 2 4 2 3" xfId="10208" xr:uid="{3919C71C-36C9-45D8-ACA1-68DDA009ABC9}"/>
    <cellStyle name="SAPBEXHLevel3 3 2 4 3" xfId="5012" xr:uid="{D5F31183-B785-475B-AA23-DD41784BF9A7}"/>
    <cellStyle name="SAPBEXHLevel3 3 2 4 3 2" xfId="11507" xr:uid="{28405B6E-27B9-4AA9-8E81-C8DF6599F534}"/>
    <cellStyle name="SAPBEXHLevel3 3 2 4 4" xfId="12806" xr:uid="{AAE57756-3993-4E30-9730-E0FD49CA5019}"/>
    <cellStyle name="SAPBEXHLevel3 3 2 4 5" xfId="8114" xr:uid="{CE46B113-3264-4927-93C8-9EC6D5FEA833}"/>
    <cellStyle name="SAPBEXHLevel3 3 2 5" xfId="2432" xr:uid="{E843A2D3-E365-45AA-A21A-613FD1A37F94}"/>
    <cellStyle name="SAPBEXHLevel3 3 2 5 2" xfId="5528" xr:uid="{F40CCD21-CB8B-4D09-A9B0-97E85C46BE5A}"/>
    <cellStyle name="SAPBEXHLevel3 3 2 5 2 2" xfId="13325" xr:uid="{B8B9FD0F-E023-4565-88B5-AEAC8962D023}"/>
    <cellStyle name="SAPBEXHLevel3 3 2 5 3" xfId="8375" xr:uid="{10D51A0A-2919-43A1-80BE-541C31D85893}"/>
    <cellStyle name="SAPBEXHLevel3 3 2 6" xfId="3980" xr:uid="{CBCF2F23-52C2-4F90-926D-46F5591831BB}"/>
    <cellStyle name="SAPBEXHLevel3 3 2 6 2" xfId="9170" xr:uid="{76DEBCE8-CB87-46F6-AFFE-2BDBB65C3713}"/>
    <cellStyle name="SAPBEXHLevel3 3 2 7" xfId="10727" xr:uid="{2F010E19-0C5A-46CB-B9C5-2F7E5ADB2B1D}"/>
    <cellStyle name="SAPBEXHLevel3 3 2 8" xfId="12026" xr:uid="{03E7D0D5-85F6-4AE6-AD36-3D65A5A967A5}"/>
    <cellStyle name="SAPBEXHLevel3 3 2 9" xfId="7079" xr:uid="{4C46F187-0199-493B-9591-293795E8253A}"/>
    <cellStyle name="SAPBEXHLevel3 4" xfId="459" xr:uid="{31A09165-1C72-400F-8F72-5483B19238E9}"/>
    <cellStyle name="SAPBEXHLevel3 4 2" xfId="868" xr:uid="{C813E166-21BC-441F-8B98-7D1B0AFDE9FA}"/>
    <cellStyle name="SAPBEXHLevel3 4 2 2" xfId="1140" xr:uid="{649B7C76-1A92-439C-9CDD-9EDEDC10E35C}"/>
    <cellStyle name="SAPBEXHLevel3 4 2 2 2" xfId="1656" xr:uid="{7A935D24-C3FA-4F1E-86A7-49299A23D0DD}"/>
    <cellStyle name="SAPBEXHLevel3 4 2 2 2 2" xfId="3207" xr:uid="{C0FB6A11-474C-400C-84E6-82448912F4FB}"/>
    <cellStyle name="SAPBEXHLevel3 4 2 2 2 2 2" xfId="6303" xr:uid="{956F931D-BA44-4F2B-9D02-D5CC0825C0BB}"/>
    <cellStyle name="SAPBEXHLevel3 4 2 2 2 2 2 2" xfId="14372" xr:uid="{E03560F4-0D26-4A85-AC1E-4523EB00C20B}"/>
    <cellStyle name="SAPBEXHLevel3 4 2 2 2 2 3" xfId="9947" xr:uid="{45CDB3CD-A754-48B0-9294-4BB41E15A21B}"/>
    <cellStyle name="SAPBEXHLevel3 4 2 2 2 3" xfId="4755" xr:uid="{017C3D08-F8CA-4AC8-ACEE-B7679C259976}"/>
    <cellStyle name="SAPBEXHLevel3 4 2 2 2 3 2" xfId="11766" xr:uid="{26407A81-F45E-4065-8BFF-5FF9DF4B7FDE}"/>
    <cellStyle name="SAPBEXHLevel3 4 2 2 2 4" xfId="13065" xr:uid="{AB419034-D0F4-44C3-B49D-52DC2FDBAB70}"/>
    <cellStyle name="SAPBEXHLevel3 4 2 2 2 5" xfId="7854" xr:uid="{8C02B789-4B30-4EF2-A9A1-028EF55C5D0B}"/>
    <cellStyle name="SAPBEXHLevel3 4 2 2 3" xfId="2175" xr:uid="{DCE6E3C0-8067-45D3-B2B4-BF5E40998E79}"/>
    <cellStyle name="SAPBEXHLevel3 4 2 2 3 2" xfId="3723" xr:uid="{D837A227-347F-4579-A5F4-08F856EC5803}"/>
    <cellStyle name="SAPBEXHLevel3 4 2 2 3 2 2" xfId="6819" xr:uid="{D3C711CD-3163-4CD5-A662-D42F30AE4024}"/>
    <cellStyle name="SAPBEXHLevel3 4 2 2 3 2 3" xfId="10467" xr:uid="{459BF1D9-617D-4062-89FA-B81962620AF5}"/>
    <cellStyle name="SAPBEXHLevel3 4 2 2 3 3" xfId="5271" xr:uid="{22B036CA-1A5C-4584-9462-A908F395F4A1}"/>
    <cellStyle name="SAPBEXHLevel3 4 2 2 3 3 2" xfId="13856" xr:uid="{F2085AFE-39ED-45DB-9974-F9E4067D0179}"/>
    <cellStyle name="SAPBEXHLevel3 4 2 2 3 4" xfId="8634" xr:uid="{F401F43A-8CE5-4094-8109-FA4DDE7A174E}"/>
    <cellStyle name="SAPBEXHLevel3 4 2 2 4" xfId="2691" xr:uid="{3080A125-BD38-4737-802D-1D2C49DEAAC3}"/>
    <cellStyle name="SAPBEXHLevel3 4 2 2 4 2" xfId="5787" xr:uid="{EF0BEC25-C55B-41C5-BC7C-9FCB0A112495}"/>
    <cellStyle name="SAPBEXHLevel3 4 2 2 4 3" xfId="9429" xr:uid="{200B2D10-E872-4954-BEB8-1E7C492E7ACA}"/>
    <cellStyle name="SAPBEXHLevel3 4 2 2 5" xfId="4239" xr:uid="{B191FBE2-E6BE-47D3-A517-82405F70E335}"/>
    <cellStyle name="SAPBEXHLevel3 4 2 2 5 2" xfId="10986" xr:uid="{A34345D4-CD6D-45CB-9778-364D73615A1F}"/>
    <cellStyle name="SAPBEXHLevel3 4 2 2 6" xfId="12285" xr:uid="{3997D9E8-A643-4F4D-A886-967399B6219A}"/>
    <cellStyle name="SAPBEXHLevel3 4 2 2 7" xfId="7338" xr:uid="{1C306269-D7BA-40A5-B003-7704DBC8142A}"/>
    <cellStyle name="SAPBEXHLevel3 4 2 3" xfId="1398" xr:uid="{246C4060-2692-464E-BE8B-5E8C19C12B2A}"/>
    <cellStyle name="SAPBEXHLevel3 4 2 3 2" xfId="2949" xr:uid="{653B8D41-E76A-47A9-A410-64EC62E617B5}"/>
    <cellStyle name="SAPBEXHLevel3 4 2 3 2 2" xfId="6045" xr:uid="{2414309F-DC19-450E-8AAE-32D93E4137C3}"/>
    <cellStyle name="SAPBEXHLevel3 4 2 3 2 2 2" xfId="14114" xr:uid="{4A3941AE-2A44-4E9F-9362-1EF0C1EDD128}"/>
    <cellStyle name="SAPBEXHLevel3 4 2 3 2 3" xfId="8905" xr:uid="{025AAF06-555A-4C76-8A5A-75B9370BC322}"/>
    <cellStyle name="SAPBEXHLevel3 4 2 3 3" xfId="4497" xr:uid="{9F10479A-207F-49A2-9427-9D2A61950D40}"/>
    <cellStyle name="SAPBEXHLevel3 4 2 3 3 2" xfId="9689" xr:uid="{C7AC16E3-12AD-4513-8600-D9DA0CD3414E}"/>
    <cellStyle name="SAPBEXHLevel3 4 2 3 4" xfId="11247" xr:uid="{A46D4432-DEE5-4897-8B72-C13AD2A95EF1}"/>
    <cellStyle name="SAPBEXHLevel3 4 2 3 5" xfId="12546" xr:uid="{1495D2E0-848F-4CE8-8A8B-7FA5F7B5F7A5}"/>
    <cellStyle name="SAPBEXHLevel3 4 2 3 6" xfId="7596" xr:uid="{BEEF28F3-BC14-4752-B0F6-D7F0A6423F68}"/>
    <cellStyle name="SAPBEXHLevel3 4 2 4" xfId="1917" xr:uid="{D580F88A-6F0A-4EB5-9570-51B1FF900041}"/>
    <cellStyle name="SAPBEXHLevel3 4 2 4 2" xfId="3465" xr:uid="{4D78334F-1E93-4B67-A103-0CA0C1E93667}"/>
    <cellStyle name="SAPBEXHLevel3 4 2 4 2 2" xfId="6561" xr:uid="{CD3DD105-11E4-4925-B206-903AFD1BA2B0}"/>
    <cellStyle name="SAPBEXHLevel3 4 2 4 2 2 2" xfId="13598" xr:uid="{880EC9C3-5177-4F0F-AD40-988EFBA350A3}"/>
    <cellStyle name="SAPBEXHLevel3 4 2 4 2 3" xfId="10209" xr:uid="{9627E5D3-EFE7-42E1-A618-E59C5DC88907}"/>
    <cellStyle name="SAPBEXHLevel3 4 2 4 3" xfId="5013" xr:uid="{59EDBF0A-BC0B-479F-B7A0-541ADF1617BB}"/>
    <cellStyle name="SAPBEXHLevel3 4 2 4 3 2" xfId="11508" xr:uid="{8DD6F179-8401-452D-84A4-8E73D26540FB}"/>
    <cellStyle name="SAPBEXHLevel3 4 2 4 4" xfId="12807" xr:uid="{FD616F97-8D60-409D-8D20-E8C4292A6BD0}"/>
    <cellStyle name="SAPBEXHLevel3 4 2 4 5" xfId="8115" xr:uid="{4F7365F8-7204-4B9A-A597-4989D48184EF}"/>
    <cellStyle name="SAPBEXHLevel3 4 2 5" xfId="2433" xr:uid="{3A5FB72D-A569-4A45-9E6A-AFBF7E82A573}"/>
    <cellStyle name="SAPBEXHLevel3 4 2 5 2" xfId="5529" xr:uid="{D009A95E-8913-405F-8549-12B58AFF073F}"/>
    <cellStyle name="SAPBEXHLevel3 4 2 5 2 2" xfId="13326" xr:uid="{EA3D2DEF-75EF-4CCB-8BC7-8AD8CB79C619}"/>
    <cellStyle name="SAPBEXHLevel3 4 2 5 3" xfId="8376" xr:uid="{BC09905F-D68C-4F00-97D6-59F27C641A9B}"/>
    <cellStyle name="SAPBEXHLevel3 4 2 6" xfId="3981" xr:uid="{F1C625BF-738F-4E95-B067-AAA7584BEB4A}"/>
    <cellStyle name="SAPBEXHLevel3 4 2 6 2" xfId="9171" xr:uid="{D7E18AA5-7B6C-4E10-8DF6-C1709B1FDA70}"/>
    <cellStyle name="SAPBEXHLevel3 4 2 7" xfId="10728" xr:uid="{2D499A78-DAB8-403E-8E23-473C5E23C22C}"/>
    <cellStyle name="SAPBEXHLevel3 4 2 8" xfId="12027" xr:uid="{D70538FB-08FA-4F4F-95FE-AC00E1F89A68}"/>
    <cellStyle name="SAPBEXHLevel3 4 2 9" xfId="7080" xr:uid="{54FE651A-DC91-4068-9A13-18224243DDEC}"/>
    <cellStyle name="SAPBEXHLevel3 5" xfId="460" xr:uid="{71A60C27-DA0D-452E-BB7C-AD504BB2D61E}"/>
    <cellStyle name="SAPBEXHLevel3 5 2" xfId="869" xr:uid="{AC0FCAB4-172F-4F08-AAED-C3634AF77781}"/>
    <cellStyle name="SAPBEXHLevel3 5 2 2" xfId="1141" xr:uid="{FEA61496-A320-45A8-8B96-FA5E2BD6E535}"/>
    <cellStyle name="SAPBEXHLevel3 5 2 2 2" xfId="1657" xr:uid="{3A5F574B-CA24-45B0-B4F5-A81DC2DC9689}"/>
    <cellStyle name="SAPBEXHLevel3 5 2 2 2 2" xfId="3208" xr:uid="{78E6BD58-44FE-4115-AA04-38DB12B4A2EA}"/>
    <cellStyle name="SAPBEXHLevel3 5 2 2 2 2 2" xfId="6304" xr:uid="{79FA545B-DAF0-45BE-B3A0-995AEDEE5471}"/>
    <cellStyle name="SAPBEXHLevel3 5 2 2 2 2 2 2" xfId="14373" xr:uid="{D90A2BAC-044D-4D9C-9010-0343100D27A0}"/>
    <cellStyle name="SAPBEXHLevel3 5 2 2 2 2 3" xfId="9948" xr:uid="{6CA7B61A-F593-4EBD-894F-4877851E1762}"/>
    <cellStyle name="SAPBEXHLevel3 5 2 2 2 3" xfId="4756" xr:uid="{AD39CBB9-6B55-4085-8AA2-FB5838A48EBE}"/>
    <cellStyle name="SAPBEXHLevel3 5 2 2 2 3 2" xfId="11767" xr:uid="{F760B9A8-C582-4FBE-98A8-E83D2960AB50}"/>
    <cellStyle name="SAPBEXHLevel3 5 2 2 2 4" xfId="13066" xr:uid="{87C3DB4F-52C4-4DDA-82A7-4048EC533431}"/>
    <cellStyle name="SAPBEXHLevel3 5 2 2 2 5" xfId="7855" xr:uid="{038E2C82-65E2-409A-B228-A6FF99845081}"/>
    <cellStyle name="SAPBEXHLevel3 5 2 2 3" xfId="2176" xr:uid="{08D4B55D-8C21-4D0D-833A-3FA8013FA1D7}"/>
    <cellStyle name="SAPBEXHLevel3 5 2 2 3 2" xfId="3724" xr:uid="{C06498EF-FDE6-478C-800F-215A4AE674EC}"/>
    <cellStyle name="SAPBEXHLevel3 5 2 2 3 2 2" xfId="6820" xr:uid="{83BEEF27-5262-4827-8FD0-B12C36476DAC}"/>
    <cellStyle name="SAPBEXHLevel3 5 2 2 3 2 3" xfId="10468" xr:uid="{26F5E29A-1753-4E64-A12B-8D4DE684D3CB}"/>
    <cellStyle name="SAPBEXHLevel3 5 2 2 3 3" xfId="5272" xr:uid="{AE158219-198C-4C83-8B5F-CFA0AC4CCEEA}"/>
    <cellStyle name="SAPBEXHLevel3 5 2 2 3 3 2" xfId="13857" xr:uid="{CF1BEF60-909F-47CE-B6C5-C470695014BE}"/>
    <cellStyle name="SAPBEXHLevel3 5 2 2 3 4" xfId="8635" xr:uid="{ED88378D-59F7-47F4-B64B-E2E95720BDD1}"/>
    <cellStyle name="SAPBEXHLevel3 5 2 2 4" xfId="2692" xr:uid="{1F118CDB-9B5D-4C45-8334-025C2934CBC9}"/>
    <cellStyle name="SAPBEXHLevel3 5 2 2 4 2" xfId="5788" xr:uid="{51ABB2F9-244D-4C29-9614-B06E418E3FC5}"/>
    <cellStyle name="SAPBEXHLevel3 5 2 2 4 3" xfId="9430" xr:uid="{412E5F5A-191F-49B9-87B3-A4EED829148D}"/>
    <cellStyle name="SAPBEXHLevel3 5 2 2 5" xfId="4240" xr:uid="{F63F4F94-BECC-43DF-9A4F-80E95B434FDC}"/>
    <cellStyle name="SAPBEXHLevel3 5 2 2 5 2" xfId="10987" xr:uid="{8A40E185-688C-416D-9FAC-A72219C5F8AB}"/>
    <cellStyle name="SAPBEXHLevel3 5 2 2 6" xfId="12286" xr:uid="{1C0E9FB6-B601-4382-918B-4322CBBD9354}"/>
    <cellStyle name="SAPBEXHLevel3 5 2 2 7" xfId="7339" xr:uid="{C17C8E97-0FDC-426C-9884-CD973591F255}"/>
    <cellStyle name="SAPBEXHLevel3 5 2 3" xfId="1399" xr:uid="{55040F76-97E6-4B72-99A3-4B776023738B}"/>
    <cellStyle name="SAPBEXHLevel3 5 2 3 2" xfId="2950" xr:uid="{5A398465-1E2A-40F5-80F7-A6232F377C5B}"/>
    <cellStyle name="SAPBEXHLevel3 5 2 3 2 2" xfId="6046" xr:uid="{B2284404-F3BD-4156-BA4B-6AECA5035A60}"/>
    <cellStyle name="SAPBEXHLevel3 5 2 3 2 2 2" xfId="14115" xr:uid="{CB08399E-0A45-4D51-8B02-3951395B43CE}"/>
    <cellStyle name="SAPBEXHLevel3 5 2 3 2 3" xfId="8906" xr:uid="{FFF3098C-D816-45C5-9512-932C93C8079C}"/>
    <cellStyle name="SAPBEXHLevel3 5 2 3 3" xfId="4498" xr:uid="{FB83065F-1D5A-496B-AE9D-533F0C58C073}"/>
    <cellStyle name="SAPBEXHLevel3 5 2 3 3 2" xfId="9690" xr:uid="{22BDC946-1168-4C84-BE8C-B631AC56D328}"/>
    <cellStyle name="SAPBEXHLevel3 5 2 3 4" xfId="11248" xr:uid="{24ACA196-75CF-4D7D-950F-93757E071E54}"/>
    <cellStyle name="SAPBEXHLevel3 5 2 3 5" xfId="12547" xr:uid="{8AA9AF0E-A91F-469C-BF17-B6E2F0A30C5C}"/>
    <cellStyle name="SAPBEXHLevel3 5 2 3 6" xfId="7597" xr:uid="{4D0A3940-3B3A-458B-953F-09280AD65F2E}"/>
    <cellStyle name="SAPBEXHLevel3 5 2 4" xfId="1918" xr:uid="{7B940040-9960-4E97-A882-E9F22616177C}"/>
    <cellStyle name="SAPBEXHLevel3 5 2 4 2" xfId="3466" xr:uid="{FD0BECA9-1248-4811-AB52-B2C11BD197DE}"/>
    <cellStyle name="SAPBEXHLevel3 5 2 4 2 2" xfId="6562" xr:uid="{4E41E22A-82BA-4E7B-9E73-CA411D98A2DC}"/>
    <cellStyle name="SAPBEXHLevel3 5 2 4 2 2 2" xfId="13599" xr:uid="{C7E62864-A6A6-44BE-8ABB-7BB4C190432B}"/>
    <cellStyle name="SAPBEXHLevel3 5 2 4 2 3" xfId="10210" xr:uid="{A730C016-C18B-43A7-ACEC-46AE75CA0472}"/>
    <cellStyle name="SAPBEXHLevel3 5 2 4 3" xfId="5014" xr:uid="{90D8563E-C596-4BA7-91EC-226C9D5A0D0E}"/>
    <cellStyle name="SAPBEXHLevel3 5 2 4 3 2" xfId="11509" xr:uid="{B22BD4F2-EA9B-4BD1-BF73-CDEC4C3C3091}"/>
    <cellStyle name="SAPBEXHLevel3 5 2 4 4" xfId="12808" xr:uid="{A009A689-FE74-4CF7-A38F-9DDAF68414FF}"/>
    <cellStyle name="SAPBEXHLevel3 5 2 4 5" xfId="8116" xr:uid="{065E409E-94C2-4E6D-A10A-14C63CBB3FAE}"/>
    <cellStyle name="SAPBEXHLevel3 5 2 5" xfId="2434" xr:uid="{6F72683F-BD0D-4177-A123-B348CDF120B9}"/>
    <cellStyle name="SAPBEXHLevel3 5 2 5 2" xfId="5530" xr:uid="{FA674115-F19B-4224-A7F2-5BF93CCFEAE4}"/>
    <cellStyle name="SAPBEXHLevel3 5 2 5 2 2" xfId="13327" xr:uid="{20000269-5053-4D7A-97FA-57F5CA561740}"/>
    <cellStyle name="SAPBEXHLevel3 5 2 5 3" xfId="8377" xr:uid="{62FC7E94-FF68-4439-B26C-6636F6C00044}"/>
    <cellStyle name="SAPBEXHLevel3 5 2 6" xfId="3982" xr:uid="{EFA8AB24-98E1-472E-9502-9D88EC12070D}"/>
    <cellStyle name="SAPBEXHLevel3 5 2 6 2" xfId="9172" xr:uid="{098FAFFE-A0CA-4CCA-A9A7-147CA7BA367B}"/>
    <cellStyle name="SAPBEXHLevel3 5 2 7" xfId="10729" xr:uid="{368CEA4A-8AA5-4DB2-A33F-A6EE458ECC3E}"/>
    <cellStyle name="SAPBEXHLevel3 5 2 8" xfId="12028" xr:uid="{B76F42E9-6506-43D8-893C-A12D97624DF2}"/>
    <cellStyle name="SAPBEXHLevel3 5 2 9" xfId="7081" xr:uid="{176979F1-86D4-416C-B94E-B46A1C28A95F}"/>
    <cellStyle name="SAPBEXHLevel3 6" xfId="461" xr:uid="{34BEC8BF-B17D-4FA9-A172-6A016BEFD4EB}"/>
    <cellStyle name="SAPBEXHLevel3 6 2" xfId="870" xr:uid="{0D542D4B-884D-421B-B620-F9A0BE090360}"/>
    <cellStyle name="SAPBEXHLevel3 6 2 2" xfId="1142" xr:uid="{018E2A4C-D063-407B-9722-792BAACF8194}"/>
    <cellStyle name="SAPBEXHLevel3 6 2 2 2" xfId="1658" xr:uid="{9F2DD320-E56D-4B37-9E8E-AD57A1747EBE}"/>
    <cellStyle name="SAPBEXHLevel3 6 2 2 2 2" xfId="3209" xr:uid="{31C093DE-52FD-4119-85E9-DCF0F5DC57BE}"/>
    <cellStyle name="SAPBEXHLevel3 6 2 2 2 2 2" xfId="6305" xr:uid="{2138CA3F-492C-4F58-8C1D-503D6A5B47A4}"/>
    <cellStyle name="SAPBEXHLevel3 6 2 2 2 2 2 2" xfId="14374" xr:uid="{00C3069C-A477-48FA-BB86-C756FF6F99E2}"/>
    <cellStyle name="SAPBEXHLevel3 6 2 2 2 2 3" xfId="9949" xr:uid="{2A20BEB0-519B-4904-886F-1F9892AE7B10}"/>
    <cellStyle name="SAPBEXHLevel3 6 2 2 2 3" xfId="4757" xr:uid="{C3043D5D-B21E-425F-BE14-06AFCF32E2FB}"/>
    <cellStyle name="SAPBEXHLevel3 6 2 2 2 3 2" xfId="11768" xr:uid="{5947E40B-5285-4029-BA09-02FCB3169B3B}"/>
    <cellStyle name="SAPBEXHLevel3 6 2 2 2 4" xfId="13067" xr:uid="{46D001D7-F75C-4D87-92C4-2AE795A3888A}"/>
    <cellStyle name="SAPBEXHLevel3 6 2 2 2 5" xfId="7856" xr:uid="{C5C38C40-E14E-4DC8-8CC7-DD8BC4E6D4C6}"/>
    <cellStyle name="SAPBEXHLevel3 6 2 2 3" xfId="2177" xr:uid="{CFDC38C4-31A6-413B-BECC-EEC47F131412}"/>
    <cellStyle name="SAPBEXHLevel3 6 2 2 3 2" xfId="3725" xr:uid="{D7F42D16-D5C5-45BC-9837-78AEC7CF1807}"/>
    <cellStyle name="SAPBEXHLevel3 6 2 2 3 2 2" xfId="6821" xr:uid="{8630C4CC-5535-4ABC-AD5B-31F96372F7A4}"/>
    <cellStyle name="SAPBEXHLevel3 6 2 2 3 2 3" xfId="10469" xr:uid="{89A1C3EC-BCCF-4B37-8438-23955B2E6F13}"/>
    <cellStyle name="SAPBEXHLevel3 6 2 2 3 3" xfId="5273" xr:uid="{DD8689BB-056F-49DF-942B-C86F4FC00A5F}"/>
    <cellStyle name="SAPBEXHLevel3 6 2 2 3 3 2" xfId="13858" xr:uid="{EABD7CBB-84AC-4BA9-AFDE-B3DE3E44DE87}"/>
    <cellStyle name="SAPBEXHLevel3 6 2 2 3 4" xfId="8636" xr:uid="{82AF7DA9-CD7F-4830-848D-876FF99471EE}"/>
    <cellStyle name="SAPBEXHLevel3 6 2 2 4" xfId="2693" xr:uid="{A217BE81-9E4E-4EE3-ACAE-05A1A3231468}"/>
    <cellStyle name="SAPBEXHLevel3 6 2 2 4 2" xfId="5789" xr:uid="{0FE8B9F7-ED60-47C2-B8C7-1101CA28863C}"/>
    <cellStyle name="SAPBEXHLevel3 6 2 2 4 3" xfId="9431" xr:uid="{4963E720-1979-4FE4-921B-878710832722}"/>
    <cellStyle name="SAPBEXHLevel3 6 2 2 5" xfId="4241" xr:uid="{ADC560F4-290A-4551-9B43-F4B4CE58E4D6}"/>
    <cellStyle name="SAPBEXHLevel3 6 2 2 5 2" xfId="10988" xr:uid="{57EC0181-E861-4126-B6A0-BD5B71956890}"/>
    <cellStyle name="SAPBEXHLevel3 6 2 2 6" xfId="12287" xr:uid="{24A4A3A5-3459-4B6A-A363-E998F28F4F74}"/>
    <cellStyle name="SAPBEXHLevel3 6 2 2 7" xfId="7340" xr:uid="{FCB5E267-20E4-4482-9D88-5966C3D9C2AF}"/>
    <cellStyle name="SAPBEXHLevel3 6 2 3" xfId="1400" xr:uid="{A34B56A4-A838-4168-A03D-36901C57AEE8}"/>
    <cellStyle name="SAPBEXHLevel3 6 2 3 2" xfId="2951" xr:uid="{1EC4F588-0368-4CA1-B1B1-239C0855AE20}"/>
    <cellStyle name="SAPBEXHLevel3 6 2 3 2 2" xfId="6047" xr:uid="{117F9925-2EE4-44AB-BA89-DCEA4DF9A2CF}"/>
    <cellStyle name="SAPBEXHLevel3 6 2 3 2 2 2" xfId="14116" xr:uid="{893F0A0E-A741-4348-9386-AB5C9D578E12}"/>
    <cellStyle name="SAPBEXHLevel3 6 2 3 2 3" xfId="8907" xr:uid="{C30D33B6-8650-431B-BA4D-BC61A552B64C}"/>
    <cellStyle name="SAPBEXHLevel3 6 2 3 3" xfId="4499" xr:uid="{62FF1D45-17E8-4A68-831C-FF303D241693}"/>
    <cellStyle name="SAPBEXHLevel3 6 2 3 3 2" xfId="9691" xr:uid="{D90D8085-4F71-426F-B4BE-83CC33FFE1D4}"/>
    <cellStyle name="SAPBEXHLevel3 6 2 3 4" xfId="11249" xr:uid="{833D2AEE-6289-497A-B02C-ED179CA66B6E}"/>
    <cellStyle name="SAPBEXHLevel3 6 2 3 5" xfId="12548" xr:uid="{7CCDF437-0BFC-4411-9C65-59223FADDBAA}"/>
    <cellStyle name="SAPBEXHLevel3 6 2 3 6" xfId="7598" xr:uid="{8DF798FE-7A5F-4F74-ABDE-EBC1DCEEDB1F}"/>
    <cellStyle name="SAPBEXHLevel3 6 2 4" xfId="1919" xr:uid="{509085E8-92F2-4D92-81A4-ECC87486C21B}"/>
    <cellStyle name="SAPBEXHLevel3 6 2 4 2" xfId="3467" xr:uid="{8D0DF0A2-6C2E-4C48-9804-F3683C3EAF78}"/>
    <cellStyle name="SAPBEXHLevel3 6 2 4 2 2" xfId="6563" xr:uid="{7A99532D-B2BD-427E-BAF8-4F19AEF8E64F}"/>
    <cellStyle name="SAPBEXHLevel3 6 2 4 2 2 2" xfId="13600" xr:uid="{2139318A-96FB-43E7-8EAC-2E2A310AA425}"/>
    <cellStyle name="SAPBEXHLevel3 6 2 4 2 3" xfId="10211" xr:uid="{1C1BF5CA-0503-45CB-ABB4-84BA2E0072B6}"/>
    <cellStyle name="SAPBEXHLevel3 6 2 4 3" xfId="5015" xr:uid="{1F73FAA3-30FB-4DC0-B6EF-A38E72D02FD7}"/>
    <cellStyle name="SAPBEXHLevel3 6 2 4 3 2" xfId="11510" xr:uid="{7A21107B-6DDD-4727-AD0A-93553C6BC1B8}"/>
    <cellStyle name="SAPBEXHLevel3 6 2 4 4" xfId="12809" xr:uid="{B165122D-EBEC-4C6D-917A-910F896F80B7}"/>
    <cellStyle name="SAPBEXHLevel3 6 2 4 5" xfId="8117" xr:uid="{0680C4C1-648B-413F-AC40-FBC5F726841B}"/>
    <cellStyle name="SAPBEXHLevel3 6 2 5" xfId="2435" xr:uid="{52B04613-5307-4C32-85BF-2A10D8ED418A}"/>
    <cellStyle name="SAPBEXHLevel3 6 2 5 2" xfId="5531" xr:uid="{12DAE4BD-1002-47B4-8AE2-20B9F5EBE64B}"/>
    <cellStyle name="SAPBEXHLevel3 6 2 5 2 2" xfId="13328" xr:uid="{E1884594-1C67-4C8F-B604-A1F9F3E12339}"/>
    <cellStyle name="SAPBEXHLevel3 6 2 5 3" xfId="8378" xr:uid="{6FCBBD47-28F0-4C64-B4E3-4A9C224854EF}"/>
    <cellStyle name="SAPBEXHLevel3 6 2 6" xfId="3983" xr:uid="{5CF075C7-8945-44C5-96BF-24EDDAB603AD}"/>
    <cellStyle name="SAPBEXHLevel3 6 2 6 2" xfId="9173" xr:uid="{0EAFA817-948E-43C0-96FB-816A07462B57}"/>
    <cellStyle name="SAPBEXHLevel3 6 2 7" xfId="10730" xr:uid="{6646CEF6-F81D-4119-A19F-37F9E5B5A969}"/>
    <cellStyle name="SAPBEXHLevel3 6 2 8" xfId="12029" xr:uid="{1A59BECF-251C-43E7-9026-F7907C285A2F}"/>
    <cellStyle name="SAPBEXHLevel3 6 2 9" xfId="7082" xr:uid="{F491F07D-939C-4E64-85D0-9BCCEFDC2169}"/>
    <cellStyle name="SAPBEXHLevel3_Приложение_1_к_7-у-о_2009_Кв_1_ФСТ" xfId="462" xr:uid="{8487FC70-076D-4DA6-9D10-B53CBD4E2CB8}"/>
    <cellStyle name="SAPBEXHLevel3X" xfId="463" xr:uid="{A28854F6-AD14-4D9C-89F5-E0A8A2B6EADB}"/>
    <cellStyle name="SAPBEXHLevel3X 10" xfId="871" xr:uid="{930BA1BD-1B4F-4231-A1BE-0AF960399F5A}"/>
    <cellStyle name="SAPBEXHLevel3X 10 2" xfId="1143" xr:uid="{2CD9C3C8-9B96-4E51-A43D-A217F6D14049}"/>
    <cellStyle name="SAPBEXHLevel3X 10 2 2" xfId="1659" xr:uid="{69B1EC8E-A99F-4885-A20C-19C22DB9B08A}"/>
    <cellStyle name="SAPBEXHLevel3X 10 2 2 2" xfId="3210" xr:uid="{2328B850-1B45-4D52-A1BA-2C72FCB2C1EC}"/>
    <cellStyle name="SAPBEXHLevel3X 10 2 2 2 2" xfId="6306" xr:uid="{D7BFCF40-1990-49C6-9F67-6BFBC8ECDC0B}"/>
    <cellStyle name="SAPBEXHLevel3X 10 2 2 2 2 2" xfId="14375" xr:uid="{B07B3CC3-C26A-4C6B-93EB-7A26862EC507}"/>
    <cellStyle name="SAPBEXHLevel3X 10 2 2 2 3" xfId="9950" xr:uid="{49AF2B70-6963-4DB3-AE49-B93046203BBB}"/>
    <cellStyle name="SAPBEXHLevel3X 10 2 2 3" xfId="4758" xr:uid="{589AA2DA-FE7B-40A5-BAC2-60723246E8FF}"/>
    <cellStyle name="SAPBEXHLevel3X 10 2 2 3 2" xfId="11769" xr:uid="{C29115DC-1CFA-4E58-9131-192584F26F09}"/>
    <cellStyle name="SAPBEXHLevel3X 10 2 2 4" xfId="13068" xr:uid="{1DFA17AF-D3C0-4089-8066-61511A30C018}"/>
    <cellStyle name="SAPBEXHLevel3X 10 2 2 5" xfId="7857" xr:uid="{15523646-E57C-42F4-B3AC-C0155CD237F8}"/>
    <cellStyle name="SAPBEXHLevel3X 10 2 3" xfId="2178" xr:uid="{82EFA05E-4529-49B0-9A35-F7109F6E79E6}"/>
    <cellStyle name="SAPBEXHLevel3X 10 2 3 2" xfId="3726" xr:uid="{642CADB4-A7BD-4E0E-89ED-DBCF2C446351}"/>
    <cellStyle name="SAPBEXHLevel3X 10 2 3 2 2" xfId="6822" xr:uid="{2BC7DEDE-14CA-4B9F-AFBF-E459F45685EB}"/>
    <cellStyle name="SAPBEXHLevel3X 10 2 3 2 3" xfId="10470" xr:uid="{AF9B3FBD-B549-4073-A4EB-1EA08E13D3DC}"/>
    <cellStyle name="SAPBEXHLevel3X 10 2 3 3" xfId="5274" xr:uid="{B53FB7E8-5759-4F26-9F4C-AE773507113B}"/>
    <cellStyle name="SAPBEXHLevel3X 10 2 3 3 2" xfId="13859" xr:uid="{C99A9A6F-1D42-41B6-9F75-B815D4AE8228}"/>
    <cellStyle name="SAPBEXHLevel3X 10 2 3 4" xfId="8637" xr:uid="{01B81599-50CE-4634-B388-D155B7BC344E}"/>
    <cellStyle name="SAPBEXHLevel3X 10 2 4" xfId="2694" xr:uid="{3205B4C3-F55A-483F-8E05-82FF742A94DE}"/>
    <cellStyle name="SAPBEXHLevel3X 10 2 4 2" xfId="5790" xr:uid="{3BCB053B-6C8B-4F60-8F48-FBBA831DAC2A}"/>
    <cellStyle name="SAPBEXHLevel3X 10 2 4 3" xfId="9432" xr:uid="{84C2B0D7-C91A-4473-B310-09B36A752009}"/>
    <cellStyle name="SAPBEXHLevel3X 10 2 5" xfId="4242" xr:uid="{236C1C70-7E25-4678-9B25-09E1E9087789}"/>
    <cellStyle name="SAPBEXHLevel3X 10 2 5 2" xfId="10989" xr:uid="{6398D362-59AD-4953-B73B-11DBD59FF844}"/>
    <cellStyle name="SAPBEXHLevel3X 10 2 6" xfId="12288" xr:uid="{C6DEEF81-1D54-4F22-9C34-969BB8D75409}"/>
    <cellStyle name="SAPBEXHLevel3X 10 2 7" xfId="7341" xr:uid="{B8726006-69C7-486C-9352-84AE251910F6}"/>
    <cellStyle name="SAPBEXHLevel3X 10 3" xfId="1401" xr:uid="{2AA2092C-9078-4D74-970B-E8DFA5CBC4F4}"/>
    <cellStyle name="SAPBEXHLevel3X 10 3 2" xfId="2952" xr:uid="{4D0878C2-3191-45F2-B41F-31B23D3890BE}"/>
    <cellStyle name="SAPBEXHLevel3X 10 3 2 2" xfId="6048" xr:uid="{A48E1039-098B-4BE9-A018-6ED48C00A63F}"/>
    <cellStyle name="SAPBEXHLevel3X 10 3 2 2 2" xfId="14117" xr:uid="{7AB66867-BEA9-41B0-BE9F-26B74172C6F7}"/>
    <cellStyle name="SAPBEXHLevel3X 10 3 2 3" xfId="8908" xr:uid="{F2EE25CF-5AD2-4D63-9467-8C16238B5E76}"/>
    <cellStyle name="SAPBEXHLevel3X 10 3 3" xfId="4500" xr:uid="{2E6AB578-7BD7-4B09-B869-C747AF366AE0}"/>
    <cellStyle name="SAPBEXHLevel3X 10 3 3 2" xfId="9692" xr:uid="{AC9E0C90-FB2E-425F-9CAD-F45C5D61E714}"/>
    <cellStyle name="SAPBEXHLevel3X 10 3 4" xfId="11250" xr:uid="{CE53E3CD-805B-4443-9271-196D99B80CD1}"/>
    <cellStyle name="SAPBEXHLevel3X 10 3 5" xfId="12549" xr:uid="{386AF7C8-AF73-4511-8D08-2A5693F3179D}"/>
    <cellStyle name="SAPBEXHLevel3X 10 3 6" xfId="7599" xr:uid="{7BDEAB12-818C-4286-ADF1-F504991E27B4}"/>
    <cellStyle name="SAPBEXHLevel3X 10 4" xfId="1920" xr:uid="{82001258-4FFE-4095-92E9-282E6C92FF35}"/>
    <cellStyle name="SAPBEXHLevel3X 10 4 2" xfId="3468" xr:uid="{2E6CAAF9-139A-43CC-B056-542EABBC515B}"/>
    <cellStyle name="SAPBEXHLevel3X 10 4 2 2" xfId="6564" xr:uid="{48ECA604-5919-4C7F-A95F-ED98576960B9}"/>
    <cellStyle name="SAPBEXHLevel3X 10 4 2 2 2" xfId="13601" xr:uid="{C0F31913-B149-4ECF-89C1-214995387C6E}"/>
    <cellStyle name="SAPBEXHLevel3X 10 4 2 3" xfId="10212" xr:uid="{A05A2C7C-8D90-4C5B-B57A-3EF124704D52}"/>
    <cellStyle name="SAPBEXHLevel3X 10 4 3" xfId="5016" xr:uid="{51583807-3494-4C48-A752-1A411CB5CC2D}"/>
    <cellStyle name="SAPBEXHLevel3X 10 4 3 2" xfId="11511" xr:uid="{ED6709ED-51E5-42E6-97D9-F9D56F65EFE9}"/>
    <cellStyle name="SAPBEXHLevel3X 10 4 4" xfId="12810" xr:uid="{B7A5DA01-FC2F-4DBD-AF7B-4046E8F08BAA}"/>
    <cellStyle name="SAPBEXHLevel3X 10 4 5" xfId="8118" xr:uid="{9E76D0C2-7353-4D8B-9089-456179FA1501}"/>
    <cellStyle name="SAPBEXHLevel3X 10 5" xfId="2436" xr:uid="{70AABACC-E058-4E92-833A-C16B92DE5B1D}"/>
    <cellStyle name="SAPBEXHLevel3X 10 5 2" xfId="5532" xr:uid="{C88FF75A-49EC-481D-9713-6DC988D94E06}"/>
    <cellStyle name="SAPBEXHLevel3X 10 5 2 2" xfId="13329" xr:uid="{C398081B-5D5D-44B5-AD8C-696F7117C69B}"/>
    <cellStyle name="SAPBEXHLevel3X 10 5 3" xfId="8379" xr:uid="{B7EDEE25-EC76-4DBB-AE50-D12B2354FCE0}"/>
    <cellStyle name="SAPBEXHLevel3X 10 6" xfId="3984" xr:uid="{8B86BE5A-4161-40B0-B8F6-5957874D3E21}"/>
    <cellStyle name="SAPBEXHLevel3X 10 6 2" xfId="9174" xr:uid="{EE4D1EC8-877A-432C-BA0C-4E5638EEEBED}"/>
    <cellStyle name="SAPBEXHLevel3X 10 7" xfId="10731" xr:uid="{41DE01E3-3767-4403-90B6-A075969C062D}"/>
    <cellStyle name="SAPBEXHLevel3X 10 8" xfId="12030" xr:uid="{253C0C6B-AFFE-48EE-AFFF-009E8AD98FC2}"/>
    <cellStyle name="SAPBEXHLevel3X 10 9" xfId="7083" xr:uid="{C0D49A1A-103A-41A0-BED1-414DB95E1F1C}"/>
    <cellStyle name="SAPBEXHLevel3X 2" xfId="464" xr:uid="{2B97727E-7CD0-4967-AA17-3DD4A2EE2E4A}"/>
    <cellStyle name="SAPBEXHLevel3X 2 2" xfId="872" xr:uid="{C6E1E007-0F01-45C3-8B18-56961445DC6A}"/>
    <cellStyle name="SAPBEXHLevel3X 2 2 2" xfId="1144" xr:uid="{E3A968C1-ADE5-4761-B791-AC3532AD2947}"/>
    <cellStyle name="SAPBEXHLevel3X 2 2 2 2" xfId="1660" xr:uid="{39AA2B32-33CB-4174-B079-E0D94D92C18B}"/>
    <cellStyle name="SAPBEXHLevel3X 2 2 2 2 2" xfId="3211" xr:uid="{E230BFE7-DE88-41F3-BA8D-5F6986480C69}"/>
    <cellStyle name="SAPBEXHLevel3X 2 2 2 2 2 2" xfId="6307" xr:uid="{EEC012EE-504F-4F39-96AA-F016D260E2FE}"/>
    <cellStyle name="SAPBEXHLevel3X 2 2 2 2 2 2 2" xfId="14376" xr:uid="{F2FD917D-351E-41C9-BA51-BBF838158ABF}"/>
    <cellStyle name="SAPBEXHLevel3X 2 2 2 2 2 3" xfId="9951" xr:uid="{DF9A235F-C961-41D9-8171-4B1BD735EA2F}"/>
    <cellStyle name="SAPBEXHLevel3X 2 2 2 2 3" xfId="4759" xr:uid="{A1CB7B90-55A7-4F0C-AAE1-1E91074AB53E}"/>
    <cellStyle name="SAPBEXHLevel3X 2 2 2 2 3 2" xfId="11770" xr:uid="{DA68129F-EBF6-4F0B-B883-FCA6B563585B}"/>
    <cellStyle name="SAPBEXHLevel3X 2 2 2 2 4" xfId="13069" xr:uid="{48C5F7A1-0DDB-4693-B991-09C5475ED224}"/>
    <cellStyle name="SAPBEXHLevel3X 2 2 2 2 5" xfId="7858" xr:uid="{2D5E2275-AB07-4B41-99F2-4D7F85FD61F5}"/>
    <cellStyle name="SAPBEXHLevel3X 2 2 2 3" xfId="2179" xr:uid="{CFF0DACD-6935-47D2-A560-12881A86F34C}"/>
    <cellStyle name="SAPBEXHLevel3X 2 2 2 3 2" xfId="3727" xr:uid="{07D14E4F-B1C9-430A-A97B-A49A9594B3E7}"/>
    <cellStyle name="SAPBEXHLevel3X 2 2 2 3 2 2" xfId="6823" xr:uid="{B23AABD2-6C4A-4584-AF55-9ED3704CCDE8}"/>
    <cellStyle name="SAPBEXHLevel3X 2 2 2 3 2 3" xfId="10471" xr:uid="{CDE07A46-3035-4F0C-AC0B-34BB898E16E5}"/>
    <cellStyle name="SAPBEXHLevel3X 2 2 2 3 3" xfId="5275" xr:uid="{9E7D6961-DBF2-46B8-9E75-A3C5716982EE}"/>
    <cellStyle name="SAPBEXHLevel3X 2 2 2 3 3 2" xfId="13860" xr:uid="{ACB97029-6339-406B-85FD-0D8A6AFD35D3}"/>
    <cellStyle name="SAPBEXHLevel3X 2 2 2 3 4" xfId="8638" xr:uid="{FD80C33F-9EDF-415A-A6EB-68D912A6457D}"/>
    <cellStyle name="SAPBEXHLevel3X 2 2 2 4" xfId="2695" xr:uid="{05927523-F641-414D-A3FD-7A7A84ECD63B}"/>
    <cellStyle name="SAPBEXHLevel3X 2 2 2 4 2" xfId="5791" xr:uid="{64CC47AD-1731-4339-8158-D7245F6900DD}"/>
    <cellStyle name="SAPBEXHLevel3X 2 2 2 4 3" xfId="9433" xr:uid="{28779302-3CEC-476A-8A21-6D4F7E0EEC2C}"/>
    <cellStyle name="SAPBEXHLevel3X 2 2 2 5" xfId="4243" xr:uid="{68D69828-FD9B-4032-B2B6-6B7995477F4E}"/>
    <cellStyle name="SAPBEXHLevel3X 2 2 2 5 2" xfId="10990" xr:uid="{FD01318C-6FB3-4DF4-A944-53293F0406F1}"/>
    <cellStyle name="SAPBEXHLevel3X 2 2 2 6" xfId="12289" xr:uid="{E17BB5DC-BE38-48B5-B705-FB20BEE64F35}"/>
    <cellStyle name="SAPBEXHLevel3X 2 2 2 7" xfId="7342" xr:uid="{12436B80-6CE2-4CD1-ACD7-4B0EBFEF0ACF}"/>
    <cellStyle name="SAPBEXHLevel3X 2 2 3" xfId="1402" xr:uid="{97FB7D15-76D3-446B-B408-98090F9A6DA6}"/>
    <cellStyle name="SAPBEXHLevel3X 2 2 3 2" xfId="2953" xr:uid="{EA59F74B-77A7-4B94-9B76-0F08439E2C73}"/>
    <cellStyle name="SAPBEXHLevel3X 2 2 3 2 2" xfId="6049" xr:uid="{7D620DF7-4922-4731-A4F0-27871EC3E542}"/>
    <cellStyle name="SAPBEXHLevel3X 2 2 3 2 2 2" xfId="14118" xr:uid="{6860A130-ABF4-49F5-BC04-7F158FAF3C0D}"/>
    <cellStyle name="SAPBEXHLevel3X 2 2 3 2 3" xfId="8909" xr:uid="{03A8D58D-F8BA-4221-A6AD-9E43AEDB3D4D}"/>
    <cellStyle name="SAPBEXHLevel3X 2 2 3 3" xfId="4501" xr:uid="{470280AC-BAA0-4253-9F67-FD391140D08E}"/>
    <cellStyle name="SAPBEXHLevel3X 2 2 3 3 2" xfId="9693" xr:uid="{D0A80044-B6E2-4AAB-8CC2-2EE22FADB68D}"/>
    <cellStyle name="SAPBEXHLevel3X 2 2 3 4" xfId="11251" xr:uid="{6AA9C454-CD3E-4C3B-A9EF-CE4F3C4A17BE}"/>
    <cellStyle name="SAPBEXHLevel3X 2 2 3 5" xfId="12550" xr:uid="{F0302C74-6052-47EF-862E-8F9D58C6E0E0}"/>
    <cellStyle name="SAPBEXHLevel3X 2 2 3 6" xfId="7600" xr:uid="{937DFE12-BA3A-49AE-B5A2-BC7714524732}"/>
    <cellStyle name="SAPBEXHLevel3X 2 2 4" xfId="1921" xr:uid="{85EE1D43-0BA1-4DD3-9ED3-CA804A751930}"/>
    <cellStyle name="SAPBEXHLevel3X 2 2 4 2" xfId="3469" xr:uid="{72A20E25-02B4-4949-B56A-FA3BBA3B50FA}"/>
    <cellStyle name="SAPBEXHLevel3X 2 2 4 2 2" xfId="6565" xr:uid="{EA83D5FC-2FCC-4942-877C-B8ABE063CDDA}"/>
    <cellStyle name="SAPBEXHLevel3X 2 2 4 2 2 2" xfId="13602" xr:uid="{820BE53D-8C9A-436C-AF09-70312230ACE1}"/>
    <cellStyle name="SAPBEXHLevel3X 2 2 4 2 3" xfId="10213" xr:uid="{747E22DD-7355-4643-A24D-C1378CD15895}"/>
    <cellStyle name="SAPBEXHLevel3X 2 2 4 3" xfId="5017" xr:uid="{D81420E8-5651-4635-88CB-A1F49246FE33}"/>
    <cellStyle name="SAPBEXHLevel3X 2 2 4 3 2" xfId="11512" xr:uid="{72EEC7B5-DF3A-4F68-A9A7-AAAE50F139B0}"/>
    <cellStyle name="SAPBEXHLevel3X 2 2 4 4" xfId="12811" xr:uid="{6879A6B9-E4F5-4588-8814-0E97BDE6FC49}"/>
    <cellStyle name="SAPBEXHLevel3X 2 2 4 5" xfId="8119" xr:uid="{4F4B59E8-E3DF-47BA-B3A6-86B45155FA94}"/>
    <cellStyle name="SAPBEXHLevel3X 2 2 5" xfId="2437" xr:uid="{36590817-BB76-48D2-9A32-C686E88B7CCD}"/>
    <cellStyle name="SAPBEXHLevel3X 2 2 5 2" xfId="5533" xr:uid="{A6B5E42B-F36C-4A81-B3F7-EB0A4FD6707B}"/>
    <cellStyle name="SAPBEXHLevel3X 2 2 5 2 2" xfId="13330" xr:uid="{42195D48-3120-4F4C-A150-2E7AC10D15A4}"/>
    <cellStyle name="SAPBEXHLevel3X 2 2 5 3" xfId="8380" xr:uid="{5CC49FB5-BD81-4C7F-BE55-DE2E1DA5C0D2}"/>
    <cellStyle name="SAPBEXHLevel3X 2 2 6" xfId="3985" xr:uid="{DBD22C40-34C4-4B96-A224-78EC6D70D0C9}"/>
    <cellStyle name="SAPBEXHLevel3X 2 2 6 2" xfId="9175" xr:uid="{7D6DF361-98D4-47F0-9D66-C34D459F558D}"/>
    <cellStyle name="SAPBEXHLevel3X 2 2 7" xfId="10732" xr:uid="{E28E2282-10B6-4C84-A2AC-13EF5114C875}"/>
    <cellStyle name="SAPBEXHLevel3X 2 2 8" xfId="12031" xr:uid="{9D4CB92F-5E47-4CE1-8910-9E643CE426B5}"/>
    <cellStyle name="SAPBEXHLevel3X 2 2 9" xfId="7084" xr:uid="{E9D50A05-4C5D-493E-978A-780B890EF126}"/>
    <cellStyle name="SAPBEXHLevel3X 3" xfId="465" xr:uid="{C82BD024-B073-4E88-BC54-D10CD14DF2B8}"/>
    <cellStyle name="SAPBEXHLevel3X 3 2" xfId="873" xr:uid="{3CF007E5-B8D1-4B5A-AA05-22119F9CEACF}"/>
    <cellStyle name="SAPBEXHLevel3X 3 2 2" xfId="1145" xr:uid="{C3F90C46-B95C-4372-8374-EC3EBFC7D2EE}"/>
    <cellStyle name="SAPBEXHLevel3X 3 2 2 2" xfId="1661" xr:uid="{8F48E235-C4C9-4869-9DF6-831C7C3F2A43}"/>
    <cellStyle name="SAPBEXHLevel3X 3 2 2 2 2" xfId="3212" xr:uid="{65B11E7E-38B5-4578-8FBC-5D65DE791299}"/>
    <cellStyle name="SAPBEXHLevel3X 3 2 2 2 2 2" xfId="6308" xr:uid="{0F83EB9C-DE55-4617-853D-DEEF3B35842E}"/>
    <cellStyle name="SAPBEXHLevel3X 3 2 2 2 2 2 2" xfId="14377" xr:uid="{35CACC01-8757-4295-813C-EF913E8F384B}"/>
    <cellStyle name="SAPBEXHLevel3X 3 2 2 2 2 3" xfId="9952" xr:uid="{3061D172-82A2-4B63-AFD7-57F2773FCB38}"/>
    <cellStyle name="SAPBEXHLevel3X 3 2 2 2 3" xfId="4760" xr:uid="{6B5AE8D8-3181-426B-B842-583FF2B0E685}"/>
    <cellStyle name="SAPBEXHLevel3X 3 2 2 2 3 2" xfId="11771" xr:uid="{A431B53A-DF74-41AF-96BC-E6929C0D4981}"/>
    <cellStyle name="SAPBEXHLevel3X 3 2 2 2 4" xfId="13070" xr:uid="{19139C74-DECB-4C52-802A-B468F8031DC9}"/>
    <cellStyle name="SAPBEXHLevel3X 3 2 2 2 5" xfId="7859" xr:uid="{45CA3393-30A7-4312-B729-8D7CDBF6075D}"/>
    <cellStyle name="SAPBEXHLevel3X 3 2 2 3" xfId="2180" xr:uid="{6F93F0BE-EFB0-4758-A453-5D696A0648D2}"/>
    <cellStyle name="SAPBEXHLevel3X 3 2 2 3 2" xfId="3728" xr:uid="{229A1F56-A27A-4C76-8CDA-4FBD74248D51}"/>
    <cellStyle name="SAPBEXHLevel3X 3 2 2 3 2 2" xfId="6824" xr:uid="{102E3C74-A2EE-4DC5-841A-4EC0336A9F1A}"/>
    <cellStyle name="SAPBEXHLevel3X 3 2 2 3 2 3" xfId="10472" xr:uid="{3A55930D-D30F-4EC3-ABEB-346A1F9AC601}"/>
    <cellStyle name="SAPBEXHLevel3X 3 2 2 3 3" xfId="5276" xr:uid="{004C9CAC-A71B-4366-9256-8E02B17B2028}"/>
    <cellStyle name="SAPBEXHLevel3X 3 2 2 3 3 2" xfId="13861" xr:uid="{1E504F47-2D8A-4354-B281-FA0CEA9B6D0B}"/>
    <cellStyle name="SAPBEXHLevel3X 3 2 2 3 4" xfId="8639" xr:uid="{F21F909C-6219-4729-916F-EEC109770404}"/>
    <cellStyle name="SAPBEXHLevel3X 3 2 2 4" xfId="2696" xr:uid="{6813541C-29B4-489B-A208-32290B04B80F}"/>
    <cellStyle name="SAPBEXHLevel3X 3 2 2 4 2" xfId="5792" xr:uid="{3DC8AEC1-4BDA-4F2D-B07A-6603CEE6B619}"/>
    <cellStyle name="SAPBEXHLevel3X 3 2 2 4 3" xfId="9434" xr:uid="{8525565B-587C-4A83-926B-4B7CF2AF5BE7}"/>
    <cellStyle name="SAPBEXHLevel3X 3 2 2 5" xfId="4244" xr:uid="{A6E7F9D4-9DA0-4442-B364-F43A35F9BC0E}"/>
    <cellStyle name="SAPBEXHLevel3X 3 2 2 5 2" xfId="10991" xr:uid="{A550CCA5-E5F7-4E6E-AF43-A10151789915}"/>
    <cellStyle name="SAPBEXHLevel3X 3 2 2 6" xfId="12290" xr:uid="{0663E0EE-189C-4256-B1FE-FBE7E474AD66}"/>
    <cellStyle name="SAPBEXHLevel3X 3 2 2 7" xfId="7343" xr:uid="{22EEA201-1812-401C-B09C-4117966A70C1}"/>
    <cellStyle name="SAPBEXHLevel3X 3 2 3" xfId="1403" xr:uid="{2DE08421-3522-4E3A-B818-6EC84596322C}"/>
    <cellStyle name="SAPBEXHLevel3X 3 2 3 2" xfId="2954" xr:uid="{BEF827D2-EF3E-457E-866E-CCCED6857754}"/>
    <cellStyle name="SAPBEXHLevel3X 3 2 3 2 2" xfId="6050" xr:uid="{5BAC4999-F3A3-45BC-8487-EEEA47D10435}"/>
    <cellStyle name="SAPBEXHLevel3X 3 2 3 2 2 2" xfId="14119" xr:uid="{14604EDE-A39B-471C-9546-37E6A3BB59F2}"/>
    <cellStyle name="SAPBEXHLevel3X 3 2 3 2 3" xfId="8910" xr:uid="{5DAC0F27-EAB2-4A69-A987-0D469B45B54C}"/>
    <cellStyle name="SAPBEXHLevel3X 3 2 3 3" xfId="4502" xr:uid="{D0D0C206-0442-4D9C-AEC9-09DDAB47D7A4}"/>
    <cellStyle name="SAPBEXHLevel3X 3 2 3 3 2" xfId="9694" xr:uid="{376DC5A3-F24C-40D8-95CA-8C7FDFBEEB10}"/>
    <cellStyle name="SAPBEXHLevel3X 3 2 3 4" xfId="11252" xr:uid="{0499A4BA-7122-4D22-A99B-7B4F63C941A1}"/>
    <cellStyle name="SAPBEXHLevel3X 3 2 3 5" xfId="12551" xr:uid="{D52772CF-0A0D-439E-9475-95E519C941E1}"/>
    <cellStyle name="SAPBEXHLevel3X 3 2 3 6" xfId="7601" xr:uid="{074AA425-938A-472F-990B-39E571D7B06E}"/>
    <cellStyle name="SAPBEXHLevel3X 3 2 4" xfId="1922" xr:uid="{CE26C183-4BC5-4CC7-B0F7-098019397109}"/>
    <cellStyle name="SAPBEXHLevel3X 3 2 4 2" xfId="3470" xr:uid="{2055FF11-B36B-4FAA-AD89-0896D8AB600B}"/>
    <cellStyle name="SAPBEXHLevel3X 3 2 4 2 2" xfId="6566" xr:uid="{AEC6EA43-697B-4A43-BBB7-C12906BCD65D}"/>
    <cellStyle name="SAPBEXHLevel3X 3 2 4 2 2 2" xfId="13603" xr:uid="{4F8A57F9-2D30-4F65-8156-48494D874C03}"/>
    <cellStyle name="SAPBEXHLevel3X 3 2 4 2 3" xfId="10214" xr:uid="{9B141D9B-6038-4EB2-B5FF-24C832BFB394}"/>
    <cellStyle name="SAPBEXHLevel3X 3 2 4 3" xfId="5018" xr:uid="{25712F7F-B892-4899-AE49-4B067CB9263A}"/>
    <cellStyle name="SAPBEXHLevel3X 3 2 4 3 2" xfId="11513" xr:uid="{AEF12152-CB37-4130-8D34-B845DAF1225A}"/>
    <cellStyle name="SAPBEXHLevel3X 3 2 4 4" xfId="12812" xr:uid="{FA64D6BA-5032-483A-B985-AD2635B5A083}"/>
    <cellStyle name="SAPBEXHLevel3X 3 2 4 5" xfId="8120" xr:uid="{C476676A-EFAE-4994-A098-B5C76EC777BC}"/>
    <cellStyle name="SAPBEXHLevel3X 3 2 5" xfId="2438" xr:uid="{1C8305C0-5305-46B9-B54E-4E6AAC00B102}"/>
    <cellStyle name="SAPBEXHLevel3X 3 2 5 2" xfId="5534" xr:uid="{078E2F8F-FDDF-4DF2-9DDD-173DB0349B20}"/>
    <cellStyle name="SAPBEXHLevel3X 3 2 5 2 2" xfId="13331" xr:uid="{283BE2AF-6798-4CF8-ABF4-940DBFA68B74}"/>
    <cellStyle name="SAPBEXHLevel3X 3 2 5 3" xfId="8381" xr:uid="{C4FA7BF4-379D-4EF9-9613-061AD4C8F0EC}"/>
    <cellStyle name="SAPBEXHLevel3X 3 2 6" xfId="3986" xr:uid="{58156C88-6024-4593-99D2-6B6159A682C6}"/>
    <cellStyle name="SAPBEXHLevel3X 3 2 6 2" xfId="9176" xr:uid="{846C0650-3647-41AA-8F1A-A07D7C2BA073}"/>
    <cellStyle name="SAPBEXHLevel3X 3 2 7" xfId="10733" xr:uid="{13AFD8EF-B846-44F7-8445-12AE72D8952F}"/>
    <cellStyle name="SAPBEXHLevel3X 3 2 8" xfId="12032" xr:uid="{3FABCB44-44A4-40F0-8690-2741D1104DD9}"/>
    <cellStyle name="SAPBEXHLevel3X 3 2 9" xfId="7085" xr:uid="{CF6AACF1-DE68-4627-901C-D0D5025D5DEE}"/>
    <cellStyle name="SAPBEXHLevel3X 4" xfId="466" xr:uid="{0852DD8A-4E4A-40EE-AF00-FB8E84C4732B}"/>
    <cellStyle name="SAPBEXHLevel3X 4 2" xfId="874" xr:uid="{D273CD8A-18DD-4DB4-AB9F-C21E7A3673D2}"/>
    <cellStyle name="SAPBEXHLevel3X 4 2 2" xfId="1146" xr:uid="{68A8B948-0DD9-4A85-8122-9CB8DEAB44BA}"/>
    <cellStyle name="SAPBEXHLevel3X 4 2 2 2" xfId="1662" xr:uid="{30DB6CFC-33C7-4F52-92E3-980D6F849ED6}"/>
    <cellStyle name="SAPBEXHLevel3X 4 2 2 2 2" xfId="3213" xr:uid="{EF16A2D5-1B3F-4870-874A-31E45C1D7250}"/>
    <cellStyle name="SAPBEXHLevel3X 4 2 2 2 2 2" xfId="6309" xr:uid="{656CF966-2F44-4ED5-8584-FE9EA37129C7}"/>
    <cellStyle name="SAPBEXHLevel3X 4 2 2 2 2 2 2" xfId="14378" xr:uid="{CE613306-2AB6-4F5F-8392-31EC7E87E1A0}"/>
    <cellStyle name="SAPBEXHLevel3X 4 2 2 2 2 3" xfId="9953" xr:uid="{CA19BF51-8D13-4C5C-A587-508175E414DC}"/>
    <cellStyle name="SAPBEXHLevel3X 4 2 2 2 3" xfId="4761" xr:uid="{04A4FAA9-B6A9-4C4E-85EC-F5716618F81D}"/>
    <cellStyle name="SAPBEXHLevel3X 4 2 2 2 3 2" xfId="11772" xr:uid="{8806B56F-714E-4AE6-8EC6-82B11083663B}"/>
    <cellStyle name="SAPBEXHLevel3X 4 2 2 2 4" xfId="13071" xr:uid="{CFC06F6A-29DF-481A-8003-AF28015E6031}"/>
    <cellStyle name="SAPBEXHLevel3X 4 2 2 2 5" xfId="7860" xr:uid="{2A89BBC6-68BB-4365-9693-6FCDCAB89D35}"/>
    <cellStyle name="SAPBEXHLevel3X 4 2 2 3" xfId="2181" xr:uid="{D7072BCB-B0AE-4F88-A845-41A6424A225A}"/>
    <cellStyle name="SAPBEXHLevel3X 4 2 2 3 2" xfId="3729" xr:uid="{BF90DE32-C045-4E98-9916-1B4BD9B05FB2}"/>
    <cellStyle name="SAPBEXHLevel3X 4 2 2 3 2 2" xfId="6825" xr:uid="{EA62CDB7-F722-4F50-AC13-9BCF73C0D349}"/>
    <cellStyle name="SAPBEXHLevel3X 4 2 2 3 2 3" xfId="10473" xr:uid="{11CFE667-638D-4628-9736-26CE7D893891}"/>
    <cellStyle name="SAPBEXHLevel3X 4 2 2 3 3" xfId="5277" xr:uid="{1702DEB7-0ED3-4498-8292-E2C35A7F6C84}"/>
    <cellStyle name="SAPBEXHLevel3X 4 2 2 3 3 2" xfId="13862" xr:uid="{C19FC66F-15CA-480B-BC69-49AE297CB58A}"/>
    <cellStyle name="SAPBEXHLevel3X 4 2 2 3 4" xfId="8640" xr:uid="{8D7B094D-4C32-4240-A827-A9FD4E273B4D}"/>
    <cellStyle name="SAPBEXHLevel3X 4 2 2 4" xfId="2697" xr:uid="{D7E0877D-D0D8-454C-8E4C-2C244080BA81}"/>
    <cellStyle name="SAPBEXHLevel3X 4 2 2 4 2" xfId="5793" xr:uid="{4F87CAA2-A37B-4F0C-9CE6-F6A4C4891706}"/>
    <cellStyle name="SAPBEXHLevel3X 4 2 2 4 3" xfId="9435" xr:uid="{1797594B-5B0B-457B-BD1E-1A33ACCFE5AA}"/>
    <cellStyle name="SAPBEXHLevel3X 4 2 2 5" xfId="4245" xr:uid="{BCA63EC4-A9B0-4BBE-AA39-72E8B7E3A2A6}"/>
    <cellStyle name="SAPBEXHLevel3X 4 2 2 5 2" xfId="10992" xr:uid="{1CA76DB9-FA94-4E88-9841-573CE8518525}"/>
    <cellStyle name="SAPBEXHLevel3X 4 2 2 6" xfId="12291" xr:uid="{F6CDFEB3-E70F-4396-8FD6-EF223DBDD52E}"/>
    <cellStyle name="SAPBEXHLevel3X 4 2 2 7" xfId="7344" xr:uid="{B4643C1B-92A6-4DC7-ACB7-BFBE9108A783}"/>
    <cellStyle name="SAPBEXHLevel3X 4 2 3" xfId="1404" xr:uid="{44CA5087-8E67-4DEF-AED4-5042CA5018FA}"/>
    <cellStyle name="SAPBEXHLevel3X 4 2 3 2" xfId="2955" xr:uid="{5F95DA6E-DD31-4EF8-A2C7-6771E45630C0}"/>
    <cellStyle name="SAPBEXHLevel3X 4 2 3 2 2" xfId="6051" xr:uid="{E080E975-DE1B-4B1B-8969-F5BB5A379326}"/>
    <cellStyle name="SAPBEXHLevel3X 4 2 3 2 2 2" xfId="14120" xr:uid="{CA034CBE-ACAC-4E73-9A5D-A2B5762EF2AB}"/>
    <cellStyle name="SAPBEXHLevel3X 4 2 3 2 3" xfId="8911" xr:uid="{269B8E8F-49BB-406F-B1F4-670CED239778}"/>
    <cellStyle name="SAPBEXHLevel3X 4 2 3 3" xfId="4503" xr:uid="{91CB6758-DAFE-45BB-B047-BAB7BF166F27}"/>
    <cellStyle name="SAPBEXHLevel3X 4 2 3 3 2" xfId="9695" xr:uid="{DD3409A9-7BD0-4261-9370-6DD31B9A8C2A}"/>
    <cellStyle name="SAPBEXHLevel3X 4 2 3 4" xfId="11253" xr:uid="{B2771266-59CE-4647-BCF9-CA8F05D5745F}"/>
    <cellStyle name="SAPBEXHLevel3X 4 2 3 5" xfId="12552" xr:uid="{B76A52BF-3720-4F27-B2E4-060DE50BB650}"/>
    <cellStyle name="SAPBEXHLevel3X 4 2 3 6" xfId="7602" xr:uid="{8B310BA7-C786-49E7-82FA-CCBFAD5A8607}"/>
    <cellStyle name="SAPBEXHLevel3X 4 2 4" xfId="1923" xr:uid="{EFF30C55-79A3-4440-8F9A-3473D777B0CB}"/>
    <cellStyle name="SAPBEXHLevel3X 4 2 4 2" xfId="3471" xr:uid="{4986F04B-27F6-4CFC-96CA-335EE54F23DA}"/>
    <cellStyle name="SAPBEXHLevel3X 4 2 4 2 2" xfId="6567" xr:uid="{9E672658-9009-4F13-935B-5EE510AE3E07}"/>
    <cellStyle name="SAPBEXHLevel3X 4 2 4 2 2 2" xfId="13604" xr:uid="{76FBAFBE-4769-418D-9E7A-0C890FFCBF3C}"/>
    <cellStyle name="SAPBEXHLevel3X 4 2 4 2 3" xfId="10215" xr:uid="{5D15C251-CA56-4C92-87D1-F8E1C1CBBF04}"/>
    <cellStyle name="SAPBEXHLevel3X 4 2 4 3" xfId="5019" xr:uid="{AB89B749-4D8D-4214-A8D1-EF0984444868}"/>
    <cellStyle name="SAPBEXHLevel3X 4 2 4 3 2" xfId="11514" xr:uid="{E02A6A89-DAB4-45E5-9F4C-5CC3593732E0}"/>
    <cellStyle name="SAPBEXHLevel3X 4 2 4 4" xfId="12813" xr:uid="{58739E26-E5F5-4E7F-8673-81B6BFDD0F7F}"/>
    <cellStyle name="SAPBEXHLevel3X 4 2 4 5" xfId="8121" xr:uid="{1A63A785-FB40-4D0D-8E29-E69872A5A83D}"/>
    <cellStyle name="SAPBEXHLevel3X 4 2 5" xfId="2439" xr:uid="{B0D4465E-3DAE-4595-B94C-2AE6B186C185}"/>
    <cellStyle name="SAPBEXHLevel3X 4 2 5 2" xfId="5535" xr:uid="{1A0F88F8-744D-4C10-8F2F-B46D6175AEE3}"/>
    <cellStyle name="SAPBEXHLevel3X 4 2 5 2 2" xfId="13332" xr:uid="{611C2C98-8414-4945-A3A3-C261BB5A8313}"/>
    <cellStyle name="SAPBEXHLevel3X 4 2 5 3" xfId="8382" xr:uid="{1CEFD6E2-1E1E-433E-BEA8-57C478DACA03}"/>
    <cellStyle name="SAPBEXHLevel3X 4 2 6" xfId="3987" xr:uid="{850B326B-508C-45BB-A204-C7760B377594}"/>
    <cellStyle name="SAPBEXHLevel3X 4 2 6 2" xfId="9177" xr:uid="{BC747C5F-8BCF-46F7-B50A-64920075A4E7}"/>
    <cellStyle name="SAPBEXHLevel3X 4 2 7" xfId="10734" xr:uid="{AF21EED5-1554-4B7B-838D-E04735EB1046}"/>
    <cellStyle name="SAPBEXHLevel3X 4 2 8" xfId="12033" xr:uid="{B5A76688-2CAF-405C-A0E8-4EE89D6BD66B}"/>
    <cellStyle name="SAPBEXHLevel3X 4 2 9" xfId="7086" xr:uid="{6D11B303-8970-48F9-BEFC-CEFD6825E962}"/>
    <cellStyle name="SAPBEXHLevel3X 5" xfId="467" xr:uid="{0FBB9445-05DE-42FD-ADF4-BB53340F46A0}"/>
    <cellStyle name="SAPBEXHLevel3X 5 2" xfId="875" xr:uid="{B77CFC32-28C3-4DA8-9547-BEB753DA9606}"/>
    <cellStyle name="SAPBEXHLevel3X 5 2 2" xfId="1147" xr:uid="{B7EB6F31-9808-4BFC-B25D-4FC548457FF7}"/>
    <cellStyle name="SAPBEXHLevel3X 5 2 2 2" xfId="1663" xr:uid="{A83F9B71-4262-4796-BD82-D5414CB47FE9}"/>
    <cellStyle name="SAPBEXHLevel3X 5 2 2 2 2" xfId="3214" xr:uid="{FDBE10B4-91A7-4FAB-989C-1D897FF91B19}"/>
    <cellStyle name="SAPBEXHLevel3X 5 2 2 2 2 2" xfId="6310" xr:uid="{1375B098-5459-4FB7-BCF8-48E21F3B875A}"/>
    <cellStyle name="SAPBEXHLevel3X 5 2 2 2 2 2 2" xfId="14379" xr:uid="{32D17D4A-3130-4461-8485-1963BCA77B47}"/>
    <cellStyle name="SAPBEXHLevel3X 5 2 2 2 2 3" xfId="9954" xr:uid="{D95AA6D7-2747-40B5-96A8-E315EA297040}"/>
    <cellStyle name="SAPBEXHLevel3X 5 2 2 2 3" xfId="4762" xr:uid="{2FC0F8DF-8725-43A8-858B-38E581AF58C2}"/>
    <cellStyle name="SAPBEXHLevel3X 5 2 2 2 3 2" xfId="11773" xr:uid="{0A157E73-8003-4075-BD35-BA7A859DE7CA}"/>
    <cellStyle name="SAPBEXHLevel3X 5 2 2 2 4" xfId="13072" xr:uid="{90B72F4E-18D0-4152-B758-5EA48D6BCB6F}"/>
    <cellStyle name="SAPBEXHLevel3X 5 2 2 2 5" xfId="7861" xr:uid="{B78C4935-8677-4245-A1A4-E0F7F53F36FF}"/>
    <cellStyle name="SAPBEXHLevel3X 5 2 2 3" xfId="2182" xr:uid="{EEC941DD-D7C9-4EE4-BC2A-E02BB1F877C8}"/>
    <cellStyle name="SAPBEXHLevel3X 5 2 2 3 2" xfId="3730" xr:uid="{F059BDB9-DF1C-423E-B5DB-B0C75F382A00}"/>
    <cellStyle name="SAPBEXHLevel3X 5 2 2 3 2 2" xfId="6826" xr:uid="{DE9B6863-B278-4500-9D4F-F13BE7F93C00}"/>
    <cellStyle name="SAPBEXHLevel3X 5 2 2 3 2 3" xfId="10474" xr:uid="{4BB67C38-1232-4830-A763-9CE564705139}"/>
    <cellStyle name="SAPBEXHLevel3X 5 2 2 3 3" xfId="5278" xr:uid="{DE7D39A7-F34F-4CAC-B8F0-B0C631ED663A}"/>
    <cellStyle name="SAPBEXHLevel3X 5 2 2 3 3 2" xfId="13863" xr:uid="{7620CC1A-D332-460A-BB5E-CE48393EAF3A}"/>
    <cellStyle name="SAPBEXHLevel3X 5 2 2 3 4" xfId="8641" xr:uid="{11CABE70-CFC2-4F10-B39A-3CF65DD7FB39}"/>
    <cellStyle name="SAPBEXHLevel3X 5 2 2 4" xfId="2698" xr:uid="{E2AA2C3A-867F-4EE9-A8A6-A56958CE68CD}"/>
    <cellStyle name="SAPBEXHLevel3X 5 2 2 4 2" xfId="5794" xr:uid="{D5FD139E-295C-48AB-A9A2-0057C5E94612}"/>
    <cellStyle name="SAPBEXHLevel3X 5 2 2 4 3" xfId="9436" xr:uid="{22873F47-ABD0-4605-BE93-DCDAC20D3EB6}"/>
    <cellStyle name="SAPBEXHLevel3X 5 2 2 5" xfId="4246" xr:uid="{820903EC-0C1C-4092-AF7A-C1A237EAA309}"/>
    <cellStyle name="SAPBEXHLevel3X 5 2 2 5 2" xfId="10993" xr:uid="{F5D4D36D-B157-409B-8C90-799F299872BE}"/>
    <cellStyle name="SAPBEXHLevel3X 5 2 2 6" xfId="12292" xr:uid="{14F0CDC8-89B0-4B1B-B4B2-C4E3D773EEC6}"/>
    <cellStyle name="SAPBEXHLevel3X 5 2 2 7" xfId="7345" xr:uid="{986AC85C-E560-45FD-8587-F525D5BC51EA}"/>
    <cellStyle name="SAPBEXHLevel3X 5 2 3" xfId="1405" xr:uid="{BF4F6520-F1B4-4740-B240-B9AE66667F6F}"/>
    <cellStyle name="SAPBEXHLevel3X 5 2 3 2" xfId="2956" xr:uid="{28DD4AE3-0D7B-4809-B932-C091CBF84EEE}"/>
    <cellStyle name="SAPBEXHLevel3X 5 2 3 2 2" xfId="6052" xr:uid="{C0F2FB52-A1E1-41FE-8C52-4B8BE9162814}"/>
    <cellStyle name="SAPBEXHLevel3X 5 2 3 2 2 2" xfId="14121" xr:uid="{8B38C30E-811A-4F93-AA38-F4AA8F81FD23}"/>
    <cellStyle name="SAPBEXHLevel3X 5 2 3 2 3" xfId="8912" xr:uid="{096CE3F8-5688-41D6-9983-181C60E0C86B}"/>
    <cellStyle name="SAPBEXHLevel3X 5 2 3 3" xfId="4504" xr:uid="{AAFA200E-30D7-4D00-99C5-23D4CBD1C23B}"/>
    <cellStyle name="SAPBEXHLevel3X 5 2 3 3 2" xfId="9696" xr:uid="{CF618477-A876-40AB-980B-9A317D3D0D00}"/>
    <cellStyle name="SAPBEXHLevel3X 5 2 3 4" xfId="11254" xr:uid="{9EE17C3C-48D7-490B-A28E-86DC3AA5E63D}"/>
    <cellStyle name="SAPBEXHLevel3X 5 2 3 5" xfId="12553" xr:uid="{6775CC4D-427E-49FE-96FC-2C526B93AC5A}"/>
    <cellStyle name="SAPBEXHLevel3X 5 2 3 6" xfId="7603" xr:uid="{5FF813B8-7E34-4ABC-806D-FF2741D62371}"/>
    <cellStyle name="SAPBEXHLevel3X 5 2 4" xfId="1924" xr:uid="{75E17A26-3206-4727-A72F-4778C5ECC528}"/>
    <cellStyle name="SAPBEXHLevel3X 5 2 4 2" xfId="3472" xr:uid="{54812809-1B52-429D-952D-1240EA5964A8}"/>
    <cellStyle name="SAPBEXHLevel3X 5 2 4 2 2" xfId="6568" xr:uid="{085FB91B-EF5B-4157-AC1A-FB63C273840E}"/>
    <cellStyle name="SAPBEXHLevel3X 5 2 4 2 2 2" xfId="13605" xr:uid="{9A8B85B8-150C-4EAB-B4C8-13B194A80313}"/>
    <cellStyle name="SAPBEXHLevel3X 5 2 4 2 3" xfId="10216" xr:uid="{BAC4B2E3-4DFB-4676-A9B0-B39DBA65AD83}"/>
    <cellStyle name="SAPBEXHLevel3X 5 2 4 3" xfId="5020" xr:uid="{6918313B-3645-45CD-AB14-FA21AB7AD1EC}"/>
    <cellStyle name="SAPBEXHLevel3X 5 2 4 3 2" xfId="11515" xr:uid="{72EF7F15-2D5E-4C0E-A748-2CE35F269991}"/>
    <cellStyle name="SAPBEXHLevel3X 5 2 4 4" xfId="12814" xr:uid="{D9A4E73F-E3F3-463F-A516-31A103692A82}"/>
    <cellStyle name="SAPBEXHLevel3X 5 2 4 5" xfId="8122" xr:uid="{CB055CE6-6E90-4C4B-AADC-291FE8E1A84F}"/>
    <cellStyle name="SAPBEXHLevel3X 5 2 5" xfId="2440" xr:uid="{B998149A-8F07-4A24-A405-6B5AB1528B50}"/>
    <cellStyle name="SAPBEXHLevel3X 5 2 5 2" xfId="5536" xr:uid="{373C3A1E-4196-44EA-B014-73E9BD53BD95}"/>
    <cellStyle name="SAPBEXHLevel3X 5 2 5 2 2" xfId="13333" xr:uid="{19630CD0-41D0-4EFE-83FB-38BF0E6958B3}"/>
    <cellStyle name="SAPBEXHLevel3X 5 2 5 3" xfId="8383" xr:uid="{B06EC060-1478-40BD-80EC-8CDF66FDDFB9}"/>
    <cellStyle name="SAPBEXHLevel3X 5 2 6" xfId="3988" xr:uid="{5F263D73-F198-4234-A7D8-E2FFBB328A27}"/>
    <cellStyle name="SAPBEXHLevel3X 5 2 6 2" xfId="9178" xr:uid="{6C2CC7A1-CF67-4F58-898C-4E84252E8AE5}"/>
    <cellStyle name="SAPBEXHLevel3X 5 2 7" xfId="10735" xr:uid="{3BED95FF-49F9-4617-B60F-991150FB4971}"/>
    <cellStyle name="SAPBEXHLevel3X 5 2 8" xfId="12034" xr:uid="{03FF9EC2-D574-4DDD-A4A1-4A76939F7F56}"/>
    <cellStyle name="SAPBEXHLevel3X 5 2 9" xfId="7087" xr:uid="{63D30401-3842-4C93-AC04-5D73AB80DA67}"/>
    <cellStyle name="SAPBEXHLevel3X 6" xfId="468" xr:uid="{5FFC7F51-530D-4A30-994C-B9DFB97F5F6A}"/>
    <cellStyle name="SAPBEXHLevel3X 6 2" xfId="876" xr:uid="{39AA85A3-9906-473B-82AD-7561D4F5383D}"/>
    <cellStyle name="SAPBEXHLevel3X 6 2 2" xfId="1148" xr:uid="{052B162C-0137-4349-BF02-C839BB6F1EE1}"/>
    <cellStyle name="SAPBEXHLevel3X 6 2 2 2" xfId="1664" xr:uid="{5E4D7028-A7D0-44E1-97EC-847EA91A1C4F}"/>
    <cellStyle name="SAPBEXHLevel3X 6 2 2 2 2" xfId="3215" xr:uid="{C94999EA-474E-4FAE-8174-93208BB3CE55}"/>
    <cellStyle name="SAPBEXHLevel3X 6 2 2 2 2 2" xfId="6311" xr:uid="{7EE5DEFE-146C-4378-8808-7F7E13462A5A}"/>
    <cellStyle name="SAPBEXHLevel3X 6 2 2 2 2 2 2" xfId="14380" xr:uid="{F5674D4D-07DF-4486-ADCC-F5EE29865E1A}"/>
    <cellStyle name="SAPBEXHLevel3X 6 2 2 2 2 3" xfId="9955" xr:uid="{8F1AFCC2-3A30-44CF-B4E0-3E5C7BBCDE75}"/>
    <cellStyle name="SAPBEXHLevel3X 6 2 2 2 3" xfId="4763" xr:uid="{C44EAD89-2D0B-4D9A-843B-1ED0A324A7EC}"/>
    <cellStyle name="SAPBEXHLevel3X 6 2 2 2 3 2" xfId="11774" xr:uid="{C79F8E31-0596-4AB4-B8D1-212F406FA4CC}"/>
    <cellStyle name="SAPBEXHLevel3X 6 2 2 2 4" xfId="13073" xr:uid="{E73966CB-0335-463C-A789-50C44AF1A7C7}"/>
    <cellStyle name="SAPBEXHLevel3X 6 2 2 2 5" xfId="7862" xr:uid="{7A66ABBB-E913-41B8-95D4-E274F93E1150}"/>
    <cellStyle name="SAPBEXHLevel3X 6 2 2 3" xfId="2183" xr:uid="{C216B4E9-5D41-4AF7-AA03-6DC51176D0F0}"/>
    <cellStyle name="SAPBEXHLevel3X 6 2 2 3 2" xfId="3731" xr:uid="{EAAC0E60-DA4C-4ABD-B346-B28D9A626A3E}"/>
    <cellStyle name="SAPBEXHLevel3X 6 2 2 3 2 2" xfId="6827" xr:uid="{B28DD215-D9D4-4E0A-836F-9227C86EECA1}"/>
    <cellStyle name="SAPBEXHLevel3X 6 2 2 3 2 3" xfId="10475" xr:uid="{880B4944-7901-4A49-9A61-9BF0DF4B9968}"/>
    <cellStyle name="SAPBEXHLevel3X 6 2 2 3 3" xfId="5279" xr:uid="{6766980C-11B0-43CA-8288-63F85F04D49D}"/>
    <cellStyle name="SAPBEXHLevel3X 6 2 2 3 3 2" xfId="13864" xr:uid="{ECCEA3DA-36EF-4117-BB3D-99DAA25BD9B2}"/>
    <cellStyle name="SAPBEXHLevel3X 6 2 2 3 4" xfId="8642" xr:uid="{8F0A2DD1-B716-46E8-A9C8-8D2DC2019040}"/>
    <cellStyle name="SAPBEXHLevel3X 6 2 2 4" xfId="2699" xr:uid="{752F3E5D-5D5A-4B3E-B6AD-5F4E704FB756}"/>
    <cellStyle name="SAPBEXHLevel3X 6 2 2 4 2" xfId="5795" xr:uid="{4C0CC588-1EF9-4C3C-89A9-DD42B646553C}"/>
    <cellStyle name="SAPBEXHLevel3X 6 2 2 4 3" xfId="9437" xr:uid="{5BE42ED4-7E75-4020-A7B0-FEAFA14B2FCA}"/>
    <cellStyle name="SAPBEXHLevel3X 6 2 2 5" xfId="4247" xr:uid="{E6F052EE-576A-45AB-8902-3C05C84B457D}"/>
    <cellStyle name="SAPBEXHLevel3X 6 2 2 5 2" xfId="10994" xr:uid="{DC80612E-DDDE-4309-92DE-43754A5C9657}"/>
    <cellStyle name="SAPBEXHLevel3X 6 2 2 6" xfId="12293" xr:uid="{0C8D987C-27A5-435C-9415-73EA54BE6820}"/>
    <cellStyle name="SAPBEXHLevel3X 6 2 2 7" xfId="7346" xr:uid="{380E82CF-37B0-4831-9FEE-C81DD92332F9}"/>
    <cellStyle name="SAPBEXHLevel3X 6 2 3" xfId="1406" xr:uid="{DC0CEB98-59E3-4B30-B289-1D379636C446}"/>
    <cellStyle name="SAPBEXHLevel3X 6 2 3 2" xfId="2957" xr:uid="{D2C12309-E6B9-4760-A19D-3F276A5E731E}"/>
    <cellStyle name="SAPBEXHLevel3X 6 2 3 2 2" xfId="6053" xr:uid="{494627CA-4D38-4316-9ABE-809A495B9A77}"/>
    <cellStyle name="SAPBEXHLevel3X 6 2 3 2 2 2" xfId="14122" xr:uid="{74A7126D-98C1-496D-B305-5ED60C7CC325}"/>
    <cellStyle name="SAPBEXHLevel3X 6 2 3 2 3" xfId="8913" xr:uid="{E6011F49-2987-4F81-A45A-88419C210919}"/>
    <cellStyle name="SAPBEXHLevel3X 6 2 3 3" xfId="4505" xr:uid="{B3D9FC7C-8396-4012-94E8-2CE1F7048C7C}"/>
    <cellStyle name="SAPBEXHLevel3X 6 2 3 3 2" xfId="9697" xr:uid="{852D2E30-2A82-44A0-9AF0-F68D13B03DC6}"/>
    <cellStyle name="SAPBEXHLevel3X 6 2 3 4" xfId="11255" xr:uid="{8E651B4F-65EC-4C0E-88C2-410CD16CA749}"/>
    <cellStyle name="SAPBEXHLevel3X 6 2 3 5" xfId="12554" xr:uid="{B71DDD0D-F57E-41F4-88F2-0999C95F1BB9}"/>
    <cellStyle name="SAPBEXHLevel3X 6 2 3 6" xfId="7604" xr:uid="{DC5C5690-298C-49D8-8EC8-71EB7AA895AC}"/>
    <cellStyle name="SAPBEXHLevel3X 6 2 4" xfId="1925" xr:uid="{761AA525-73A6-476E-BCCC-5E71D3B10EB1}"/>
    <cellStyle name="SAPBEXHLevel3X 6 2 4 2" xfId="3473" xr:uid="{574681E5-1E3D-4AEE-BB0D-9C605D303683}"/>
    <cellStyle name="SAPBEXHLevel3X 6 2 4 2 2" xfId="6569" xr:uid="{220395CC-33DF-4F89-AE41-C187735E9D32}"/>
    <cellStyle name="SAPBEXHLevel3X 6 2 4 2 2 2" xfId="13606" xr:uid="{DF6876CB-E872-4555-97A4-8E3FE034B87A}"/>
    <cellStyle name="SAPBEXHLevel3X 6 2 4 2 3" xfId="10217" xr:uid="{FDD344D3-3E6C-4978-9347-480A0C606392}"/>
    <cellStyle name="SAPBEXHLevel3X 6 2 4 3" xfId="5021" xr:uid="{B7608460-2A2B-4D2C-8408-07F413A046A2}"/>
    <cellStyle name="SAPBEXHLevel3X 6 2 4 3 2" xfId="11516" xr:uid="{2BD69F5F-37A1-48A2-A0A2-18C3589C0AF6}"/>
    <cellStyle name="SAPBEXHLevel3X 6 2 4 4" xfId="12815" xr:uid="{503A76AB-EC0F-413B-9CA4-A684F81F86C3}"/>
    <cellStyle name="SAPBEXHLevel3X 6 2 4 5" xfId="8123" xr:uid="{62C370F4-9AF9-4D4F-805D-A4950FB6A00A}"/>
    <cellStyle name="SAPBEXHLevel3X 6 2 5" xfId="2441" xr:uid="{CF31AD3D-7D3F-4B27-951D-E9D054D9CC0F}"/>
    <cellStyle name="SAPBEXHLevel3X 6 2 5 2" xfId="5537" xr:uid="{2DA4A118-7CFD-4769-BAED-F61397F170EE}"/>
    <cellStyle name="SAPBEXHLevel3X 6 2 5 2 2" xfId="13334" xr:uid="{2C975181-768B-446A-AC6C-339C853E62DA}"/>
    <cellStyle name="SAPBEXHLevel3X 6 2 5 3" xfId="8384" xr:uid="{1092E330-A61C-4D53-9454-CB9BF003098F}"/>
    <cellStyle name="SAPBEXHLevel3X 6 2 6" xfId="3989" xr:uid="{8301FCF8-9B52-4316-BCA9-CDD0BA799251}"/>
    <cellStyle name="SAPBEXHLevel3X 6 2 6 2" xfId="9179" xr:uid="{09AD41CD-1E3D-4D5C-98A6-A82E6DE6ECC9}"/>
    <cellStyle name="SAPBEXHLevel3X 6 2 7" xfId="10736" xr:uid="{94AC4A7D-F785-444E-A3EE-DF2944F18BEF}"/>
    <cellStyle name="SAPBEXHLevel3X 6 2 8" xfId="12035" xr:uid="{98283AA4-6C6A-42E7-AC4E-0F8CB13C8358}"/>
    <cellStyle name="SAPBEXHLevel3X 6 2 9" xfId="7088" xr:uid="{F00EA110-60FB-4E03-83B6-2C5A07BBDDD3}"/>
    <cellStyle name="SAPBEXHLevel3X 7" xfId="469" xr:uid="{382D7C34-9D0F-48CC-8B52-8691B96EED6F}"/>
    <cellStyle name="SAPBEXHLevel3X 7 2" xfId="877" xr:uid="{F580538F-D2E0-4F9F-879E-482BCE6493DE}"/>
    <cellStyle name="SAPBEXHLevel3X 7 2 2" xfId="1149" xr:uid="{815A8454-03B2-4248-93E4-A72B474DF491}"/>
    <cellStyle name="SAPBEXHLevel3X 7 2 2 2" xfId="1665" xr:uid="{CAA422A3-F7AB-49B2-81F4-1D05F808BA69}"/>
    <cellStyle name="SAPBEXHLevel3X 7 2 2 2 2" xfId="3216" xr:uid="{940C24A7-7AC5-46C6-9341-A7F71201A834}"/>
    <cellStyle name="SAPBEXHLevel3X 7 2 2 2 2 2" xfId="6312" xr:uid="{667AA4FC-91D3-4720-91CD-9B27BCD27B30}"/>
    <cellStyle name="SAPBEXHLevel3X 7 2 2 2 2 2 2" xfId="14381" xr:uid="{4F02C326-3136-42F5-B53C-F45CA77BC1EE}"/>
    <cellStyle name="SAPBEXHLevel3X 7 2 2 2 2 3" xfId="9956" xr:uid="{90002611-12F9-4A1E-9DEA-A391C8776EB9}"/>
    <cellStyle name="SAPBEXHLevel3X 7 2 2 2 3" xfId="4764" xr:uid="{A2F12E45-5037-43A8-B42F-4ED06490F3FC}"/>
    <cellStyle name="SAPBEXHLevel3X 7 2 2 2 3 2" xfId="11775" xr:uid="{0B4929CF-93C8-4381-92E7-A53557ED1A82}"/>
    <cellStyle name="SAPBEXHLevel3X 7 2 2 2 4" xfId="13074" xr:uid="{B573B968-49BB-4F62-9998-5EE26B982BD9}"/>
    <cellStyle name="SAPBEXHLevel3X 7 2 2 2 5" xfId="7863" xr:uid="{74DD9A92-FECB-4112-8492-941C2FFEA86E}"/>
    <cellStyle name="SAPBEXHLevel3X 7 2 2 3" xfId="2184" xr:uid="{DC1D389E-6737-494A-A27B-20DBF94BB288}"/>
    <cellStyle name="SAPBEXHLevel3X 7 2 2 3 2" xfId="3732" xr:uid="{0BDC5A6B-9DA7-45DB-A39B-7766A4D5C9E6}"/>
    <cellStyle name="SAPBEXHLevel3X 7 2 2 3 2 2" xfId="6828" xr:uid="{E6CBB3B3-BADA-45FD-B47A-23FB34B7E8E8}"/>
    <cellStyle name="SAPBEXHLevel3X 7 2 2 3 2 3" xfId="10476" xr:uid="{7F68DE50-3921-408D-8C06-340B1936C30F}"/>
    <cellStyle name="SAPBEXHLevel3X 7 2 2 3 3" xfId="5280" xr:uid="{E1A534F6-8C75-484D-A2BD-827A3F2E7702}"/>
    <cellStyle name="SAPBEXHLevel3X 7 2 2 3 3 2" xfId="13865" xr:uid="{7FC04319-0B0B-4D62-9F47-51E5D82752B7}"/>
    <cellStyle name="SAPBEXHLevel3X 7 2 2 3 4" xfId="8643" xr:uid="{816C268A-0718-43B6-AD33-9D21251B3D19}"/>
    <cellStyle name="SAPBEXHLevel3X 7 2 2 4" xfId="2700" xr:uid="{59D0FA3C-02AF-4E5E-A5A6-B352C54E0672}"/>
    <cellStyle name="SAPBEXHLevel3X 7 2 2 4 2" xfId="5796" xr:uid="{127E06E2-551A-494A-9773-6B2B36593F41}"/>
    <cellStyle name="SAPBEXHLevel3X 7 2 2 4 3" xfId="9438" xr:uid="{FC1DC70B-F9AE-45CF-8B97-77851E86EF47}"/>
    <cellStyle name="SAPBEXHLevel3X 7 2 2 5" xfId="4248" xr:uid="{DFF90524-AFDE-492E-9B23-53A0743AB627}"/>
    <cellStyle name="SAPBEXHLevel3X 7 2 2 5 2" xfId="10995" xr:uid="{570F73D7-06EA-4003-965E-F94AA512AFAF}"/>
    <cellStyle name="SAPBEXHLevel3X 7 2 2 6" xfId="12294" xr:uid="{1168C53E-ED42-4511-BFA4-9AE94791AAB6}"/>
    <cellStyle name="SAPBEXHLevel3X 7 2 2 7" xfId="7347" xr:uid="{F274A1DE-FF1B-4F09-B0A5-C11113273709}"/>
    <cellStyle name="SAPBEXHLevel3X 7 2 3" xfId="1407" xr:uid="{A934836F-EEF2-4496-82C0-3452569DAEFD}"/>
    <cellStyle name="SAPBEXHLevel3X 7 2 3 2" xfId="2958" xr:uid="{5FD90858-D14D-442E-8C7E-26F82CBE79FA}"/>
    <cellStyle name="SAPBEXHLevel3X 7 2 3 2 2" xfId="6054" xr:uid="{03D9E3C1-651F-46E3-9B85-DD373EDF41D1}"/>
    <cellStyle name="SAPBEXHLevel3X 7 2 3 2 2 2" xfId="14123" xr:uid="{843CF566-C876-40EB-978F-1BA6C227AFF0}"/>
    <cellStyle name="SAPBEXHLevel3X 7 2 3 2 3" xfId="8914" xr:uid="{A534FE71-3F13-45E8-A8E4-29EF94FBF8E8}"/>
    <cellStyle name="SAPBEXHLevel3X 7 2 3 3" xfId="4506" xr:uid="{8D826AAA-AC1B-4454-A42C-5FAFFE5C90AB}"/>
    <cellStyle name="SAPBEXHLevel3X 7 2 3 3 2" xfId="9698" xr:uid="{C257EC8B-CD73-4FC9-B2A6-E4DC73890F6E}"/>
    <cellStyle name="SAPBEXHLevel3X 7 2 3 4" xfId="11256" xr:uid="{A07156DF-053C-47A9-B25C-FB407C588629}"/>
    <cellStyle name="SAPBEXHLevel3X 7 2 3 5" xfId="12555" xr:uid="{1B4FDF20-A90C-45F8-9A9F-A1626ED5A13E}"/>
    <cellStyle name="SAPBEXHLevel3X 7 2 3 6" xfId="7605" xr:uid="{F4226119-65F3-4520-8050-AC4F889AE289}"/>
    <cellStyle name="SAPBEXHLevel3X 7 2 4" xfId="1926" xr:uid="{33EF402C-76D1-4899-9B28-921CEFEBD4B6}"/>
    <cellStyle name="SAPBEXHLevel3X 7 2 4 2" xfId="3474" xr:uid="{BE2C2AFA-F96D-4340-B38C-0ECAA81CFB39}"/>
    <cellStyle name="SAPBEXHLevel3X 7 2 4 2 2" xfId="6570" xr:uid="{6951B056-2A34-459B-B597-8F68B86A323A}"/>
    <cellStyle name="SAPBEXHLevel3X 7 2 4 2 2 2" xfId="13607" xr:uid="{8A867184-366A-4292-9885-A07CF7D2CF87}"/>
    <cellStyle name="SAPBEXHLevel3X 7 2 4 2 3" xfId="10218" xr:uid="{726CB0DA-D4A4-4F91-83CD-D2F0E685D771}"/>
    <cellStyle name="SAPBEXHLevel3X 7 2 4 3" xfId="5022" xr:uid="{503E27CA-E6FE-4EEF-82B5-ECFE8A6D7913}"/>
    <cellStyle name="SAPBEXHLevel3X 7 2 4 3 2" xfId="11517" xr:uid="{F16F3C6A-3050-4C9C-BEBE-DC2E9F133998}"/>
    <cellStyle name="SAPBEXHLevel3X 7 2 4 4" xfId="12816" xr:uid="{56694BF7-B4AA-4F86-9519-5CA92854AD41}"/>
    <cellStyle name="SAPBEXHLevel3X 7 2 4 5" xfId="8124" xr:uid="{FD06CF30-517C-42AF-B716-F884FD87D97E}"/>
    <cellStyle name="SAPBEXHLevel3X 7 2 5" xfId="2442" xr:uid="{E8E19B2B-E92C-48D3-8DEE-664F07C77FD8}"/>
    <cellStyle name="SAPBEXHLevel3X 7 2 5 2" xfId="5538" xr:uid="{B5CBF65A-F5A9-48B4-86FE-F13C0C2365D9}"/>
    <cellStyle name="SAPBEXHLevel3X 7 2 5 2 2" xfId="13335" xr:uid="{B3EC6E8F-02B1-4516-98D8-8537B80C384F}"/>
    <cellStyle name="SAPBEXHLevel3X 7 2 5 3" xfId="8385" xr:uid="{0A71C35B-4824-49B3-9244-601EB649D764}"/>
    <cellStyle name="SAPBEXHLevel3X 7 2 6" xfId="3990" xr:uid="{BB415F31-A539-4586-BCFA-D0443FE20551}"/>
    <cellStyle name="SAPBEXHLevel3X 7 2 6 2" xfId="9180" xr:uid="{AB6844E1-3FCB-49D9-B8DA-719F9747C35D}"/>
    <cellStyle name="SAPBEXHLevel3X 7 2 7" xfId="10737" xr:uid="{7604B89C-2FCA-4E5F-9DCC-1B15149A4ABD}"/>
    <cellStyle name="SAPBEXHLevel3X 7 2 8" xfId="12036" xr:uid="{98C79DEA-959A-4186-851F-46D2B9C39FB8}"/>
    <cellStyle name="SAPBEXHLevel3X 7 2 9" xfId="7089" xr:uid="{1A17B242-E19F-4E5E-8E63-4C8D0B737DEB}"/>
    <cellStyle name="SAPBEXHLevel3X 8" xfId="470" xr:uid="{4E2BA7EE-5ED2-4D3B-BFAC-252CE5654A08}"/>
    <cellStyle name="SAPBEXHLevel3X 8 2" xfId="878" xr:uid="{39C32269-BF5E-451F-9377-BA3646EDDFD7}"/>
    <cellStyle name="SAPBEXHLevel3X 8 2 2" xfId="1150" xr:uid="{AAE4D2F2-1A1B-4853-9CD7-30589E96C89A}"/>
    <cellStyle name="SAPBEXHLevel3X 8 2 2 2" xfId="1666" xr:uid="{9D1FDEF1-7AD2-4A76-8C47-C65990B0CF62}"/>
    <cellStyle name="SAPBEXHLevel3X 8 2 2 2 2" xfId="3217" xr:uid="{DEE63973-C4B7-4B0D-B523-12B3E44AA9E1}"/>
    <cellStyle name="SAPBEXHLevel3X 8 2 2 2 2 2" xfId="6313" xr:uid="{7D5A2C60-38B7-4619-AE2B-4AAE457E101A}"/>
    <cellStyle name="SAPBEXHLevel3X 8 2 2 2 2 2 2" xfId="14382" xr:uid="{28B687DC-3ACA-47EA-B441-2549BDAD1D53}"/>
    <cellStyle name="SAPBEXHLevel3X 8 2 2 2 2 3" xfId="9957" xr:uid="{43A10AB0-C6A1-4AC9-BAE8-50D2C11A847D}"/>
    <cellStyle name="SAPBEXHLevel3X 8 2 2 2 3" xfId="4765" xr:uid="{C882504C-09FF-4B68-A142-143081B38158}"/>
    <cellStyle name="SAPBEXHLevel3X 8 2 2 2 3 2" xfId="11776" xr:uid="{42A178A1-90B3-4C3C-86B7-AFDBE0242AE4}"/>
    <cellStyle name="SAPBEXHLevel3X 8 2 2 2 4" xfId="13075" xr:uid="{40F78A36-B9D6-45D9-AC3B-DD395F67D2B9}"/>
    <cellStyle name="SAPBEXHLevel3X 8 2 2 2 5" xfId="7864" xr:uid="{B2931C62-44E9-492F-8A18-E84CDDC46A8B}"/>
    <cellStyle name="SAPBEXHLevel3X 8 2 2 3" xfId="2185" xr:uid="{FC6FFBD5-CAB4-4CA1-9282-6F762EB4E5F6}"/>
    <cellStyle name="SAPBEXHLevel3X 8 2 2 3 2" xfId="3733" xr:uid="{4A1C0861-2FCD-402B-87A6-074458C26CA4}"/>
    <cellStyle name="SAPBEXHLevel3X 8 2 2 3 2 2" xfId="6829" xr:uid="{C968F78A-DB42-4538-93F7-994445CF9F8B}"/>
    <cellStyle name="SAPBEXHLevel3X 8 2 2 3 2 3" xfId="10477" xr:uid="{C08E7E70-80B0-4BDD-8C47-E2D38F086D90}"/>
    <cellStyle name="SAPBEXHLevel3X 8 2 2 3 3" xfId="5281" xr:uid="{C2FEB8FE-B348-482E-B408-BF38E2754464}"/>
    <cellStyle name="SAPBEXHLevel3X 8 2 2 3 3 2" xfId="13866" xr:uid="{8029848B-91D3-4D36-A6EA-FC930A1C7841}"/>
    <cellStyle name="SAPBEXHLevel3X 8 2 2 3 4" xfId="8644" xr:uid="{BE06D96C-D27A-47AA-B432-F8CA354BF74F}"/>
    <cellStyle name="SAPBEXHLevel3X 8 2 2 4" xfId="2701" xr:uid="{39A604D2-C144-4732-A34C-D6D58C21D92A}"/>
    <cellStyle name="SAPBEXHLevel3X 8 2 2 4 2" xfId="5797" xr:uid="{EF17AA6B-27C5-4F1D-9580-7988866B2E6B}"/>
    <cellStyle name="SAPBEXHLevel3X 8 2 2 4 3" xfId="9439" xr:uid="{3C7E5F77-D869-405C-B65E-889E508B9ED4}"/>
    <cellStyle name="SAPBEXHLevel3X 8 2 2 5" xfId="4249" xr:uid="{FB9366EB-3D88-4C65-9338-C8159AB49709}"/>
    <cellStyle name="SAPBEXHLevel3X 8 2 2 5 2" xfId="10996" xr:uid="{53779AB4-8092-49C8-B3DE-CFCDB5D6301D}"/>
    <cellStyle name="SAPBEXHLevel3X 8 2 2 6" xfId="12295" xr:uid="{E43F82F8-10C9-492D-BA6A-92BFE521CDF9}"/>
    <cellStyle name="SAPBEXHLevel3X 8 2 2 7" xfId="7348" xr:uid="{85E497A7-E75C-4E05-A2D6-96625D1F7B62}"/>
    <cellStyle name="SAPBEXHLevel3X 8 2 3" xfId="1408" xr:uid="{DB7169FA-BE79-4F2B-B005-129F8B59145E}"/>
    <cellStyle name="SAPBEXHLevel3X 8 2 3 2" xfId="2959" xr:uid="{64533174-D478-48A5-8EBD-B384771C2CE2}"/>
    <cellStyle name="SAPBEXHLevel3X 8 2 3 2 2" xfId="6055" xr:uid="{11A08BAB-32D9-4E3A-8910-01EEB28444F2}"/>
    <cellStyle name="SAPBEXHLevel3X 8 2 3 2 2 2" xfId="14124" xr:uid="{152D2691-45ED-4A2A-9F3D-E0BDE1D62C0B}"/>
    <cellStyle name="SAPBEXHLevel3X 8 2 3 2 3" xfId="8915" xr:uid="{B65AE12E-F267-49D9-AB89-564AD31929DE}"/>
    <cellStyle name="SAPBEXHLevel3X 8 2 3 3" xfId="4507" xr:uid="{431DA3F3-F7A1-4A71-87D2-BF2CF8DAC616}"/>
    <cellStyle name="SAPBEXHLevel3X 8 2 3 3 2" xfId="9699" xr:uid="{06ADAA10-9716-4A45-972E-320C4A4DF956}"/>
    <cellStyle name="SAPBEXHLevel3X 8 2 3 4" xfId="11257" xr:uid="{7A1637B6-569A-4667-B9F3-816EC4B852E4}"/>
    <cellStyle name="SAPBEXHLevel3X 8 2 3 5" xfId="12556" xr:uid="{7248879D-9CFC-4074-966B-305B7972808D}"/>
    <cellStyle name="SAPBEXHLevel3X 8 2 3 6" xfId="7606" xr:uid="{CCD42C0B-68B0-410D-BCC2-7394FB187986}"/>
    <cellStyle name="SAPBEXHLevel3X 8 2 4" xfId="1927" xr:uid="{4259B7B6-6F69-4436-AC35-BEA6904D8A05}"/>
    <cellStyle name="SAPBEXHLevel3X 8 2 4 2" xfId="3475" xr:uid="{BD03749B-508C-420C-A601-B69D17313C20}"/>
    <cellStyle name="SAPBEXHLevel3X 8 2 4 2 2" xfId="6571" xr:uid="{5874EB94-ABCE-49C9-9490-6C725E4BA120}"/>
    <cellStyle name="SAPBEXHLevel3X 8 2 4 2 2 2" xfId="13608" xr:uid="{375E9EDF-F926-4C68-B145-E1E062888BC8}"/>
    <cellStyle name="SAPBEXHLevel3X 8 2 4 2 3" xfId="10219" xr:uid="{E0DFA46E-D2D5-4B60-9715-BA5B29723A4C}"/>
    <cellStyle name="SAPBEXHLevel3X 8 2 4 3" xfId="5023" xr:uid="{479AC6D7-6F53-404C-99C8-82694DF079AF}"/>
    <cellStyle name="SAPBEXHLevel3X 8 2 4 3 2" xfId="11518" xr:uid="{0E9BFF7B-4642-4C06-8A8B-AE2271437EC7}"/>
    <cellStyle name="SAPBEXHLevel3X 8 2 4 4" xfId="12817" xr:uid="{676BBDCA-F30A-411D-86E2-4B49C1412551}"/>
    <cellStyle name="SAPBEXHLevel3X 8 2 4 5" xfId="8125" xr:uid="{202BD297-863C-4BEC-9537-386076170250}"/>
    <cellStyle name="SAPBEXHLevel3X 8 2 5" xfId="2443" xr:uid="{15A2FF73-02D9-4D06-BE1A-1F80511467BE}"/>
    <cellStyle name="SAPBEXHLevel3X 8 2 5 2" xfId="5539" xr:uid="{D8438500-F0DA-44C5-B7FA-D346AAF44718}"/>
    <cellStyle name="SAPBEXHLevel3X 8 2 5 2 2" xfId="13336" xr:uid="{DB2D89A3-9ACB-4972-88A2-E1E1F8229639}"/>
    <cellStyle name="SAPBEXHLevel3X 8 2 5 3" xfId="8386" xr:uid="{E4EE6F99-51FF-4AEB-B11C-F30F25983128}"/>
    <cellStyle name="SAPBEXHLevel3X 8 2 6" xfId="3991" xr:uid="{FE648ABA-5AFB-4BB4-A628-BFA7CE112EBC}"/>
    <cellStyle name="SAPBEXHLevel3X 8 2 6 2" xfId="9181" xr:uid="{94A342FF-7341-4090-9179-E412C7002A6B}"/>
    <cellStyle name="SAPBEXHLevel3X 8 2 7" xfId="10738" xr:uid="{998FE677-9ED7-4AFA-B428-E210D1DC34F4}"/>
    <cellStyle name="SAPBEXHLevel3X 8 2 8" xfId="12037" xr:uid="{F8CB2181-75C0-44FB-B983-C6D809912F6E}"/>
    <cellStyle name="SAPBEXHLevel3X 8 2 9" xfId="7090" xr:uid="{1ABDA045-FD7D-4E4A-B4C7-1DCCB11B8084}"/>
    <cellStyle name="SAPBEXHLevel3X 9" xfId="471" xr:uid="{18BD7C45-25BF-45AD-A06A-EA5D4CA6BC87}"/>
    <cellStyle name="SAPBEXHLevel3X 9 2" xfId="879" xr:uid="{D5B4A25C-3EA1-43F5-B287-810303A4C12B}"/>
    <cellStyle name="SAPBEXHLevel3X 9 2 2" xfId="1151" xr:uid="{8C1A01E7-16A4-491E-AB44-67966F6E9710}"/>
    <cellStyle name="SAPBEXHLevel3X 9 2 2 2" xfId="1667" xr:uid="{AF7CA566-3DFC-44F2-AF68-469EBA877C99}"/>
    <cellStyle name="SAPBEXHLevel3X 9 2 2 2 2" xfId="3218" xr:uid="{5E166275-7088-4CFB-92C2-B52B49C605D0}"/>
    <cellStyle name="SAPBEXHLevel3X 9 2 2 2 2 2" xfId="6314" xr:uid="{011B4284-ADA1-488E-BF20-C8E15AEEED0A}"/>
    <cellStyle name="SAPBEXHLevel3X 9 2 2 2 2 2 2" xfId="14383" xr:uid="{DA2ACA01-2B39-4E99-BF27-BD4BC30FA046}"/>
    <cellStyle name="SAPBEXHLevel3X 9 2 2 2 2 3" xfId="9958" xr:uid="{AA15C386-3BB8-4EF4-83B6-787983DAC80F}"/>
    <cellStyle name="SAPBEXHLevel3X 9 2 2 2 3" xfId="4766" xr:uid="{4B0B9E2D-F457-49A1-92B5-2A7A4879D13C}"/>
    <cellStyle name="SAPBEXHLevel3X 9 2 2 2 3 2" xfId="11777" xr:uid="{5DEE5602-3230-47EE-AC02-28EDB3B8471B}"/>
    <cellStyle name="SAPBEXHLevel3X 9 2 2 2 4" xfId="13076" xr:uid="{878B69BF-1AD7-4204-AB22-ACF7BD3628C8}"/>
    <cellStyle name="SAPBEXHLevel3X 9 2 2 2 5" xfId="7865" xr:uid="{7525C672-63CE-4B65-B861-193B02022B66}"/>
    <cellStyle name="SAPBEXHLevel3X 9 2 2 3" xfId="2186" xr:uid="{5C8C95C7-4617-4D98-B2C1-C73B6DC9D47B}"/>
    <cellStyle name="SAPBEXHLevel3X 9 2 2 3 2" xfId="3734" xr:uid="{F7171C0A-5360-4CB1-A921-B2D3728A16CD}"/>
    <cellStyle name="SAPBEXHLevel3X 9 2 2 3 2 2" xfId="6830" xr:uid="{B9D202CD-3F21-423C-9CFC-3AA2148D04B9}"/>
    <cellStyle name="SAPBEXHLevel3X 9 2 2 3 2 3" xfId="10478" xr:uid="{BBB4BEFB-75CF-4BEA-93FF-605C9D2E137F}"/>
    <cellStyle name="SAPBEXHLevel3X 9 2 2 3 3" xfId="5282" xr:uid="{8A910B58-30EF-41A6-A1A0-9B42812BC8FD}"/>
    <cellStyle name="SAPBEXHLevel3X 9 2 2 3 3 2" xfId="13867" xr:uid="{BB28803D-4F08-46B1-892E-DE7F17087C69}"/>
    <cellStyle name="SAPBEXHLevel3X 9 2 2 3 4" xfId="8645" xr:uid="{3DFC88C8-6250-4B68-8DD4-3E659C62BCED}"/>
    <cellStyle name="SAPBEXHLevel3X 9 2 2 4" xfId="2702" xr:uid="{D5AF7CE1-0925-4348-9335-89D54612E2D1}"/>
    <cellStyle name="SAPBEXHLevel3X 9 2 2 4 2" xfId="5798" xr:uid="{03302E5C-3C32-4E63-86C2-A6396F34537F}"/>
    <cellStyle name="SAPBEXHLevel3X 9 2 2 4 3" xfId="9440" xr:uid="{67B7A15E-47A1-457B-ABF9-49AA7A1851AC}"/>
    <cellStyle name="SAPBEXHLevel3X 9 2 2 5" xfId="4250" xr:uid="{F051CB41-1351-4FD7-8EAF-743E2EBFB2A3}"/>
    <cellStyle name="SAPBEXHLevel3X 9 2 2 5 2" xfId="10997" xr:uid="{DD476385-DBCE-4772-A770-A6B185C8BFA4}"/>
    <cellStyle name="SAPBEXHLevel3X 9 2 2 6" xfId="12296" xr:uid="{1714B1E5-6657-4C42-9245-065DE6ECD8B7}"/>
    <cellStyle name="SAPBEXHLevel3X 9 2 2 7" xfId="7349" xr:uid="{EAF1F091-A313-47A4-AEF0-C2BDD9F0B5EA}"/>
    <cellStyle name="SAPBEXHLevel3X 9 2 3" xfId="1409" xr:uid="{2732F229-84E4-4C63-8D06-B5B359550736}"/>
    <cellStyle name="SAPBEXHLevel3X 9 2 3 2" xfId="2960" xr:uid="{6A18A41F-2D86-4782-A351-2604C10664BF}"/>
    <cellStyle name="SAPBEXHLevel3X 9 2 3 2 2" xfId="6056" xr:uid="{2DA90E99-6FC4-4775-B302-1B7D1AA69F3B}"/>
    <cellStyle name="SAPBEXHLevel3X 9 2 3 2 2 2" xfId="14125" xr:uid="{77FE14C2-E6A2-4D6E-A103-D7742D1B5DA8}"/>
    <cellStyle name="SAPBEXHLevel3X 9 2 3 2 3" xfId="8916" xr:uid="{1922CFCA-09CA-435B-A6A9-0A4605D507AC}"/>
    <cellStyle name="SAPBEXHLevel3X 9 2 3 3" xfId="4508" xr:uid="{F485AA93-42C7-4CC7-9607-FAE5B269EE21}"/>
    <cellStyle name="SAPBEXHLevel3X 9 2 3 3 2" xfId="9700" xr:uid="{2C3F8E48-F024-4827-AE17-18B9569910FA}"/>
    <cellStyle name="SAPBEXHLevel3X 9 2 3 4" xfId="11258" xr:uid="{902354DF-67A6-4396-9D5D-412434AA59A2}"/>
    <cellStyle name="SAPBEXHLevel3X 9 2 3 5" xfId="12557" xr:uid="{7F5B0EB1-0A57-46E1-BB9F-AB7D49189187}"/>
    <cellStyle name="SAPBEXHLevel3X 9 2 3 6" xfId="7607" xr:uid="{4B7EFBE4-362C-4B3C-ADB8-09CF2F33641E}"/>
    <cellStyle name="SAPBEXHLevel3X 9 2 4" xfId="1928" xr:uid="{8D91095E-390F-40AC-89AD-E8D1892DA1F1}"/>
    <cellStyle name="SAPBEXHLevel3X 9 2 4 2" xfId="3476" xr:uid="{8889A7DB-ABE2-4AF6-8221-7F196B87AEF8}"/>
    <cellStyle name="SAPBEXHLevel3X 9 2 4 2 2" xfId="6572" xr:uid="{27738311-DBF4-4CB8-9E05-F596B3D8E839}"/>
    <cellStyle name="SAPBEXHLevel3X 9 2 4 2 2 2" xfId="13609" xr:uid="{03C806E0-0D80-4ECA-B69B-71FA41D74864}"/>
    <cellStyle name="SAPBEXHLevel3X 9 2 4 2 3" xfId="10220" xr:uid="{E4BE8767-2BA2-40EB-865D-8C8FEB6DED80}"/>
    <cellStyle name="SAPBEXHLevel3X 9 2 4 3" xfId="5024" xr:uid="{49E8DF0D-495D-4C38-BB94-F84CA6FE6B21}"/>
    <cellStyle name="SAPBEXHLevel3X 9 2 4 3 2" xfId="11519" xr:uid="{B00B819D-8201-4877-A008-0F23C743FBB9}"/>
    <cellStyle name="SAPBEXHLevel3X 9 2 4 4" xfId="12818" xr:uid="{8F534B8D-33A7-4FC3-A57A-F2C7C36C6C83}"/>
    <cellStyle name="SAPBEXHLevel3X 9 2 4 5" xfId="8126" xr:uid="{A348EAEA-8178-4C70-BD98-C9311B3DE0DD}"/>
    <cellStyle name="SAPBEXHLevel3X 9 2 5" xfId="2444" xr:uid="{6D632CF9-78D0-4C28-A4F9-761E628FD865}"/>
    <cellStyle name="SAPBEXHLevel3X 9 2 5 2" xfId="5540" xr:uid="{ABFB9D69-54C9-44C4-ACFB-B18A904D598C}"/>
    <cellStyle name="SAPBEXHLevel3X 9 2 5 2 2" xfId="13337" xr:uid="{F3E8437C-1FB4-45D3-BAB5-DDEB5C8D0630}"/>
    <cellStyle name="SAPBEXHLevel3X 9 2 5 3" xfId="8387" xr:uid="{9509AEAB-88AD-44D9-B3B5-1760576263B2}"/>
    <cellStyle name="SAPBEXHLevel3X 9 2 6" xfId="3992" xr:uid="{77472B7F-6CF0-4F1F-B5C2-363FF2438702}"/>
    <cellStyle name="SAPBEXHLevel3X 9 2 6 2" xfId="9182" xr:uid="{E53F4DFB-F668-4F79-9B32-636B1976F6DA}"/>
    <cellStyle name="SAPBEXHLevel3X 9 2 7" xfId="10739" xr:uid="{5FB3C7EC-D45B-4877-9BE5-8E14DC544312}"/>
    <cellStyle name="SAPBEXHLevel3X 9 2 8" xfId="12038" xr:uid="{0AB1752C-591D-45B5-A731-8662BC668E55}"/>
    <cellStyle name="SAPBEXHLevel3X 9 2 9" xfId="7091" xr:uid="{60C3B96B-6621-4737-8813-98BABF3B80E9}"/>
    <cellStyle name="SAPBEXHLevel3X_7-р_Из_Системы" xfId="472" xr:uid="{BAB1E8E7-4303-4D4B-BD00-23653682B6D5}"/>
    <cellStyle name="SAPBEXinputData" xfId="473" xr:uid="{EA4C58C5-0F96-464E-9C55-700BFA3427CD}"/>
    <cellStyle name="SAPBEXinputData 10" xfId="474" xr:uid="{B73DC234-4FFE-491A-A67D-78867185FF6A}"/>
    <cellStyle name="SAPBEXinputData 2" xfId="475" xr:uid="{A83992A1-A0F9-44AA-A9A7-BC633570104D}"/>
    <cellStyle name="SAPBEXinputData 3" xfId="476" xr:uid="{DAADD695-1CF1-4821-A755-6744053BC012}"/>
    <cellStyle name="SAPBEXinputData 4" xfId="477" xr:uid="{E6AF2D55-34E1-40F5-B294-5B2DA48A935E}"/>
    <cellStyle name="SAPBEXinputData 5" xfId="478" xr:uid="{E8025F0D-3D34-4CF6-AF8E-30F5DCC31FCB}"/>
    <cellStyle name="SAPBEXinputData 6" xfId="479" xr:uid="{A4D66676-32E8-4D86-8D13-F26828AD7C72}"/>
    <cellStyle name="SAPBEXinputData 7" xfId="480" xr:uid="{CEEC8B70-C313-4F53-86C7-7FCDC2C27C68}"/>
    <cellStyle name="SAPBEXinputData 8" xfId="481" xr:uid="{21BA5B6C-F2AD-4DE4-8659-F2A103DE7929}"/>
    <cellStyle name="SAPBEXinputData 9" xfId="482" xr:uid="{A49E6C3A-FEA5-467C-98E4-BFB5F7AF7F92}"/>
    <cellStyle name="SAPBEXinputData_7-р_Из_Системы" xfId="483" xr:uid="{EEA5DAC3-74FB-4B23-823E-4B0E3894DBC3}"/>
    <cellStyle name="SAPBEXItemHeader" xfId="484" xr:uid="{9F93A5C3-1259-47A9-B0D0-4671A0F2B9E9}"/>
    <cellStyle name="SAPBEXItemHeader 2" xfId="880" xr:uid="{FE0A12E8-47C1-42B5-8E67-4260E774AF83}"/>
    <cellStyle name="SAPBEXItemHeader 2 2" xfId="1152" xr:uid="{0BE04D9D-A77D-499E-BD7B-FD7F51B0F3C6}"/>
    <cellStyle name="SAPBEXItemHeader 2 2 2" xfId="1668" xr:uid="{10D3C9E2-9F24-47D7-BEF9-B07FBED40654}"/>
    <cellStyle name="SAPBEXItemHeader 2 2 2 2" xfId="3219" xr:uid="{B6419C6B-C624-4B18-97ED-43127293499B}"/>
    <cellStyle name="SAPBEXItemHeader 2 2 2 2 2" xfId="6315" xr:uid="{F88ECB4F-24F7-432D-A665-A964A2B3D6D1}"/>
    <cellStyle name="SAPBEXItemHeader 2 2 2 2 2 2" xfId="14384" xr:uid="{7D295AB0-8CB1-43CD-8851-73409572B156}"/>
    <cellStyle name="SAPBEXItemHeader 2 2 2 2 3" xfId="9959" xr:uid="{F08A0717-0691-46F6-906B-499C7BCE319B}"/>
    <cellStyle name="SAPBEXItemHeader 2 2 2 3" xfId="4767" xr:uid="{43C2330F-202C-48D9-A279-AA710E520DF8}"/>
    <cellStyle name="SAPBEXItemHeader 2 2 2 3 2" xfId="11778" xr:uid="{EDE47A34-6E83-4623-8905-4CFCCF3EDC2E}"/>
    <cellStyle name="SAPBEXItemHeader 2 2 2 4" xfId="13077" xr:uid="{2D6364F3-7560-4562-83E0-7D1C15EEDA8C}"/>
    <cellStyle name="SAPBEXItemHeader 2 2 2 5" xfId="7866" xr:uid="{B8FF172C-4AB8-4A2D-9208-B78C46DDC3FC}"/>
    <cellStyle name="SAPBEXItemHeader 2 2 3" xfId="2187" xr:uid="{50CCCDD0-8DB0-4C16-8DA4-6D20DFF56F01}"/>
    <cellStyle name="SAPBEXItemHeader 2 2 3 2" xfId="3735" xr:uid="{C994746B-CEF4-4F33-91EF-CE028B1FDC5C}"/>
    <cellStyle name="SAPBEXItemHeader 2 2 3 2 2" xfId="6831" xr:uid="{80D7C4CA-863C-4CAE-B01E-ECC4E0243557}"/>
    <cellStyle name="SAPBEXItemHeader 2 2 3 2 3" xfId="10479" xr:uid="{5A773B85-3EBD-452B-9F43-CB9856336FC9}"/>
    <cellStyle name="SAPBEXItemHeader 2 2 3 3" xfId="5283" xr:uid="{E722A50D-E7B6-497D-B65E-0099F4C79955}"/>
    <cellStyle name="SAPBEXItemHeader 2 2 3 3 2" xfId="13868" xr:uid="{44B62B00-1982-4BC6-8C88-7CDCD8071DF2}"/>
    <cellStyle name="SAPBEXItemHeader 2 2 3 4" xfId="8646" xr:uid="{3314FACD-3ABE-42C6-B816-703098D55401}"/>
    <cellStyle name="SAPBEXItemHeader 2 2 4" xfId="2703" xr:uid="{60849886-2D81-47D9-B802-2E21ABD83EC3}"/>
    <cellStyle name="SAPBEXItemHeader 2 2 4 2" xfId="5799" xr:uid="{95EA89D5-07F0-445B-8306-734C58784790}"/>
    <cellStyle name="SAPBEXItemHeader 2 2 4 3" xfId="9441" xr:uid="{005D4AB6-656C-4766-AC42-08BACA6E91B3}"/>
    <cellStyle name="SAPBEXItemHeader 2 2 5" xfId="4251" xr:uid="{EF6A81B6-D7F9-40B5-870B-7C0435884B57}"/>
    <cellStyle name="SAPBEXItemHeader 2 2 5 2" xfId="10998" xr:uid="{503C8B0C-B461-42C6-9870-9C0ACACBC6FA}"/>
    <cellStyle name="SAPBEXItemHeader 2 2 6" xfId="12297" xr:uid="{07060AA9-C2A1-4F30-8019-E7C9DE30EFE3}"/>
    <cellStyle name="SAPBEXItemHeader 2 2 7" xfId="7350" xr:uid="{966E5396-F855-454A-9231-1BF836B56A6B}"/>
    <cellStyle name="SAPBEXItemHeader 2 3" xfId="1410" xr:uid="{2C188B80-AABF-4707-8190-0D11F19B5E1D}"/>
    <cellStyle name="SAPBEXItemHeader 2 3 2" xfId="2961" xr:uid="{B5A7A3EE-DE56-4AB7-83E7-D39304A1CCE9}"/>
    <cellStyle name="SAPBEXItemHeader 2 3 2 2" xfId="6057" xr:uid="{19F88193-F228-410E-9276-27A5E31BB870}"/>
    <cellStyle name="SAPBEXItemHeader 2 3 2 2 2" xfId="14126" xr:uid="{2E0678C9-F617-4A6B-93AA-BB883ACEAE08}"/>
    <cellStyle name="SAPBEXItemHeader 2 3 2 3" xfId="8917" xr:uid="{B5999882-A8F1-4C0D-8321-7140888DFC9A}"/>
    <cellStyle name="SAPBEXItemHeader 2 3 3" xfId="4509" xr:uid="{290B20E7-A122-49BA-BC34-196369D4900A}"/>
    <cellStyle name="SAPBEXItemHeader 2 3 3 2" xfId="9701" xr:uid="{6A080A09-1D82-416C-92AC-7049C64C2D81}"/>
    <cellStyle name="SAPBEXItemHeader 2 3 4" xfId="11259" xr:uid="{AFE7FD98-A184-4317-B17A-58C68151391F}"/>
    <cellStyle name="SAPBEXItemHeader 2 3 5" xfId="12558" xr:uid="{3579CA6E-7130-4260-A01D-F07D5322F9DC}"/>
    <cellStyle name="SAPBEXItemHeader 2 3 6" xfId="7608" xr:uid="{0B3848C4-29CF-49BA-9DDD-659EAF2F1463}"/>
    <cellStyle name="SAPBEXItemHeader 2 4" xfId="1929" xr:uid="{18E295E7-C068-43B5-8AF4-A090FFD66FB2}"/>
    <cellStyle name="SAPBEXItemHeader 2 4 2" xfId="3477" xr:uid="{9F2AAD57-0834-47A8-9B84-B0295ECC7F1B}"/>
    <cellStyle name="SAPBEXItemHeader 2 4 2 2" xfId="6573" xr:uid="{63623FF5-3188-4C21-A790-F92C2E207969}"/>
    <cellStyle name="SAPBEXItemHeader 2 4 2 2 2" xfId="13610" xr:uid="{56BDBC72-E5FA-4F7A-BD19-A351916C3C48}"/>
    <cellStyle name="SAPBEXItemHeader 2 4 2 3" xfId="10221" xr:uid="{1727321E-4F6C-417D-ACF3-EDF5A51C0497}"/>
    <cellStyle name="SAPBEXItemHeader 2 4 3" xfId="5025" xr:uid="{DCEE52DE-2510-4D12-BB8D-81DC3BAAFDF3}"/>
    <cellStyle name="SAPBEXItemHeader 2 4 3 2" xfId="11520" xr:uid="{9EF36B37-C75B-4F6D-9594-95DC42881FF5}"/>
    <cellStyle name="SAPBEXItemHeader 2 4 4" xfId="12819" xr:uid="{98B25421-CB48-4F3B-B855-0ADFD252F4F2}"/>
    <cellStyle name="SAPBEXItemHeader 2 4 5" xfId="8127" xr:uid="{58C37D12-B2E0-4BAC-ADF7-3F4201D3428E}"/>
    <cellStyle name="SAPBEXItemHeader 2 5" xfId="2445" xr:uid="{37AC317A-416D-4D24-9988-039F71BA8B39}"/>
    <cellStyle name="SAPBEXItemHeader 2 5 2" xfId="5541" xr:uid="{D2319F5D-28B8-4F99-93C1-30A717F1A4A7}"/>
    <cellStyle name="SAPBEXItemHeader 2 5 2 2" xfId="13338" xr:uid="{9034F5C7-E948-4807-B0D4-236D4315F541}"/>
    <cellStyle name="SAPBEXItemHeader 2 5 3" xfId="8388" xr:uid="{980F1700-7961-47E8-AD65-D58BAC5CC7E7}"/>
    <cellStyle name="SAPBEXItemHeader 2 6" xfId="3993" xr:uid="{8DFD1BF8-D929-4C01-A490-570A2E04091D}"/>
    <cellStyle name="SAPBEXItemHeader 2 6 2" xfId="9183" xr:uid="{4AEB4C59-B675-4610-A8AD-66646C564BF1}"/>
    <cellStyle name="SAPBEXItemHeader 2 7" xfId="10740" xr:uid="{1239F23E-0E6E-4DCC-821A-3D648D4EF0E7}"/>
    <cellStyle name="SAPBEXItemHeader 2 8" xfId="12039" xr:uid="{D1AE4084-A0CF-4850-8927-DC265D5E1979}"/>
    <cellStyle name="SAPBEXItemHeader 2 9" xfId="7092" xr:uid="{647A9CAA-B74D-4C3E-8800-31AF6D23C089}"/>
    <cellStyle name="SAPBEXresData" xfId="485" xr:uid="{16008362-B01B-437F-BBFD-44B719AE57EB}"/>
    <cellStyle name="SAPBEXresData 2" xfId="486" xr:uid="{F7994750-B647-4DBC-8C96-315FA6E89490}"/>
    <cellStyle name="SAPBEXresData 2 2" xfId="882" xr:uid="{B8D2DB0A-2DFF-4D11-9926-CCDB579CE925}"/>
    <cellStyle name="SAPBEXresData 2 2 2" xfId="1154" xr:uid="{8C314AC9-CEB6-4319-AD6B-25498BE44409}"/>
    <cellStyle name="SAPBEXresData 2 2 2 2" xfId="1670" xr:uid="{052C9378-2DB4-429E-AED0-2E2389492C8D}"/>
    <cellStyle name="SAPBEXresData 2 2 2 2 2" xfId="3221" xr:uid="{88C22D26-BE30-4FD8-B7FC-2AB2173DDD90}"/>
    <cellStyle name="SAPBEXresData 2 2 2 2 2 2" xfId="6317" xr:uid="{3F410201-E9F2-4CCF-83C4-D4BB0AF4AE91}"/>
    <cellStyle name="SAPBEXresData 2 2 2 2 2 2 2" xfId="14386" xr:uid="{D6C6CECD-1555-4C6D-9223-32D979BE4617}"/>
    <cellStyle name="SAPBEXresData 2 2 2 2 2 3" xfId="9961" xr:uid="{13FC97DD-DAE0-4A90-AC62-F8C4B8F3291D}"/>
    <cellStyle name="SAPBEXresData 2 2 2 2 3" xfId="4769" xr:uid="{AFC10BE5-398F-4100-B6FB-0D0481B0BD03}"/>
    <cellStyle name="SAPBEXresData 2 2 2 2 3 2" xfId="11780" xr:uid="{3D6FAB24-E325-404E-B4BD-6E10AEBB24A4}"/>
    <cellStyle name="SAPBEXresData 2 2 2 2 4" xfId="13079" xr:uid="{5FC0F2B7-FE02-4CEC-A092-D630EFF0AC0E}"/>
    <cellStyle name="SAPBEXresData 2 2 2 2 5" xfId="7868" xr:uid="{73E7391A-2A8D-41E4-93EA-6DDAF3E480FA}"/>
    <cellStyle name="SAPBEXresData 2 2 2 3" xfId="2189" xr:uid="{88A1D5D9-F2C6-420C-A50A-5539144F44A0}"/>
    <cellStyle name="SAPBEXresData 2 2 2 3 2" xfId="3737" xr:uid="{6B4C5B7D-A488-4DA4-BB7F-FAF21130E677}"/>
    <cellStyle name="SAPBEXresData 2 2 2 3 2 2" xfId="6833" xr:uid="{32C2501F-08CD-4D4F-8254-A878F243B567}"/>
    <cellStyle name="SAPBEXresData 2 2 2 3 2 3" xfId="10481" xr:uid="{DAC51E44-B8BA-4D28-AE71-5761BCC8F173}"/>
    <cellStyle name="SAPBEXresData 2 2 2 3 3" xfId="5285" xr:uid="{D89795FD-A863-4DE9-8F0A-FFAAAEE98941}"/>
    <cellStyle name="SAPBEXresData 2 2 2 3 3 2" xfId="13870" xr:uid="{82884540-7537-4421-BBD2-BC0690B68A25}"/>
    <cellStyle name="SAPBEXresData 2 2 2 3 4" xfId="8648" xr:uid="{0661D68F-3559-4609-AD35-599A7BBBDBF5}"/>
    <cellStyle name="SAPBEXresData 2 2 2 4" xfId="2705" xr:uid="{758B7F4E-5224-4A14-9A0C-56483602CE9C}"/>
    <cellStyle name="SAPBEXresData 2 2 2 4 2" xfId="5801" xr:uid="{2354044B-F6AA-4F91-8F1E-20C8949C1501}"/>
    <cellStyle name="SAPBEXresData 2 2 2 4 3" xfId="9443" xr:uid="{7CD728A0-47A6-40D8-B94D-FF8CC748D9A1}"/>
    <cellStyle name="SAPBEXresData 2 2 2 5" xfId="4253" xr:uid="{85EA1F2E-01BD-4A7A-8396-A6492D661FBF}"/>
    <cellStyle name="SAPBEXresData 2 2 2 5 2" xfId="11000" xr:uid="{A744BFE5-B8AD-4AE8-B665-9E5E29B79140}"/>
    <cellStyle name="SAPBEXresData 2 2 2 6" xfId="12299" xr:uid="{078D4F36-AE0A-463D-9AD8-91DAC0C2C80F}"/>
    <cellStyle name="SAPBEXresData 2 2 2 7" xfId="7352" xr:uid="{4CCE832D-3A85-4A29-89FA-6AB21E4DAB86}"/>
    <cellStyle name="SAPBEXresData 2 2 3" xfId="1412" xr:uid="{33FC1775-DB78-40A9-A308-FCC920E3AC48}"/>
    <cellStyle name="SAPBEXresData 2 2 3 2" xfId="2963" xr:uid="{B8FCC3E6-17DC-4F1F-BF30-E90539AA2CB0}"/>
    <cellStyle name="SAPBEXresData 2 2 3 2 2" xfId="6059" xr:uid="{30E947E8-88EA-4A0D-834D-F84F90174E73}"/>
    <cellStyle name="SAPBEXresData 2 2 3 2 2 2" xfId="14128" xr:uid="{39272593-BFC6-4791-B2EC-A5E13E2E4E4E}"/>
    <cellStyle name="SAPBEXresData 2 2 3 2 3" xfId="8919" xr:uid="{56F8B375-F1F2-42FD-8FC7-DCF996C3DB0D}"/>
    <cellStyle name="SAPBEXresData 2 2 3 3" xfId="4511" xr:uid="{7294B8A2-0C00-4F79-8FC8-44959A099AF7}"/>
    <cellStyle name="SAPBEXresData 2 2 3 3 2" xfId="9703" xr:uid="{89EF73B9-88A4-47A5-8585-14A19F00E5BD}"/>
    <cellStyle name="SAPBEXresData 2 2 3 4" xfId="11261" xr:uid="{53390C93-41A5-4DC5-8218-80058D8CFD65}"/>
    <cellStyle name="SAPBEXresData 2 2 3 5" xfId="12560" xr:uid="{B7356E5C-69EC-4385-B3DA-B585A2500DE1}"/>
    <cellStyle name="SAPBEXresData 2 2 3 6" xfId="7610" xr:uid="{41B1FA6D-B5E1-4FAD-B88D-D6508820F752}"/>
    <cellStyle name="SAPBEXresData 2 2 4" xfId="1931" xr:uid="{7FB653EC-FFE1-4D7A-8C84-6A6D43B67115}"/>
    <cellStyle name="SAPBEXresData 2 2 4 2" xfId="3479" xr:uid="{9C89FC5D-45C7-4A13-966B-5F0B9C25DE2B}"/>
    <cellStyle name="SAPBEXresData 2 2 4 2 2" xfId="6575" xr:uid="{AE758B40-25FE-4487-8069-3F6AA18C34F3}"/>
    <cellStyle name="SAPBEXresData 2 2 4 2 2 2" xfId="13612" xr:uid="{1C76D695-B46B-4EED-9834-1F3273EB01CC}"/>
    <cellStyle name="SAPBEXresData 2 2 4 2 3" xfId="10223" xr:uid="{A0D8FE75-DB16-48C0-882F-711E46225653}"/>
    <cellStyle name="SAPBEXresData 2 2 4 3" xfId="5027" xr:uid="{9E715E21-5903-45B8-BB1F-1C969893B6AD}"/>
    <cellStyle name="SAPBEXresData 2 2 4 3 2" xfId="11522" xr:uid="{4C293891-F326-4C92-AF2C-DE5C79325916}"/>
    <cellStyle name="SAPBEXresData 2 2 4 4" xfId="12821" xr:uid="{F901720E-5F5B-4114-9DF4-F27D4CD8BB4D}"/>
    <cellStyle name="SAPBEXresData 2 2 4 5" xfId="8129" xr:uid="{EF3F177C-4063-4D14-8A24-7D5E28CF68B9}"/>
    <cellStyle name="SAPBEXresData 2 2 5" xfId="2447" xr:uid="{07B0303B-C440-4730-B72A-E85C950C7A87}"/>
    <cellStyle name="SAPBEXresData 2 2 5 2" xfId="5543" xr:uid="{0CCA2037-0928-44F7-9F6E-CDD09B62AF4A}"/>
    <cellStyle name="SAPBEXresData 2 2 5 2 2" xfId="13340" xr:uid="{5BDEB01B-E6B4-40F8-B4F7-9A477F0DF2E1}"/>
    <cellStyle name="SAPBEXresData 2 2 5 3" xfId="8390" xr:uid="{58E4AC3C-711F-46FB-BB79-A00566E98047}"/>
    <cellStyle name="SAPBEXresData 2 2 6" xfId="3995" xr:uid="{52F7A69F-68B5-4215-ABFF-DFFC49EEC598}"/>
    <cellStyle name="SAPBEXresData 2 2 6 2" xfId="9185" xr:uid="{253498D8-45A0-407F-ABEC-3ADA078860F8}"/>
    <cellStyle name="SAPBEXresData 2 2 7" xfId="10742" xr:uid="{E3FB1ECB-74EC-4708-817C-B72F452F39CD}"/>
    <cellStyle name="SAPBEXresData 2 2 8" xfId="12041" xr:uid="{423A8A68-039E-4736-BF98-F8B32BA08921}"/>
    <cellStyle name="SAPBEXresData 2 2 9" xfId="7094" xr:uid="{B6EB7D3A-1342-4D19-9ACF-8377AA184BA0}"/>
    <cellStyle name="SAPBEXresData 3" xfId="487" xr:uid="{8C3FBADA-FF98-47A8-811B-F0E33E1C309F}"/>
    <cellStyle name="SAPBEXresData 3 2" xfId="883" xr:uid="{E9F0EE45-DD19-48E7-9B6B-0A2C48FAF2AE}"/>
    <cellStyle name="SAPBEXresData 3 2 2" xfId="1155" xr:uid="{EF386DF9-9112-4C96-AB37-F9A89B4C8D44}"/>
    <cellStyle name="SAPBEXresData 3 2 2 2" xfId="1671" xr:uid="{14AF9CE5-4945-4DA5-80DD-BBF09F74D84B}"/>
    <cellStyle name="SAPBEXresData 3 2 2 2 2" xfId="3222" xr:uid="{29AE444F-843B-4901-9E6F-60E3BEC7DE12}"/>
    <cellStyle name="SAPBEXresData 3 2 2 2 2 2" xfId="6318" xr:uid="{5D1847AD-53AE-43B5-83C3-4B7064B5107B}"/>
    <cellStyle name="SAPBEXresData 3 2 2 2 2 2 2" xfId="14387" xr:uid="{BBFC07AB-E942-423E-9121-048D55B70CFE}"/>
    <cellStyle name="SAPBEXresData 3 2 2 2 2 3" xfId="9962" xr:uid="{D3849BB6-DD4F-402A-9F13-FD28CC31D800}"/>
    <cellStyle name="SAPBEXresData 3 2 2 2 3" xfId="4770" xr:uid="{54B1945B-56BD-4FAE-9285-9255064B9BA3}"/>
    <cellStyle name="SAPBEXresData 3 2 2 2 3 2" xfId="11781" xr:uid="{4ABF52AF-5E06-4EBC-8918-1D17378483A1}"/>
    <cellStyle name="SAPBEXresData 3 2 2 2 4" xfId="13080" xr:uid="{538242FD-B488-4779-BF70-38B644B172EC}"/>
    <cellStyle name="SAPBEXresData 3 2 2 2 5" xfId="7869" xr:uid="{43BDAA6A-EBBE-4165-BB17-14421A09D8BF}"/>
    <cellStyle name="SAPBEXresData 3 2 2 3" xfId="2190" xr:uid="{D5A83E97-790E-41D6-B83A-36A9E9350446}"/>
    <cellStyle name="SAPBEXresData 3 2 2 3 2" xfId="3738" xr:uid="{11489E06-76FB-4129-9AEA-BB31403BA3D3}"/>
    <cellStyle name="SAPBEXresData 3 2 2 3 2 2" xfId="6834" xr:uid="{0E04F753-14A1-42F5-8038-CAD5FD84810C}"/>
    <cellStyle name="SAPBEXresData 3 2 2 3 2 3" xfId="10482" xr:uid="{47755A62-AB47-47DA-825C-92CB30E9BE69}"/>
    <cellStyle name="SAPBEXresData 3 2 2 3 3" xfId="5286" xr:uid="{D511042A-3254-4878-8B3D-715620C9975F}"/>
    <cellStyle name="SAPBEXresData 3 2 2 3 3 2" xfId="13871" xr:uid="{2BB5253B-5630-4A61-AB50-81EF2F128037}"/>
    <cellStyle name="SAPBEXresData 3 2 2 3 4" xfId="8649" xr:uid="{24C58009-6345-46A5-8432-D1B6F507DE36}"/>
    <cellStyle name="SAPBEXresData 3 2 2 4" xfId="2706" xr:uid="{39FFCAFD-0493-428E-AA56-04DB48DC33EF}"/>
    <cellStyle name="SAPBEXresData 3 2 2 4 2" xfId="5802" xr:uid="{E1DB2297-D541-403C-8F74-CCBBFCACE69E}"/>
    <cellStyle name="SAPBEXresData 3 2 2 4 3" xfId="9444" xr:uid="{215C3490-F9C2-46EB-A951-93EA9B8B4617}"/>
    <cellStyle name="SAPBEXresData 3 2 2 5" xfId="4254" xr:uid="{0267A5E0-53E6-4D30-AF51-4F1C2328A5C8}"/>
    <cellStyle name="SAPBEXresData 3 2 2 5 2" xfId="11001" xr:uid="{6765E479-1A0C-468E-AD0D-C96F2F74EB26}"/>
    <cellStyle name="SAPBEXresData 3 2 2 6" xfId="12300" xr:uid="{8E2DA87E-527C-43C8-A7EA-7C5C12801295}"/>
    <cellStyle name="SAPBEXresData 3 2 2 7" xfId="7353" xr:uid="{E3D51577-899C-4C30-BA97-0DD8F01E66B3}"/>
    <cellStyle name="SAPBEXresData 3 2 3" xfId="1413" xr:uid="{454C8AC3-B0E8-46F0-B987-8BF7594849AA}"/>
    <cellStyle name="SAPBEXresData 3 2 3 2" xfId="2964" xr:uid="{5DFC3892-95D7-4AB4-888F-0AF11663303F}"/>
    <cellStyle name="SAPBEXresData 3 2 3 2 2" xfId="6060" xr:uid="{191139BA-5CBD-42E4-BB34-DD586ADFDC83}"/>
    <cellStyle name="SAPBEXresData 3 2 3 2 2 2" xfId="14129" xr:uid="{A9B4EBD3-7867-46E2-B87C-AC1C98A6FCA0}"/>
    <cellStyle name="SAPBEXresData 3 2 3 2 3" xfId="8920" xr:uid="{D2BFD745-5629-4BC9-BB43-C8FE69A8F91C}"/>
    <cellStyle name="SAPBEXresData 3 2 3 3" xfId="4512" xr:uid="{D28FDC81-EBF1-4063-8406-9B92C8A36EC1}"/>
    <cellStyle name="SAPBEXresData 3 2 3 3 2" xfId="9704" xr:uid="{FB208738-6955-49D6-848B-4A8D12534BDE}"/>
    <cellStyle name="SAPBEXresData 3 2 3 4" xfId="11262" xr:uid="{872492AA-85E9-44A4-A876-F0AF60BECDD5}"/>
    <cellStyle name="SAPBEXresData 3 2 3 5" xfId="12561" xr:uid="{B865CD76-6FEF-46AC-BF9F-098C1301F75B}"/>
    <cellStyle name="SAPBEXresData 3 2 3 6" xfId="7611" xr:uid="{95AF01C4-4FBC-44A6-9D73-7B4DF798282D}"/>
    <cellStyle name="SAPBEXresData 3 2 4" xfId="1932" xr:uid="{6666FAF3-BEA7-485D-B455-587D748E17A2}"/>
    <cellStyle name="SAPBEXresData 3 2 4 2" xfId="3480" xr:uid="{C2036E62-957B-4866-99E4-D27E6D60172E}"/>
    <cellStyle name="SAPBEXresData 3 2 4 2 2" xfId="6576" xr:uid="{597A26D4-43B7-4C9D-B23B-2B33BF0B7F58}"/>
    <cellStyle name="SAPBEXresData 3 2 4 2 2 2" xfId="13613" xr:uid="{EF669E2A-05DF-43BC-ACFA-52580FA0604C}"/>
    <cellStyle name="SAPBEXresData 3 2 4 2 3" xfId="10224" xr:uid="{93CABC08-E872-4CEA-B479-44F3D971BB4A}"/>
    <cellStyle name="SAPBEXresData 3 2 4 3" xfId="5028" xr:uid="{A2927C29-41F8-4CFC-966A-918165CEB470}"/>
    <cellStyle name="SAPBEXresData 3 2 4 3 2" xfId="11523" xr:uid="{15C66979-45BA-485F-8BDD-C0D4A429AE3D}"/>
    <cellStyle name="SAPBEXresData 3 2 4 4" xfId="12822" xr:uid="{2A84AF4A-70C5-4FEF-AA66-8DEEC85FF899}"/>
    <cellStyle name="SAPBEXresData 3 2 4 5" xfId="8130" xr:uid="{4DF01FFE-E44E-4C7D-A5B0-F2B8E01D56C2}"/>
    <cellStyle name="SAPBEXresData 3 2 5" xfId="2448" xr:uid="{7A395AFE-BA9D-42DA-B7CC-52D5E6AC66D8}"/>
    <cellStyle name="SAPBEXresData 3 2 5 2" xfId="5544" xr:uid="{0F5E4D12-F518-40BC-B1B6-14BC780BA96D}"/>
    <cellStyle name="SAPBEXresData 3 2 5 2 2" xfId="13341" xr:uid="{9704428E-0634-4ED1-A0C3-D9C0846DE7C9}"/>
    <cellStyle name="SAPBEXresData 3 2 5 3" xfId="8391" xr:uid="{B9D9BAF3-F508-484C-8706-462B1CC404AA}"/>
    <cellStyle name="SAPBEXresData 3 2 6" xfId="3996" xr:uid="{893AE0B1-3633-482D-8643-47E275820931}"/>
    <cellStyle name="SAPBEXresData 3 2 6 2" xfId="9186" xr:uid="{BFA2FF3A-E8EF-4EEA-ABB4-4D62163CD3CF}"/>
    <cellStyle name="SAPBEXresData 3 2 7" xfId="10743" xr:uid="{4E79BDBD-8DDC-4D2D-BE51-88B4E27014C0}"/>
    <cellStyle name="SAPBEXresData 3 2 8" xfId="12042" xr:uid="{753410EA-AC86-463C-BEBF-0073EF1F1237}"/>
    <cellStyle name="SAPBEXresData 3 2 9" xfId="7095" xr:uid="{5C84972F-5E9C-4D65-97BD-1289CFF4CAD4}"/>
    <cellStyle name="SAPBEXresData 4" xfId="488" xr:uid="{167CC600-989B-418A-B3BD-8B2A377AB130}"/>
    <cellStyle name="SAPBEXresData 4 2" xfId="884" xr:uid="{949E0FF1-D5FC-4121-8472-B068A86255F1}"/>
    <cellStyle name="SAPBEXresData 4 2 2" xfId="1156" xr:uid="{DF4A2161-97C5-4CB2-9DCB-ED95FE117CC2}"/>
    <cellStyle name="SAPBEXresData 4 2 2 2" xfId="1672" xr:uid="{AB6465E8-7D06-409D-AAD8-8047E4B01609}"/>
    <cellStyle name="SAPBEXresData 4 2 2 2 2" xfId="3223" xr:uid="{11806ED5-065E-40C4-B89E-FB7685AB14C8}"/>
    <cellStyle name="SAPBEXresData 4 2 2 2 2 2" xfId="6319" xr:uid="{63578611-3C4E-4A57-AA6E-82A077C41726}"/>
    <cellStyle name="SAPBEXresData 4 2 2 2 2 2 2" xfId="14388" xr:uid="{0D132DE8-5E9D-47C6-B00E-AEBD47FE78F1}"/>
    <cellStyle name="SAPBEXresData 4 2 2 2 2 3" xfId="9963" xr:uid="{DEB51C0D-260F-4F65-BBB8-C03EF2D06C6D}"/>
    <cellStyle name="SAPBEXresData 4 2 2 2 3" xfId="4771" xr:uid="{3E2F5542-5929-414E-B032-2B4E13571549}"/>
    <cellStyle name="SAPBEXresData 4 2 2 2 3 2" xfId="11782" xr:uid="{DF6DD26F-3BA0-42A0-9C9B-B8DB030A777D}"/>
    <cellStyle name="SAPBEXresData 4 2 2 2 4" xfId="13081" xr:uid="{597FFC18-8424-4E07-8E57-EDEC425710D8}"/>
    <cellStyle name="SAPBEXresData 4 2 2 2 5" xfId="7870" xr:uid="{46352728-4E57-4B7C-9A4C-078A617BA92B}"/>
    <cellStyle name="SAPBEXresData 4 2 2 3" xfId="2191" xr:uid="{AA9FF6ED-053A-4AEE-8360-747BD3B9DD43}"/>
    <cellStyle name="SAPBEXresData 4 2 2 3 2" xfId="3739" xr:uid="{36F9CCF1-D4C6-4110-9B30-6BA02D83424E}"/>
    <cellStyle name="SAPBEXresData 4 2 2 3 2 2" xfId="6835" xr:uid="{60C27858-85BC-40E8-9793-5A1F16427091}"/>
    <cellStyle name="SAPBEXresData 4 2 2 3 2 3" xfId="10483" xr:uid="{A0B066D2-7F99-42BA-920A-8B3ADECAD4ED}"/>
    <cellStyle name="SAPBEXresData 4 2 2 3 3" xfId="5287" xr:uid="{9DA5B049-B150-4EF2-A76A-3BB3762BA157}"/>
    <cellStyle name="SAPBEXresData 4 2 2 3 3 2" xfId="13872" xr:uid="{837DE146-3FA5-4B72-A979-1689FF6C4A49}"/>
    <cellStyle name="SAPBEXresData 4 2 2 3 4" xfId="8650" xr:uid="{5B6AA16C-7A7E-42BC-8CDA-4F2561B8C785}"/>
    <cellStyle name="SAPBEXresData 4 2 2 4" xfId="2707" xr:uid="{D361465F-969A-4AE6-B24D-29C784476E5B}"/>
    <cellStyle name="SAPBEXresData 4 2 2 4 2" xfId="5803" xr:uid="{94DB8B56-2E5B-407D-8016-9364E4449122}"/>
    <cellStyle name="SAPBEXresData 4 2 2 4 3" xfId="9445" xr:uid="{5E7DC0D1-D223-4FB8-8ACE-C06DC3650F4D}"/>
    <cellStyle name="SAPBEXresData 4 2 2 5" xfId="4255" xr:uid="{02AEB9D7-0FE1-4A20-A42B-1EDAC7032C71}"/>
    <cellStyle name="SAPBEXresData 4 2 2 5 2" xfId="11002" xr:uid="{79EBAE2E-AA51-4DD7-B002-135C5C1711C2}"/>
    <cellStyle name="SAPBEXresData 4 2 2 6" xfId="12301" xr:uid="{C93AAD74-066A-4362-99D9-F0FDA67A439A}"/>
    <cellStyle name="SAPBEXresData 4 2 2 7" xfId="7354" xr:uid="{4C201214-D1D0-40FA-914E-34F793A0FF26}"/>
    <cellStyle name="SAPBEXresData 4 2 3" xfId="1414" xr:uid="{46E13645-BBD8-4087-AF59-AE546B64B92E}"/>
    <cellStyle name="SAPBEXresData 4 2 3 2" xfId="2965" xr:uid="{46CBE8C7-F1F9-42F8-90A0-04D3D2B41C8F}"/>
    <cellStyle name="SAPBEXresData 4 2 3 2 2" xfId="6061" xr:uid="{395F4D8E-89DE-4A33-B38D-A787D2FA1BF8}"/>
    <cellStyle name="SAPBEXresData 4 2 3 2 2 2" xfId="14130" xr:uid="{BA05B707-C52C-42A4-8C28-A0836ED1C5A7}"/>
    <cellStyle name="SAPBEXresData 4 2 3 2 3" xfId="8921" xr:uid="{1C9FADFC-31D0-4788-83DA-A518683BB0A1}"/>
    <cellStyle name="SAPBEXresData 4 2 3 3" xfId="4513" xr:uid="{2A04F33C-2C42-4D68-B5D9-7B33D73AE653}"/>
    <cellStyle name="SAPBEXresData 4 2 3 3 2" xfId="9705" xr:uid="{49D3652D-F63A-4B20-AAC4-5AEEAF45E6FE}"/>
    <cellStyle name="SAPBEXresData 4 2 3 4" xfId="11263" xr:uid="{19CE90F9-3D85-496B-B086-E101644D132E}"/>
    <cellStyle name="SAPBEXresData 4 2 3 5" xfId="12562" xr:uid="{DD3BC9A3-7928-47CA-BE82-B86F9B1840DE}"/>
    <cellStyle name="SAPBEXresData 4 2 3 6" xfId="7612" xr:uid="{B3AB9C52-A115-4687-B17D-C32288856D1F}"/>
    <cellStyle name="SAPBEXresData 4 2 4" xfId="1933" xr:uid="{8BBD3506-B465-41A3-9C8C-859D1ACB85F2}"/>
    <cellStyle name="SAPBEXresData 4 2 4 2" xfId="3481" xr:uid="{4A60EA2D-23C5-4EBC-8C81-DB41513514E5}"/>
    <cellStyle name="SAPBEXresData 4 2 4 2 2" xfId="6577" xr:uid="{DDA877EE-8DDE-4D5B-81A6-4F19914923E4}"/>
    <cellStyle name="SAPBEXresData 4 2 4 2 2 2" xfId="13614" xr:uid="{37FCF56D-8F6D-4999-B535-A76D79E6C5CE}"/>
    <cellStyle name="SAPBEXresData 4 2 4 2 3" xfId="10225" xr:uid="{944A1437-2E04-49B4-9FAF-6409242F814B}"/>
    <cellStyle name="SAPBEXresData 4 2 4 3" xfId="5029" xr:uid="{37B263C3-4778-4111-9531-3AF77C1E19E8}"/>
    <cellStyle name="SAPBEXresData 4 2 4 3 2" xfId="11524" xr:uid="{0A23C7E4-F179-4176-BB2D-F5AB94FDCA9F}"/>
    <cellStyle name="SAPBEXresData 4 2 4 4" xfId="12823" xr:uid="{3F854DD5-D375-40B6-A3AE-3E8CACBB9B36}"/>
    <cellStyle name="SAPBEXresData 4 2 4 5" xfId="8131" xr:uid="{D70306A7-A753-495D-9ACE-3BDFB4A86DC3}"/>
    <cellStyle name="SAPBEXresData 4 2 5" xfId="2449" xr:uid="{1C1CFCA8-258C-4E3A-8160-9D15FBDC7C9E}"/>
    <cellStyle name="SAPBEXresData 4 2 5 2" xfId="5545" xr:uid="{22DEFFF1-837C-4E40-9B99-A1E4F64CED3A}"/>
    <cellStyle name="SAPBEXresData 4 2 5 2 2" xfId="13342" xr:uid="{AB4B8937-8F8E-49FC-AF5C-ADFFB97B1B22}"/>
    <cellStyle name="SAPBEXresData 4 2 5 3" xfId="8392" xr:uid="{F1B5176E-107C-40E5-9066-2210E1BE4A5E}"/>
    <cellStyle name="SAPBEXresData 4 2 6" xfId="3997" xr:uid="{85F592EC-2056-44C6-AF39-4840D2FCC7FF}"/>
    <cellStyle name="SAPBEXresData 4 2 6 2" xfId="9187" xr:uid="{0D523446-465D-4C9C-9DD2-8745A2C565A6}"/>
    <cellStyle name="SAPBEXresData 4 2 7" xfId="10744" xr:uid="{E13B00E7-1EB3-4D25-B001-69F770DA5D93}"/>
    <cellStyle name="SAPBEXresData 4 2 8" xfId="12043" xr:uid="{F754F637-A3FD-487B-B581-0AF896CF9A8A}"/>
    <cellStyle name="SAPBEXresData 4 2 9" xfId="7096" xr:uid="{5D74C751-F8A6-4F64-BBF6-C5F833637023}"/>
    <cellStyle name="SAPBEXresData 5" xfId="489" xr:uid="{528EF5AE-BE7E-403A-B74C-D1D1D40972FC}"/>
    <cellStyle name="SAPBEXresData 5 2" xfId="885" xr:uid="{B2427E54-E0B3-4CED-BD92-70531F38CF99}"/>
    <cellStyle name="SAPBEXresData 5 2 2" xfId="1157" xr:uid="{294CE5B7-5A21-490E-9358-F9A1CFE63ECB}"/>
    <cellStyle name="SAPBEXresData 5 2 2 2" xfId="1673" xr:uid="{3A30D3EF-9120-41FF-8B3A-EF40FF68018C}"/>
    <cellStyle name="SAPBEXresData 5 2 2 2 2" xfId="3224" xr:uid="{7E8B65FD-7154-4E0F-9C2C-C295314484D8}"/>
    <cellStyle name="SAPBEXresData 5 2 2 2 2 2" xfId="6320" xr:uid="{C695795B-B391-4C99-B51C-94C2AAB829F1}"/>
    <cellStyle name="SAPBEXresData 5 2 2 2 2 2 2" xfId="14389" xr:uid="{0806A768-24FD-4594-984A-A400EC000716}"/>
    <cellStyle name="SAPBEXresData 5 2 2 2 2 3" xfId="9964" xr:uid="{ECBE937D-B371-4A97-A797-7101C06C6F3A}"/>
    <cellStyle name="SAPBEXresData 5 2 2 2 3" xfId="4772" xr:uid="{233ADE2C-D5E4-46F1-8BB3-EA989A4A47E9}"/>
    <cellStyle name="SAPBEXresData 5 2 2 2 3 2" xfId="11783" xr:uid="{2C3DA804-806B-49B0-B246-DEEF1DD4550F}"/>
    <cellStyle name="SAPBEXresData 5 2 2 2 4" xfId="13082" xr:uid="{778BA1AD-3C13-4D6A-9606-F9EEEBCF0DA2}"/>
    <cellStyle name="SAPBEXresData 5 2 2 2 5" xfId="7871" xr:uid="{D900AC56-940C-45B3-B72B-62E4F9BCA5BD}"/>
    <cellStyle name="SAPBEXresData 5 2 2 3" xfId="2192" xr:uid="{16097382-160A-4FA5-B2E4-87BDEFD2C5AC}"/>
    <cellStyle name="SAPBEXresData 5 2 2 3 2" xfId="3740" xr:uid="{3548D032-65E0-4BAA-AD3F-4C8EA5B4FD84}"/>
    <cellStyle name="SAPBEXresData 5 2 2 3 2 2" xfId="6836" xr:uid="{13265061-6765-4C86-96EF-4DF1B7A6C6B3}"/>
    <cellStyle name="SAPBEXresData 5 2 2 3 2 3" xfId="10484" xr:uid="{5CF061A7-DC75-4F8D-B8CB-D89FF8A64645}"/>
    <cellStyle name="SAPBEXresData 5 2 2 3 3" xfId="5288" xr:uid="{BBE360A4-445E-4578-8976-6A4D86EC145A}"/>
    <cellStyle name="SAPBEXresData 5 2 2 3 3 2" xfId="13873" xr:uid="{7D3DEED5-FAC1-404A-96C1-99E5D0F15DB7}"/>
    <cellStyle name="SAPBEXresData 5 2 2 3 4" xfId="8651" xr:uid="{E2A79E20-AD3D-4232-9E00-78BC7EA42634}"/>
    <cellStyle name="SAPBEXresData 5 2 2 4" xfId="2708" xr:uid="{FE1BE1E7-7AA0-406E-83D9-0555C3499714}"/>
    <cellStyle name="SAPBEXresData 5 2 2 4 2" xfId="5804" xr:uid="{D00939DD-0BFD-44D8-ABA7-1CACFAA12350}"/>
    <cellStyle name="SAPBEXresData 5 2 2 4 3" xfId="9446" xr:uid="{2382B243-AAB4-4DC7-9FFF-491CC0D2DCBD}"/>
    <cellStyle name="SAPBEXresData 5 2 2 5" xfId="4256" xr:uid="{29F775A3-7898-419D-9788-4AFC343943C3}"/>
    <cellStyle name="SAPBEXresData 5 2 2 5 2" xfId="11003" xr:uid="{FD2681A4-044D-4504-A635-7491DAA4266B}"/>
    <cellStyle name="SAPBEXresData 5 2 2 6" xfId="12302" xr:uid="{A6AB7725-54B0-4309-A280-176CE35078B0}"/>
    <cellStyle name="SAPBEXresData 5 2 2 7" xfId="7355" xr:uid="{DDC839F5-26FE-4684-8FCD-BA55A4610EB6}"/>
    <cellStyle name="SAPBEXresData 5 2 3" xfId="1415" xr:uid="{E3D1648A-0ED1-48B1-8655-50EEF40D3781}"/>
    <cellStyle name="SAPBEXresData 5 2 3 2" xfId="2966" xr:uid="{1DA49A37-F8D8-4DFD-B0CD-59C1B8CE98D9}"/>
    <cellStyle name="SAPBEXresData 5 2 3 2 2" xfId="6062" xr:uid="{200E3BFF-C970-4A8C-83C9-107B22685C61}"/>
    <cellStyle name="SAPBEXresData 5 2 3 2 2 2" xfId="14131" xr:uid="{40851E17-BCA2-46EF-B531-CB73424A70C2}"/>
    <cellStyle name="SAPBEXresData 5 2 3 2 3" xfId="8922" xr:uid="{3C2A9FC6-B99A-42E2-868B-5CC6FB2BE74D}"/>
    <cellStyle name="SAPBEXresData 5 2 3 3" xfId="4514" xr:uid="{7A0EE24F-2D35-446F-9360-315B53A6030C}"/>
    <cellStyle name="SAPBEXresData 5 2 3 3 2" xfId="9706" xr:uid="{6EB392DB-DE77-4391-B93A-4ACC2806F002}"/>
    <cellStyle name="SAPBEXresData 5 2 3 4" xfId="11264" xr:uid="{E5BDB190-3E53-4809-B54A-221034F90583}"/>
    <cellStyle name="SAPBEXresData 5 2 3 5" xfId="12563" xr:uid="{2965C2B9-0EB7-4635-8580-6A6EB176C34F}"/>
    <cellStyle name="SAPBEXresData 5 2 3 6" xfId="7613" xr:uid="{8AF8D4EF-52AD-49AD-AAC9-87FE614AD00B}"/>
    <cellStyle name="SAPBEXresData 5 2 4" xfId="1934" xr:uid="{21F8AF9E-4E5A-46CE-8CD2-6EF7FC3561D3}"/>
    <cellStyle name="SAPBEXresData 5 2 4 2" xfId="3482" xr:uid="{780241BA-F245-4A12-A844-0943D67FC2DC}"/>
    <cellStyle name="SAPBEXresData 5 2 4 2 2" xfId="6578" xr:uid="{A3FE08B0-3817-46E4-B399-C5240C6D1BC6}"/>
    <cellStyle name="SAPBEXresData 5 2 4 2 2 2" xfId="13615" xr:uid="{B6910D9F-D332-442C-93B1-DB0DB2C18458}"/>
    <cellStyle name="SAPBEXresData 5 2 4 2 3" xfId="10226" xr:uid="{9029CC4D-2CC5-4CE1-8FA9-27A1CC6BADA7}"/>
    <cellStyle name="SAPBEXresData 5 2 4 3" xfId="5030" xr:uid="{EDCA1D9E-DE56-442F-A33E-7A3C237F8A15}"/>
    <cellStyle name="SAPBEXresData 5 2 4 3 2" xfId="11525" xr:uid="{4BEE3756-0942-4F71-9237-B555157358E7}"/>
    <cellStyle name="SAPBEXresData 5 2 4 4" xfId="12824" xr:uid="{E71F0DDD-F410-4E52-A326-C0D8F6157103}"/>
    <cellStyle name="SAPBEXresData 5 2 4 5" xfId="8132" xr:uid="{9F718046-6761-4489-9AAB-7618EB460DE6}"/>
    <cellStyle name="SAPBEXresData 5 2 5" xfId="2450" xr:uid="{FDDC6D4B-0846-40C4-A1C9-B3088C6BC1E3}"/>
    <cellStyle name="SAPBEXresData 5 2 5 2" xfId="5546" xr:uid="{7D2F4934-6D81-4B81-A938-16C2308BEE82}"/>
    <cellStyle name="SAPBEXresData 5 2 5 2 2" xfId="13343" xr:uid="{DA658B60-1972-40E0-B9FC-480DB4B347B2}"/>
    <cellStyle name="SAPBEXresData 5 2 5 3" xfId="8393" xr:uid="{848F374B-F1B6-461E-A051-7913BBA946E3}"/>
    <cellStyle name="SAPBEXresData 5 2 6" xfId="3998" xr:uid="{6C8CD840-CAB7-41BF-B9C3-320FE2CF0F7B}"/>
    <cellStyle name="SAPBEXresData 5 2 6 2" xfId="9188" xr:uid="{CE01CCEE-F5E4-4B28-AB09-F2796FE398AA}"/>
    <cellStyle name="SAPBEXresData 5 2 7" xfId="10745" xr:uid="{1C35B5E6-26CB-4D01-A928-B86C6A6BE88B}"/>
    <cellStyle name="SAPBEXresData 5 2 8" xfId="12044" xr:uid="{C8BE0B1D-3BB1-4662-B05F-D4C1ABBC0DF4}"/>
    <cellStyle name="SAPBEXresData 5 2 9" xfId="7097" xr:uid="{799545C0-DFBD-4373-966B-36496F39BD0B}"/>
    <cellStyle name="SAPBEXresData 6" xfId="490" xr:uid="{4EC35EB5-C4B0-4DDF-9DAE-0C8E100966E4}"/>
    <cellStyle name="SAPBEXresData 6 2" xfId="886" xr:uid="{FC299BEB-B5D6-4D90-8327-F9E4DE44F0DA}"/>
    <cellStyle name="SAPBEXresData 6 2 2" xfId="1158" xr:uid="{8428DEE3-E0FD-4DED-A946-BE477CC8120C}"/>
    <cellStyle name="SAPBEXresData 6 2 2 2" xfId="1674" xr:uid="{69F27972-CA6F-420F-8BB1-034DEF38717F}"/>
    <cellStyle name="SAPBEXresData 6 2 2 2 2" xfId="3225" xr:uid="{21A0A321-133E-4313-93D1-19EA55397360}"/>
    <cellStyle name="SAPBEXresData 6 2 2 2 2 2" xfId="6321" xr:uid="{BAE91DDF-4AB9-409C-B2A6-C9D3270F9E20}"/>
    <cellStyle name="SAPBEXresData 6 2 2 2 2 2 2" xfId="14390" xr:uid="{7C358C15-8B47-40AC-97DD-47BE497F5C0F}"/>
    <cellStyle name="SAPBEXresData 6 2 2 2 2 3" xfId="9965" xr:uid="{8BA4B19E-9FE9-4451-AFDC-E2E3A90732A3}"/>
    <cellStyle name="SAPBEXresData 6 2 2 2 3" xfId="4773" xr:uid="{2CD0C9E3-50AE-4156-9F18-5537AC175D0A}"/>
    <cellStyle name="SAPBEXresData 6 2 2 2 3 2" xfId="11784" xr:uid="{3FD4A5B3-2CD6-4072-A824-AE5A33DAB2A5}"/>
    <cellStyle name="SAPBEXresData 6 2 2 2 4" xfId="13083" xr:uid="{A0FCDDF1-BB8E-4542-B527-42670F13AF6A}"/>
    <cellStyle name="SAPBEXresData 6 2 2 2 5" xfId="7872" xr:uid="{5B16EEC8-5186-40CD-B2FB-9934070C128E}"/>
    <cellStyle name="SAPBEXresData 6 2 2 3" xfId="2193" xr:uid="{C4DA5903-3680-4C8C-9D51-4F39690C34BE}"/>
    <cellStyle name="SAPBEXresData 6 2 2 3 2" xfId="3741" xr:uid="{FFCFEC64-8A42-4221-ACF7-572C726C08E6}"/>
    <cellStyle name="SAPBEXresData 6 2 2 3 2 2" xfId="6837" xr:uid="{E3776358-6E25-4930-AA49-4B3BFFDDE220}"/>
    <cellStyle name="SAPBEXresData 6 2 2 3 2 3" xfId="10485" xr:uid="{88A5B626-3054-4F43-8BA1-B11B3F38762A}"/>
    <cellStyle name="SAPBEXresData 6 2 2 3 3" xfId="5289" xr:uid="{19CDE56D-45F8-43EF-86AD-DAD64619336D}"/>
    <cellStyle name="SAPBEXresData 6 2 2 3 3 2" xfId="13874" xr:uid="{31F5ECB0-B6A0-4F43-B64E-2FB86171E17C}"/>
    <cellStyle name="SAPBEXresData 6 2 2 3 4" xfId="8652" xr:uid="{604569ED-6DB4-465B-BE80-07E5395DB837}"/>
    <cellStyle name="SAPBEXresData 6 2 2 4" xfId="2709" xr:uid="{04EA2327-7C13-4966-AAFC-A20016F155E0}"/>
    <cellStyle name="SAPBEXresData 6 2 2 4 2" xfId="5805" xr:uid="{5D70AD29-B714-413D-80F7-92CFF2F80457}"/>
    <cellStyle name="SAPBEXresData 6 2 2 4 3" xfId="9447" xr:uid="{ACFF96EA-A8AD-41B9-80DE-A733E9334126}"/>
    <cellStyle name="SAPBEXresData 6 2 2 5" xfId="4257" xr:uid="{23DA4FDD-AF0C-4C44-9FFB-94460B1AADB3}"/>
    <cellStyle name="SAPBEXresData 6 2 2 5 2" xfId="11004" xr:uid="{6392B91E-4B7D-451F-A7F5-EC3EC63AEB18}"/>
    <cellStyle name="SAPBEXresData 6 2 2 6" xfId="12303" xr:uid="{63E3E4F7-2362-4517-A4D5-F9B54076AAB6}"/>
    <cellStyle name="SAPBEXresData 6 2 2 7" xfId="7356" xr:uid="{1BDB8944-141A-4BD9-8D9E-C87D23D1774E}"/>
    <cellStyle name="SAPBEXresData 6 2 3" xfId="1416" xr:uid="{1140AD46-FEAD-4128-B131-C03BABA49618}"/>
    <cellStyle name="SAPBEXresData 6 2 3 2" xfId="2967" xr:uid="{89B3A994-4909-48FE-A9FC-5FD98C511208}"/>
    <cellStyle name="SAPBEXresData 6 2 3 2 2" xfId="6063" xr:uid="{EEA75A7E-3FB9-4824-A384-EE8B313FCCF0}"/>
    <cellStyle name="SAPBEXresData 6 2 3 2 2 2" xfId="14132" xr:uid="{282DFAC7-4EC0-41B3-B928-C43C7DEE45DA}"/>
    <cellStyle name="SAPBEXresData 6 2 3 2 3" xfId="8923" xr:uid="{5F64F062-109B-4937-B3EA-848BD1D685D4}"/>
    <cellStyle name="SAPBEXresData 6 2 3 3" xfId="4515" xr:uid="{EB9F87A8-1E46-4B1F-9C20-F4D9409D87EA}"/>
    <cellStyle name="SAPBEXresData 6 2 3 3 2" xfId="9707" xr:uid="{1EABAA1C-0EDA-44E7-B086-A6617B56CD37}"/>
    <cellStyle name="SAPBEXresData 6 2 3 4" xfId="11265" xr:uid="{9F928A01-4488-473F-B875-D53796E26EAE}"/>
    <cellStyle name="SAPBEXresData 6 2 3 5" xfId="12564" xr:uid="{4DF0290C-107F-4D79-9506-6AF3013CA455}"/>
    <cellStyle name="SAPBEXresData 6 2 3 6" xfId="7614" xr:uid="{D8EDDE4A-5EFB-4D95-AF4B-D24C5159AA52}"/>
    <cellStyle name="SAPBEXresData 6 2 4" xfId="1935" xr:uid="{6FFFF1BD-FBB8-4845-9F1C-190961A3EB87}"/>
    <cellStyle name="SAPBEXresData 6 2 4 2" xfId="3483" xr:uid="{619A715E-E6C6-42B3-8DB8-7A2074F7199B}"/>
    <cellStyle name="SAPBEXresData 6 2 4 2 2" xfId="6579" xr:uid="{8F6ED0D2-3F62-4109-A744-659A013FBB1C}"/>
    <cellStyle name="SAPBEXresData 6 2 4 2 2 2" xfId="13616" xr:uid="{4B2F1EBA-B004-4E08-8E07-73E3A24BC560}"/>
    <cellStyle name="SAPBEXresData 6 2 4 2 3" xfId="10227" xr:uid="{FAC8ADF2-6D69-45A4-A714-44F0FA6917E8}"/>
    <cellStyle name="SAPBEXresData 6 2 4 3" xfId="5031" xr:uid="{8559489A-C37B-4F6B-B5C4-AE387F42C64F}"/>
    <cellStyle name="SAPBEXresData 6 2 4 3 2" xfId="11526" xr:uid="{0E6F8912-9842-4D90-8E3C-20DDA6F9D4AF}"/>
    <cellStyle name="SAPBEXresData 6 2 4 4" xfId="12825" xr:uid="{D9A867C6-E6D2-4BCB-8B75-3372A58F8519}"/>
    <cellStyle name="SAPBEXresData 6 2 4 5" xfId="8133" xr:uid="{50CEC5F9-DF04-4E92-BF4C-CA5B61938171}"/>
    <cellStyle name="SAPBEXresData 6 2 5" xfId="2451" xr:uid="{627049BF-F650-4095-BE9F-571D46D9BCF8}"/>
    <cellStyle name="SAPBEXresData 6 2 5 2" xfId="5547" xr:uid="{B2B091A7-CD4A-451C-B99C-FC6E098885CF}"/>
    <cellStyle name="SAPBEXresData 6 2 5 2 2" xfId="13344" xr:uid="{4CF6662E-2F5E-4680-88BF-67B0E9F120A1}"/>
    <cellStyle name="SAPBEXresData 6 2 5 3" xfId="8394" xr:uid="{D4B888F6-4468-4EA3-9678-CA1872F8ECA9}"/>
    <cellStyle name="SAPBEXresData 6 2 6" xfId="3999" xr:uid="{4E2C6414-6C99-49DC-9E36-2F970431A5D6}"/>
    <cellStyle name="SAPBEXresData 6 2 6 2" xfId="9189" xr:uid="{64A8A22E-2E9C-4637-AFDA-96B8994B65D9}"/>
    <cellStyle name="SAPBEXresData 6 2 7" xfId="10746" xr:uid="{D0797BE3-8B94-47CB-BC2A-5BCD6ECBFB75}"/>
    <cellStyle name="SAPBEXresData 6 2 8" xfId="12045" xr:uid="{5B08D606-E62F-45EC-8256-8E1F35DC706D}"/>
    <cellStyle name="SAPBEXresData 6 2 9" xfId="7098" xr:uid="{1C65FCCC-D447-433A-A54D-844165690E27}"/>
    <cellStyle name="SAPBEXresData 7" xfId="881" xr:uid="{B9AB83EC-96E4-4E34-98C9-7DB658A3567F}"/>
    <cellStyle name="SAPBEXresData 7 2" xfId="1153" xr:uid="{DAA59B32-6556-45ED-97E3-12E2D0D1143C}"/>
    <cellStyle name="SAPBEXresData 7 2 2" xfId="1669" xr:uid="{4101D87E-CA61-4981-B278-DAAF3276D224}"/>
    <cellStyle name="SAPBEXresData 7 2 2 2" xfId="3220" xr:uid="{DAF368DE-C9A1-4E43-8627-BF676747135F}"/>
    <cellStyle name="SAPBEXresData 7 2 2 2 2" xfId="6316" xr:uid="{6608146E-8A00-4444-A7F4-EC4053B9A108}"/>
    <cellStyle name="SAPBEXresData 7 2 2 2 2 2" xfId="14385" xr:uid="{EBBB9657-2D65-4E57-96A9-C909C4672441}"/>
    <cellStyle name="SAPBEXresData 7 2 2 2 3" xfId="9960" xr:uid="{7B7D43F8-5ED8-448D-A72F-6CDC7D05BC2C}"/>
    <cellStyle name="SAPBEXresData 7 2 2 3" xfId="4768" xr:uid="{B9EBF232-5A14-431C-A168-C0670507609D}"/>
    <cellStyle name="SAPBEXresData 7 2 2 3 2" xfId="11779" xr:uid="{A351E5AF-DDF9-48A0-92B1-9DE31E5447C0}"/>
    <cellStyle name="SAPBEXresData 7 2 2 4" xfId="13078" xr:uid="{E4EE2A28-2031-4F63-AFDD-53F50C70163D}"/>
    <cellStyle name="SAPBEXresData 7 2 2 5" xfId="7867" xr:uid="{74901AF8-4FF4-4F4A-A58C-D1F90FC609D2}"/>
    <cellStyle name="SAPBEXresData 7 2 3" xfId="2188" xr:uid="{107193CA-2872-4E71-9284-3A19EED41031}"/>
    <cellStyle name="SAPBEXresData 7 2 3 2" xfId="3736" xr:uid="{9065B47C-A187-4C8F-9B35-23F9A1E682B3}"/>
    <cellStyle name="SAPBEXresData 7 2 3 2 2" xfId="6832" xr:uid="{86DFDCDD-8B78-418E-8C7B-DEB1095BCB9A}"/>
    <cellStyle name="SAPBEXresData 7 2 3 2 3" xfId="10480" xr:uid="{90071DC6-801B-4258-8077-B3DE69CC1566}"/>
    <cellStyle name="SAPBEXresData 7 2 3 3" xfId="5284" xr:uid="{58843528-4845-4C1F-AE80-4CBD3FBB9BE0}"/>
    <cellStyle name="SAPBEXresData 7 2 3 3 2" xfId="13869" xr:uid="{59AF4D6E-AEB8-4D4A-B636-AA201F51303B}"/>
    <cellStyle name="SAPBEXresData 7 2 3 4" xfId="8647" xr:uid="{E27F8FB0-3C33-4769-BC63-1FA855C689E8}"/>
    <cellStyle name="SAPBEXresData 7 2 4" xfId="2704" xr:uid="{79B5B74E-2498-4458-904C-6DF53D55E2DE}"/>
    <cellStyle name="SAPBEXresData 7 2 4 2" xfId="5800" xr:uid="{A599D562-8211-4341-B3CD-00E06CFC5D61}"/>
    <cellStyle name="SAPBEXresData 7 2 4 3" xfId="9442" xr:uid="{3C534168-7A8E-47DD-BD1B-B00C7FE14E93}"/>
    <cellStyle name="SAPBEXresData 7 2 5" xfId="4252" xr:uid="{3A5E3E6B-3A93-424D-9BDE-02D6D42A5055}"/>
    <cellStyle name="SAPBEXresData 7 2 5 2" xfId="10999" xr:uid="{378C149C-B742-4272-9D8E-BFD6255DE8CD}"/>
    <cellStyle name="SAPBEXresData 7 2 6" xfId="12298" xr:uid="{C3818144-9746-4D0E-AAB2-ADEE98883929}"/>
    <cellStyle name="SAPBEXresData 7 2 7" xfId="7351" xr:uid="{6E725334-F754-49B7-A236-67F543F1F9A5}"/>
    <cellStyle name="SAPBEXresData 7 3" xfId="1411" xr:uid="{34BC5047-1B42-428C-953C-8EEA7B13F144}"/>
    <cellStyle name="SAPBEXresData 7 3 2" xfId="2962" xr:uid="{1C1001D5-9967-4E2A-AED0-20025A729B04}"/>
    <cellStyle name="SAPBEXresData 7 3 2 2" xfId="6058" xr:uid="{7B975094-2E23-468A-82BC-351031A22972}"/>
    <cellStyle name="SAPBEXresData 7 3 2 2 2" xfId="14127" xr:uid="{5EDACF2B-C05D-413F-9E6A-927CA36C7B65}"/>
    <cellStyle name="SAPBEXresData 7 3 2 3" xfId="8918" xr:uid="{D073A5C9-B1E4-4381-831B-D572D3D6A30D}"/>
    <cellStyle name="SAPBEXresData 7 3 3" xfId="4510" xr:uid="{C677C77F-F9E2-4C3E-BECA-5385ECCC7C42}"/>
    <cellStyle name="SAPBEXresData 7 3 3 2" xfId="9702" xr:uid="{0A2199DC-1D28-48BC-A6AE-B7972A1817A5}"/>
    <cellStyle name="SAPBEXresData 7 3 4" xfId="11260" xr:uid="{624D60CF-F22C-486D-B1BE-992E4DFAEE46}"/>
    <cellStyle name="SAPBEXresData 7 3 5" xfId="12559" xr:uid="{5F4F12C4-9FE0-4933-B353-589E342E9FBD}"/>
    <cellStyle name="SAPBEXresData 7 3 6" xfId="7609" xr:uid="{8E9E65ED-6F33-4751-BD1D-CE5164C6826D}"/>
    <cellStyle name="SAPBEXresData 7 4" xfId="1930" xr:uid="{6D2E720E-012D-4A9A-AB5B-097226AFE21D}"/>
    <cellStyle name="SAPBEXresData 7 4 2" xfId="3478" xr:uid="{6C579F71-61E8-458A-94C5-6113358479DA}"/>
    <cellStyle name="SAPBEXresData 7 4 2 2" xfId="6574" xr:uid="{28748F15-3369-4EAC-BBEB-279442C263AC}"/>
    <cellStyle name="SAPBEXresData 7 4 2 2 2" xfId="13611" xr:uid="{DA8B230B-8A0C-40DD-9815-CF931FF92836}"/>
    <cellStyle name="SAPBEXresData 7 4 2 3" xfId="10222" xr:uid="{2E2F0BFB-1A2E-4124-93E9-85FB63C22A5D}"/>
    <cellStyle name="SAPBEXresData 7 4 3" xfId="5026" xr:uid="{C1CFDA2B-2E70-4F18-B504-0B88EC62FEFD}"/>
    <cellStyle name="SAPBEXresData 7 4 3 2" xfId="11521" xr:uid="{A4DBDC0D-041C-4377-B717-3972EEC23A8A}"/>
    <cellStyle name="SAPBEXresData 7 4 4" xfId="12820" xr:uid="{F26A43E5-09E1-4D51-9207-51AFE3006FFC}"/>
    <cellStyle name="SAPBEXresData 7 4 5" xfId="8128" xr:uid="{36B37955-F4B1-46FF-A8BE-6C14A7D12712}"/>
    <cellStyle name="SAPBEXresData 7 5" xfId="2446" xr:uid="{E8551A0F-E5D0-4416-A8C2-AB228102D1D7}"/>
    <cellStyle name="SAPBEXresData 7 5 2" xfId="5542" xr:uid="{707AFAA7-DEB7-4E14-AF62-C772CE3D6BAF}"/>
    <cellStyle name="SAPBEXresData 7 5 2 2" xfId="13339" xr:uid="{916B87E1-4ECF-4D64-A61F-826925CA68DA}"/>
    <cellStyle name="SAPBEXresData 7 5 3" xfId="8389" xr:uid="{52383F87-CF67-4DDC-BBBF-25BB5C9004CA}"/>
    <cellStyle name="SAPBEXresData 7 6" xfId="3994" xr:uid="{09A42CD0-EEB1-4D02-8A54-B97FDD05C0B9}"/>
    <cellStyle name="SAPBEXresData 7 6 2" xfId="9184" xr:uid="{F50B1CC1-D595-4DC4-B335-7C7F1AC52C49}"/>
    <cellStyle name="SAPBEXresData 7 7" xfId="10741" xr:uid="{F6C92A92-F546-40B9-A23A-4161BF7A7F77}"/>
    <cellStyle name="SAPBEXresData 7 8" xfId="12040" xr:uid="{95882CFA-C5BE-4380-80BE-925CC12C9F85}"/>
    <cellStyle name="SAPBEXresData 7 9" xfId="7093" xr:uid="{75A4693C-B1F9-4EFB-B011-52B5BFC388F2}"/>
    <cellStyle name="SAPBEXresDataEmph" xfId="491" xr:uid="{340FDB2C-4B42-4AB9-8200-8AE1A7DE5A88}"/>
    <cellStyle name="SAPBEXresDataEmph 2" xfId="492" xr:uid="{246AA8BD-2A10-4DAF-BA5A-10818B534CEB}"/>
    <cellStyle name="SAPBEXresDataEmph 2 2" xfId="493" xr:uid="{8C4BDA48-F42A-47BF-ACE7-B29EF06A6BCA}"/>
    <cellStyle name="SAPBEXresDataEmph 3" xfId="494" xr:uid="{D0DC75DF-377A-4C87-9409-0B5B7F268297}"/>
    <cellStyle name="SAPBEXresDataEmph 3 2" xfId="495" xr:uid="{0D84E628-8A0F-4957-9078-15B592593286}"/>
    <cellStyle name="SAPBEXresDataEmph 4" xfId="496" xr:uid="{6C6D3990-8BAF-492E-BB4B-388EA1D9A0C8}"/>
    <cellStyle name="SAPBEXresDataEmph 4 2" xfId="497" xr:uid="{A0E73E26-9F6C-4F33-A68E-B37381543D7E}"/>
    <cellStyle name="SAPBEXresDataEmph 5" xfId="498" xr:uid="{291138BB-2AF1-41A5-ADE0-70BA81C9D2E8}"/>
    <cellStyle name="SAPBEXresDataEmph 5 2" xfId="499" xr:uid="{26F46B0D-20A6-419A-8B07-2D887A1BE278}"/>
    <cellStyle name="SAPBEXresDataEmph 6" xfId="500" xr:uid="{DD6EDDCE-8602-4C81-BC1E-250C5B3B1E18}"/>
    <cellStyle name="SAPBEXresDataEmph 6 2" xfId="501" xr:uid="{603A6203-406F-429C-AD8E-90184C404AB1}"/>
    <cellStyle name="SAPBEXresDataEmph 7" xfId="887" xr:uid="{B3F08DFF-6703-4406-8BA0-54E54ED456C8}"/>
    <cellStyle name="SAPBEXresDataEmph 7 2" xfId="1159" xr:uid="{BA11B27D-E664-4D59-B1D8-691E31A53DC5}"/>
    <cellStyle name="SAPBEXresDataEmph 7 2 2" xfId="1675" xr:uid="{64E4395E-8B87-4E89-A30D-6849BC729368}"/>
    <cellStyle name="SAPBEXresDataEmph 7 2 2 2" xfId="3226" xr:uid="{CDAB1AE4-2DD4-4C6A-83D0-944B5D9546F3}"/>
    <cellStyle name="SAPBEXresDataEmph 7 2 2 2 2" xfId="6322" xr:uid="{38DED20A-9E09-4C4C-A57B-54A27A66E719}"/>
    <cellStyle name="SAPBEXresDataEmph 7 2 2 2 2 2" xfId="14391" xr:uid="{75691C6A-D9EE-41DF-90B9-BB1769CEE321}"/>
    <cellStyle name="SAPBEXresDataEmph 7 2 2 2 3" xfId="9966" xr:uid="{67A4F8A8-D4BF-4FCF-87B2-A685C4F73B38}"/>
    <cellStyle name="SAPBEXresDataEmph 7 2 2 3" xfId="4774" xr:uid="{627851FC-6D5E-4B98-A558-36CF925D5306}"/>
    <cellStyle name="SAPBEXresDataEmph 7 2 2 3 2" xfId="11785" xr:uid="{86C287A8-D78A-4526-A7B1-2EE0ADEB3A99}"/>
    <cellStyle name="SAPBEXresDataEmph 7 2 2 4" xfId="13084" xr:uid="{6851CAB1-277C-4252-984E-1FB1B354A070}"/>
    <cellStyle name="SAPBEXresDataEmph 7 2 2 5" xfId="7873" xr:uid="{E40D3FA7-181D-4DE8-B43A-7229918F3E95}"/>
    <cellStyle name="SAPBEXresDataEmph 7 2 3" xfId="2194" xr:uid="{94EB083E-1DD7-4B8F-8FED-83CC79BB87B8}"/>
    <cellStyle name="SAPBEXresDataEmph 7 2 3 2" xfId="3742" xr:uid="{8608AEB2-F19B-4AAB-9894-46A5B0F48F0E}"/>
    <cellStyle name="SAPBEXresDataEmph 7 2 3 2 2" xfId="6838" xr:uid="{0A26FCC7-53AC-4408-A289-839C493DE471}"/>
    <cellStyle name="SAPBEXresDataEmph 7 2 3 2 3" xfId="10486" xr:uid="{AECA857C-ADF3-47CE-8C23-40A163AF56AF}"/>
    <cellStyle name="SAPBEXresDataEmph 7 2 3 3" xfId="5290" xr:uid="{25C3C674-22FE-4451-812F-4CE94B1118BF}"/>
    <cellStyle name="SAPBEXresDataEmph 7 2 3 3 2" xfId="13875" xr:uid="{2271AB8F-FB05-4F9D-830F-BDE4FBBDE144}"/>
    <cellStyle name="SAPBEXresDataEmph 7 2 3 4" xfId="8653" xr:uid="{40EF5D37-BE33-4980-9B01-4E5377032E36}"/>
    <cellStyle name="SAPBEXresDataEmph 7 2 4" xfId="2710" xr:uid="{6B51352E-50D8-453E-B3A2-6DFA3BBDCD24}"/>
    <cellStyle name="SAPBEXresDataEmph 7 2 4 2" xfId="5806" xr:uid="{00948FE9-AEF7-4AB1-9114-8568BB7E8CE0}"/>
    <cellStyle name="SAPBEXresDataEmph 7 2 4 3" xfId="9448" xr:uid="{C6A4D7F9-50B4-4CFA-83CE-1FA625E4A32C}"/>
    <cellStyle name="SAPBEXresDataEmph 7 2 5" xfId="4258" xr:uid="{EDBF830B-6BB9-49D4-BCDB-9E9A86A02886}"/>
    <cellStyle name="SAPBEXresDataEmph 7 2 5 2" xfId="11005" xr:uid="{6B578839-1157-41C8-98AE-E00B693DFED6}"/>
    <cellStyle name="SAPBEXresDataEmph 7 2 6" xfId="12304" xr:uid="{FA7B98F2-F418-409F-812D-95F3636212C2}"/>
    <cellStyle name="SAPBEXresDataEmph 7 2 7" xfId="7357" xr:uid="{80962A79-43BE-416D-8E4E-2B7FB50A059F}"/>
    <cellStyle name="SAPBEXresDataEmph 7 3" xfId="1417" xr:uid="{2237B151-F029-4677-8C7E-66DD29D65410}"/>
    <cellStyle name="SAPBEXresDataEmph 7 3 2" xfId="2968" xr:uid="{8BF19829-8258-4E44-BF3B-C6765A0BC3C0}"/>
    <cellStyle name="SAPBEXresDataEmph 7 3 2 2" xfId="6064" xr:uid="{88B3671E-1E5D-475A-9DA9-F83D38ED1BDE}"/>
    <cellStyle name="SAPBEXresDataEmph 7 3 2 2 2" xfId="14133" xr:uid="{17339A5C-89E2-41DB-9815-D1A42E97DACA}"/>
    <cellStyle name="SAPBEXresDataEmph 7 3 2 3" xfId="8924" xr:uid="{6324491D-8DE6-45E0-B0E5-C98096480D4B}"/>
    <cellStyle name="SAPBEXresDataEmph 7 3 3" xfId="4516" xr:uid="{F1004BD9-E09B-4F95-997D-DC438BF51E42}"/>
    <cellStyle name="SAPBEXresDataEmph 7 3 3 2" xfId="9708" xr:uid="{DDEBA7AE-7504-42E0-A22F-5614690D021A}"/>
    <cellStyle name="SAPBEXresDataEmph 7 3 4" xfId="11266" xr:uid="{F56D6C1C-B1A3-40D3-A560-E127D1965322}"/>
    <cellStyle name="SAPBEXresDataEmph 7 3 5" xfId="12565" xr:uid="{BC5A4095-25B9-4233-878B-423165941E27}"/>
    <cellStyle name="SAPBEXresDataEmph 7 3 6" xfId="7615" xr:uid="{39404BDF-E4F0-4F30-A95C-BDE9C3CC055C}"/>
    <cellStyle name="SAPBEXresDataEmph 7 4" xfId="1936" xr:uid="{49C1FE77-7938-4871-A86C-F9E468AB184D}"/>
    <cellStyle name="SAPBEXresDataEmph 7 4 2" xfId="3484" xr:uid="{A05FF8CF-31A1-4741-9434-2799B9B16396}"/>
    <cellStyle name="SAPBEXresDataEmph 7 4 2 2" xfId="6580" xr:uid="{E978D743-1CB3-4D19-93E4-5FDCC9B456DE}"/>
    <cellStyle name="SAPBEXresDataEmph 7 4 2 2 2" xfId="13617" xr:uid="{C8985B88-E31B-4B2B-8CB4-CFDABEB83C2B}"/>
    <cellStyle name="SAPBEXresDataEmph 7 4 2 3" xfId="10228" xr:uid="{355F7217-8755-4767-985C-3652E3F34E78}"/>
    <cellStyle name="SAPBEXresDataEmph 7 4 3" xfId="5032" xr:uid="{F1B97683-87E9-4CCA-8092-D38723899815}"/>
    <cellStyle name="SAPBEXresDataEmph 7 4 3 2" xfId="11527" xr:uid="{16F7BF61-8CD4-492D-AD72-4B8CDD906E07}"/>
    <cellStyle name="SAPBEXresDataEmph 7 4 4" xfId="12826" xr:uid="{A63732F3-4C0E-480F-AE16-D9C846408F26}"/>
    <cellStyle name="SAPBEXresDataEmph 7 4 5" xfId="8134" xr:uid="{8F6AB0C4-53AB-40F0-AF84-CA3088D997C3}"/>
    <cellStyle name="SAPBEXresDataEmph 7 5" xfId="2452" xr:uid="{B90573B4-534C-45FB-9DC7-CCD8F69CB174}"/>
    <cellStyle name="SAPBEXresDataEmph 7 5 2" xfId="5548" xr:uid="{209FFDA7-0D31-469A-B777-CBD228219858}"/>
    <cellStyle name="SAPBEXresDataEmph 7 5 2 2" xfId="13345" xr:uid="{2C7F72A1-DDC1-47F2-8943-7DE5F147AAA5}"/>
    <cellStyle name="SAPBEXresDataEmph 7 5 3" xfId="8395" xr:uid="{481730E3-BA14-4634-B349-64724D4CC403}"/>
    <cellStyle name="SAPBEXresDataEmph 7 6" xfId="4000" xr:uid="{424BC859-CAA6-49B6-B65F-E6EE4DBC6BB8}"/>
    <cellStyle name="SAPBEXresDataEmph 7 6 2" xfId="9190" xr:uid="{34DD555B-AE2C-4954-8C6A-7760B3B32341}"/>
    <cellStyle name="SAPBEXresDataEmph 7 7" xfId="10747" xr:uid="{089A5FEA-29B8-4E75-9E7C-597347D078C3}"/>
    <cellStyle name="SAPBEXresDataEmph 7 8" xfId="12046" xr:uid="{FCC10D8E-65AC-487D-BF88-A3BF4ACA7BAC}"/>
    <cellStyle name="SAPBEXresDataEmph 7 9" xfId="7099" xr:uid="{810462A1-AE49-421A-83BC-D1522983D357}"/>
    <cellStyle name="SAPBEXresItem" xfId="502" xr:uid="{2F9001C5-3058-41E7-B0F2-4241082E7520}"/>
    <cellStyle name="SAPBEXresItem 2" xfId="503" xr:uid="{8791118D-34E9-47E0-86F0-2CB42A4264F4}"/>
    <cellStyle name="SAPBEXresItem 2 2" xfId="889" xr:uid="{4F12E43D-2A60-4CF2-BF6F-7EE91B7E5EDF}"/>
    <cellStyle name="SAPBEXresItem 2 2 2" xfId="1161" xr:uid="{24AE93B4-33ED-4960-9C06-984439E8B82B}"/>
    <cellStyle name="SAPBEXresItem 2 2 2 2" xfId="1677" xr:uid="{999903D3-355E-45A4-B01A-1020E4B53FB0}"/>
    <cellStyle name="SAPBEXresItem 2 2 2 2 2" xfId="3228" xr:uid="{A3AAE4FF-53B8-4EE1-B1F2-7611B91B9789}"/>
    <cellStyle name="SAPBEXresItem 2 2 2 2 2 2" xfId="6324" xr:uid="{5E641C6F-9178-4D56-856C-664BCC19A10A}"/>
    <cellStyle name="SAPBEXresItem 2 2 2 2 2 2 2" xfId="14393" xr:uid="{5896749E-5FDB-44F9-AFEB-E379B182CB3E}"/>
    <cellStyle name="SAPBEXresItem 2 2 2 2 2 3" xfId="9968" xr:uid="{81B07E7F-7D16-4966-9EEC-B906A1CE44AD}"/>
    <cellStyle name="SAPBEXresItem 2 2 2 2 3" xfId="4776" xr:uid="{F51163BD-9451-49F1-9F94-09CA89BF62B6}"/>
    <cellStyle name="SAPBEXresItem 2 2 2 2 3 2" xfId="11787" xr:uid="{CDEE2217-DF21-4944-A076-4C004A9EE477}"/>
    <cellStyle name="SAPBEXresItem 2 2 2 2 4" xfId="13086" xr:uid="{7665051E-8A8F-4869-B10C-EB231A95771A}"/>
    <cellStyle name="SAPBEXresItem 2 2 2 2 5" xfId="7875" xr:uid="{745CDB07-1118-4676-93EB-60F23A6299AD}"/>
    <cellStyle name="SAPBEXresItem 2 2 2 3" xfId="2196" xr:uid="{9EF14102-5A1F-474C-BE1A-1D3737CC4B6B}"/>
    <cellStyle name="SAPBEXresItem 2 2 2 3 2" xfId="3744" xr:uid="{351FE734-3562-481E-AAC2-74FC8E83BDD6}"/>
    <cellStyle name="SAPBEXresItem 2 2 2 3 2 2" xfId="6840" xr:uid="{C7A9C2DE-8A04-4C17-8011-14334B1A4AE6}"/>
    <cellStyle name="SAPBEXresItem 2 2 2 3 2 3" xfId="10488" xr:uid="{DE16EE4E-B93A-497A-BCD1-D87D818D7603}"/>
    <cellStyle name="SAPBEXresItem 2 2 2 3 3" xfId="5292" xr:uid="{F4464BE8-D381-47D1-B6D6-81F6AEEB6C06}"/>
    <cellStyle name="SAPBEXresItem 2 2 2 3 3 2" xfId="13877" xr:uid="{2FC9BFE0-4EFB-4F66-913B-08186407073F}"/>
    <cellStyle name="SAPBEXresItem 2 2 2 3 4" xfId="8655" xr:uid="{7D634D9F-B5F1-43FA-9374-7DD3CD4237F8}"/>
    <cellStyle name="SAPBEXresItem 2 2 2 4" xfId="2712" xr:uid="{761C3615-D1BE-4B93-9BE2-A0CD71614616}"/>
    <cellStyle name="SAPBEXresItem 2 2 2 4 2" xfId="5808" xr:uid="{E4D9F3F4-33CE-4FDC-908C-F94F7E8E0E08}"/>
    <cellStyle name="SAPBEXresItem 2 2 2 4 3" xfId="9450" xr:uid="{A29C16F6-01E1-4B7D-ACC6-42FB3E8428D7}"/>
    <cellStyle name="SAPBEXresItem 2 2 2 5" xfId="4260" xr:uid="{6042B3DB-6BEF-4C05-ACF7-0CC217777957}"/>
    <cellStyle name="SAPBEXresItem 2 2 2 5 2" xfId="11007" xr:uid="{684C82AF-5BAC-44B3-9188-C3CB03B335F6}"/>
    <cellStyle name="SAPBEXresItem 2 2 2 6" xfId="12306" xr:uid="{51D88AF4-8E82-4DD1-90D5-4180667D7AC2}"/>
    <cellStyle name="SAPBEXresItem 2 2 2 7" xfId="7359" xr:uid="{19F1A914-B808-4B2A-B56B-CCAA5BBF3764}"/>
    <cellStyle name="SAPBEXresItem 2 2 3" xfId="1419" xr:uid="{B92C1247-E0EC-41FB-9C57-D82DF96362EE}"/>
    <cellStyle name="SAPBEXresItem 2 2 3 2" xfId="2970" xr:uid="{A4064736-C40B-42D8-8638-F5A0538F6001}"/>
    <cellStyle name="SAPBEXresItem 2 2 3 2 2" xfId="6066" xr:uid="{AF44D97D-0FF7-4609-A829-CDBD7AD574D5}"/>
    <cellStyle name="SAPBEXresItem 2 2 3 2 2 2" xfId="14135" xr:uid="{E362C3A8-DBC3-42EB-8A32-CAB32D30E210}"/>
    <cellStyle name="SAPBEXresItem 2 2 3 2 3" xfId="8926" xr:uid="{A6DDAAD0-C2F0-45CB-A03D-968A29B47D64}"/>
    <cellStyle name="SAPBEXresItem 2 2 3 3" xfId="4518" xr:uid="{2580A7F4-8FFA-480B-AAE9-A74D90B6D3BC}"/>
    <cellStyle name="SAPBEXresItem 2 2 3 3 2" xfId="9710" xr:uid="{1669F10C-2C0E-4F2F-B424-0D2DC818DA97}"/>
    <cellStyle name="SAPBEXresItem 2 2 3 4" xfId="11268" xr:uid="{D59860C4-55FD-4C8C-B09D-86ADBE2BE306}"/>
    <cellStyle name="SAPBEXresItem 2 2 3 5" xfId="12567" xr:uid="{FBCA982C-3D89-439F-8B76-18EF291E9F69}"/>
    <cellStyle name="SAPBEXresItem 2 2 3 6" xfId="7617" xr:uid="{39282C1D-DF49-4AC5-A194-3BFF4FB09483}"/>
    <cellStyle name="SAPBEXresItem 2 2 4" xfId="1938" xr:uid="{153CFE08-1B3D-4B7C-ADDB-4FFD80038353}"/>
    <cellStyle name="SAPBEXresItem 2 2 4 2" xfId="3486" xr:uid="{8D53B104-536F-4AD5-8C0A-5D9899E82F23}"/>
    <cellStyle name="SAPBEXresItem 2 2 4 2 2" xfId="6582" xr:uid="{3645AD14-7D51-4C84-8B3D-7FC168EB5D3E}"/>
    <cellStyle name="SAPBEXresItem 2 2 4 2 2 2" xfId="13619" xr:uid="{E8E2F502-6B2C-4E9C-BC90-7CAEBEFB3EBB}"/>
    <cellStyle name="SAPBEXresItem 2 2 4 2 3" xfId="10230" xr:uid="{F8122D7D-106E-49B4-9D4E-D3E4E28A1E66}"/>
    <cellStyle name="SAPBEXresItem 2 2 4 3" xfId="5034" xr:uid="{A2930A3A-01B1-4B7C-BBF4-EAE6A3D8F213}"/>
    <cellStyle name="SAPBEXresItem 2 2 4 3 2" xfId="11529" xr:uid="{FCFC6DB8-7430-4F15-B4C7-32EACE483C76}"/>
    <cellStyle name="SAPBEXresItem 2 2 4 4" xfId="12828" xr:uid="{35C4A436-EC70-4C5A-87DF-AFE2C5FBBD33}"/>
    <cellStyle name="SAPBEXresItem 2 2 4 5" xfId="8136" xr:uid="{059FA7DC-DDC3-41CC-B311-A7A4021D4B10}"/>
    <cellStyle name="SAPBEXresItem 2 2 5" xfId="2454" xr:uid="{141639A8-2CD9-4427-83BE-4AB1C8202280}"/>
    <cellStyle name="SAPBEXresItem 2 2 5 2" xfId="5550" xr:uid="{F3D18A07-8BE0-4B7E-983B-4E3E0CEB6E1A}"/>
    <cellStyle name="SAPBEXresItem 2 2 5 2 2" xfId="13347" xr:uid="{D681807B-527B-4C1A-96C2-CE55161030A3}"/>
    <cellStyle name="SAPBEXresItem 2 2 5 3" xfId="8397" xr:uid="{6E16F066-5CEB-429C-9B8B-43668B364EF8}"/>
    <cellStyle name="SAPBEXresItem 2 2 6" xfId="4002" xr:uid="{D5CDADEE-297B-4FED-8093-7FBFC2F09789}"/>
    <cellStyle name="SAPBEXresItem 2 2 6 2" xfId="9192" xr:uid="{3F80A9F4-97A3-4FBF-AB65-F3F2DBA7BC0F}"/>
    <cellStyle name="SAPBEXresItem 2 2 7" xfId="10749" xr:uid="{267E3DF4-C213-4AA3-A45B-5DA8AF71AA1A}"/>
    <cellStyle name="SAPBEXresItem 2 2 8" xfId="12048" xr:uid="{ECF6408D-5533-4E07-A0DD-26DDE54EB366}"/>
    <cellStyle name="SAPBEXresItem 2 2 9" xfId="7101" xr:uid="{53587B94-4AFA-48E2-BC44-85D1991D6ADF}"/>
    <cellStyle name="SAPBEXresItem 3" xfId="504" xr:uid="{89F34AEE-835F-4B4A-B3D4-16923E4CBA4F}"/>
    <cellStyle name="SAPBEXresItem 3 2" xfId="890" xr:uid="{5DF003F2-4599-47B9-9558-3986EDA510A6}"/>
    <cellStyle name="SAPBEXresItem 3 2 2" xfId="1162" xr:uid="{E0E3071C-0ECE-47D9-AB40-4AA521BB2B83}"/>
    <cellStyle name="SAPBEXresItem 3 2 2 2" xfId="1678" xr:uid="{9FDD5045-9257-49B9-9D7A-ED2C90094DCC}"/>
    <cellStyle name="SAPBEXresItem 3 2 2 2 2" xfId="3229" xr:uid="{3B7BD4FF-2D7C-4B0D-BFD8-A66FF65F0BC0}"/>
    <cellStyle name="SAPBEXresItem 3 2 2 2 2 2" xfId="6325" xr:uid="{35764E62-9570-4081-A9DF-CDF1000F8FBC}"/>
    <cellStyle name="SAPBEXresItem 3 2 2 2 2 2 2" xfId="14394" xr:uid="{04B536DA-B235-4990-AE52-69EFA260D361}"/>
    <cellStyle name="SAPBEXresItem 3 2 2 2 2 3" xfId="9969" xr:uid="{E8A54663-0D9B-47D7-8A0A-70F673080D0F}"/>
    <cellStyle name="SAPBEXresItem 3 2 2 2 3" xfId="4777" xr:uid="{0777DD37-432C-4900-A818-8F133F727D22}"/>
    <cellStyle name="SAPBEXresItem 3 2 2 2 3 2" xfId="11788" xr:uid="{EC876AFC-A185-4EF1-90EB-4B6A7193F529}"/>
    <cellStyle name="SAPBEXresItem 3 2 2 2 4" xfId="13087" xr:uid="{7318CB80-F02A-4F19-9C62-A36E3BBBB924}"/>
    <cellStyle name="SAPBEXresItem 3 2 2 2 5" xfId="7876" xr:uid="{C0B7DE28-7D54-441D-A763-F013F1DE0CBC}"/>
    <cellStyle name="SAPBEXresItem 3 2 2 3" xfId="2197" xr:uid="{D946E2CF-CCA2-4E78-BD8D-87F3F96520BC}"/>
    <cellStyle name="SAPBEXresItem 3 2 2 3 2" xfId="3745" xr:uid="{9D90CFC6-174B-4737-B8C9-6DD3C617E160}"/>
    <cellStyle name="SAPBEXresItem 3 2 2 3 2 2" xfId="6841" xr:uid="{C8C4F18E-BF14-456D-A5BD-CE4411C32D76}"/>
    <cellStyle name="SAPBEXresItem 3 2 2 3 2 3" xfId="10489" xr:uid="{5D264146-814B-45CA-AE38-407D5368B7BE}"/>
    <cellStyle name="SAPBEXresItem 3 2 2 3 3" xfId="5293" xr:uid="{D402E0C1-3AB3-49C2-9075-F127AEE7B490}"/>
    <cellStyle name="SAPBEXresItem 3 2 2 3 3 2" xfId="13878" xr:uid="{5B7B9C4F-2DD5-499F-93C9-75FC9D7B8698}"/>
    <cellStyle name="SAPBEXresItem 3 2 2 3 4" xfId="8656" xr:uid="{BCF4CF40-C1E4-48F7-82FF-275D7FDAF5FC}"/>
    <cellStyle name="SAPBEXresItem 3 2 2 4" xfId="2713" xr:uid="{EAB5085E-F126-4D82-8F38-C9CCADFBEEE2}"/>
    <cellStyle name="SAPBEXresItem 3 2 2 4 2" xfId="5809" xr:uid="{8CF9A9AB-06CC-4408-8DF9-08526DBC47BC}"/>
    <cellStyle name="SAPBEXresItem 3 2 2 4 3" xfId="9451" xr:uid="{4D96339F-778D-4FA9-B685-6ECF3AA5F49D}"/>
    <cellStyle name="SAPBEXresItem 3 2 2 5" xfId="4261" xr:uid="{9DD87B89-1448-4579-B928-79F64765B620}"/>
    <cellStyle name="SAPBEXresItem 3 2 2 5 2" xfId="11008" xr:uid="{FC04287E-3249-4D6F-9753-29DCC1043E34}"/>
    <cellStyle name="SAPBEXresItem 3 2 2 6" xfId="12307" xr:uid="{47C508D5-A7CB-4C06-80BB-47A8068F4A75}"/>
    <cellStyle name="SAPBEXresItem 3 2 2 7" xfId="7360" xr:uid="{68764A36-0D1D-4322-8DF7-64A75C58DAD3}"/>
    <cellStyle name="SAPBEXresItem 3 2 3" xfId="1420" xr:uid="{39E20F70-3E44-4D51-B6D2-65E4CE0440FF}"/>
    <cellStyle name="SAPBEXresItem 3 2 3 2" xfId="2971" xr:uid="{181E27CC-B98A-48E6-815A-0BC3A97BE055}"/>
    <cellStyle name="SAPBEXresItem 3 2 3 2 2" xfId="6067" xr:uid="{9595649F-F8E2-48E0-9D78-29AF057519C8}"/>
    <cellStyle name="SAPBEXresItem 3 2 3 2 2 2" xfId="14136" xr:uid="{2EC4A0EA-B9A7-41BE-9186-683A8B255E98}"/>
    <cellStyle name="SAPBEXresItem 3 2 3 2 3" xfId="8927" xr:uid="{AE6F6AE2-A278-4483-AD9A-B09063062189}"/>
    <cellStyle name="SAPBEXresItem 3 2 3 3" xfId="4519" xr:uid="{61E13BB2-6DED-4EB0-A114-8FA959A0EE83}"/>
    <cellStyle name="SAPBEXresItem 3 2 3 3 2" xfId="9711" xr:uid="{F8A6298C-A588-4DF5-9542-A907998AB84D}"/>
    <cellStyle name="SAPBEXresItem 3 2 3 4" xfId="11269" xr:uid="{4E5AF3D0-69BA-4546-9FE2-9CA34D062E9F}"/>
    <cellStyle name="SAPBEXresItem 3 2 3 5" xfId="12568" xr:uid="{E93C5D13-2ADB-4523-9AD3-030277236331}"/>
    <cellStyle name="SAPBEXresItem 3 2 3 6" xfId="7618" xr:uid="{DCBE4242-BE17-4CE0-AE8A-CAF063FAF4C2}"/>
    <cellStyle name="SAPBEXresItem 3 2 4" xfId="1939" xr:uid="{125F7648-ED88-4B69-8448-42895FFE87B3}"/>
    <cellStyle name="SAPBEXresItem 3 2 4 2" xfId="3487" xr:uid="{3558A80F-65CF-4FFE-8666-70832F172417}"/>
    <cellStyle name="SAPBEXresItem 3 2 4 2 2" xfId="6583" xr:uid="{99F61062-18D9-4123-B2D5-AB15E30AC0A3}"/>
    <cellStyle name="SAPBEXresItem 3 2 4 2 2 2" xfId="13620" xr:uid="{CDB2FE20-9245-4204-9DB1-BC301520F67D}"/>
    <cellStyle name="SAPBEXresItem 3 2 4 2 3" xfId="10231" xr:uid="{A6BE3266-9F64-4CDB-A728-CD3C55731E68}"/>
    <cellStyle name="SAPBEXresItem 3 2 4 3" xfId="5035" xr:uid="{DD7BD1F2-DA54-4BE6-B06C-AFA8ABD5F051}"/>
    <cellStyle name="SAPBEXresItem 3 2 4 3 2" xfId="11530" xr:uid="{502B51F5-CE6A-4376-9B61-D4BAA8202A41}"/>
    <cellStyle name="SAPBEXresItem 3 2 4 4" xfId="12829" xr:uid="{DBAF5087-AA35-4FF5-ADBE-24BD9B6DEAA8}"/>
    <cellStyle name="SAPBEXresItem 3 2 4 5" xfId="8137" xr:uid="{4E20A688-2FE7-47A0-A2D6-9592056D0850}"/>
    <cellStyle name="SAPBEXresItem 3 2 5" xfId="2455" xr:uid="{A0B085B0-2F38-4A51-B8CD-15D430BAAD53}"/>
    <cellStyle name="SAPBEXresItem 3 2 5 2" xfId="5551" xr:uid="{7157D0C3-5A6F-4D42-A03E-0BB10BD0676A}"/>
    <cellStyle name="SAPBEXresItem 3 2 5 2 2" xfId="13348" xr:uid="{381E20DC-4DD8-4FAC-BDDD-2B023808E5F8}"/>
    <cellStyle name="SAPBEXresItem 3 2 5 3" xfId="8398" xr:uid="{2A81342B-F9AD-407E-A17C-3F9E4125CE60}"/>
    <cellStyle name="SAPBEXresItem 3 2 6" xfId="4003" xr:uid="{80128AE0-3968-47A2-AC9B-FD11CEEEFFB8}"/>
    <cellStyle name="SAPBEXresItem 3 2 6 2" xfId="9193" xr:uid="{51A29C04-929D-467A-B0B5-42F210BB41B3}"/>
    <cellStyle name="SAPBEXresItem 3 2 7" xfId="10750" xr:uid="{4C104FFB-CEAD-4E15-87B2-72DD719CA1A4}"/>
    <cellStyle name="SAPBEXresItem 3 2 8" xfId="12049" xr:uid="{9A07476E-5844-4D67-B26B-4B9F4246F9CA}"/>
    <cellStyle name="SAPBEXresItem 3 2 9" xfId="7102" xr:uid="{4F7BEDED-6317-400C-BFD0-EC85D3082E50}"/>
    <cellStyle name="SAPBEXresItem 4" xfId="505" xr:uid="{9472E3DE-F4E1-49BA-869E-512568854C61}"/>
    <cellStyle name="SAPBEXresItem 4 2" xfId="891" xr:uid="{7802D4F6-CEA4-4A36-8E5A-0B9306FA3914}"/>
    <cellStyle name="SAPBEXresItem 4 2 2" xfId="1163" xr:uid="{0C961ECA-AC07-4580-9F2E-9537D8D206E2}"/>
    <cellStyle name="SAPBEXresItem 4 2 2 2" xfId="1679" xr:uid="{218BEEB2-9350-4F14-9A49-E007BDCA776B}"/>
    <cellStyle name="SAPBEXresItem 4 2 2 2 2" xfId="3230" xr:uid="{677A60E4-7BCA-4F6A-965D-194EB0FE2837}"/>
    <cellStyle name="SAPBEXresItem 4 2 2 2 2 2" xfId="6326" xr:uid="{26D2578D-7DC2-4ADC-B347-30D385233E2E}"/>
    <cellStyle name="SAPBEXresItem 4 2 2 2 2 2 2" xfId="14395" xr:uid="{02A69722-6E20-463A-B27C-634D3CC8E133}"/>
    <cellStyle name="SAPBEXresItem 4 2 2 2 2 3" xfId="9970" xr:uid="{122C7723-8A6D-4E5A-93F1-86908296485C}"/>
    <cellStyle name="SAPBEXresItem 4 2 2 2 3" xfId="4778" xr:uid="{73CA245B-72E8-4205-B414-7B913AF05468}"/>
    <cellStyle name="SAPBEXresItem 4 2 2 2 3 2" xfId="11789" xr:uid="{4BB7DC0D-1871-49E4-8CC3-BD3D25DA5CF3}"/>
    <cellStyle name="SAPBEXresItem 4 2 2 2 4" xfId="13088" xr:uid="{E812E4E6-707A-4D81-9BD2-A276E8FEE006}"/>
    <cellStyle name="SAPBEXresItem 4 2 2 2 5" xfId="7877" xr:uid="{FAAF0976-873B-4217-B21F-DEEA2B0AA67F}"/>
    <cellStyle name="SAPBEXresItem 4 2 2 3" xfId="2198" xr:uid="{C13A73C2-CCA4-4FFD-A788-784359792B08}"/>
    <cellStyle name="SAPBEXresItem 4 2 2 3 2" xfId="3746" xr:uid="{E08956A1-83D4-4CCC-9D3F-5D739AF5B32E}"/>
    <cellStyle name="SAPBEXresItem 4 2 2 3 2 2" xfId="6842" xr:uid="{2ECF483E-C571-4337-A95C-63B3A6AF2AF4}"/>
    <cellStyle name="SAPBEXresItem 4 2 2 3 2 3" xfId="10490" xr:uid="{3D014DE0-29E8-4A5C-825E-279F802B5421}"/>
    <cellStyle name="SAPBEXresItem 4 2 2 3 3" xfId="5294" xr:uid="{0065BD28-BFC0-4913-A2FB-6D34E5463A53}"/>
    <cellStyle name="SAPBEXresItem 4 2 2 3 3 2" xfId="13879" xr:uid="{7C03D343-F330-4C33-A8FB-FCFCD08AA8C3}"/>
    <cellStyle name="SAPBEXresItem 4 2 2 3 4" xfId="8657" xr:uid="{C6945161-8C59-47E4-8506-F01F0A310043}"/>
    <cellStyle name="SAPBEXresItem 4 2 2 4" xfId="2714" xr:uid="{0C9B3DA5-8F87-4651-A8D4-C6A858EC8738}"/>
    <cellStyle name="SAPBEXresItem 4 2 2 4 2" xfId="5810" xr:uid="{BA8D7669-9DF8-4695-BE81-49C09A3CC892}"/>
    <cellStyle name="SAPBEXresItem 4 2 2 4 3" xfId="9452" xr:uid="{ABBD8B1E-AB2A-4454-A8A7-BB9A009296A2}"/>
    <cellStyle name="SAPBEXresItem 4 2 2 5" xfId="4262" xr:uid="{25B80C75-6CF2-4F0E-9B97-543EA58D9630}"/>
    <cellStyle name="SAPBEXresItem 4 2 2 5 2" xfId="11009" xr:uid="{B9B443EF-4181-4919-8D05-2069606EE223}"/>
    <cellStyle name="SAPBEXresItem 4 2 2 6" xfId="12308" xr:uid="{1675EFA1-2BAB-424D-80BD-5262847E38C1}"/>
    <cellStyle name="SAPBEXresItem 4 2 2 7" xfId="7361" xr:uid="{767C6578-AF9A-4DC7-AB54-02BB284C5FA6}"/>
    <cellStyle name="SAPBEXresItem 4 2 3" xfId="1421" xr:uid="{DBD28AD0-F103-46AF-8DD6-B6A6CB2ABEC8}"/>
    <cellStyle name="SAPBEXresItem 4 2 3 2" xfId="2972" xr:uid="{42721F85-7E2A-4F83-B11B-89A2F8B9AEB4}"/>
    <cellStyle name="SAPBEXresItem 4 2 3 2 2" xfId="6068" xr:uid="{87FEB495-3B04-4D5F-A58A-719A82FD495A}"/>
    <cellStyle name="SAPBEXresItem 4 2 3 2 2 2" xfId="14137" xr:uid="{765E92AE-528E-4D78-BA81-C1ABE0ACB14B}"/>
    <cellStyle name="SAPBEXresItem 4 2 3 2 3" xfId="8928" xr:uid="{C919B8BF-B8C5-499F-974F-7A6A6371D523}"/>
    <cellStyle name="SAPBEXresItem 4 2 3 3" xfId="4520" xr:uid="{0217990C-4988-4857-A322-D7DE38F7F10A}"/>
    <cellStyle name="SAPBEXresItem 4 2 3 3 2" xfId="9712" xr:uid="{13F2B6CD-7951-470E-B4E9-76FF35175DB1}"/>
    <cellStyle name="SAPBEXresItem 4 2 3 4" xfId="11270" xr:uid="{0972B124-7CAF-4B3C-9DD1-72B6A909DC0D}"/>
    <cellStyle name="SAPBEXresItem 4 2 3 5" xfId="12569" xr:uid="{AFD6FAFE-B857-4A3E-9B27-3C002B901693}"/>
    <cellStyle name="SAPBEXresItem 4 2 3 6" xfId="7619" xr:uid="{C091348B-E5C5-4BC5-A2C0-849C16168579}"/>
    <cellStyle name="SAPBEXresItem 4 2 4" xfId="1940" xr:uid="{EA75C2AD-DF75-43B3-9B17-A0E98DBCC841}"/>
    <cellStyle name="SAPBEXresItem 4 2 4 2" xfId="3488" xr:uid="{1A4438F8-F22D-4ECE-A6E0-FD791BB06C81}"/>
    <cellStyle name="SAPBEXresItem 4 2 4 2 2" xfId="6584" xr:uid="{99357608-2971-4A34-880C-5ECF261DFF36}"/>
    <cellStyle name="SAPBEXresItem 4 2 4 2 2 2" xfId="13621" xr:uid="{ECACECDA-6443-44BF-8998-1762AB68588A}"/>
    <cellStyle name="SAPBEXresItem 4 2 4 2 3" xfId="10232" xr:uid="{FFB79680-89BE-4D32-90F7-F48A32B91622}"/>
    <cellStyle name="SAPBEXresItem 4 2 4 3" xfId="5036" xr:uid="{C5D63681-84D8-4841-A4B7-FAFA5FD77539}"/>
    <cellStyle name="SAPBEXresItem 4 2 4 3 2" xfId="11531" xr:uid="{1090A383-D21F-4FC6-9568-E3DB88BC0BC3}"/>
    <cellStyle name="SAPBEXresItem 4 2 4 4" xfId="12830" xr:uid="{CFE42604-8011-4D14-9630-B33E3EF6E33E}"/>
    <cellStyle name="SAPBEXresItem 4 2 4 5" xfId="8138" xr:uid="{F1DD7940-0657-4E2C-A061-C44FFEA4829E}"/>
    <cellStyle name="SAPBEXresItem 4 2 5" xfId="2456" xr:uid="{B81E831C-5840-4A91-83A4-B449ED080178}"/>
    <cellStyle name="SAPBEXresItem 4 2 5 2" xfId="5552" xr:uid="{CEBD8966-97C0-4ECD-B7A3-F5B957FD8821}"/>
    <cellStyle name="SAPBEXresItem 4 2 5 2 2" xfId="13349" xr:uid="{B305F054-A6D1-448C-85D8-F82D89C27AE9}"/>
    <cellStyle name="SAPBEXresItem 4 2 5 3" xfId="8399" xr:uid="{E019A802-8BCB-4FD0-8895-B8CC2C226C6F}"/>
    <cellStyle name="SAPBEXresItem 4 2 6" xfId="4004" xr:uid="{B67C34BE-EF6E-4487-BD18-04A8E06BA4D5}"/>
    <cellStyle name="SAPBEXresItem 4 2 6 2" xfId="9194" xr:uid="{E5504994-D355-4AB2-8111-A43770EB1864}"/>
    <cellStyle name="SAPBEXresItem 4 2 7" xfId="10751" xr:uid="{896FE1A1-FB99-496B-BAFA-EFD3626723DC}"/>
    <cellStyle name="SAPBEXresItem 4 2 8" xfId="12050" xr:uid="{7FABDE74-4510-452A-B446-6E45D26C0DC4}"/>
    <cellStyle name="SAPBEXresItem 4 2 9" xfId="7103" xr:uid="{B1A877D1-FF01-4B52-AB96-E04C4BCA1079}"/>
    <cellStyle name="SAPBEXresItem 5" xfId="506" xr:uid="{322C606A-F846-4106-B11E-A00377B7D16C}"/>
    <cellStyle name="SAPBEXresItem 5 2" xfId="892" xr:uid="{C155D13E-AF82-466F-8ACE-D2988F98AB61}"/>
    <cellStyle name="SAPBEXresItem 5 2 2" xfId="1164" xr:uid="{C611801F-1F80-4511-8E92-5970C238BA0B}"/>
    <cellStyle name="SAPBEXresItem 5 2 2 2" xfId="1680" xr:uid="{919C57A0-13C8-474C-A791-4C2D48C77FEF}"/>
    <cellStyle name="SAPBEXresItem 5 2 2 2 2" xfId="3231" xr:uid="{322E6A26-1356-44CB-A2CA-594BC2A1A7E1}"/>
    <cellStyle name="SAPBEXresItem 5 2 2 2 2 2" xfId="6327" xr:uid="{3DBA0150-644F-4EF2-A73C-3BA3C1D51AE6}"/>
    <cellStyle name="SAPBEXresItem 5 2 2 2 2 2 2" xfId="14396" xr:uid="{9CB5F6A9-A29E-4D7A-BFF6-D24EC20B213F}"/>
    <cellStyle name="SAPBEXresItem 5 2 2 2 2 3" xfId="9971" xr:uid="{79B66A07-1CE3-4905-AE14-39AFFA793F40}"/>
    <cellStyle name="SAPBEXresItem 5 2 2 2 3" xfId="4779" xr:uid="{39B25C51-6431-456B-98CA-555CCEF409DE}"/>
    <cellStyle name="SAPBEXresItem 5 2 2 2 3 2" xfId="11790" xr:uid="{C3C82E39-4A64-40D6-A366-113B5E762DEA}"/>
    <cellStyle name="SAPBEXresItem 5 2 2 2 4" xfId="13089" xr:uid="{A55B39F9-AF0A-4BD3-9372-A7E8F880258D}"/>
    <cellStyle name="SAPBEXresItem 5 2 2 2 5" xfId="7878" xr:uid="{61DD5B29-2B0F-40A6-B13B-2EA2A032D19F}"/>
    <cellStyle name="SAPBEXresItem 5 2 2 3" xfId="2199" xr:uid="{AAE669CC-E9D3-4216-BC5A-8BB2B16E94B4}"/>
    <cellStyle name="SAPBEXresItem 5 2 2 3 2" xfId="3747" xr:uid="{D9179AD6-0EA9-44A4-B9C1-611FFCECDD01}"/>
    <cellStyle name="SAPBEXresItem 5 2 2 3 2 2" xfId="6843" xr:uid="{9B96801B-6E58-4F8A-BA6D-DE81D17C772B}"/>
    <cellStyle name="SAPBEXresItem 5 2 2 3 2 3" xfId="10491" xr:uid="{DEBA9C5D-AC4D-43D4-9221-7B41F24581C7}"/>
    <cellStyle name="SAPBEXresItem 5 2 2 3 3" xfId="5295" xr:uid="{75D43D7B-0D0C-4C6D-BA98-397A62992E8C}"/>
    <cellStyle name="SAPBEXresItem 5 2 2 3 3 2" xfId="13880" xr:uid="{AAFE2153-3667-46AB-8E42-8EE207E6D3F5}"/>
    <cellStyle name="SAPBEXresItem 5 2 2 3 4" xfId="8658" xr:uid="{2701621C-B628-4E0C-B671-FD25523259C6}"/>
    <cellStyle name="SAPBEXresItem 5 2 2 4" xfId="2715" xr:uid="{3EA7DE9C-8341-4840-8065-5D123530CC4F}"/>
    <cellStyle name="SAPBEXresItem 5 2 2 4 2" xfId="5811" xr:uid="{D5C828A0-2DEA-44F5-81D6-2BFD5D7EE7A0}"/>
    <cellStyle name="SAPBEXresItem 5 2 2 4 3" xfId="9453" xr:uid="{64666D14-D79B-46B7-9BB6-54C2CEFF09EB}"/>
    <cellStyle name="SAPBEXresItem 5 2 2 5" xfId="4263" xr:uid="{77F3466E-5F10-494D-8375-54CB9C853FE9}"/>
    <cellStyle name="SAPBEXresItem 5 2 2 5 2" xfId="11010" xr:uid="{764CAF7A-89C7-4702-BDF3-000B8B441CC2}"/>
    <cellStyle name="SAPBEXresItem 5 2 2 6" xfId="12309" xr:uid="{17109554-F93B-4DE0-AD01-4A97420275F0}"/>
    <cellStyle name="SAPBEXresItem 5 2 2 7" xfId="7362" xr:uid="{238BCAF4-3B08-44B8-B344-E9650B933B53}"/>
    <cellStyle name="SAPBEXresItem 5 2 3" xfId="1422" xr:uid="{EFBA8440-1327-4931-AA9F-81AE1690332D}"/>
    <cellStyle name="SAPBEXresItem 5 2 3 2" xfId="2973" xr:uid="{D9CE6428-AFEA-40AA-A9E6-68225706B19E}"/>
    <cellStyle name="SAPBEXresItem 5 2 3 2 2" xfId="6069" xr:uid="{B836C814-D3D6-430F-A853-ED4D0B97664D}"/>
    <cellStyle name="SAPBEXresItem 5 2 3 2 2 2" xfId="14138" xr:uid="{630150E4-CABC-4497-B98A-C5D466130764}"/>
    <cellStyle name="SAPBEXresItem 5 2 3 2 3" xfId="8929" xr:uid="{7F606BE4-8B32-41FD-96D2-2B170E331329}"/>
    <cellStyle name="SAPBEXresItem 5 2 3 3" xfId="4521" xr:uid="{D9B75CA1-6C33-40DB-981E-244DF064AA8C}"/>
    <cellStyle name="SAPBEXresItem 5 2 3 3 2" xfId="9713" xr:uid="{2F8432FF-A3A3-407D-A332-08DCF9F06F07}"/>
    <cellStyle name="SAPBEXresItem 5 2 3 4" xfId="11271" xr:uid="{4EADF337-2451-4EE5-B400-4B00663686A5}"/>
    <cellStyle name="SAPBEXresItem 5 2 3 5" xfId="12570" xr:uid="{F3672F47-8076-4AA9-B0C3-819BA0BE9D64}"/>
    <cellStyle name="SAPBEXresItem 5 2 3 6" xfId="7620" xr:uid="{87347249-82D4-411C-9EDD-0F2C86F0FA0C}"/>
    <cellStyle name="SAPBEXresItem 5 2 4" xfId="1941" xr:uid="{26112217-A90A-4CCC-94C3-77C0833FF36F}"/>
    <cellStyle name="SAPBEXresItem 5 2 4 2" xfId="3489" xr:uid="{7AD7BD1F-6DB1-4B8D-A30C-37C4D50EADCD}"/>
    <cellStyle name="SAPBEXresItem 5 2 4 2 2" xfId="6585" xr:uid="{66026069-0ABD-4609-9CB8-71FCCACFF034}"/>
    <cellStyle name="SAPBEXresItem 5 2 4 2 2 2" xfId="13622" xr:uid="{106D7907-6A10-4E2C-8602-180A0D6D13E4}"/>
    <cellStyle name="SAPBEXresItem 5 2 4 2 3" xfId="10233" xr:uid="{3919461C-09CA-48E1-9433-BE50D98D3E01}"/>
    <cellStyle name="SAPBEXresItem 5 2 4 3" xfId="5037" xr:uid="{3AC8F44C-8ED0-42B8-8F26-EEC6BABB0D9E}"/>
    <cellStyle name="SAPBEXresItem 5 2 4 3 2" xfId="11532" xr:uid="{982EA661-2CC2-4D90-856F-B6903D35A85C}"/>
    <cellStyle name="SAPBEXresItem 5 2 4 4" xfId="12831" xr:uid="{EB22354F-738F-4748-91FB-7FCCC9937AD0}"/>
    <cellStyle name="SAPBEXresItem 5 2 4 5" xfId="8139" xr:uid="{6527B1A2-C270-41AE-80D0-0A0AC5EF9812}"/>
    <cellStyle name="SAPBEXresItem 5 2 5" xfId="2457" xr:uid="{5021820C-63AA-4CD0-B4E9-54379612A5DB}"/>
    <cellStyle name="SAPBEXresItem 5 2 5 2" xfId="5553" xr:uid="{DB2501D6-FEFE-4546-B425-D7241C09FEF5}"/>
    <cellStyle name="SAPBEXresItem 5 2 5 2 2" xfId="13350" xr:uid="{192BCA31-C724-4A0A-8905-F8409E9AEEFC}"/>
    <cellStyle name="SAPBEXresItem 5 2 5 3" xfId="8400" xr:uid="{CBB264CF-3B31-4F64-B3F9-223B297B88E6}"/>
    <cellStyle name="SAPBEXresItem 5 2 6" xfId="4005" xr:uid="{34C57798-E1CC-429E-B9D9-B66B35080877}"/>
    <cellStyle name="SAPBEXresItem 5 2 6 2" xfId="9195" xr:uid="{37034141-A358-47EB-854C-C5209BC296E1}"/>
    <cellStyle name="SAPBEXresItem 5 2 7" xfId="10752" xr:uid="{A281DE40-1458-44CA-A554-04EC70C8C1F2}"/>
    <cellStyle name="SAPBEXresItem 5 2 8" xfId="12051" xr:uid="{951656EB-4302-4FF4-A4D8-698FAAEA796F}"/>
    <cellStyle name="SAPBEXresItem 5 2 9" xfId="7104" xr:uid="{E14934C3-728D-444F-9938-8E7F9C0C18D5}"/>
    <cellStyle name="SAPBEXresItem 6" xfId="507" xr:uid="{1EA57DDC-78BD-4710-B422-489E627E5666}"/>
    <cellStyle name="SAPBEXresItem 6 2" xfId="893" xr:uid="{1E9D8E39-A3A3-4511-A39E-75CA299DD807}"/>
    <cellStyle name="SAPBEXresItem 6 2 2" xfId="1165" xr:uid="{191658A9-1101-45B5-9FD3-4B8D8C56CA17}"/>
    <cellStyle name="SAPBEXresItem 6 2 2 2" xfId="1681" xr:uid="{F421B19C-EC72-4B70-AE2F-3A979FF7C04A}"/>
    <cellStyle name="SAPBEXresItem 6 2 2 2 2" xfId="3232" xr:uid="{C7711C5A-0FDB-444F-91EC-144F58F16964}"/>
    <cellStyle name="SAPBEXresItem 6 2 2 2 2 2" xfId="6328" xr:uid="{8F24E2B8-C3EE-4DC2-88E6-1451FC5DAE53}"/>
    <cellStyle name="SAPBEXresItem 6 2 2 2 2 2 2" xfId="14397" xr:uid="{82D1DB1A-FAA5-4D51-8799-D97E6306C3DC}"/>
    <cellStyle name="SAPBEXresItem 6 2 2 2 2 3" xfId="9972" xr:uid="{39C0E129-2FC9-49FD-B0DE-10282077A7E9}"/>
    <cellStyle name="SAPBEXresItem 6 2 2 2 3" xfId="4780" xr:uid="{B6CDAB97-32EE-481B-A35E-15E9D3156CE0}"/>
    <cellStyle name="SAPBEXresItem 6 2 2 2 3 2" xfId="11791" xr:uid="{0B491E67-40C5-428A-B1AB-397F2AECD600}"/>
    <cellStyle name="SAPBEXresItem 6 2 2 2 4" xfId="13090" xr:uid="{03742805-5F24-44DB-B74D-90B81D07B4D9}"/>
    <cellStyle name="SAPBEXresItem 6 2 2 2 5" xfId="7879" xr:uid="{9A2C213E-EB6D-4460-8C51-BBA22DA69266}"/>
    <cellStyle name="SAPBEXresItem 6 2 2 3" xfId="2200" xr:uid="{64341813-F3A3-4A3D-921F-47400CFE3F6F}"/>
    <cellStyle name="SAPBEXresItem 6 2 2 3 2" xfId="3748" xr:uid="{50234380-2E29-4FB8-8A38-E11FAD83CA4C}"/>
    <cellStyle name="SAPBEXresItem 6 2 2 3 2 2" xfId="6844" xr:uid="{7D665300-CCC1-4009-B311-73E359D43ADA}"/>
    <cellStyle name="SAPBEXresItem 6 2 2 3 2 3" xfId="10492" xr:uid="{1BDD4C54-57A5-4E8A-8A79-2C60EFE60F05}"/>
    <cellStyle name="SAPBEXresItem 6 2 2 3 3" xfId="5296" xr:uid="{9FF5299C-2353-46F1-BFB7-0B3EBDBF1503}"/>
    <cellStyle name="SAPBEXresItem 6 2 2 3 3 2" xfId="13881" xr:uid="{EE10208D-9266-4D1F-978B-1343C3A5C3AB}"/>
    <cellStyle name="SAPBEXresItem 6 2 2 3 4" xfId="8659" xr:uid="{93224E37-BCBC-4E65-A2D3-EE3A9721E770}"/>
    <cellStyle name="SAPBEXresItem 6 2 2 4" xfId="2716" xr:uid="{B6D3CC8D-F22A-46C4-8BE5-6D85154EF22D}"/>
    <cellStyle name="SAPBEXresItem 6 2 2 4 2" xfId="5812" xr:uid="{50A87E7B-AC81-430C-968D-EDDC74D90A57}"/>
    <cellStyle name="SAPBEXresItem 6 2 2 4 3" xfId="9454" xr:uid="{3729FCAE-7204-47A0-93AF-27F66CF6C6C7}"/>
    <cellStyle name="SAPBEXresItem 6 2 2 5" xfId="4264" xr:uid="{1CD3E963-7D3A-40C5-8DA0-E922BB454A3B}"/>
    <cellStyle name="SAPBEXresItem 6 2 2 5 2" xfId="11011" xr:uid="{FA305EDA-E554-4E01-B8DA-5FE9713A7C66}"/>
    <cellStyle name="SAPBEXresItem 6 2 2 6" xfId="12310" xr:uid="{95075308-6B9E-4124-A694-5721FA6344A3}"/>
    <cellStyle name="SAPBEXresItem 6 2 2 7" xfId="7363" xr:uid="{97643993-51C7-4433-A803-1366D7EED84F}"/>
    <cellStyle name="SAPBEXresItem 6 2 3" xfId="1423" xr:uid="{C3E61C86-F3A7-43A7-8149-B352D42E719C}"/>
    <cellStyle name="SAPBEXresItem 6 2 3 2" xfId="2974" xr:uid="{462D6BED-B6B8-4593-89C2-DE3F6C476057}"/>
    <cellStyle name="SAPBEXresItem 6 2 3 2 2" xfId="6070" xr:uid="{0A2B4578-5440-4E9C-9B83-4F73C64F6502}"/>
    <cellStyle name="SAPBEXresItem 6 2 3 2 2 2" xfId="14139" xr:uid="{EA7CF760-0A60-4FDE-AFAB-5411319CFD43}"/>
    <cellStyle name="SAPBEXresItem 6 2 3 2 3" xfId="8930" xr:uid="{92257B24-B3CA-4DE2-AE4C-6EB31275B665}"/>
    <cellStyle name="SAPBEXresItem 6 2 3 3" xfId="4522" xr:uid="{BCAFC416-D11F-4C04-A243-D68F8065137E}"/>
    <cellStyle name="SAPBEXresItem 6 2 3 3 2" xfId="9714" xr:uid="{E314413E-F3DA-43F8-83E0-55EE8C7D2F36}"/>
    <cellStyle name="SAPBEXresItem 6 2 3 4" xfId="11272" xr:uid="{4BFD7149-D329-4429-A47B-796FF341308F}"/>
    <cellStyle name="SAPBEXresItem 6 2 3 5" xfId="12571" xr:uid="{FFC3A99C-F0DA-4D1C-9CF0-51903D7204AB}"/>
    <cellStyle name="SAPBEXresItem 6 2 3 6" xfId="7621" xr:uid="{D2062B4E-9046-4833-A67A-1F154ECD1040}"/>
    <cellStyle name="SAPBEXresItem 6 2 4" xfId="1942" xr:uid="{D651BA3A-5658-4634-880F-5E312C92D184}"/>
    <cellStyle name="SAPBEXresItem 6 2 4 2" xfId="3490" xr:uid="{A3E55A52-0401-4384-854E-076592B62BCC}"/>
    <cellStyle name="SAPBEXresItem 6 2 4 2 2" xfId="6586" xr:uid="{F7D3C9F7-B679-4DBA-9C96-433FFA8A8BB6}"/>
    <cellStyle name="SAPBEXresItem 6 2 4 2 2 2" xfId="13623" xr:uid="{EF18E5A8-7684-4B54-A871-46DA9730900B}"/>
    <cellStyle name="SAPBEXresItem 6 2 4 2 3" xfId="10234" xr:uid="{890CED17-BFC7-4DA3-9E50-F1866D1868E8}"/>
    <cellStyle name="SAPBEXresItem 6 2 4 3" xfId="5038" xr:uid="{44E3C686-A631-4CD2-871B-916A654A9342}"/>
    <cellStyle name="SAPBEXresItem 6 2 4 3 2" xfId="11533" xr:uid="{327E4A6E-EECF-4A34-92A6-3C447F8F50AE}"/>
    <cellStyle name="SAPBEXresItem 6 2 4 4" xfId="12832" xr:uid="{376F8DA1-9453-4223-95CC-D5958A982CA0}"/>
    <cellStyle name="SAPBEXresItem 6 2 4 5" xfId="8140" xr:uid="{447DC385-5F93-4E7A-9646-A2E7E65EE8EE}"/>
    <cellStyle name="SAPBEXresItem 6 2 5" xfId="2458" xr:uid="{CE408C5C-8B36-4D9D-8498-18DC67A80DCE}"/>
    <cellStyle name="SAPBEXresItem 6 2 5 2" xfId="5554" xr:uid="{9A8B6228-4EAD-4A44-A19C-A351A52EACE3}"/>
    <cellStyle name="SAPBEXresItem 6 2 5 2 2" xfId="13351" xr:uid="{E3CFC2C3-059D-4DD0-9C1A-4D860D57B9F1}"/>
    <cellStyle name="SAPBEXresItem 6 2 5 3" xfId="8401" xr:uid="{C8ADE2A3-9A3B-4566-8484-03F51B2DAC12}"/>
    <cellStyle name="SAPBEXresItem 6 2 6" xfId="4006" xr:uid="{2662AF7E-4CE8-4760-BFC3-6AF5050F0127}"/>
    <cellStyle name="SAPBEXresItem 6 2 6 2" xfId="9196" xr:uid="{0E27253A-620F-4E71-A9D1-F425B26B70FD}"/>
    <cellStyle name="SAPBEXresItem 6 2 7" xfId="10753" xr:uid="{3458F6C9-A440-4146-9F4E-0BD50471A4E8}"/>
    <cellStyle name="SAPBEXresItem 6 2 8" xfId="12052" xr:uid="{B23F538B-0DF5-4BEC-B680-61BC307F79A8}"/>
    <cellStyle name="SAPBEXresItem 6 2 9" xfId="7105" xr:uid="{CA2B78A4-83DC-4122-A92E-8D5F4C2A4A38}"/>
    <cellStyle name="SAPBEXresItem 7" xfId="888" xr:uid="{3481F947-AEDE-4A70-A61A-D112F0078710}"/>
    <cellStyle name="SAPBEXresItem 7 2" xfId="1160" xr:uid="{11FC3E5F-85B5-4C41-B0CC-53B1C8029F77}"/>
    <cellStyle name="SAPBEXresItem 7 2 2" xfId="1676" xr:uid="{4D990633-B386-4E17-9580-96286F2D42CB}"/>
    <cellStyle name="SAPBEXresItem 7 2 2 2" xfId="3227" xr:uid="{B93FC6A9-1576-41B6-B81D-29B5C664AD05}"/>
    <cellStyle name="SAPBEXresItem 7 2 2 2 2" xfId="6323" xr:uid="{6F54A912-53A8-4CAB-AF14-B65B44F9BF44}"/>
    <cellStyle name="SAPBEXresItem 7 2 2 2 2 2" xfId="14392" xr:uid="{3310C101-7B09-4FD7-9969-D17AFABC05C3}"/>
    <cellStyle name="SAPBEXresItem 7 2 2 2 3" xfId="9967" xr:uid="{15ABBE9B-0AC5-4476-927B-A97FA07EEB98}"/>
    <cellStyle name="SAPBEXresItem 7 2 2 3" xfId="4775" xr:uid="{95FE204C-58B7-4178-84FC-A037C9CCE727}"/>
    <cellStyle name="SAPBEXresItem 7 2 2 3 2" xfId="11786" xr:uid="{2E6262BF-650E-4242-B93C-4EF97D244A24}"/>
    <cellStyle name="SAPBEXresItem 7 2 2 4" xfId="13085" xr:uid="{E2E46961-2241-4F39-9DBF-C41615AE98A5}"/>
    <cellStyle name="SAPBEXresItem 7 2 2 5" xfId="7874" xr:uid="{55FB9C95-0161-4E4B-AEE6-5AD12702C672}"/>
    <cellStyle name="SAPBEXresItem 7 2 3" xfId="2195" xr:uid="{AFF50CB9-C8B9-45E7-AF41-7B59484F5FB3}"/>
    <cellStyle name="SAPBEXresItem 7 2 3 2" xfId="3743" xr:uid="{B9A2C2AA-D29B-478A-8F23-43A70EB301E0}"/>
    <cellStyle name="SAPBEXresItem 7 2 3 2 2" xfId="6839" xr:uid="{8AA72B4C-DD6F-468C-ADCC-7871758CB3B8}"/>
    <cellStyle name="SAPBEXresItem 7 2 3 2 3" xfId="10487" xr:uid="{C84C597F-C8AB-42BD-8D2C-2EA2D3FC90E5}"/>
    <cellStyle name="SAPBEXresItem 7 2 3 3" xfId="5291" xr:uid="{1B95BD09-865B-4D94-BA24-169D31E71BA8}"/>
    <cellStyle name="SAPBEXresItem 7 2 3 3 2" xfId="13876" xr:uid="{D2132A06-F0CD-467B-B660-701CBB908891}"/>
    <cellStyle name="SAPBEXresItem 7 2 3 4" xfId="8654" xr:uid="{17F06EC5-3E3A-4161-BAAB-B4E86A28F6AF}"/>
    <cellStyle name="SAPBEXresItem 7 2 4" xfId="2711" xr:uid="{B86B9319-7C11-4BF6-962F-85EA0305F951}"/>
    <cellStyle name="SAPBEXresItem 7 2 4 2" xfId="5807" xr:uid="{9BE25A02-9152-4E24-BB2A-E742EAABE9B6}"/>
    <cellStyle name="SAPBEXresItem 7 2 4 3" xfId="9449" xr:uid="{580A2E74-275D-452E-83C3-78A0118937F1}"/>
    <cellStyle name="SAPBEXresItem 7 2 5" xfId="4259" xr:uid="{36061C54-EFFC-4595-AD5D-6094C4DEB416}"/>
    <cellStyle name="SAPBEXresItem 7 2 5 2" xfId="11006" xr:uid="{A7B7087E-960C-4071-ABFB-5532A174AF8F}"/>
    <cellStyle name="SAPBEXresItem 7 2 6" xfId="12305" xr:uid="{BD48195D-902B-43BE-96CC-E1ED42346A48}"/>
    <cellStyle name="SAPBEXresItem 7 2 7" xfId="7358" xr:uid="{6C2AC094-6C03-47F5-B890-936B00B592C5}"/>
    <cellStyle name="SAPBEXresItem 7 3" xfId="1418" xr:uid="{341BA045-D7EB-4A41-B886-02C6ED48E906}"/>
    <cellStyle name="SAPBEXresItem 7 3 2" xfId="2969" xr:uid="{39E22D4F-E771-4B19-B78D-35B5343E050C}"/>
    <cellStyle name="SAPBEXresItem 7 3 2 2" xfId="6065" xr:uid="{97290091-061A-4B1C-AFE1-DD2620152469}"/>
    <cellStyle name="SAPBEXresItem 7 3 2 2 2" xfId="14134" xr:uid="{88853587-058E-4426-8D69-67088A2096EF}"/>
    <cellStyle name="SAPBEXresItem 7 3 2 3" xfId="8925" xr:uid="{2B16F2E0-6B76-4206-AA34-2DA05723A2B4}"/>
    <cellStyle name="SAPBEXresItem 7 3 3" xfId="4517" xr:uid="{3E25E951-EB87-45A0-9264-AF759FC63E98}"/>
    <cellStyle name="SAPBEXresItem 7 3 3 2" xfId="9709" xr:uid="{3DB13B2D-F613-42C5-99E2-2F3BEAD8536A}"/>
    <cellStyle name="SAPBEXresItem 7 3 4" xfId="11267" xr:uid="{62323FB2-91F9-441D-9095-9AB6BA29F9B5}"/>
    <cellStyle name="SAPBEXresItem 7 3 5" xfId="12566" xr:uid="{C2383009-6613-4649-AB22-D6F3617C50E8}"/>
    <cellStyle name="SAPBEXresItem 7 3 6" xfId="7616" xr:uid="{2A12CBD5-75F1-42E0-9CD0-8EFA15CCC2C5}"/>
    <cellStyle name="SAPBEXresItem 7 4" xfId="1937" xr:uid="{4637A19E-92E4-46BB-A13C-7714788C2ACD}"/>
    <cellStyle name="SAPBEXresItem 7 4 2" xfId="3485" xr:uid="{3E802436-8E17-4997-9D7A-D561CE312B00}"/>
    <cellStyle name="SAPBEXresItem 7 4 2 2" xfId="6581" xr:uid="{BB0910D8-0AC6-4A39-9803-A5A1CABBF3D7}"/>
    <cellStyle name="SAPBEXresItem 7 4 2 2 2" xfId="13618" xr:uid="{85595E60-6A83-4A72-875D-33C20DE15FD3}"/>
    <cellStyle name="SAPBEXresItem 7 4 2 3" xfId="10229" xr:uid="{5F190CFD-07E7-4A70-A1C0-A0E2A13FD290}"/>
    <cellStyle name="SAPBEXresItem 7 4 3" xfId="5033" xr:uid="{EDA088C2-F8E4-4605-BF5C-B7875531DFEC}"/>
    <cellStyle name="SAPBEXresItem 7 4 3 2" xfId="11528" xr:uid="{D360C139-AC7A-4A9B-9B6E-27574F2610DD}"/>
    <cellStyle name="SAPBEXresItem 7 4 4" xfId="12827" xr:uid="{460CC848-3DF0-4D20-BF48-5AA2CF7F826E}"/>
    <cellStyle name="SAPBEXresItem 7 4 5" xfId="8135" xr:uid="{5E363D2B-9C3A-4B14-A968-C338C57194A4}"/>
    <cellStyle name="SAPBEXresItem 7 5" xfId="2453" xr:uid="{E2ECAFD2-7B4C-4EDC-A16B-802312612C64}"/>
    <cellStyle name="SAPBEXresItem 7 5 2" xfId="5549" xr:uid="{E42BEED9-FACF-4463-8551-421D88BFB01E}"/>
    <cellStyle name="SAPBEXresItem 7 5 2 2" xfId="13346" xr:uid="{B1D63996-62B4-46F6-99BA-25EDE9783BFC}"/>
    <cellStyle name="SAPBEXresItem 7 5 3" xfId="8396" xr:uid="{A829ABE1-9173-41EA-8C5D-D2E4F7C33D81}"/>
    <cellStyle name="SAPBEXresItem 7 6" xfId="4001" xr:uid="{142D63A6-8706-486D-9C50-428B7AF991A2}"/>
    <cellStyle name="SAPBEXresItem 7 6 2" xfId="9191" xr:uid="{CF557895-CF45-4115-AE34-50163811EDA7}"/>
    <cellStyle name="SAPBEXresItem 7 7" xfId="10748" xr:uid="{4CABB146-6AF8-4F20-8BB6-75651F5B8462}"/>
    <cellStyle name="SAPBEXresItem 7 8" xfId="12047" xr:uid="{1D210ECE-53B5-4822-A50B-7A6CA82D8651}"/>
    <cellStyle name="SAPBEXresItem 7 9" xfId="7100" xr:uid="{3ECF1DAC-A6DF-4F20-8214-1E32B7257D3B}"/>
    <cellStyle name="SAPBEXresItemX" xfId="508" xr:uid="{35953E40-35E4-4659-87F1-FE0924633668}"/>
    <cellStyle name="SAPBEXresItemX 2" xfId="509" xr:uid="{C1643621-8372-4E30-A735-8AC55988CA75}"/>
    <cellStyle name="SAPBEXresItemX 2 2" xfId="895" xr:uid="{AC047C5B-6CED-4561-A2D1-9DE824C81FE7}"/>
    <cellStyle name="SAPBEXresItemX 2 2 2" xfId="1167" xr:uid="{3580A423-FB75-4B94-997A-C476FD92EF4B}"/>
    <cellStyle name="SAPBEXresItemX 2 2 2 2" xfId="1683" xr:uid="{DDDC4075-BC83-4097-9AAB-6E25BBB1916D}"/>
    <cellStyle name="SAPBEXresItemX 2 2 2 2 2" xfId="3234" xr:uid="{4F2825E1-A6B7-49DE-A9AC-027FA92B6006}"/>
    <cellStyle name="SAPBEXresItemX 2 2 2 2 2 2" xfId="6330" xr:uid="{3AC432D6-8062-40FD-B421-4A12E18DD5C5}"/>
    <cellStyle name="SAPBEXresItemX 2 2 2 2 2 2 2" xfId="14399" xr:uid="{058247E2-7CB2-4CFF-8BDF-C212EE677809}"/>
    <cellStyle name="SAPBEXresItemX 2 2 2 2 2 3" xfId="9974" xr:uid="{3B1A2019-F155-4666-8236-F09B6A1DB06F}"/>
    <cellStyle name="SAPBEXresItemX 2 2 2 2 3" xfId="4782" xr:uid="{8366DFCC-E189-4AE4-AA2E-71D3CE72D4CF}"/>
    <cellStyle name="SAPBEXresItemX 2 2 2 2 3 2" xfId="11793" xr:uid="{8D34D27E-CAF3-4B35-BEBE-DFA78C179057}"/>
    <cellStyle name="SAPBEXresItemX 2 2 2 2 4" xfId="13092" xr:uid="{4183ADBE-38EB-42BC-A261-8284DF64CF03}"/>
    <cellStyle name="SAPBEXresItemX 2 2 2 2 5" xfId="7881" xr:uid="{65BBBF17-EBA3-460F-9991-589B14002BDA}"/>
    <cellStyle name="SAPBEXresItemX 2 2 2 3" xfId="2202" xr:uid="{CD17EF1A-34FF-4D88-9686-DC40F97E6C3E}"/>
    <cellStyle name="SAPBEXresItemX 2 2 2 3 2" xfId="3750" xr:uid="{AA37DE00-D6C0-4525-86CA-ACE4B4F2FC0D}"/>
    <cellStyle name="SAPBEXresItemX 2 2 2 3 2 2" xfId="6846" xr:uid="{FA0385BF-BA71-48EF-A5C8-6CBF6AE84CEC}"/>
    <cellStyle name="SAPBEXresItemX 2 2 2 3 2 3" xfId="10494" xr:uid="{3D31F126-6E96-4C49-98A8-B06EA4C3111D}"/>
    <cellStyle name="SAPBEXresItemX 2 2 2 3 3" xfId="5298" xr:uid="{A494BD40-4799-4339-9282-FA17E389CD21}"/>
    <cellStyle name="SAPBEXresItemX 2 2 2 3 3 2" xfId="13883" xr:uid="{380630A1-1FAA-4A0E-8244-05302AAC4EB8}"/>
    <cellStyle name="SAPBEXresItemX 2 2 2 3 4" xfId="8661" xr:uid="{DAD1141A-8603-44AB-A47F-D65E3F4CEA93}"/>
    <cellStyle name="SAPBEXresItemX 2 2 2 4" xfId="2718" xr:uid="{4FDDDD60-8EB9-43F2-99B8-C803B1A12818}"/>
    <cellStyle name="SAPBEXresItemX 2 2 2 4 2" xfId="5814" xr:uid="{3C73DF4F-A7B7-46AA-99CE-F4A51D440664}"/>
    <cellStyle name="SAPBEXresItemX 2 2 2 4 3" xfId="9456" xr:uid="{C6AD80DB-9C6A-4556-A68F-9C73075B21DD}"/>
    <cellStyle name="SAPBEXresItemX 2 2 2 5" xfId="4266" xr:uid="{CEBDAD09-E75B-46BD-AD90-EAB576651508}"/>
    <cellStyle name="SAPBEXresItemX 2 2 2 5 2" xfId="11013" xr:uid="{1A825AFD-E9BC-42BF-8F74-0F9519F2892A}"/>
    <cellStyle name="SAPBEXresItemX 2 2 2 6" xfId="12312" xr:uid="{F0C1704A-8FD9-48BD-B7F6-04F838E92531}"/>
    <cellStyle name="SAPBEXresItemX 2 2 2 7" xfId="7365" xr:uid="{CEAE7785-4244-4AB9-9FD0-213B7820DF97}"/>
    <cellStyle name="SAPBEXresItemX 2 2 3" xfId="1425" xr:uid="{6739135F-DBB4-42F0-AE92-C244E5A90F6E}"/>
    <cellStyle name="SAPBEXresItemX 2 2 3 2" xfId="2976" xr:uid="{BCA96B14-2F72-4FE9-B169-0A8F68DBA703}"/>
    <cellStyle name="SAPBEXresItemX 2 2 3 2 2" xfId="6072" xr:uid="{DC1DB160-CC80-4BCE-BFD0-752959C75078}"/>
    <cellStyle name="SAPBEXresItemX 2 2 3 2 2 2" xfId="14141" xr:uid="{221B89D9-FEB8-44F4-8001-D55692B4128C}"/>
    <cellStyle name="SAPBEXresItemX 2 2 3 2 3" xfId="8932" xr:uid="{76817E00-2F59-4230-949F-28198B99061C}"/>
    <cellStyle name="SAPBEXresItemX 2 2 3 3" xfId="4524" xr:uid="{CE5B6EC1-57B8-4B01-BD44-00116E6898AE}"/>
    <cellStyle name="SAPBEXresItemX 2 2 3 3 2" xfId="9716" xr:uid="{14D82721-86AF-4BC2-8D88-EB9835D43725}"/>
    <cellStyle name="SAPBEXresItemX 2 2 3 4" xfId="11274" xr:uid="{2048B147-368E-4A18-B74A-A127E357C74D}"/>
    <cellStyle name="SAPBEXresItemX 2 2 3 5" xfId="12573" xr:uid="{E5891467-5D36-4F8A-B64D-2B92ED7D68A5}"/>
    <cellStyle name="SAPBEXresItemX 2 2 3 6" xfId="7623" xr:uid="{E897A2B4-09C6-4712-8DFA-39B6D08634E1}"/>
    <cellStyle name="SAPBEXresItemX 2 2 4" xfId="1944" xr:uid="{DEC2B10F-AD6E-4A32-AA29-7358B165A74C}"/>
    <cellStyle name="SAPBEXresItemX 2 2 4 2" xfId="3492" xr:uid="{4D9FCCAE-8E77-4E6D-A736-883766904BB9}"/>
    <cellStyle name="SAPBEXresItemX 2 2 4 2 2" xfId="6588" xr:uid="{CEAF6BC3-20CA-4B3F-A099-E85A7338CC00}"/>
    <cellStyle name="SAPBEXresItemX 2 2 4 2 2 2" xfId="13625" xr:uid="{5B1C7ADB-CC5D-410F-929A-0ED04E035815}"/>
    <cellStyle name="SAPBEXresItemX 2 2 4 2 3" xfId="10236" xr:uid="{F2B4B397-56B6-413D-A619-AB5C08749B49}"/>
    <cellStyle name="SAPBEXresItemX 2 2 4 3" xfId="5040" xr:uid="{C396D3BF-5086-4261-903C-350D4962D2AB}"/>
    <cellStyle name="SAPBEXresItemX 2 2 4 3 2" xfId="11535" xr:uid="{CD7E6DFC-6D0F-4FBE-B10B-8D73C6BFAB48}"/>
    <cellStyle name="SAPBEXresItemX 2 2 4 4" xfId="12834" xr:uid="{2E3304CC-6BA4-46E4-BD91-F92F12843619}"/>
    <cellStyle name="SAPBEXresItemX 2 2 4 5" xfId="8142" xr:uid="{95CE29A8-18FB-4AF4-BB35-272FEB41160D}"/>
    <cellStyle name="SAPBEXresItemX 2 2 5" xfId="2460" xr:uid="{BEA8B15A-B90D-49A7-A044-94FBFFB2B4EE}"/>
    <cellStyle name="SAPBEXresItemX 2 2 5 2" xfId="5556" xr:uid="{583345FD-5120-4D65-9D58-C94277D2DB02}"/>
    <cellStyle name="SAPBEXresItemX 2 2 5 2 2" xfId="13353" xr:uid="{DBCA44FC-6352-48FB-AD2E-9112265F601E}"/>
    <cellStyle name="SAPBEXresItemX 2 2 5 3" xfId="8403" xr:uid="{5BB2C8AE-C0BB-4579-9AA8-E1FA984E8D6F}"/>
    <cellStyle name="SAPBEXresItemX 2 2 6" xfId="4008" xr:uid="{0B245397-B01C-4045-B0D9-66626153DAE3}"/>
    <cellStyle name="SAPBEXresItemX 2 2 6 2" xfId="9198" xr:uid="{0DD23EDB-91A8-4EA9-BFC1-73D94EB36E12}"/>
    <cellStyle name="SAPBEXresItemX 2 2 7" xfId="10755" xr:uid="{4C3B6839-1D2A-4C51-A57E-1F8873A7E86A}"/>
    <cellStyle name="SAPBEXresItemX 2 2 8" xfId="12054" xr:uid="{2F1EC82F-A71C-454A-ACC6-0CC54C580677}"/>
    <cellStyle name="SAPBEXresItemX 2 2 9" xfId="7107" xr:uid="{075E8D85-BC1F-4C9A-B755-62F10BE9C45F}"/>
    <cellStyle name="SAPBEXresItemX 3" xfId="510" xr:uid="{1D7B7859-947C-43AC-9A4B-73DC0A6ACAE7}"/>
    <cellStyle name="SAPBEXresItemX 3 2" xfId="896" xr:uid="{3F90CB3E-35D5-41BF-9116-D8D6061F38E7}"/>
    <cellStyle name="SAPBEXresItemX 3 2 2" xfId="1168" xr:uid="{3AC2704F-399B-4491-BE2C-305052EE616F}"/>
    <cellStyle name="SAPBEXresItemX 3 2 2 2" xfId="1684" xr:uid="{B73D69BB-5E5B-461B-8514-FD8F9EA92861}"/>
    <cellStyle name="SAPBEXresItemX 3 2 2 2 2" xfId="3235" xr:uid="{7AC348D7-0952-4EFD-A8B8-6220041915BF}"/>
    <cellStyle name="SAPBEXresItemX 3 2 2 2 2 2" xfId="6331" xr:uid="{D7DA2AE9-AF19-42FA-A506-E7A8227B2B6B}"/>
    <cellStyle name="SAPBEXresItemX 3 2 2 2 2 2 2" xfId="14400" xr:uid="{CE40CF11-C235-4480-8B27-F411988E88DE}"/>
    <cellStyle name="SAPBEXresItemX 3 2 2 2 2 3" xfId="9975" xr:uid="{578A3579-9DDB-47E9-9EA3-708F9A6B86AB}"/>
    <cellStyle name="SAPBEXresItemX 3 2 2 2 3" xfId="4783" xr:uid="{4E2EB6C4-A6CF-4B79-B3A8-7295D2115B69}"/>
    <cellStyle name="SAPBEXresItemX 3 2 2 2 3 2" xfId="11794" xr:uid="{324978FB-5FDE-47E7-AC57-4764381118E3}"/>
    <cellStyle name="SAPBEXresItemX 3 2 2 2 4" xfId="13093" xr:uid="{0FFFD3F3-FB66-49ED-844C-E17A82707ECD}"/>
    <cellStyle name="SAPBEXresItemX 3 2 2 2 5" xfId="7882" xr:uid="{85C47410-9201-48B4-989F-19AB76E7A2E2}"/>
    <cellStyle name="SAPBEXresItemX 3 2 2 3" xfId="2203" xr:uid="{BC82D865-D7DB-4285-9C23-B015287CC7AD}"/>
    <cellStyle name="SAPBEXresItemX 3 2 2 3 2" xfId="3751" xr:uid="{CC0FC3D5-5061-49DF-B543-4A90B3D73567}"/>
    <cellStyle name="SAPBEXresItemX 3 2 2 3 2 2" xfId="6847" xr:uid="{C5C6BF0C-A4D7-48D6-82E9-536ABA6C08AD}"/>
    <cellStyle name="SAPBEXresItemX 3 2 2 3 2 3" xfId="10495" xr:uid="{4422F800-1FD0-47D0-8545-389029F76514}"/>
    <cellStyle name="SAPBEXresItemX 3 2 2 3 3" xfId="5299" xr:uid="{AB28B9E5-53A6-4305-981D-EAE1D8678DE5}"/>
    <cellStyle name="SAPBEXresItemX 3 2 2 3 3 2" xfId="13884" xr:uid="{F633AE82-0F5F-483C-8E66-D8814B40F919}"/>
    <cellStyle name="SAPBEXresItemX 3 2 2 3 4" xfId="8662" xr:uid="{B0A37E3A-7800-4137-A6A8-44115CF2325C}"/>
    <cellStyle name="SAPBEXresItemX 3 2 2 4" xfId="2719" xr:uid="{5E40754B-B6C9-42EC-B48B-218183C5C45D}"/>
    <cellStyle name="SAPBEXresItemX 3 2 2 4 2" xfId="5815" xr:uid="{F2878F8C-E20F-45E9-8783-376CA95F68EF}"/>
    <cellStyle name="SAPBEXresItemX 3 2 2 4 3" xfId="9457" xr:uid="{45D4FF75-528F-4024-AAC6-6A455FCB3E63}"/>
    <cellStyle name="SAPBEXresItemX 3 2 2 5" xfId="4267" xr:uid="{C0A298AD-ECE4-4CE1-9670-EFE30498E17E}"/>
    <cellStyle name="SAPBEXresItemX 3 2 2 5 2" xfId="11014" xr:uid="{2191BE48-E283-434E-9CA9-2FF2584347FF}"/>
    <cellStyle name="SAPBEXresItemX 3 2 2 6" xfId="12313" xr:uid="{5F5379FD-F9E5-4005-A1E2-EEDCEEE337BB}"/>
    <cellStyle name="SAPBEXresItemX 3 2 2 7" xfId="7366" xr:uid="{701A45B8-26A0-4B74-B6C9-0622917D9573}"/>
    <cellStyle name="SAPBEXresItemX 3 2 3" xfId="1426" xr:uid="{D132F96F-F528-40E9-95C5-BE4564ED80F4}"/>
    <cellStyle name="SAPBEXresItemX 3 2 3 2" xfId="2977" xr:uid="{ED8F7C33-92F1-48F9-9C86-C8F075DA7761}"/>
    <cellStyle name="SAPBEXresItemX 3 2 3 2 2" xfId="6073" xr:uid="{718C78A0-68D5-46B7-968B-400AA8C4F7BF}"/>
    <cellStyle name="SAPBEXresItemX 3 2 3 2 2 2" xfId="14142" xr:uid="{F468313D-A2C7-46E2-A872-2A93F32D3246}"/>
    <cellStyle name="SAPBEXresItemX 3 2 3 2 3" xfId="8933" xr:uid="{C94DB4CC-F83E-4963-8A4C-B17943BCD838}"/>
    <cellStyle name="SAPBEXresItemX 3 2 3 3" xfId="4525" xr:uid="{533E1B7B-C1D1-46B3-B686-134DDFBBAFD4}"/>
    <cellStyle name="SAPBEXresItemX 3 2 3 3 2" xfId="9717" xr:uid="{C8F00439-F43C-421E-9B39-DB8E605EA3A3}"/>
    <cellStyle name="SAPBEXresItemX 3 2 3 4" xfId="11275" xr:uid="{92517D63-80D6-4235-8735-6E3C892B6DE7}"/>
    <cellStyle name="SAPBEXresItemX 3 2 3 5" xfId="12574" xr:uid="{17EF3CCC-EE7E-44D0-9616-2F02905DEE01}"/>
    <cellStyle name="SAPBEXresItemX 3 2 3 6" xfId="7624" xr:uid="{A8BF7551-FD9C-40AE-A6AA-9ADF111578D3}"/>
    <cellStyle name="SAPBEXresItemX 3 2 4" xfId="1945" xr:uid="{3C734660-1B63-4DD6-ADD7-1FDBBC391579}"/>
    <cellStyle name="SAPBEXresItemX 3 2 4 2" xfId="3493" xr:uid="{4FD77BBF-589F-48B7-AEA4-E814CF2F796B}"/>
    <cellStyle name="SAPBEXresItemX 3 2 4 2 2" xfId="6589" xr:uid="{C2784DE2-0507-4589-B03B-A249245C51ED}"/>
    <cellStyle name="SAPBEXresItemX 3 2 4 2 2 2" xfId="13626" xr:uid="{0B69F77B-C44C-4A6E-A96F-1763A989F477}"/>
    <cellStyle name="SAPBEXresItemX 3 2 4 2 3" xfId="10237" xr:uid="{D321D891-9F89-46F4-87CF-EFAA19507736}"/>
    <cellStyle name="SAPBEXresItemX 3 2 4 3" xfId="5041" xr:uid="{49D91153-5250-45D2-950C-052BE81EA9B0}"/>
    <cellStyle name="SAPBEXresItemX 3 2 4 3 2" xfId="11536" xr:uid="{D58A650D-4AB8-408D-9400-977E1304C144}"/>
    <cellStyle name="SAPBEXresItemX 3 2 4 4" xfId="12835" xr:uid="{CCBAD077-CDE6-46C4-9CA2-0CE3D633DDF4}"/>
    <cellStyle name="SAPBEXresItemX 3 2 4 5" xfId="8143" xr:uid="{292FAEB7-F231-4F17-8783-327835B723F2}"/>
    <cellStyle name="SAPBEXresItemX 3 2 5" xfId="2461" xr:uid="{7655E197-8900-4776-97EB-A6FB7D9F7B69}"/>
    <cellStyle name="SAPBEXresItemX 3 2 5 2" xfId="5557" xr:uid="{842C1401-7A29-4E59-8B79-CF6AF16D8E77}"/>
    <cellStyle name="SAPBEXresItemX 3 2 5 2 2" xfId="13354" xr:uid="{09998D9B-B74E-4B12-9138-AE3A48E52934}"/>
    <cellStyle name="SAPBEXresItemX 3 2 5 3" xfId="8404" xr:uid="{BBC03909-B6E7-49F8-ADB9-DA3CC57555EA}"/>
    <cellStyle name="SAPBEXresItemX 3 2 6" xfId="4009" xr:uid="{EB6C647E-AA1D-410D-9C19-0F72464D6374}"/>
    <cellStyle name="SAPBEXresItemX 3 2 6 2" xfId="9199" xr:uid="{165A76D2-9BE9-4100-A9E2-736815599F8B}"/>
    <cellStyle name="SAPBEXresItemX 3 2 7" xfId="10756" xr:uid="{B6AF85E3-2F95-4322-BE72-1F382D91740E}"/>
    <cellStyle name="SAPBEXresItemX 3 2 8" xfId="12055" xr:uid="{4A6B6D20-FE94-4062-B9EE-C0DC1BCFC4C1}"/>
    <cellStyle name="SAPBEXresItemX 3 2 9" xfId="7108" xr:uid="{0F68673A-5472-4D95-9583-8B2C37D81C96}"/>
    <cellStyle name="SAPBEXresItemX 4" xfId="511" xr:uid="{3BD2F8E2-662C-43F1-8E8F-D6BF91F32F39}"/>
    <cellStyle name="SAPBEXresItemX 4 2" xfId="897" xr:uid="{D720282E-BF62-43CB-AC84-1812E15BB703}"/>
    <cellStyle name="SAPBEXresItemX 4 2 2" xfId="1169" xr:uid="{633DCB33-89DD-436F-9FBF-CB1F439D3DB4}"/>
    <cellStyle name="SAPBEXresItemX 4 2 2 2" xfId="1685" xr:uid="{A1E4A948-78DF-4AE3-A823-6CEFF0E7EE54}"/>
    <cellStyle name="SAPBEXresItemX 4 2 2 2 2" xfId="3236" xr:uid="{38C0EE96-CAEB-4578-90C6-A2211FF54DD6}"/>
    <cellStyle name="SAPBEXresItemX 4 2 2 2 2 2" xfId="6332" xr:uid="{412AB215-AC9B-4DB8-9D8E-C1EAA1E640E2}"/>
    <cellStyle name="SAPBEXresItemX 4 2 2 2 2 2 2" xfId="14401" xr:uid="{7E2A1D99-4DD8-49D5-87FF-8D422CB31405}"/>
    <cellStyle name="SAPBEXresItemX 4 2 2 2 2 3" xfId="9976" xr:uid="{68DB6098-5673-4BD2-B07E-B0426AE7B54F}"/>
    <cellStyle name="SAPBEXresItemX 4 2 2 2 3" xfId="4784" xr:uid="{58410BB6-6CF3-4C61-9922-3047C1C9A0C2}"/>
    <cellStyle name="SAPBEXresItemX 4 2 2 2 3 2" xfId="11795" xr:uid="{45B20C76-C05D-4BFA-9AB7-D1B1EAB1B8BD}"/>
    <cellStyle name="SAPBEXresItemX 4 2 2 2 4" xfId="13094" xr:uid="{89F75CE6-702A-45A8-ACCC-43941B375B2B}"/>
    <cellStyle name="SAPBEXresItemX 4 2 2 2 5" xfId="7883" xr:uid="{008B711D-283C-45EB-BF7F-7D5D69667F5D}"/>
    <cellStyle name="SAPBEXresItemX 4 2 2 3" xfId="2204" xr:uid="{C723FCF0-B333-4F9E-BEFD-0D9E9695558E}"/>
    <cellStyle name="SAPBEXresItemX 4 2 2 3 2" xfId="3752" xr:uid="{EE10158B-6A52-4466-8954-307F79AC2BE4}"/>
    <cellStyle name="SAPBEXresItemX 4 2 2 3 2 2" xfId="6848" xr:uid="{72C2090F-B0A2-42E3-8769-558A7979A25B}"/>
    <cellStyle name="SAPBEXresItemX 4 2 2 3 2 3" xfId="10496" xr:uid="{11A81ADF-B04D-46E4-8ACD-66F029E363EA}"/>
    <cellStyle name="SAPBEXresItemX 4 2 2 3 3" xfId="5300" xr:uid="{1A545B30-C637-4DD9-B726-728AC576472E}"/>
    <cellStyle name="SAPBEXresItemX 4 2 2 3 3 2" xfId="13885" xr:uid="{7656A2F2-5A3A-4E7F-8B70-A37CE14D1508}"/>
    <cellStyle name="SAPBEXresItemX 4 2 2 3 4" xfId="8663" xr:uid="{EB25EE42-FD00-4253-9C01-3D21F2CAB70A}"/>
    <cellStyle name="SAPBEXresItemX 4 2 2 4" xfId="2720" xr:uid="{E8E08063-025D-4C22-97AA-E46D988973C0}"/>
    <cellStyle name="SAPBEXresItemX 4 2 2 4 2" xfId="5816" xr:uid="{52E96BB4-74B5-4A55-86C3-B177F19B8410}"/>
    <cellStyle name="SAPBEXresItemX 4 2 2 4 3" xfId="9458" xr:uid="{53FFE34F-BD4E-498F-9DE3-777AA565FEB0}"/>
    <cellStyle name="SAPBEXresItemX 4 2 2 5" xfId="4268" xr:uid="{C422FD7A-DB8A-4F0C-803C-CB3EEE6B6CE4}"/>
    <cellStyle name="SAPBEXresItemX 4 2 2 5 2" xfId="11015" xr:uid="{31F8F91A-C53B-4916-AC50-28DCAF60A565}"/>
    <cellStyle name="SAPBEXresItemX 4 2 2 6" xfId="12314" xr:uid="{00081807-B255-4BE4-AF10-CFF8BCAB98CA}"/>
    <cellStyle name="SAPBEXresItemX 4 2 2 7" xfId="7367" xr:uid="{6E51787D-1FB4-46CC-BBA2-4A0DD214AA25}"/>
    <cellStyle name="SAPBEXresItemX 4 2 3" xfId="1427" xr:uid="{5ABC62FA-3B0E-48FB-A70A-585E367F1DDB}"/>
    <cellStyle name="SAPBEXresItemX 4 2 3 2" xfId="2978" xr:uid="{3FCE40F9-70BD-473E-82C0-3EA9CFE6FDBB}"/>
    <cellStyle name="SAPBEXresItemX 4 2 3 2 2" xfId="6074" xr:uid="{3B961EC0-5434-499C-B005-C29BF02E5840}"/>
    <cellStyle name="SAPBEXresItemX 4 2 3 2 2 2" xfId="14143" xr:uid="{7900C3C8-52EC-4552-88C8-6A0DF179A1F5}"/>
    <cellStyle name="SAPBEXresItemX 4 2 3 2 3" xfId="8934" xr:uid="{01E893DA-9B81-4CFC-8487-FDAAEF932F8F}"/>
    <cellStyle name="SAPBEXresItemX 4 2 3 3" xfId="4526" xr:uid="{BE31A0AE-1463-4195-A0FB-380A810C01C8}"/>
    <cellStyle name="SAPBEXresItemX 4 2 3 3 2" xfId="9718" xr:uid="{1140DDD0-0DFC-4086-9EA0-D59FEE42BB65}"/>
    <cellStyle name="SAPBEXresItemX 4 2 3 4" xfId="11276" xr:uid="{D5D963B6-3850-4C73-886D-B1FDD99CC63A}"/>
    <cellStyle name="SAPBEXresItemX 4 2 3 5" xfId="12575" xr:uid="{FBE0E2CA-F659-42F0-9D33-40BD95F46F91}"/>
    <cellStyle name="SAPBEXresItemX 4 2 3 6" xfId="7625" xr:uid="{843BA895-31CB-4291-A3B2-326D3D38A694}"/>
    <cellStyle name="SAPBEXresItemX 4 2 4" xfId="1946" xr:uid="{45B1F39C-11F6-407E-A931-F668949D273C}"/>
    <cellStyle name="SAPBEXresItemX 4 2 4 2" xfId="3494" xr:uid="{5339167D-F445-4DE3-8F9E-8D03AD373999}"/>
    <cellStyle name="SAPBEXresItemX 4 2 4 2 2" xfId="6590" xr:uid="{A6134243-4C26-4BC0-AB12-E8D23B6DBA47}"/>
    <cellStyle name="SAPBEXresItemX 4 2 4 2 2 2" xfId="13627" xr:uid="{708B7CCA-1D08-4864-BCEE-F190529876EE}"/>
    <cellStyle name="SAPBEXresItemX 4 2 4 2 3" xfId="10238" xr:uid="{83DC20B9-E755-440A-A07E-4B675E447225}"/>
    <cellStyle name="SAPBEXresItemX 4 2 4 3" xfId="5042" xr:uid="{75503F2E-A4D0-40E6-B26D-C4CA93D113C6}"/>
    <cellStyle name="SAPBEXresItemX 4 2 4 3 2" xfId="11537" xr:uid="{14C73B9E-2CCB-4F79-AD92-BE99A93DE736}"/>
    <cellStyle name="SAPBEXresItemX 4 2 4 4" xfId="12836" xr:uid="{E96A1991-6D3F-42D6-8FF1-D44B9C221435}"/>
    <cellStyle name="SAPBEXresItemX 4 2 4 5" xfId="8144" xr:uid="{B93B5D3C-6205-4CAC-8015-03407480128F}"/>
    <cellStyle name="SAPBEXresItemX 4 2 5" xfId="2462" xr:uid="{68D74915-53A8-4241-9DB9-969ECDA38FEA}"/>
    <cellStyle name="SAPBEXresItemX 4 2 5 2" xfId="5558" xr:uid="{89C31590-9F63-449B-923E-BBB991BF072B}"/>
    <cellStyle name="SAPBEXresItemX 4 2 5 2 2" xfId="13355" xr:uid="{A06E9B98-1F7D-4170-9709-4F1E911CF830}"/>
    <cellStyle name="SAPBEXresItemX 4 2 5 3" xfId="8405" xr:uid="{86F4019B-163E-4402-9FC6-818CE90A22A7}"/>
    <cellStyle name="SAPBEXresItemX 4 2 6" xfId="4010" xr:uid="{D81A01D7-3725-43CB-BCDA-8EED4D0AB396}"/>
    <cellStyle name="SAPBEXresItemX 4 2 6 2" xfId="9200" xr:uid="{C89D7DA8-DDD2-4434-8E7B-3A295A502C1D}"/>
    <cellStyle name="SAPBEXresItemX 4 2 7" xfId="10757" xr:uid="{B520C1E4-C1EE-4A0A-AA64-03574617FCA9}"/>
    <cellStyle name="SAPBEXresItemX 4 2 8" xfId="12056" xr:uid="{DC0C381C-8CA9-4B18-9307-C1C99FFEC06D}"/>
    <cellStyle name="SAPBEXresItemX 4 2 9" xfId="7109" xr:uid="{C3CB386A-6D70-4201-96AF-2F86F2F370BE}"/>
    <cellStyle name="SAPBEXresItemX 5" xfId="512" xr:uid="{58321E08-9B13-4F92-8AF3-518B23A3544E}"/>
    <cellStyle name="SAPBEXresItemX 5 2" xfId="898" xr:uid="{15780479-AF88-4E3F-A9FC-002F6216EB29}"/>
    <cellStyle name="SAPBEXresItemX 5 2 2" xfId="1170" xr:uid="{022EC35A-09AA-444C-8FCF-1552934BBE0F}"/>
    <cellStyle name="SAPBEXresItemX 5 2 2 2" xfId="1686" xr:uid="{5C0709B9-6BAF-4183-B09B-537C1CE4A5DD}"/>
    <cellStyle name="SAPBEXresItemX 5 2 2 2 2" xfId="3237" xr:uid="{FC386C24-A31D-493D-A73F-668E8995348A}"/>
    <cellStyle name="SAPBEXresItemX 5 2 2 2 2 2" xfId="6333" xr:uid="{C64D9304-0BED-4541-BC02-E167ED4EA0D5}"/>
    <cellStyle name="SAPBEXresItemX 5 2 2 2 2 2 2" xfId="14402" xr:uid="{6344E073-6292-4F97-A39B-5ADD18078EDE}"/>
    <cellStyle name="SAPBEXresItemX 5 2 2 2 2 3" xfId="9977" xr:uid="{609DF047-D655-4D27-A5E6-3CAE915AD591}"/>
    <cellStyle name="SAPBEXresItemX 5 2 2 2 3" xfId="4785" xr:uid="{61AB6E98-4C49-4E8A-B2E9-8E5AF918F5FE}"/>
    <cellStyle name="SAPBEXresItemX 5 2 2 2 3 2" xfId="11796" xr:uid="{575D2392-E902-44A0-9350-DD2C0A7D100D}"/>
    <cellStyle name="SAPBEXresItemX 5 2 2 2 4" xfId="13095" xr:uid="{6780583D-343B-464E-9242-D259A43A27FD}"/>
    <cellStyle name="SAPBEXresItemX 5 2 2 2 5" xfId="7884" xr:uid="{184C2F3E-271C-42D7-B3E7-F4ED199532A5}"/>
    <cellStyle name="SAPBEXresItemX 5 2 2 3" xfId="2205" xr:uid="{40878319-891A-4159-B8EB-754EF1CEF183}"/>
    <cellStyle name="SAPBEXresItemX 5 2 2 3 2" xfId="3753" xr:uid="{4FC64294-4A9E-442D-89D8-AC421BE6F8EA}"/>
    <cellStyle name="SAPBEXresItemX 5 2 2 3 2 2" xfId="6849" xr:uid="{F18BB5A5-B778-4E8A-8A2D-BCB97A84C637}"/>
    <cellStyle name="SAPBEXresItemX 5 2 2 3 2 3" xfId="10497" xr:uid="{2051204F-BC5B-47EB-ACC3-E4016FDC541C}"/>
    <cellStyle name="SAPBEXresItemX 5 2 2 3 3" xfId="5301" xr:uid="{34B9D6C2-BC8F-4C8C-9507-9271D78BC387}"/>
    <cellStyle name="SAPBEXresItemX 5 2 2 3 3 2" xfId="13886" xr:uid="{4CFF5869-465F-41AD-95A3-AC576B410246}"/>
    <cellStyle name="SAPBEXresItemX 5 2 2 3 4" xfId="8664" xr:uid="{88CC7773-326D-4A48-AB50-539F3BDB62BE}"/>
    <cellStyle name="SAPBEXresItemX 5 2 2 4" xfId="2721" xr:uid="{D64B2518-28CB-48CC-9138-9054062C1DE0}"/>
    <cellStyle name="SAPBEXresItemX 5 2 2 4 2" xfId="5817" xr:uid="{6F09BE3B-81E6-49AC-A918-18FD5B9587B7}"/>
    <cellStyle name="SAPBEXresItemX 5 2 2 4 3" xfId="9459" xr:uid="{BB9B1FF3-6043-4A7F-B5AD-E59C3547E8B3}"/>
    <cellStyle name="SAPBEXresItemX 5 2 2 5" xfId="4269" xr:uid="{C37E0CD0-230F-467E-BA19-2944DFE6EB93}"/>
    <cellStyle name="SAPBEXresItemX 5 2 2 5 2" xfId="11016" xr:uid="{667E3391-D54E-434C-A0A9-E4DE1F944D97}"/>
    <cellStyle name="SAPBEXresItemX 5 2 2 6" xfId="12315" xr:uid="{4EFFFC62-07D0-4618-A030-A635EF5657F1}"/>
    <cellStyle name="SAPBEXresItemX 5 2 2 7" xfId="7368" xr:uid="{81465D4C-6E22-480E-AF02-AD17A22F9FAB}"/>
    <cellStyle name="SAPBEXresItemX 5 2 3" xfId="1428" xr:uid="{FBBBBD00-E350-4FAB-A5FB-C76EBD12D560}"/>
    <cellStyle name="SAPBEXresItemX 5 2 3 2" xfId="2979" xr:uid="{7F2A685B-E5B1-4469-9AB9-12227621BE9D}"/>
    <cellStyle name="SAPBEXresItemX 5 2 3 2 2" xfId="6075" xr:uid="{DAA1C7A4-110E-4338-AC1B-509AF063BBF5}"/>
    <cellStyle name="SAPBEXresItemX 5 2 3 2 2 2" xfId="14144" xr:uid="{98C6356A-E0A6-442F-B21D-AA147D072725}"/>
    <cellStyle name="SAPBEXresItemX 5 2 3 2 3" xfId="8935" xr:uid="{1190D715-892B-4E78-B971-025F8B684E1D}"/>
    <cellStyle name="SAPBEXresItemX 5 2 3 3" xfId="4527" xr:uid="{22E4366E-B03D-4EF3-9825-A3B884515D0B}"/>
    <cellStyle name="SAPBEXresItemX 5 2 3 3 2" xfId="9719" xr:uid="{3FA461F9-F7A8-43CD-ACBB-AC0CC6DC9EC4}"/>
    <cellStyle name="SAPBEXresItemX 5 2 3 4" xfId="11277" xr:uid="{4685F87C-FCB1-4614-9768-6F4778F67F87}"/>
    <cellStyle name="SAPBEXresItemX 5 2 3 5" xfId="12576" xr:uid="{823C112A-A559-419E-AA74-C1D01F6EBEC2}"/>
    <cellStyle name="SAPBEXresItemX 5 2 3 6" xfId="7626" xr:uid="{F2B31F4C-13CC-4BF2-B6EB-715B00FFC816}"/>
    <cellStyle name="SAPBEXresItemX 5 2 4" xfId="1947" xr:uid="{5C54ADAF-CD40-4EB7-A777-066036FAEF6A}"/>
    <cellStyle name="SAPBEXresItemX 5 2 4 2" xfId="3495" xr:uid="{21483586-2070-472B-9AB6-D9A68B9CF0FB}"/>
    <cellStyle name="SAPBEXresItemX 5 2 4 2 2" xfId="6591" xr:uid="{681E415F-FBBC-4E55-AD3C-81CE9D3B2DC2}"/>
    <cellStyle name="SAPBEXresItemX 5 2 4 2 2 2" xfId="13628" xr:uid="{1CE5BA30-AD2D-4217-BEAB-73E5D6B97620}"/>
    <cellStyle name="SAPBEXresItemX 5 2 4 2 3" xfId="10239" xr:uid="{4BA962E5-573E-41A4-BF71-8A0565B4867F}"/>
    <cellStyle name="SAPBEXresItemX 5 2 4 3" xfId="5043" xr:uid="{E97B53EE-8874-4AE8-B7A7-E5AAEAA103F7}"/>
    <cellStyle name="SAPBEXresItemX 5 2 4 3 2" xfId="11538" xr:uid="{A37FE31E-3DD4-49EF-8146-2F31CF0259F1}"/>
    <cellStyle name="SAPBEXresItemX 5 2 4 4" xfId="12837" xr:uid="{932B862D-9620-4236-8EA2-AD037D457DD8}"/>
    <cellStyle name="SAPBEXresItemX 5 2 4 5" xfId="8145" xr:uid="{4536E066-0AEC-4D3B-AEF5-B16ED2A1C8CC}"/>
    <cellStyle name="SAPBEXresItemX 5 2 5" xfId="2463" xr:uid="{30347D91-3F27-42D5-8B26-C7BED32A2618}"/>
    <cellStyle name="SAPBEXresItemX 5 2 5 2" xfId="5559" xr:uid="{B4090B0F-F33E-4B97-94D6-5AAA22345289}"/>
    <cellStyle name="SAPBEXresItemX 5 2 5 2 2" xfId="13356" xr:uid="{5B2B85FB-393A-4C97-9D81-3E564877133C}"/>
    <cellStyle name="SAPBEXresItemX 5 2 5 3" xfId="8406" xr:uid="{21201B58-77B8-4EF0-8BEF-437E37DDFC54}"/>
    <cellStyle name="SAPBEXresItemX 5 2 6" xfId="4011" xr:uid="{6A5F4694-1D6F-416F-A4F9-8F5D40F20AF7}"/>
    <cellStyle name="SAPBEXresItemX 5 2 6 2" xfId="9201" xr:uid="{E891F042-1620-45C7-8E61-DF0CD2A87AF5}"/>
    <cellStyle name="SAPBEXresItemX 5 2 7" xfId="10758" xr:uid="{EE2AF9E2-FD25-4EBB-BA41-A423A242FFFA}"/>
    <cellStyle name="SAPBEXresItemX 5 2 8" xfId="12057" xr:uid="{A32EFF61-7E06-4420-BBBA-5B98B5A1F14A}"/>
    <cellStyle name="SAPBEXresItemX 5 2 9" xfId="7110" xr:uid="{10C5C8B9-03F1-4879-8361-ACD96EAB9AA1}"/>
    <cellStyle name="SAPBEXresItemX 6" xfId="513" xr:uid="{C464406E-80F6-4098-BC87-E619EC872C27}"/>
    <cellStyle name="SAPBEXresItemX 6 2" xfId="899" xr:uid="{CF46599F-25F7-4606-BCE2-9EADD588BD12}"/>
    <cellStyle name="SAPBEXresItemX 6 2 2" xfId="1171" xr:uid="{CCEE832B-9482-45C7-85D2-6B8DA69A0B6A}"/>
    <cellStyle name="SAPBEXresItemX 6 2 2 2" xfId="1687" xr:uid="{9B9D08A8-51CF-40F1-9EC3-8345639FE07C}"/>
    <cellStyle name="SAPBEXresItemX 6 2 2 2 2" xfId="3238" xr:uid="{9DC17B81-83F9-4520-8472-5A37830D4A8E}"/>
    <cellStyle name="SAPBEXresItemX 6 2 2 2 2 2" xfId="6334" xr:uid="{3CA90E03-330D-491F-80C2-6D3AAE78340A}"/>
    <cellStyle name="SAPBEXresItemX 6 2 2 2 2 2 2" xfId="14403" xr:uid="{9E01AC0A-6D42-4B3D-8349-F79293C19758}"/>
    <cellStyle name="SAPBEXresItemX 6 2 2 2 2 3" xfId="9978" xr:uid="{419E9BC8-3081-46C9-A89C-A6E60371EE05}"/>
    <cellStyle name="SAPBEXresItemX 6 2 2 2 3" xfId="4786" xr:uid="{C0470B98-255F-4B27-A1BC-D970EB8AC4DC}"/>
    <cellStyle name="SAPBEXresItemX 6 2 2 2 3 2" xfId="11797" xr:uid="{1A6C4B72-8A11-4039-9BD7-7C9C630B6B98}"/>
    <cellStyle name="SAPBEXresItemX 6 2 2 2 4" xfId="13096" xr:uid="{13801716-36A5-47E6-9C17-2459907F8C00}"/>
    <cellStyle name="SAPBEXresItemX 6 2 2 2 5" xfId="7885" xr:uid="{D7B454EA-8861-43E0-B197-776ECE7A917C}"/>
    <cellStyle name="SAPBEXresItemX 6 2 2 3" xfId="2206" xr:uid="{63CC2B66-3372-4125-A43E-FB8CB04C7CAB}"/>
    <cellStyle name="SAPBEXresItemX 6 2 2 3 2" xfId="3754" xr:uid="{B85095E2-8C81-4DC8-8671-47156E0B251C}"/>
    <cellStyle name="SAPBEXresItemX 6 2 2 3 2 2" xfId="6850" xr:uid="{D44366D6-0661-459F-B68D-408B7B17D50D}"/>
    <cellStyle name="SAPBEXresItemX 6 2 2 3 2 3" xfId="10498" xr:uid="{69055AFB-8E83-4BC0-808C-EE4ADF9C8DA8}"/>
    <cellStyle name="SAPBEXresItemX 6 2 2 3 3" xfId="5302" xr:uid="{9C808300-9106-4E9F-80AA-A291E5267C46}"/>
    <cellStyle name="SAPBEXresItemX 6 2 2 3 3 2" xfId="13887" xr:uid="{B2D50949-3866-4589-A485-9B162F8EE281}"/>
    <cellStyle name="SAPBEXresItemX 6 2 2 3 4" xfId="8665" xr:uid="{CC1B83E5-9227-4AD4-94D6-916D800DEF9D}"/>
    <cellStyle name="SAPBEXresItemX 6 2 2 4" xfId="2722" xr:uid="{62DBE139-310F-4B53-A902-448CBE78629D}"/>
    <cellStyle name="SAPBEXresItemX 6 2 2 4 2" xfId="5818" xr:uid="{F9E2D2F1-E4B9-452F-81C6-2D105CBC2DC3}"/>
    <cellStyle name="SAPBEXresItemX 6 2 2 4 3" xfId="9460" xr:uid="{09BC3CC3-EB2F-403E-AAE9-A9A5726F99E9}"/>
    <cellStyle name="SAPBEXresItemX 6 2 2 5" xfId="4270" xr:uid="{77ADAA5A-190A-4720-ADB8-0473F08AE7B7}"/>
    <cellStyle name="SAPBEXresItemX 6 2 2 5 2" xfId="11017" xr:uid="{A775C999-D204-45EA-A81F-9AC45336109E}"/>
    <cellStyle name="SAPBEXresItemX 6 2 2 6" xfId="12316" xr:uid="{E26CF09D-064A-4907-BF27-EB0B487DC449}"/>
    <cellStyle name="SAPBEXresItemX 6 2 2 7" xfId="7369" xr:uid="{9A7FDC1B-8D91-4E49-B928-5835F0B10ABE}"/>
    <cellStyle name="SAPBEXresItemX 6 2 3" xfId="1429" xr:uid="{B85A8E85-81E2-4D15-AD7B-7BF51A9A6B66}"/>
    <cellStyle name="SAPBEXresItemX 6 2 3 2" xfId="2980" xr:uid="{9FB55C04-0B9F-4B82-B2E3-AADDD8C464BC}"/>
    <cellStyle name="SAPBEXresItemX 6 2 3 2 2" xfId="6076" xr:uid="{0FC91707-D8C2-42D6-9B97-840DED58A9C8}"/>
    <cellStyle name="SAPBEXresItemX 6 2 3 2 2 2" xfId="14145" xr:uid="{B8AF0F10-B73E-4C0D-B3A5-B3F7A63C10B5}"/>
    <cellStyle name="SAPBEXresItemX 6 2 3 2 3" xfId="8936" xr:uid="{042DA5BB-CD7F-4420-BE3D-8CF8899AD70A}"/>
    <cellStyle name="SAPBEXresItemX 6 2 3 3" xfId="4528" xr:uid="{5632667A-C079-439A-9E38-E5A6D399C851}"/>
    <cellStyle name="SAPBEXresItemX 6 2 3 3 2" xfId="9720" xr:uid="{B58FBB80-AF0E-414A-BD0B-C89DB056E177}"/>
    <cellStyle name="SAPBEXresItemX 6 2 3 4" xfId="11278" xr:uid="{E460E876-C57A-442E-8D7A-BE3863737F89}"/>
    <cellStyle name="SAPBEXresItemX 6 2 3 5" xfId="12577" xr:uid="{B2C28E15-EA65-404B-8A73-21DC24044AB9}"/>
    <cellStyle name="SAPBEXresItemX 6 2 3 6" xfId="7627" xr:uid="{A084B1F8-8952-49E2-A52D-D6E4F6E251E5}"/>
    <cellStyle name="SAPBEXresItemX 6 2 4" xfId="1948" xr:uid="{9C2C72C7-D668-45CD-83CB-7FE022595B8C}"/>
    <cellStyle name="SAPBEXresItemX 6 2 4 2" xfId="3496" xr:uid="{A743AEC0-E9FD-46F0-B28A-15D6B8C599C7}"/>
    <cellStyle name="SAPBEXresItemX 6 2 4 2 2" xfId="6592" xr:uid="{C33F1EC1-AB2F-4804-B75A-0DBCE5DC596E}"/>
    <cellStyle name="SAPBEXresItemX 6 2 4 2 2 2" xfId="13629" xr:uid="{23177413-5CDB-4FDF-BD8A-F38B9721FAA4}"/>
    <cellStyle name="SAPBEXresItemX 6 2 4 2 3" xfId="10240" xr:uid="{9BEF3167-8AD6-49F8-B9E9-CEF7BC5A2DE8}"/>
    <cellStyle name="SAPBEXresItemX 6 2 4 3" xfId="5044" xr:uid="{85556C73-2D46-4C58-8BBE-8D10000D18B4}"/>
    <cellStyle name="SAPBEXresItemX 6 2 4 3 2" xfId="11539" xr:uid="{F6B5CC5D-E42A-4D5A-A0B1-54307901CFCD}"/>
    <cellStyle name="SAPBEXresItemX 6 2 4 4" xfId="12838" xr:uid="{4999C1C3-62E5-4610-9151-9E9D1FBA152E}"/>
    <cellStyle name="SAPBEXresItemX 6 2 4 5" xfId="8146" xr:uid="{D22C09B0-BFB4-4E8D-AC2E-6591B03FABDF}"/>
    <cellStyle name="SAPBEXresItemX 6 2 5" xfId="2464" xr:uid="{5B80141C-71A3-4F36-BAD1-2EB66D5E606A}"/>
    <cellStyle name="SAPBEXresItemX 6 2 5 2" xfId="5560" xr:uid="{50F18145-CB51-4246-9388-1897E6CAC490}"/>
    <cellStyle name="SAPBEXresItemX 6 2 5 2 2" xfId="13357" xr:uid="{D378B6EF-5AF2-4F5A-8BF0-50A58E7CCBDE}"/>
    <cellStyle name="SAPBEXresItemX 6 2 5 3" xfId="8407" xr:uid="{BED70D6F-FE08-43DE-9F61-C78C24C7B8B3}"/>
    <cellStyle name="SAPBEXresItemX 6 2 6" xfId="4012" xr:uid="{CC829354-308B-43E9-B5BA-3A8D21AB7A4C}"/>
    <cellStyle name="SAPBEXresItemX 6 2 6 2" xfId="9202" xr:uid="{05A86350-901B-469C-AC85-D720B39A053C}"/>
    <cellStyle name="SAPBEXresItemX 6 2 7" xfId="10759" xr:uid="{9CABA922-F9A0-4462-A615-36B270D7429B}"/>
    <cellStyle name="SAPBEXresItemX 6 2 8" xfId="12058" xr:uid="{85A22C85-543D-49A2-9F31-4FBBA3D52C0C}"/>
    <cellStyle name="SAPBEXresItemX 6 2 9" xfId="7111" xr:uid="{283B2C3C-7F4C-4008-A0CA-CFB3C60207A3}"/>
    <cellStyle name="SAPBEXresItemX 7" xfId="894" xr:uid="{71327B55-984A-4A94-AF86-3C8410FE0571}"/>
    <cellStyle name="SAPBEXresItemX 7 2" xfId="1166" xr:uid="{38B6E866-9A2B-44DB-8A01-ED7B3ABDFBDD}"/>
    <cellStyle name="SAPBEXresItemX 7 2 2" xfId="1682" xr:uid="{E42F6FEA-6ACA-48D8-989C-18D63007A544}"/>
    <cellStyle name="SAPBEXresItemX 7 2 2 2" xfId="3233" xr:uid="{BBDA865C-0DE4-4192-A873-2ECA7746CCF0}"/>
    <cellStyle name="SAPBEXresItemX 7 2 2 2 2" xfId="6329" xr:uid="{2771AB6D-F754-4A31-91FD-490A81B3AEDA}"/>
    <cellStyle name="SAPBEXresItemX 7 2 2 2 2 2" xfId="14398" xr:uid="{04DB3704-73F8-499D-9FD2-61D76139C64E}"/>
    <cellStyle name="SAPBEXresItemX 7 2 2 2 3" xfId="9973" xr:uid="{F3F0A549-33CF-4195-90B6-A1AAF3186A6B}"/>
    <cellStyle name="SAPBEXresItemX 7 2 2 3" xfId="4781" xr:uid="{10B6C56A-F403-4D70-8410-237FA199F254}"/>
    <cellStyle name="SAPBEXresItemX 7 2 2 3 2" xfId="11792" xr:uid="{EE7FA049-5DCE-4891-B1B5-BC63284AE0E7}"/>
    <cellStyle name="SAPBEXresItemX 7 2 2 4" xfId="13091" xr:uid="{2A5F4F67-F1FF-443B-8BA8-0016F8F8A3AF}"/>
    <cellStyle name="SAPBEXresItemX 7 2 2 5" xfId="7880" xr:uid="{654AC5BA-A203-4537-AD2F-1CE902FEB011}"/>
    <cellStyle name="SAPBEXresItemX 7 2 3" xfId="2201" xr:uid="{5AA95103-4399-4CE2-845A-500FEDB62A1D}"/>
    <cellStyle name="SAPBEXresItemX 7 2 3 2" xfId="3749" xr:uid="{86619993-B5B6-47EF-87D8-C865C34197B9}"/>
    <cellStyle name="SAPBEXresItemX 7 2 3 2 2" xfId="6845" xr:uid="{2D31535B-881B-41CD-BFFD-B08514B0662D}"/>
    <cellStyle name="SAPBEXresItemX 7 2 3 2 3" xfId="10493" xr:uid="{B374C63F-1DCD-45C7-AC18-DBA48D7F8647}"/>
    <cellStyle name="SAPBEXresItemX 7 2 3 3" xfId="5297" xr:uid="{E5EC0D65-C4C3-46C7-897C-2EEE6E7E4B04}"/>
    <cellStyle name="SAPBEXresItemX 7 2 3 3 2" xfId="13882" xr:uid="{2C13AC7C-84E7-484A-8D6D-250E925C2839}"/>
    <cellStyle name="SAPBEXresItemX 7 2 3 4" xfId="8660" xr:uid="{F84EE6CF-A96E-45F1-BAD6-C57B49F18D1F}"/>
    <cellStyle name="SAPBEXresItemX 7 2 4" xfId="2717" xr:uid="{38C9F900-E446-4E5B-8C0C-CC311C9EEF90}"/>
    <cellStyle name="SAPBEXresItemX 7 2 4 2" xfId="5813" xr:uid="{25467E96-D1E5-4880-935D-F3EEED7CDF37}"/>
    <cellStyle name="SAPBEXresItemX 7 2 4 3" xfId="9455" xr:uid="{9A707B1F-40E6-464B-880D-2F922A6E7EC9}"/>
    <cellStyle name="SAPBEXresItemX 7 2 5" xfId="4265" xr:uid="{936171E5-4F2F-4A59-A684-7660E16AD9EC}"/>
    <cellStyle name="SAPBEXresItemX 7 2 5 2" xfId="11012" xr:uid="{64C29338-676B-4DD7-8D3B-D4C50618ABCA}"/>
    <cellStyle name="SAPBEXresItemX 7 2 6" xfId="12311" xr:uid="{DE2BA0B7-0E3C-4193-B233-BAF4A81DE654}"/>
    <cellStyle name="SAPBEXresItemX 7 2 7" xfId="7364" xr:uid="{898E595B-B1E2-4964-9E99-05A5DC44C77E}"/>
    <cellStyle name="SAPBEXresItemX 7 3" xfId="1424" xr:uid="{30A279F7-D8D4-46C7-8CAA-323F677DD0DB}"/>
    <cellStyle name="SAPBEXresItemX 7 3 2" xfId="2975" xr:uid="{5F96A990-BE9F-4B14-8E04-3BEF47098163}"/>
    <cellStyle name="SAPBEXresItemX 7 3 2 2" xfId="6071" xr:uid="{56FEE4F8-9323-44A4-A20F-7696E25E9EF0}"/>
    <cellStyle name="SAPBEXresItemX 7 3 2 2 2" xfId="14140" xr:uid="{DF4D2991-1542-4A31-B5D0-86A66AF80F88}"/>
    <cellStyle name="SAPBEXresItemX 7 3 2 3" xfId="8931" xr:uid="{D5BC9570-7256-4FD0-894D-4E50C4289F28}"/>
    <cellStyle name="SAPBEXresItemX 7 3 3" xfId="4523" xr:uid="{9511EF16-796C-4B51-A6F5-AF069EF9A2D8}"/>
    <cellStyle name="SAPBEXresItemX 7 3 3 2" xfId="9715" xr:uid="{E3E18332-698E-4DE4-B352-16BD99AA318A}"/>
    <cellStyle name="SAPBEXresItemX 7 3 4" xfId="11273" xr:uid="{0256D513-3ECF-4065-9EE7-17E0B524A024}"/>
    <cellStyle name="SAPBEXresItemX 7 3 5" xfId="12572" xr:uid="{F4C6BD49-8CBD-4E9D-B593-617D79A2AABD}"/>
    <cellStyle name="SAPBEXresItemX 7 3 6" xfId="7622" xr:uid="{CB641F6F-04B4-4151-8F4D-82C74EABB09B}"/>
    <cellStyle name="SAPBEXresItemX 7 4" xfId="1943" xr:uid="{7CB6045D-12A3-4A82-BDFD-DC101C2F9FC8}"/>
    <cellStyle name="SAPBEXresItemX 7 4 2" xfId="3491" xr:uid="{C85F61FB-5470-493A-84C2-043F85837FBA}"/>
    <cellStyle name="SAPBEXresItemX 7 4 2 2" xfId="6587" xr:uid="{9DA25505-2F21-45A3-AAEA-F8288C56E0DA}"/>
    <cellStyle name="SAPBEXresItemX 7 4 2 2 2" xfId="13624" xr:uid="{F04A83E5-1BE2-4595-A373-51E40469EF0F}"/>
    <cellStyle name="SAPBEXresItemX 7 4 2 3" xfId="10235" xr:uid="{D0FC439D-6CFA-42D3-89FF-9DD1E5F5DA71}"/>
    <cellStyle name="SAPBEXresItemX 7 4 3" xfId="5039" xr:uid="{6C1CCF06-98BC-4F34-A470-E023110326A3}"/>
    <cellStyle name="SAPBEXresItemX 7 4 3 2" xfId="11534" xr:uid="{0E00EB5B-BD50-4063-A08D-D274B7974B5E}"/>
    <cellStyle name="SAPBEXresItemX 7 4 4" xfId="12833" xr:uid="{B1151CCA-D690-4A3D-B95C-96B1776CB48B}"/>
    <cellStyle name="SAPBEXresItemX 7 4 5" xfId="8141" xr:uid="{3E0CA632-2351-47A3-AD9B-7BFC45D84BD3}"/>
    <cellStyle name="SAPBEXresItemX 7 5" xfId="2459" xr:uid="{EEF755B5-8E59-4ECA-A19A-3DF3C7FC6A06}"/>
    <cellStyle name="SAPBEXresItemX 7 5 2" xfId="5555" xr:uid="{97E599FF-D52D-41D0-A05A-F0B411D3696B}"/>
    <cellStyle name="SAPBEXresItemX 7 5 2 2" xfId="13352" xr:uid="{3E48D082-AB27-4429-84DC-E0BAC630995C}"/>
    <cellStyle name="SAPBEXresItemX 7 5 3" xfId="8402" xr:uid="{414E05E5-E75D-4AAB-8A37-17B5E7269C7F}"/>
    <cellStyle name="SAPBEXresItemX 7 6" xfId="4007" xr:uid="{A9A36011-3C7D-4E82-92C5-C89E5A57139B}"/>
    <cellStyle name="SAPBEXresItemX 7 6 2" xfId="9197" xr:uid="{BC975636-F963-4FB6-AE2C-9C3B81E6C4EE}"/>
    <cellStyle name="SAPBEXresItemX 7 7" xfId="10754" xr:uid="{3B1FC3EC-0BBB-4618-9F72-2842F58BAA40}"/>
    <cellStyle name="SAPBEXresItemX 7 8" xfId="12053" xr:uid="{056535B5-EF26-43F2-A15F-98D14D76FD74}"/>
    <cellStyle name="SAPBEXresItemX 7 9" xfId="7106" xr:uid="{0DFE8F49-5B05-4A1D-82C6-61E71B904C61}"/>
    <cellStyle name="SAPBEXstdData" xfId="514" xr:uid="{542A1D58-7D84-4EAC-8024-FE6EF501EB21}"/>
    <cellStyle name="SAPBEXstdData 2" xfId="515" xr:uid="{DF7D7159-E8E7-433D-BD11-6AEF7A3E79CC}"/>
    <cellStyle name="SAPBEXstdData 2 2" xfId="901" xr:uid="{6F1086DD-7D3E-4FA4-BF04-1015ED7E21F2}"/>
    <cellStyle name="SAPBEXstdData 2 2 2" xfId="1173" xr:uid="{A7D5A042-87FE-4CC0-9B1A-22D760CB2E5B}"/>
    <cellStyle name="SAPBEXstdData 2 2 2 2" xfId="1689" xr:uid="{F4CE7518-89E0-4F4E-BCC7-8C997267DA18}"/>
    <cellStyle name="SAPBEXstdData 2 2 2 2 2" xfId="3240" xr:uid="{273F0CF2-E049-4671-AFD2-35BFA1F7D2E9}"/>
    <cellStyle name="SAPBEXstdData 2 2 2 2 2 2" xfId="6336" xr:uid="{DE48D3FF-5E78-4B0A-B8C5-7FA48A934963}"/>
    <cellStyle name="SAPBEXstdData 2 2 2 2 2 2 2" xfId="14405" xr:uid="{94AD9C59-4F77-49E4-89BD-AE756974D141}"/>
    <cellStyle name="SAPBEXstdData 2 2 2 2 2 3" xfId="9980" xr:uid="{64B083E2-8999-4CD3-B4CC-253D618F1AD5}"/>
    <cellStyle name="SAPBEXstdData 2 2 2 2 3" xfId="4788" xr:uid="{931F748B-15D8-44B0-9DC8-C54D979A77F3}"/>
    <cellStyle name="SAPBEXstdData 2 2 2 2 3 2" xfId="11799" xr:uid="{910F08E7-B01C-4CD5-B802-499C0364372E}"/>
    <cellStyle name="SAPBEXstdData 2 2 2 2 4" xfId="13098" xr:uid="{F5BD4FD8-949D-4D0D-99F5-29F5B8B5335E}"/>
    <cellStyle name="SAPBEXstdData 2 2 2 2 5" xfId="7887" xr:uid="{C078D048-FA69-42F6-BDB5-95FEC2377C12}"/>
    <cellStyle name="SAPBEXstdData 2 2 2 3" xfId="2208" xr:uid="{4C766EB0-F670-491B-8B44-ABC8CF54E66C}"/>
    <cellStyle name="SAPBEXstdData 2 2 2 3 2" xfId="3756" xr:uid="{44009CA5-A623-4E2F-AA0D-7E901059250A}"/>
    <cellStyle name="SAPBEXstdData 2 2 2 3 2 2" xfId="6852" xr:uid="{0A5F0164-F4A1-432B-ADB1-B723BD5AFB97}"/>
    <cellStyle name="SAPBEXstdData 2 2 2 3 2 3" xfId="10500" xr:uid="{949609AB-B540-4B1C-807C-1923334ABA4E}"/>
    <cellStyle name="SAPBEXstdData 2 2 2 3 3" xfId="5304" xr:uid="{CBA71830-676F-451B-A6D6-1BAAE57AB01B}"/>
    <cellStyle name="SAPBEXstdData 2 2 2 3 3 2" xfId="13889" xr:uid="{2CEDC326-27E3-4A63-A4F8-C9CDF57AAA6F}"/>
    <cellStyle name="SAPBEXstdData 2 2 2 3 4" xfId="8667" xr:uid="{72CF63C9-5764-4216-9A0E-18FAF9D6E0AD}"/>
    <cellStyle name="SAPBEXstdData 2 2 2 4" xfId="2724" xr:uid="{D4DC976B-B802-4D8F-A9CA-26FD3CA46827}"/>
    <cellStyle name="SAPBEXstdData 2 2 2 4 2" xfId="5820" xr:uid="{07693838-A19F-44B2-A732-798701648E73}"/>
    <cellStyle name="SAPBEXstdData 2 2 2 4 3" xfId="9462" xr:uid="{E45DF878-B67B-4FEC-A9EB-9BECBABD400F}"/>
    <cellStyle name="SAPBEXstdData 2 2 2 5" xfId="4272" xr:uid="{85A467B6-8605-4F19-865E-A4A72436020C}"/>
    <cellStyle name="SAPBEXstdData 2 2 2 5 2" xfId="11019" xr:uid="{CC383FFC-01A5-45CF-8D3D-FD5C2C302DD8}"/>
    <cellStyle name="SAPBEXstdData 2 2 2 6" xfId="12318" xr:uid="{E6DEAFD5-259D-4DFB-A2EC-27883055727B}"/>
    <cellStyle name="SAPBEXstdData 2 2 2 7" xfId="7371" xr:uid="{53546F8E-B447-459A-8FBC-99904EF1DC54}"/>
    <cellStyle name="SAPBEXstdData 2 2 3" xfId="1431" xr:uid="{0AEA2101-25F2-4BD1-952A-72CB5BEA3608}"/>
    <cellStyle name="SAPBEXstdData 2 2 3 2" xfId="2982" xr:uid="{36989C1A-9975-4B1D-86A9-42290891701E}"/>
    <cellStyle name="SAPBEXstdData 2 2 3 2 2" xfId="6078" xr:uid="{BF565ABC-2266-4DE6-BC05-434DF0EF4A1E}"/>
    <cellStyle name="SAPBEXstdData 2 2 3 2 2 2" xfId="14147" xr:uid="{476A7361-F1EE-4DFA-BC95-3991A3618EE4}"/>
    <cellStyle name="SAPBEXstdData 2 2 3 2 3" xfId="8938" xr:uid="{D1E43AC0-4B5E-4F48-9103-CB6EE234B4C5}"/>
    <cellStyle name="SAPBEXstdData 2 2 3 3" xfId="4530" xr:uid="{89CAD0BA-4687-4B09-B1D8-5CD0D17E6FF8}"/>
    <cellStyle name="SAPBEXstdData 2 2 3 3 2" xfId="9722" xr:uid="{64121BC8-9C02-4EEB-81C3-D4D06AC04AAD}"/>
    <cellStyle name="SAPBEXstdData 2 2 3 4" xfId="11280" xr:uid="{6FF4EA2D-7F50-4AD2-B0E2-7364C642EAA3}"/>
    <cellStyle name="SAPBEXstdData 2 2 3 5" xfId="12579" xr:uid="{C73AED43-950C-455A-875F-9E4B6567C694}"/>
    <cellStyle name="SAPBEXstdData 2 2 3 6" xfId="7629" xr:uid="{1DB457A6-84A5-4049-B983-27D890B77AA3}"/>
    <cellStyle name="SAPBEXstdData 2 2 4" xfId="1950" xr:uid="{FA581E00-0E66-42B7-8A5D-C344FC4B526A}"/>
    <cellStyle name="SAPBEXstdData 2 2 4 2" xfId="3498" xr:uid="{63FCB1C7-1C49-436C-9D26-CAE54FF349EB}"/>
    <cellStyle name="SAPBEXstdData 2 2 4 2 2" xfId="6594" xr:uid="{75E65364-2D25-4EEF-B967-2B7BE4CF7D74}"/>
    <cellStyle name="SAPBEXstdData 2 2 4 2 2 2" xfId="13631" xr:uid="{545D163A-3AC5-46A9-A5A3-8FAB99C72948}"/>
    <cellStyle name="SAPBEXstdData 2 2 4 2 3" xfId="10242" xr:uid="{F3096606-5BA9-4B6D-B26A-089143A190B5}"/>
    <cellStyle name="SAPBEXstdData 2 2 4 3" xfId="5046" xr:uid="{CDA0BE42-95A0-42A1-B36B-BE48B26965FB}"/>
    <cellStyle name="SAPBEXstdData 2 2 4 3 2" xfId="11541" xr:uid="{2AE24D1C-1DDB-48C3-8F85-2A8D3372F6CF}"/>
    <cellStyle name="SAPBEXstdData 2 2 4 4" xfId="12840" xr:uid="{68D83217-F919-4230-A467-E944E189A83E}"/>
    <cellStyle name="SAPBEXstdData 2 2 4 5" xfId="8148" xr:uid="{453A27EA-73DB-4CD2-89F0-29F1D7D9B31B}"/>
    <cellStyle name="SAPBEXstdData 2 2 5" xfId="2466" xr:uid="{A8A043AA-7DE7-48CC-92B8-5727F06D292B}"/>
    <cellStyle name="SAPBEXstdData 2 2 5 2" xfId="5562" xr:uid="{85FFE6C1-976F-4075-9570-4A6F08BA8E27}"/>
    <cellStyle name="SAPBEXstdData 2 2 5 2 2" xfId="13359" xr:uid="{17946415-D248-4A44-8575-AD4CD1DC8F2B}"/>
    <cellStyle name="SAPBEXstdData 2 2 5 3" xfId="8409" xr:uid="{77B40472-4746-4CA4-916D-9AB83FCE7DC8}"/>
    <cellStyle name="SAPBEXstdData 2 2 6" xfId="4014" xr:uid="{A12504F5-24CF-4993-967B-D75638308276}"/>
    <cellStyle name="SAPBEXstdData 2 2 6 2" xfId="9204" xr:uid="{F55A49C4-063E-4722-BA44-FC51FE7DC79C}"/>
    <cellStyle name="SAPBEXstdData 2 2 7" xfId="10761" xr:uid="{85F643EA-1205-4D39-85C0-6C8867267154}"/>
    <cellStyle name="SAPBEXstdData 2 2 8" xfId="12060" xr:uid="{41E91876-D099-4153-8A31-41FBB3A33B9B}"/>
    <cellStyle name="SAPBEXstdData 2 2 9" xfId="7113" xr:uid="{68609E65-37F4-4CB6-9192-0642C593427B}"/>
    <cellStyle name="SAPBEXstdData 3" xfId="516" xr:uid="{C721B8C8-FA8C-45CB-A2AB-D17952A881B0}"/>
    <cellStyle name="SAPBEXstdData 3 2" xfId="902" xr:uid="{41B11A01-CC7E-4FBA-842F-2DC29FB7082D}"/>
    <cellStyle name="SAPBEXstdData 3 2 2" xfId="1174" xr:uid="{3D0BB704-F5FE-4A39-9C42-0E7C131E62F8}"/>
    <cellStyle name="SAPBEXstdData 3 2 2 2" xfId="1690" xr:uid="{A65FA1C9-5425-4369-A4D4-79C189EE574A}"/>
    <cellStyle name="SAPBEXstdData 3 2 2 2 2" xfId="3241" xr:uid="{1EE3C826-240A-406A-8483-4D3A6C121F81}"/>
    <cellStyle name="SAPBEXstdData 3 2 2 2 2 2" xfId="6337" xr:uid="{8BFCAF3A-7012-44CE-96AC-D87B4847FDE5}"/>
    <cellStyle name="SAPBEXstdData 3 2 2 2 2 2 2" xfId="14406" xr:uid="{FFB5F3A1-70CE-4650-AC5A-2027FC23A1A8}"/>
    <cellStyle name="SAPBEXstdData 3 2 2 2 2 3" xfId="9981" xr:uid="{714D3498-0B41-448D-A38F-45DAAA7DE365}"/>
    <cellStyle name="SAPBEXstdData 3 2 2 2 3" xfId="4789" xr:uid="{C5C10E33-E4E1-4024-B05F-36BCD5A583F3}"/>
    <cellStyle name="SAPBEXstdData 3 2 2 2 3 2" xfId="11800" xr:uid="{8860E3D3-ABBB-4BCE-9AA1-6FC88C1B7153}"/>
    <cellStyle name="SAPBEXstdData 3 2 2 2 4" xfId="13099" xr:uid="{88068D39-B937-475A-A3D6-7A58BFF121C6}"/>
    <cellStyle name="SAPBEXstdData 3 2 2 2 5" xfId="7888" xr:uid="{56907003-782D-4E25-9EC2-14B04E6A3149}"/>
    <cellStyle name="SAPBEXstdData 3 2 2 3" xfId="2209" xr:uid="{88692228-D9B7-4F0A-A221-843424BFA885}"/>
    <cellStyle name="SAPBEXstdData 3 2 2 3 2" xfId="3757" xr:uid="{015DBF5A-820E-44B7-9729-09EA9A9A5312}"/>
    <cellStyle name="SAPBEXstdData 3 2 2 3 2 2" xfId="6853" xr:uid="{B0C90F0F-0108-4927-AFFA-FF7E4E1E79E1}"/>
    <cellStyle name="SAPBEXstdData 3 2 2 3 2 3" xfId="10501" xr:uid="{BBD1E32D-F389-460C-AC52-BE5F6655F47D}"/>
    <cellStyle name="SAPBEXstdData 3 2 2 3 3" xfId="5305" xr:uid="{79C211F4-480B-4F79-8D1F-A5D0B2B42169}"/>
    <cellStyle name="SAPBEXstdData 3 2 2 3 3 2" xfId="13890" xr:uid="{727E48EC-9FA6-4DFB-90E8-AE0C246B64C7}"/>
    <cellStyle name="SAPBEXstdData 3 2 2 3 4" xfId="8668" xr:uid="{2EBAFAC1-35E0-41F8-B444-DE0FE55E6E39}"/>
    <cellStyle name="SAPBEXstdData 3 2 2 4" xfId="2725" xr:uid="{A674BB38-2F57-49EB-A529-3E7BC468AE81}"/>
    <cellStyle name="SAPBEXstdData 3 2 2 4 2" xfId="5821" xr:uid="{4F2B6BD8-A664-4795-A087-E0274C7CCAC8}"/>
    <cellStyle name="SAPBEXstdData 3 2 2 4 3" xfId="9463" xr:uid="{A963A225-5EFC-46D4-ADEF-514FBEED1A75}"/>
    <cellStyle name="SAPBEXstdData 3 2 2 5" xfId="4273" xr:uid="{DED5BE6E-FD4C-4E1D-9AA9-050B8586F6B5}"/>
    <cellStyle name="SAPBEXstdData 3 2 2 5 2" xfId="11020" xr:uid="{399DBDC8-0CB0-4E54-A503-ACB81D71A977}"/>
    <cellStyle name="SAPBEXstdData 3 2 2 6" xfId="12319" xr:uid="{C47362CA-5136-4D98-9C91-11682CFE56D3}"/>
    <cellStyle name="SAPBEXstdData 3 2 2 7" xfId="7372" xr:uid="{74C07261-08CE-498B-9034-EC6C9379A74A}"/>
    <cellStyle name="SAPBEXstdData 3 2 3" xfId="1432" xr:uid="{3E3325D6-91C2-43A7-8760-EC7C8F7A7311}"/>
    <cellStyle name="SAPBEXstdData 3 2 3 2" xfId="2983" xr:uid="{0442BECD-6817-4BE6-B451-1FB1C34D032D}"/>
    <cellStyle name="SAPBEXstdData 3 2 3 2 2" xfId="6079" xr:uid="{C31CB5CE-F48F-41FA-8E7C-69CD2EC79AF5}"/>
    <cellStyle name="SAPBEXstdData 3 2 3 2 2 2" xfId="14148" xr:uid="{4F85A461-06B4-4586-852C-C7B76C0B8699}"/>
    <cellStyle name="SAPBEXstdData 3 2 3 2 3" xfId="8939" xr:uid="{9E32B823-AE18-4D25-8D17-A1FFF4474D5F}"/>
    <cellStyle name="SAPBEXstdData 3 2 3 3" xfId="4531" xr:uid="{75D40791-33D0-420A-90AD-BD6A14624F9E}"/>
    <cellStyle name="SAPBEXstdData 3 2 3 3 2" xfId="9723" xr:uid="{930CB248-77B0-47FA-BCF0-CB201704896C}"/>
    <cellStyle name="SAPBEXstdData 3 2 3 4" xfId="11281" xr:uid="{8E7924A7-3467-4076-AAF8-95E14C56B677}"/>
    <cellStyle name="SAPBEXstdData 3 2 3 5" xfId="12580" xr:uid="{9E7B333D-8F8F-4F9B-8862-5D88BF76CD1E}"/>
    <cellStyle name="SAPBEXstdData 3 2 3 6" xfId="7630" xr:uid="{D086152D-C5F1-420D-A27D-13901FD82021}"/>
    <cellStyle name="SAPBEXstdData 3 2 4" xfId="1951" xr:uid="{3D9C72A4-0182-42CC-99CD-1D58DFBFF6BB}"/>
    <cellStyle name="SAPBEXstdData 3 2 4 2" xfId="3499" xr:uid="{71CFBE9C-3C2C-48A7-B01A-E13772C58750}"/>
    <cellStyle name="SAPBEXstdData 3 2 4 2 2" xfId="6595" xr:uid="{2BE4062F-91E5-4610-ABA7-4608DC59E6D9}"/>
    <cellStyle name="SAPBEXstdData 3 2 4 2 2 2" xfId="13632" xr:uid="{7BAB2F64-11F8-442B-957A-CA023257F19E}"/>
    <cellStyle name="SAPBEXstdData 3 2 4 2 3" xfId="10243" xr:uid="{336F7DC5-4333-4935-BE7E-01C4D440B4AF}"/>
    <cellStyle name="SAPBEXstdData 3 2 4 3" xfId="5047" xr:uid="{77A36367-6AA5-4C46-9105-73888FF8DCDA}"/>
    <cellStyle name="SAPBEXstdData 3 2 4 3 2" xfId="11542" xr:uid="{3C208963-95B5-4A3A-A917-FDAAF540FB21}"/>
    <cellStyle name="SAPBEXstdData 3 2 4 4" xfId="12841" xr:uid="{2A1A38DB-1B52-4D80-B433-F9F9BEE8F57E}"/>
    <cellStyle name="SAPBEXstdData 3 2 4 5" xfId="8149" xr:uid="{36D68985-3810-4354-8464-25502EB19FD2}"/>
    <cellStyle name="SAPBEXstdData 3 2 5" xfId="2467" xr:uid="{E0E73F96-76C8-436A-BD18-48DD838003CB}"/>
    <cellStyle name="SAPBEXstdData 3 2 5 2" xfId="5563" xr:uid="{5B975A47-96F4-433A-8B34-E9FD3E457AF2}"/>
    <cellStyle name="SAPBEXstdData 3 2 5 2 2" xfId="13360" xr:uid="{4AC1818B-1704-40EA-B8FF-E6B6CA018158}"/>
    <cellStyle name="SAPBEXstdData 3 2 5 3" xfId="8410" xr:uid="{0FD50560-0C95-4DED-8FF5-53EE9FE70BEF}"/>
    <cellStyle name="SAPBEXstdData 3 2 6" xfId="4015" xr:uid="{EF8A680F-01F8-438E-BE75-D5BB63BD2550}"/>
    <cellStyle name="SAPBEXstdData 3 2 6 2" xfId="9205" xr:uid="{ABDB5B5F-688C-4C66-BE3C-06991CB88B63}"/>
    <cellStyle name="SAPBEXstdData 3 2 7" xfId="10762" xr:uid="{5B1B8498-18F2-4AC4-AEDE-DEEF87A9A2A7}"/>
    <cellStyle name="SAPBEXstdData 3 2 8" xfId="12061" xr:uid="{B17D3DE5-A64F-492A-BEEE-767130CED9E6}"/>
    <cellStyle name="SAPBEXstdData 3 2 9" xfId="7114" xr:uid="{F460D667-C437-4C46-A5E3-776E5EB28EC0}"/>
    <cellStyle name="SAPBEXstdData 4" xfId="517" xr:uid="{12B1AF6F-5BA5-4C0C-9749-6B58E32A70EE}"/>
    <cellStyle name="SAPBEXstdData 4 2" xfId="903" xr:uid="{AC23BF7C-528C-4108-B010-BE8CA5186126}"/>
    <cellStyle name="SAPBEXstdData 4 2 2" xfId="1175" xr:uid="{56C95B98-8470-4B2A-A331-A4DDD47C8C7D}"/>
    <cellStyle name="SAPBEXstdData 4 2 2 2" xfId="1691" xr:uid="{C1CA7DFB-8E80-4AD0-9872-13A2E898CE2C}"/>
    <cellStyle name="SAPBEXstdData 4 2 2 2 2" xfId="3242" xr:uid="{B6C1A7A8-CDA0-4572-AD60-33B003D9816E}"/>
    <cellStyle name="SAPBEXstdData 4 2 2 2 2 2" xfId="6338" xr:uid="{0A4D0ABB-E16D-43B4-8BF9-1996FD96B795}"/>
    <cellStyle name="SAPBEXstdData 4 2 2 2 2 2 2" xfId="14407" xr:uid="{80AB9ED4-7599-4296-9C66-F919CA56167A}"/>
    <cellStyle name="SAPBEXstdData 4 2 2 2 2 3" xfId="9982" xr:uid="{9086D2A3-1B41-47FA-A479-0F1765941DD5}"/>
    <cellStyle name="SAPBEXstdData 4 2 2 2 3" xfId="4790" xr:uid="{275FB884-9083-4AB9-A6A2-22E35F3BFE13}"/>
    <cellStyle name="SAPBEXstdData 4 2 2 2 3 2" xfId="11801" xr:uid="{FAF020B7-E4B3-4316-921A-74124E53FC1D}"/>
    <cellStyle name="SAPBEXstdData 4 2 2 2 4" xfId="13100" xr:uid="{F753631D-D19D-4707-B385-90F58280536B}"/>
    <cellStyle name="SAPBEXstdData 4 2 2 2 5" xfId="7889" xr:uid="{89F37E56-B422-41DC-B533-30814D3E87B4}"/>
    <cellStyle name="SAPBEXstdData 4 2 2 3" xfId="2210" xr:uid="{E543E078-9004-448B-BBB3-A3A2D9FCF6BB}"/>
    <cellStyle name="SAPBEXstdData 4 2 2 3 2" xfId="3758" xr:uid="{B15059F8-CCA1-4C70-AFCE-FECB6DE7AD17}"/>
    <cellStyle name="SAPBEXstdData 4 2 2 3 2 2" xfId="6854" xr:uid="{3398AF34-D008-498A-9A06-12782C4C43A0}"/>
    <cellStyle name="SAPBEXstdData 4 2 2 3 2 3" xfId="10502" xr:uid="{E129B853-939E-467B-BEBF-0A5637CF3B86}"/>
    <cellStyle name="SAPBEXstdData 4 2 2 3 3" xfId="5306" xr:uid="{E7FD23B7-0826-4DB0-8424-286009A61949}"/>
    <cellStyle name="SAPBEXstdData 4 2 2 3 3 2" xfId="13891" xr:uid="{C3793DCF-0687-43DF-8396-FB4363C730E0}"/>
    <cellStyle name="SAPBEXstdData 4 2 2 3 4" xfId="8669" xr:uid="{565A7EC1-CD88-4DFE-8FFB-0AA5E53FBC80}"/>
    <cellStyle name="SAPBEXstdData 4 2 2 4" xfId="2726" xr:uid="{2C7AD6A8-ED9F-4E69-A0A8-EB80AEB2E364}"/>
    <cellStyle name="SAPBEXstdData 4 2 2 4 2" xfId="5822" xr:uid="{CEF2B91B-7AAC-46B3-976F-7A911418BD4C}"/>
    <cellStyle name="SAPBEXstdData 4 2 2 4 3" xfId="9464" xr:uid="{F259B52F-8937-45F3-9D49-EE5B1C7ED6AD}"/>
    <cellStyle name="SAPBEXstdData 4 2 2 5" xfId="4274" xr:uid="{BA96C5EA-F35E-4AB4-A4A4-51CE05680C28}"/>
    <cellStyle name="SAPBEXstdData 4 2 2 5 2" xfId="11021" xr:uid="{335D3470-9FD6-41AD-AB39-1AD2B5B163A6}"/>
    <cellStyle name="SAPBEXstdData 4 2 2 6" xfId="12320" xr:uid="{E0133177-D781-4690-8CAF-81E70D803C85}"/>
    <cellStyle name="SAPBEXstdData 4 2 2 7" xfId="7373" xr:uid="{08A8EFD8-AB50-4AA1-9707-7EF2920F506D}"/>
    <cellStyle name="SAPBEXstdData 4 2 3" xfId="1433" xr:uid="{1C17BB48-182C-4035-BB24-C91855B899D8}"/>
    <cellStyle name="SAPBEXstdData 4 2 3 2" xfId="2984" xr:uid="{0F27852E-F44A-475B-A80E-B3FC968338F9}"/>
    <cellStyle name="SAPBEXstdData 4 2 3 2 2" xfId="6080" xr:uid="{EE8E04ED-A2B9-4F7E-9764-8BE67CF8D37A}"/>
    <cellStyle name="SAPBEXstdData 4 2 3 2 2 2" xfId="14149" xr:uid="{28CCA802-8355-48B9-A279-86354F96961B}"/>
    <cellStyle name="SAPBEXstdData 4 2 3 2 3" xfId="8940" xr:uid="{82DCFCB1-429C-474C-A664-F11A356D33C4}"/>
    <cellStyle name="SAPBEXstdData 4 2 3 3" xfId="4532" xr:uid="{984D90CD-0148-4E38-8C34-684D9EA17DA8}"/>
    <cellStyle name="SAPBEXstdData 4 2 3 3 2" xfId="9724" xr:uid="{EE70E1F2-74B5-4880-9F03-48F2F4197F95}"/>
    <cellStyle name="SAPBEXstdData 4 2 3 4" xfId="11282" xr:uid="{FFFEB5C6-B38F-4ED9-8AE2-EF4D615F4A65}"/>
    <cellStyle name="SAPBEXstdData 4 2 3 5" xfId="12581" xr:uid="{BEE8E3D0-DE6A-4CA4-A98F-A7FB7DC0289C}"/>
    <cellStyle name="SAPBEXstdData 4 2 3 6" xfId="7631" xr:uid="{13C40897-0101-4433-BC83-4758363851FF}"/>
    <cellStyle name="SAPBEXstdData 4 2 4" xfId="1952" xr:uid="{CE2A8777-34EA-431E-8E08-2D5F80A0D0C9}"/>
    <cellStyle name="SAPBEXstdData 4 2 4 2" xfId="3500" xr:uid="{9C40F00F-0943-400B-9F76-0DD3DDABAC40}"/>
    <cellStyle name="SAPBEXstdData 4 2 4 2 2" xfId="6596" xr:uid="{C1DD1FCA-4A7D-4814-BB24-2BCD968C16EF}"/>
    <cellStyle name="SAPBEXstdData 4 2 4 2 2 2" xfId="13633" xr:uid="{9F10B981-247A-4EDB-9D6C-B07B4BBCFD3A}"/>
    <cellStyle name="SAPBEXstdData 4 2 4 2 3" xfId="10244" xr:uid="{4A85F729-321B-4C82-A7A3-1803A02E0468}"/>
    <cellStyle name="SAPBEXstdData 4 2 4 3" xfId="5048" xr:uid="{C851DDFE-C742-44DC-8550-532305399868}"/>
    <cellStyle name="SAPBEXstdData 4 2 4 3 2" xfId="11543" xr:uid="{2FC20B2B-32A7-4B79-9C39-15D44B057CE6}"/>
    <cellStyle name="SAPBEXstdData 4 2 4 4" xfId="12842" xr:uid="{535D8AF9-513B-42C8-879C-C183FF40C92E}"/>
    <cellStyle name="SAPBEXstdData 4 2 4 5" xfId="8150" xr:uid="{6DAA0130-2020-4CDD-B6DF-DB186CDFFAD3}"/>
    <cellStyle name="SAPBEXstdData 4 2 5" xfId="2468" xr:uid="{C748B7A1-6616-48A8-A667-9FB195091DB1}"/>
    <cellStyle name="SAPBEXstdData 4 2 5 2" xfId="5564" xr:uid="{DFBC1561-D1F2-479C-B2E1-09B96C033FD0}"/>
    <cellStyle name="SAPBEXstdData 4 2 5 2 2" xfId="13361" xr:uid="{0E2BBBDE-87C5-416A-87EE-F105BBCC65EC}"/>
    <cellStyle name="SAPBEXstdData 4 2 5 3" xfId="8411" xr:uid="{75BCAF11-8B0A-4A19-8C57-2F137FB48072}"/>
    <cellStyle name="SAPBEXstdData 4 2 6" xfId="4016" xr:uid="{06D117BC-480C-42E2-9935-4F081C6F0F1D}"/>
    <cellStyle name="SAPBEXstdData 4 2 6 2" xfId="9206" xr:uid="{61DEBF62-FBAD-4EB7-803A-5FCF5E4B76D3}"/>
    <cellStyle name="SAPBEXstdData 4 2 7" xfId="10763" xr:uid="{CE1B2B6B-1D51-492E-8342-2239E56668B0}"/>
    <cellStyle name="SAPBEXstdData 4 2 8" xfId="12062" xr:uid="{C7D0FBAC-D05A-4ACA-A3DC-AA23C703EFE0}"/>
    <cellStyle name="SAPBEXstdData 4 2 9" xfId="7115" xr:uid="{A3A41092-B902-4505-9C14-4972A0B44AB3}"/>
    <cellStyle name="SAPBEXstdData 5" xfId="518" xr:uid="{673B6063-0E24-403E-92F0-E955CD9CC622}"/>
    <cellStyle name="SAPBEXstdData 5 2" xfId="904" xr:uid="{BC74A2E6-B673-4550-996A-E1ED66F32B9F}"/>
    <cellStyle name="SAPBEXstdData 5 2 2" xfId="1176" xr:uid="{0C7046D2-2DCC-4B62-9154-FDD2FE9142F3}"/>
    <cellStyle name="SAPBEXstdData 5 2 2 2" xfId="1692" xr:uid="{DFC11F4F-C281-4694-B512-AF21AC31C391}"/>
    <cellStyle name="SAPBEXstdData 5 2 2 2 2" xfId="3243" xr:uid="{F2FE527C-4ED3-4993-82D3-AB8BBCBDDA42}"/>
    <cellStyle name="SAPBEXstdData 5 2 2 2 2 2" xfId="6339" xr:uid="{50B25E67-396E-4D08-8982-6C16BC4EA691}"/>
    <cellStyle name="SAPBEXstdData 5 2 2 2 2 2 2" xfId="14408" xr:uid="{FF6CE0C9-C8A5-4832-A775-37A5729C5E4D}"/>
    <cellStyle name="SAPBEXstdData 5 2 2 2 2 3" xfId="9983" xr:uid="{167B9339-8A7B-424C-A330-622075F52250}"/>
    <cellStyle name="SAPBEXstdData 5 2 2 2 3" xfId="4791" xr:uid="{7B67411E-85A4-40BA-A0D2-CA44F8F01246}"/>
    <cellStyle name="SAPBEXstdData 5 2 2 2 3 2" xfId="11802" xr:uid="{77B0401F-5A95-45FB-B20A-5891DD071032}"/>
    <cellStyle name="SAPBEXstdData 5 2 2 2 4" xfId="13101" xr:uid="{6AB6E63F-BB6C-4B70-AE59-520B22A6F363}"/>
    <cellStyle name="SAPBEXstdData 5 2 2 2 5" xfId="7890" xr:uid="{2BF8880D-EDC0-4176-909A-62F0A1BBB80A}"/>
    <cellStyle name="SAPBEXstdData 5 2 2 3" xfId="2211" xr:uid="{1DCFAB1A-949F-4BA4-AFB3-B177EDD1AE18}"/>
    <cellStyle name="SAPBEXstdData 5 2 2 3 2" xfId="3759" xr:uid="{82B3EACC-2416-4091-83DF-8BB8D504342B}"/>
    <cellStyle name="SAPBEXstdData 5 2 2 3 2 2" xfId="6855" xr:uid="{E5F8A8B5-50C4-406E-9A84-DE595D3C3041}"/>
    <cellStyle name="SAPBEXstdData 5 2 2 3 2 3" xfId="10503" xr:uid="{9E212D2E-CEC3-4D20-BC14-D53D044BA3E9}"/>
    <cellStyle name="SAPBEXstdData 5 2 2 3 3" xfId="5307" xr:uid="{BECCA760-F403-40AC-A4A6-48D5B00CC0C9}"/>
    <cellStyle name="SAPBEXstdData 5 2 2 3 3 2" xfId="13892" xr:uid="{2B935D34-95B4-4001-91D9-204B4108C18E}"/>
    <cellStyle name="SAPBEXstdData 5 2 2 3 4" xfId="8670" xr:uid="{0731780F-C41C-4ED2-81CD-5A4FE14FC57B}"/>
    <cellStyle name="SAPBEXstdData 5 2 2 4" xfId="2727" xr:uid="{8A081337-01A9-41EF-8CEC-60B455FFE70C}"/>
    <cellStyle name="SAPBEXstdData 5 2 2 4 2" xfId="5823" xr:uid="{7C795D57-2454-4275-8669-1934B5682DA6}"/>
    <cellStyle name="SAPBEXstdData 5 2 2 4 3" xfId="9465" xr:uid="{2EB6E5A0-180D-4814-94D7-BFA4451D3FD4}"/>
    <cellStyle name="SAPBEXstdData 5 2 2 5" xfId="4275" xr:uid="{1B95862D-1A9D-4A8B-9BC4-7204F58B76A2}"/>
    <cellStyle name="SAPBEXstdData 5 2 2 5 2" xfId="11022" xr:uid="{9C8A9EF6-EE15-4A24-8273-2A362C932375}"/>
    <cellStyle name="SAPBEXstdData 5 2 2 6" xfId="12321" xr:uid="{881A15EE-2263-4E69-A5D4-864E59AC5996}"/>
    <cellStyle name="SAPBEXstdData 5 2 2 7" xfId="7374" xr:uid="{17A34E11-BDE6-4FB5-98EB-F6321F7230E6}"/>
    <cellStyle name="SAPBEXstdData 5 2 3" xfId="1434" xr:uid="{5AEBF2EA-114B-4AC2-B01E-32D42ED5F7B1}"/>
    <cellStyle name="SAPBEXstdData 5 2 3 2" xfId="2985" xr:uid="{B8AEB46E-6CAD-4967-B50C-DB7DD67287F4}"/>
    <cellStyle name="SAPBEXstdData 5 2 3 2 2" xfId="6081" xr:uid="{0DE02AE8-FB6F-4686-92EF-385BB25A7435}"/>
    <cellStyle name="SAPBEXstdData 5 2 3 2 2 2" xfId="14150" xr:uid="{C6179CB5-503C-4362-937E-3F026785A3E2}"/>
    <cellStyle name="SAPBEXstdData 5 2 3 2 3" xfId="8941" xr:uid="{DB6224E0-5540-4434-9AB6-11D54674D80D}"/>
    <cellStyle name="SAPBEXstdData 5 2 3 3" xfId="4533" xr:uid="{AE64B8A8-E381-4DF4-81EC-7EAA64DFF548}"/>
    <cellStyle name="SAPBEXstdData 5 2 3 3 2" xfId="9725" xr:uid="{9B754DCA-84F9-4FF8-AEA7-82BBAEA76AE6}"/>
    <cellStyle name="SAPBEXstdData 5 2 3 4" xfId="11283" xr:uid="{31E100C7-C188-4170-8EBA-15827EE73915}"/>
    <cellStyle name="SAPBEXstdData 5 2 3 5" xfId="12582" xr:uid="{C503AF41-D8AE-4483-AB9D-5DEF8ABD938A}"/>
    <cellStyle name="SAPBEXstdData 5 2 3 6" xfId="7632" xr:uid="{85BF98D2-2A66-4447-90DF-E937FE618E4E}"/>
    <cellStyle name="SAPBEXstdData 5 2 4" xfId="1953" xr:uid="{3DC72957-805F-4C48-83D0-1A4FFAA4CE34}"/>
    <cellStyle name="SAPBEXstdData 5 2 4 2" xfId="3501" xr:uid="{83C3E846-A941-47BA-B896-33F1003901D2}"/>
    <cellStyle name="SAPBEXstdData 5 2 4 2 2" xfId="6597" xr:uid="{C7B1F9EE-2553-4C15-91BA-289DCC4E7F3C}"/>
    <cellStyle name="SAPBEXstdData 5 2 4 2 2 2" xfId="13634" xr:uid="{F44C76D3-B3FA-4E93-A7E1-D63C235E8C0C}"/>
    <cellStyle name="SAPBEXstdData 5 2 4 2 3" xfId="10245" xr:uid="{E3FC3598-1DDA-457C-AD19-AA6C941649DF}"/>
    <cellStyle name="SAPBEXstdData 5 2 4 3" xfId="5049" xr:uid="{D145F8C7-C219-4C41-AC74-D306016DEDA1}"/>
    <cellStyle name="SAPBEXstdData 5 2 4 3 2" xfId="11544" xr:uid="{115E9399-CC28-45E8-9D7F-F8F00029130F}"/>
    <cellStyle name="SAPBEXstdData 5 2 4 4" xfId="12843" xr:uid="{131BAFD4-AB04-499A-BEDF-F781D1EAB4A8}"/>
    <cellStyle name="SAPBEXstdData 5 2 4 5" xfId="8151" xr:uid="{DD76D865-7065-41DA-86AD-B0463CEEF619}"/>
    <cellStyle name="SAPBEXstdData 5 2 5" xfId="2469" xr:uid="{F0FC230A-A640-4C6D-8E1A-7904B2217268}"/>
    <cellStyle name="SAPBEXstdData 5 2 5 2" xfId="5565" xr:uid="{F616BFDB-3396-430C-A924-8F8A9CC2394A}"/>
    <cellStyle name="SAPBEXstdData 5 2 5 2 2" xfId="13362" xr:uid="{379E00CA-9EAE-4DCB-844F-63176B185EBC}"/>
    <cellStyle name="SAPBEXstdData 5 2 5 3" xfId="8412" xr:uid="{005257EF-32E2-444E-B317-B8D4A4A7A22B}"/>
    <cellStyle name="SAPBEXstdData 5 2 6" xfId="4017" xr:uid="{3CDA7E33-7352-4CE8-9AE9-2292640E3509}"/>
    <cellStyle name="SAPBEXstdData 5 2 6 2" xfId="9207" xr:uid="{37D0D2CF-5B04-4B8B-8BBF-C00B9CB3AA7C}"/>
    <cellStyle name="SAPBEXstdData 5 2 7" xfId="10764" xr:uid="{F87CFC44-B4B6-4BC2-AE39-AD9ECC030AA0}"/>
    <cellStyle name="SAPBEXstdData 5 2 8" xfId="12063" xr:uid="{9B569C6D-07C2-4D95-8537-EDF78E99B58A}"/>
    <cellStyle name="SAPBEXstdData 5 2 9" xfId="7116" xr:uid="{767551D3-5869-44D6-BF2E-63D31F731E29}"/>
    <cellStyle name="SAPBEXstdData 6" xfId="519" xr:uid="{4F915505-0CE0-49EE-9225-67A4B7642F8D}"/>
    <cellStyle name="SAPBEXstdData 6 2" xfId="905" xr:uid="{30232A87-DABE-415C-8998-10367C28BBC0}"/>
    <cellStyle name="SAPBEXstdData 6 2 2" xfId="1177" xr:uid="{6219C9D8-621B-43FD-BABB-C4BF8FD2864C}"/>
    <cellStyle name="SAPBEXstdData 6 2 2 2" xfId="1693" xr:uid="{55C11E39-9B8B-4795-B22B-596B0E7195BE}"/>
    <cellStyle name="SAPBEXstdData 6 2 2 2 2" xfId="3244" xr:uid="{0FD97E1A-B3A6-4586-BC37-8D6E780710C9}"/>
    <cellStyle name="SAPBEXstdData 6 2 2 2 2 2" xfId="6340" xr:uid="{D9AF473E-9F62-448D-A3FC-DE66C13999FC}"/>
    <cellStyle name="SAPBEXstdData 6 2 2 2 2 2 2" xfId="14409" xr:uid="{2973A17C-080E-4103-A909-CA66F71C4929}"/>
    <cellStyle name="SAPBEXstdData 6 2 2 2 2 3" xfId="9984" xr:uid="{EB970414-956E-403A-BE7C-7C8BBB284E94}"/>
    <cellStyle name="SAPBEXstdData 6 2 2 2 3" xfId="4792" xr:uid="{971F5CE4-F067-4BFF-880B-CE4B95C57934}"/>
    <cellStyle name="SAPBEXstdData 6 2 2 2 3 2" xfId="11803" xr:uid="{76661B50-28AC-455D-880B-A1F06A651BCF}"/>
    <cellStyle name="SAPBEXstdData 6 2 2 2 4" xfId="13102" xr:uid="{6A6C8B3E-3F70-4D72-92EF-A8F6C40D3E0C}"/>
    <cellStyle name="SAPBEXstdData 6 2 2 2 5" xfId="7891" xr:uid="{7BFF7425-7FA9-4463-BDE7-58D993E0E9FF}"/>
    <cellStyle name="SAPBEXstdData 6 2 2 3" xfId="2212" xr:uid="{672E5F78-2CB6-47A4-BD4F-BBC3919B1DE1}"/>
    <cellStyle name="SAPBEXstdData 6 2 2 3 2" xfId="3760" xr:uid="{9102219C-0658-4786-BC97-FB365BD63FCB}"/>
    <cellStyle name="SAPBEXstdData 6 2 2 3 2 2" xfId="6856" xr:uid="{5E909211-FC07-4154-AD32-74AE2EE76CDF}"/>
    <cellStyle name="SAPBEXstdData 6 2 2 3 2 3" xfId="10504" xr:uid="{6EAA8798-B8AD-47DF-941A-F31A87A45BEE}"/>
    <cellStyle name="SAPBEXstdData 6 2 2 3 3" xfId="5308" xr:uid="{4D4C3D77-388C-4525-8968-36AAA44C6AE0}"/>
    <cellStyle name="SAPBEXstdData 6 2 2 3 3 2" xfId="13893" xr:uid="{CE9EDA09-3A63-4A8D-8188-C4F18726C1E0}"/>
    <cellStyle name="SAPBEXstdData 6 2 2 3 4" xfId="8671" xr:uid="{74113651-B946-4D38-92AB-CF3AF70DA6BE}"/>
    <cellStyle name="SAPBEXstdData 6 2 2 4" xfId="2728" xr:uid="{FB497D50-F86F-4AF9-9B69-A169F56589DB}"/>
    <cellStyle name="SAPBEXstdData 6 2 2 4 2" xfId="5824" xr:uid="{AE76B566-2159-4904-B14B-82CC93A86A59}"/>
    <cellStyle name="SAPBEXstdData 6 2 2 4 3" xfId="9466" xr:uid="{E8C210E7-9F5B-43EA-9867-0358B055B373}"/>
    <cellStyle name="SAPBEXstdData 6 2 2 5" xfId="4276" xr:uid="{E7C72D19-AF51-4E0F-BDD8-B163EE50B780}"/>
    <cellStyle name="SAPBEXstdData 6 2 2 5 2" xfId="11023" xr:uid="{9C22AA52-5439-42EE-A601-AE96096289CF}"/>
    <cellStyle name="SAPBEXstdData 6 2 2 6" xfId="12322" xr:uid="{8F35B2E2-927F-48CD-8B6B-FE0FD41903BC}"/>
    <cellStyle name="SAPBEXstdData 6 2 2 7" xfId="7375" xr:uid="{F9FD41BE-E674-415C-A730-8AD9BC4F4A8C}"/>
    <cellStyle name="SAPBEXstdData 6 2 3" xfId="1435" xr:uid="{BB5A74DF-B08D-4AFF-B5D8-6F8F62872357}"/>
    <cellStyle name="SAPBEXstdData 6 2 3 2" xfId="2986" xr:uid="{C9722D08-5636-476B-83B0-F1895EE6572B}"/>
    <cellStyle name="SAPBEXstdData 6 2 3 2 2" xfId="6082" xr:uid="{33E42B0C-BAE6-4785-9105-0503F299E603}"/>
    <cellStyle name="SAPBEXstdData 6 2 3 2 2 2" xfId="14151" xr:uid="{7934D392-4C23-4B64-8684-B01314B43F24}"/>
    <cellStyle name="SAPBEXstdData 6 2 3 2 3" xfId="8942" xr:uid="{F5EB3591-E93A-46D4-AB5F-8B39CB71A184}"/>
    <cellStyle name="SAPBEXstdData 6 2 3 3" xfId="4534" xr:uid="{1CD3E767-339D-4CF3-A31B-0AD1E05578C7}"/>
    <cellStyle name="SAPBEXstdData 6 2 3 3 2" xfId="9726" xr:uid="{DD09E8EC-7909-4FD0-8747-CAD10B9B10C5}"/>
    <cellStyle name="SAPBEXstdData 6 2 3 4" xfId="11284" xr:uid="{11FEAC9E-65DA-4A18-B94E-AFD951B2C7F2}"/>
    <cellStyle name="SAPBEXstdData 6 2 3 5" xfId="12583" xr:uid="{C6C9895B-C92A-45E6-AB61-1D9AED1D0D94}"/>
    <cellStyle name="SAPBEXstdData 6 2 3 6" xfId="7633" xr:uid="{A6752783-FE17-4BB7-B5D8-58867C666BB9}"/>
    <cellStyle name="SAPBEXstdData 6 2 4" xfId="1954" xr:uid="{6453494E-9C76-4D62-B354-CC65134A9878}"/>
    <cellStyle name="SAPBEXstdData 6 2 4 2" xfId="3502" xr:uid="{70B8EEC6-60D4-434D-82A9-900005290686}"/>
    <cellStyle name="SAPBEXstdData 6 2 4 2 2" xfId="6598" xr:uid="{52461F2C-B1A0-4C1E-9564-793683153FE2}"/>
    <cellStyle name="SAPBEXstdData 6 2 4 2 2 2" xfId="13635" xr:uid="{CA6E1135-519C-4663-B294-1C8E0B240127}"/>
    <cellStyle name="SAPBEXstdData 6 2 4 2 3" xfId="10246" xr:uid="{DCB19940-92D0-4379-BE1B-36A6C973D36B}"/>
    <cellStyle name="SAPBEXstdData 6 2 4 3" xfId="5050" xr:uid="{F9546C8B-B8DC-4DA7-8E18-C587BC5A011B}"/>
    <cellStyle name="SAPBEXstdData 6 2 4 3 2" xfId="11545" xr:uid="{7F0115FF-3175-44D1-9A81-837512870C4B}"/>
    <cellStyle name="SAPBEXstdData 6 2 4 4" xfId="12844" xr:uid="{66116154-8414-424C-906E-DEDB321E0EE5}"/>
    <cellStyle name="SAPBEXstdData 6 2 4 5" xfId="8152" xr:uid="{BA547003-3E89-419A-8259-8A2195EA16B2}"/>
    <cellStyle name="SAPBEXstdData 6 2 5" xfId="2470" xr:uid="{8EDA1720-E75E-4348-AD10-7767F2081069}"/>
    <cellStyle name="SAPBEXstdData 6 2 5 2" xfId="5566" xr:uid="{E424B72C-A50E-4474-B2CE-7A3FF44FA801}"/>
    <cellStyle name="SAPBEXstdData 6 2 5 2 2" xfId="13363" xr:uid="{C1FE5FBA-E0D5-4734-9DD2-59471C72E50F}"/>
    <cellStyle name="SAPBEXstdData 6 2 5 3" xfId="8413" xr:uid="{37626172-3551-4F09-8EEF-036D274FD001}"/>
    <cellStyle name="SAPBEXstdData 6 2 6" xfId="4018" xr:uid="{7DF0BAC1-36EE-4514-BB0A-D6499C1D05ED}"/>
    <cellStyle name="SAPBEXstdData 6 2 6 2" xfId="9208" xr:uid="{5515102F-4258-46C4-B4E9-528D36B1EB9E}"/>
    <cellStyle name="SAPBEXstdData 6 2 7" xfId="10765" xr:uid="{BA9DF086-7053-4312-A998-FE749F5396F7}"/>
    <cellStyle name="SAPBEXstdData 6 2 8" xfId="12064" xr:uid="{5FBE2586-9E05-4A0F-B157-FD7B359E2F25}"/>
    <cellStyle name="SAPBEXstdData 6 2 9" xfId="7117" xr:uid="{C71A8BB1-1F8B-4BC0-A877-B0A2A8A6A91E}"/>
    <cellStyle name="SAPBEXstdData 7" xfId="900" xr:uid="{22EDBC57-5787-446B-A084-21BC61DE9035}"/>
    <cellStyle name="SAPBEXstdData 7 2" xfId="1172" xr:uid="{9654FBCA-4A8A-4359-8C65-44F9D01456DA}"/>
    <cellStyle name="SAPBEXstdData 7 2 2" xfId="1688" xr:uid="{6CA2817E-E9D2-4AC3-ADC9-77DC7025644F}"/>
    <cellStyle name="SAPBEXstdData 7 2 2 2" xfId="3239" xr:uid="{AB400939-9D32-4B99-BBE5-3DE0C6B2F397}"/>
    <cellStyle name="SAPBEXstdData 7 2 2 2 2" xfId="6335" xr:uid="{6C60BB64-B218-4EE3-B827-2A63A33F862B}"/>
    <cellStyle name="SAPBEXstdData 7 2 2 2 2 2" xfId="14404" xr:uid="{4E1BB3F2-A230-41F9-9DCA-791649142D31}"/>
    <cellStyle name="SAPBEXstdData 7 2 2 2 3" xfId="9979" xr:uid="{00F51673-02CE-4FB4-8A62-E0732261C8CA}"/>
    <cellStyle name="SAPBEXstdData 7 2 2 3" xfId="4787" xr:uid="{D10624CC-B91F-46DD-95AA-6FE0396F2822}"/>
    <cellStyle name="SAPBEXstdData 7 2 2 3 2" xfId="11798" xr:uid="{1983E2EB-1C88-4BB3-827E-47E8CD1A7E39}"/>
    <cellStyle name="SAPBEXstdData 7 2 2 4" xfId="13097" xr:uid="{97B45335-0B1B-45D3-920C-41FC08C6BF47}"/>
    <cellStyle name="SAPBEXstdData 7 2 2 5" xfId="7886" xr:uid="{1F19A152-B4F5-4F8D-81C2-5ECEE191BC61}"/>
    <cellStyle name="SAPBEXstdData 7 2 3" xfId="2207" xr:uid="{7B51A6C3-2859-4747-AF3E-8082DF16ABBF}"/>
    <cellStyle name="SAPBEXstdData 7 2 3 2" xfId="3755" xr:uid="{B867C53B-C3B5-47FB-9D01-4ED36B5BD5EF}"/>
    <cellStyle name="SAPBEXstdData 7 2 3 2 2" xfId="6851" xr:uid="{1A7B4AB8-61B2-40F1-B684-4B5A92CD73D4}"/>
    <cellStyle name="SAPBEXstdData 7 2 3 2 3" xfId="10499" xr:uid="{786C9EE5-C068-42FE-94F8-3B6E74A1C2CB}"/>
    <cellStyle name="SAPBEXstdData 7 2 3 3" xfId="5303" xr:uid="{FAD8375F-44EE-4E5D-A5D1-04F612F70723}"/>
    <cellStyle name="SAPBEXstdData 7 2 3 3 2" xfId="13888" xr:uid="{091A7EE7-F1FA-4CA7-B690-85B4D5E496FC}"/>
    <cellStyle name="SAPBEXstdData 7 2 3 4" xfId="8666" xr:uid="{66C4BCC5-9E09-4BC3-BD1A-795F72F36D3A}"/>
    <cellStyle name="SAPBEXstdData 7 2 4" xfId="2723" xr:uid="{981B7253-7E11-4144-ACCA-45BA56922254}"/>
    <cellStyle name="SAPBEXstdData 7 2 4 2" xfId="5819" xr:uid="{1FC4E063-D622-4804-8C13-92EECA057FA3}"/>
    <cellStyle name="SAPBEXstdData 7 2 4 3" xfId="9461" xr:uid="{A2420165-9420-404E-9291-A323CDE7A86F}"/>
    <cellStyle name="SAPBEXstdData 7 2 5" xfId="4271" xr:uid="{DA610E7A-36D9-43D0-8E39-374BE7911A52}"/>
    <cellStyle name="SAPBEXstdData 7 2 5 2" xfId="11018" xr:uid="{8CA4C3E8-8CB6-4C94-9CE7-5980CAB07FAC}"/>
    <cellStyle name="SAPBEXstdData 7 2 6" xfId="12317" xr:uid="{23EF2298-6AD2-4305-96A9-D6F03A3DCB69}"/>
    <cellStyle name="SAPBEXstdData 7 2 7" xfId="7370" xr:uid="{463F62CE-ACA4-490F-A642-A9F03829D59F}"/>
    <cellStyle name="SAPBEXstdData 7 3" xfId="1430" xr:uid="{9DA7EAB9-339D-4EA3-AEE2-261242C169B1}"/>
    <cellStyle name="SAPBEXstdData 7 3 2" xfId="2981" xr:uid="{44241757-53D4-4595-807B-24B33B0407A9}"/>
    <cellStyle name="SAPBEXstdData 7 3 2 2" xfId="6077" xr:uid="{C084A2EA-AD6A-4563-BA90-0208DC94A43C}"/>
    <cellStyle name="SAPBEXstdData 7 3 2 2 2" xfId="14146" xr:uid="{62A557CA-7BD7-476B-A043-67E4B2838823}"/>
    <cellStyle name="SAPBEXstdData 7 3 2 3" xfId="8937" xr:uid="{E672FA94-2FD8-4EAE-8756-759015EE3049}"/>
    <cellStyle name="SAPBEXstdData 7 3 3" xfId="4529" xr:uid="{587A35C2-42B4-4608-BF06-449377B9FDF5}"/>
    <cellStyle name="SAPBEXstdData 7 3 3 2" xfId="9721" xr:uid="{A19DC6CD-8411-4E1B-AFFA-4C7F7CE62016}"/>
    <cellStyle name="SAPBEXstdData 7 3 4" xfId="11279" xr:uid="{5AB94FBD-6289-4DD1-8DF2-59A12C76C46B}"/>
    <cellStyle name="SAPBEXstdData 7 3 5" xfId="12578" xr:uid="{3263ED76-2F11-4139-87E2-05A19AD8576A}"/>
    <cellStyle name="SAPBEXstdData 7 3 6" xfId="7628" xr:uid="{E2C358B5-3999-4F30-977B-E48C8774612C}"/>
    <cellStyle name="SAPBEXstdData 7 4" xfId="1949" xr:uid="{A9DDA072-E16E-4142-A8C0-48474EE5E268}"/>
    <cellStyle name="SAPBEXstdData 7 4 2" xfId="3497" xr:uid="{2BD5F672-CC49-41B2-87E1-9C22C2E936D5}"/>
    <cellStyle name="SAPBEXstdData 7 4 2 2" xfId="6593" xr:uid="{9F07377C-2DF3-41E1-9B91-EB62F4735D7D}"/>
    <cellStyle name="SAPBEXstdData 7 4 2 2 2" xfId="13630" xr:uid="{39E79795-3548-4B62-8D5D-DE6999A59384}"/>
    <cellStyle name="SAPBEXstdData 7 4 2 3" xfId="10241" xr:uid="{05FD0AFD-F9DD-46DA-BBAD-C8C032AB7E2A}"/>
    <cellStyle name="SAPBEXstdData 7 4 3" xfId="5045" xr:uid="{BFC65ADB-8FE5-4C5B-9237-3F935E387CE1}"/>
    <cellStyle name="SAPBEXstdData 7 4 3 2" xfId="11540" xr:uid="{C23DB852-9195-480D-AC08-88DB69B907EC}"/>
    <cellStyle name="SAPBEXstdData 7 4 4" xfId="12839" xr:uid="{319E14C3-B06C-4CEC-81CF-A7907E7BA913}"/>
    <cellStyle name="SAPBEXstdData 7 4 5" xfId="8147" xr:uid="{058DC64C-44B9-43CB-9533-676FD8F534AB}"/>
    <cellStyle name="SAPBEXstdData 7 5" xfId="2465" xr:uid="{E2A15A12-5ED0-4907-BC9C-BFF9FEC4F589}"/>
    <cellStyle name="SAPBEXstdData 7 5 2" xfId="5561" xr:uid="{2A644B4F-DE68-46E0-B1B9-120285321CFB}"/>
    <cellStyle name="SAPBEXstdData 7 5 2 2" xfId="13358" xr:uid="{E39B6970-817D-4DD0-BE36-25F67A67FE0D}"/>
    <cellStyle name="SAPBEXstdData 7 5 3" xfId="8408" xr:uid="{37F3303E-5568-456D-B999-1E2D690AC29B}"/>
    <cellStyle name="SAPBEXstdData 7 6" xfId="4013" xr:uid="{0C369AA3-376F-47D8-8189-AC6F025B646D}"/>
    <cellStyle name="SAPBEXstdData 7 6 2" xfId="9203" xr:uid="{036E93CF-0A19-4C63-8389-4790D2AEA772}"/>
    <cellStyle name="SAPBEXstdData 7 7" xfId="10760" xr:uid="{03B0151C-F858-421C-9E96-0A289A05C99B}"/>
    <cellStyle name="SAPBEXstdData 7 8" xfId="12059" xr:uid="{B8DD32EC-F57D-4DEF-8848-453CDD9C7763}"/>
    <cellStyle name="SAPBEXstdData 7 9" xfId="7112" xr:uid="{CF2CFF7B-9320-4CF5-8806-D0E33DEBBABC}"/>
    <cellStyle name="SAPBEXstdData_Приложение_1_к_7-у-о_2009_Кв_1_ФСТ" xfId="520" xr:uid="{43003C2D-621E-45A3-BF95-A80170160F9C}"/>
    <cellStyle name="SAPBEXstdDataEmph" xfId="521" xr:uid="{3C326BE4-179E-4E34-9351-5FD78944960D}"/>
    <cellStyle name="SAPBEXstdDataEmph 2" xfId="522" xr:uid="{7A58EA18-D39F-4BF4-8435-826A8A1D53B5}"/>
    <cellStyle name="SAPBEXstdDataEmph 2 2" xfId="907" xr:uid="{820DC314-6FF6-499A-BD1C-6167092027B5}"/>
    <cellStyle name="SAPBEXstdDataEmph 2 2 2" xfId="1179" xr:uid="{4F994360-9C2C-417E-94A2-519C14ABBF75}"/>
    <cellStyle name="SAPBEXstdDataEmph 2 2 2 2" xfId="1695" xr:uid="{54B76334-0097-42F9-A814-9ADE59C1439F}"/>
    <cellStyle name="SAPBEXstdDataEmph 2 2 2 2 2" xfId="3246" xr:uid="{A9649021-02A9-4F23-A060-300B494E1BE6}"/>
    <cellStyle name="SAPBEXstdDataEmph 2 2 2 2 2 2" xfId="6342" xr:uid="{89191EC8-1F46-4DE3-B482-79C459BBD891}"/>
    <cellStyle name="SAPBEXstdDataEmph 2 2 2 2 2 2 2" xfId="14411" xr:uid="{CDB0C10E-89FE-43AB-A1A8-F2E87A7B420B}"/>
    <cellStyle name="SAPBEXstdDataEmph 2 2 2 2 2 3" xfId="9986" xr:uid="{F2A09921-D98F-4784-9607-65F2D2F3FF6E}"/>
    <cellStyle name="SAPBEXstdDataEmph 2 2 2 2 3" xfId="4794" xr:uid="{408E31A4-62BC-4599-B674-E118D84FA7F0}"/>
    <cellStyle name="SAPBEXstdDataEmph 2 2 2 2 3 2" xfId="11805" xr:uid="{35AC6F18-DCA7-43A0-9E90-192CE045BFFF}"/>
    <cellStyle name="SAPBEXstdDataEmph 2 2 2 2 4" xfId="13104" xr:uid="{20094CDE-7C54-4EF9-AABA-E7D50115BCAC}"/>
    <cellStyle name="SAPBEXstdDataEmph 2 2 2 2 5" xfId="7893" xr:uid="{1AEA73DB-244E-4ADF-88F5-3E8026E98783}"/>
    <cellStyle name="SAPBEXstdDataEmph 2 2 2 3" xfId="2214" xr:uid="{7464E3E8-D6FC-4D14-B56A-579EA25E3A28}"/>
    <cellStyle name="SAPBEXstdDataEmph 2 2 2 3 2" xfId="3762" xr:uid="{E4EE00AF-13F9-46A0-A490-225515EA11A5}"/>
    <cellStyle name="SAPBEXstdDataEmph 2 2 2 3 2 2" xfId="6858" xr:uid="{D83C9968-17F0-49E4-A277-826F1FDFEBF8}"/>
    <cellStyle name="SAPBEXstdDataEmph 2 2 2 3 2 3" xfId="10506" xr:uid="{7A265512-25E8-4100-813D-690DC65593CF}"/>
    <cellStyle name="SAPBEXstdDataEmph 2 2 2 3 3" xfId="5310" xr:uid="{9FE79C0B-CDA2-4A05-9AEB-3EB1B5F56D58}"/>
    <cellStyle name="SAPBEXstdDataEmph 2 2 2 3 3 2" xfId="13895" xr:uid="{8690BD13-125C-42A7-AB9B-C52E51856B3B}"/>
    <cellStyle name="SAPBEXstdDataEmph 2 2 2 3 4" xfId="8673" xr:uid="{82226F30-3B78-4327-92BF-63E9B287D080}"/>
    <cellStyle name="SAPBEXstdDataEmph 2 2 2 4" xfId="2730" xr:uid="{2BF3A0D2-5989-4EAD-BB67-A1FDE759BEAD}"/>
    <cellStyle name="SAPBEXstdDataEmph 2 2 2 4 2" xfId="5826" xr:uid="{0B79A081-7244-442B-BB2F-118BA8923407}"/>
    <cellStyle name="SAPBEXstdDataEmph 2 2 2 4 3" xfId="9468" xr:uid="{2F2E4B05-7E12-4A1B-8AAE-F68FDDD9E557}"/>
    <cellStyle name="SAPBEXstdDataEmph 2 2 2 5" xfId="4278" xr:uid="{7826ABB4-3F15-4398-906A-1265C5BD9215}"/>
    <cellStyle name="SAPBEXstdDataEmph 2 2 2 5 2" xfId="11025" xr:uid="{39C99A56-50E7-4B81-B969-7D7AB6F8F583}"/>
    <cellStyle name="SAPBEXstdDataEmph 2 2 2 6" xfId="12324" xr:uid="{03AB82C3-FADB-4CA4-AEE6-69DE1E7C4E7D}"/>
    <cellStyle name="SAPBEXstdDataEmph 2 2 2 7" xfId="7377" xr:uid="{E5BA1D6B-E87D-4B20-9665-3AB3525C8024}"/>
    <cellStyle name="SAPBEXstdDataEmph 2 2 3" xfId="1437" xr:uid="{40C4AB3A-4531-474E-8DBD-C159E58999BC}"/>
    <cellStyle name="SAPBEXstdDataEmph 2 2 3 2" xfId="2988" xr:uid="{C34B039F-C483-46A7-86CF-963C01736B0E}"/>
    <cellStyle name="SAPBEXstdDataEmph 2 2 3 2 2" xfId="6084" xr:uid="{11278782-E75B-4B56-BBD7-88C7004A433E}"/>
    <cellStyle name="SAPBEXstdDataEmph 2 2 3 2 2 2" xfId="14153" xr:uid="{22F4A965-CAD8-4848-BB11-C9C716D45CFF}"/>
    <cellStyle name="SAPBEXstdDataEmph 2 2 3 2 3" xfId="8944" xr:uid="{04A6585F-63AA-42FF-BC23-87C363EDC381}"/>
    <cellStyle name="SAPBEXstdDataEmph 2 2 3 3" xfId="4536" xr:uid="{CD2EE6DF-64F5-4340-A415-F02A139A698A}"/>
    <cellStyle name="SAPBEXstdDataEmph 2 2 3 3 2" xfId="9728" xr:uid="{00ED1243-625E-4F2D-A326-DFA6A94DA476}"/>
    <cellStyle name="SAPBEXstdDataEmph 2 2 3 4" xfId="11286" xr:uid="{BD374552-F639-4DB5-B1C3-C08D92EB5F4D}"/>
    <cellStyle name="SAPBEXstdDataEmph 2 2 3 5" xfId="12585" xr:uid="{D376691F-5D13-434A-954A-00F6A20B655E}"/>
    <cellStyle name="SAPBEXstdDataEmph 2 2 3 6" xfId="7635" xr:uid="{8DD91B95-9C3F-4BD5-8CFE-27644A804E4C}"/>
    <cellStyle name="SAPBEXstdDataEmph 2 2 4" xfId="1956" xr:uid="{6C53B22A-43F2-406B-BAC4-2F1F9C12ECB0}"/>
    <cellStyle name="SAPBEXstdDataEmph 2 2 4 2" xfId="3504" xr:uid="{8B448319-96F9-45F7-9BFF-77CEFECFBDFC}"/>
    <cellStyle name="SAPBEXstdDataEmph 2 2 4 2 2" xfId="6600" xr:uid="{E5D78188-ECC1-4F77-B18A-60F0CA47ABA6}"/>
    <cellStyle name="SAPBEXstdDataEmph 2 2 4 2 2 2" xfId="13637" xr:uid="{DACE127F-B239-49D0-9A92-803B9EFA70FC}"/>
    <cellStyle name="SAPBEXstdDataEmph 2 2 4 2 3" xfId="10248" xr:uid="{F43D2B01-9141-4B0B-A1B6-EE9161A61C92}"/>
    <cellStyle name="SAPBEXstdDataEmph 2 2 4 3" xfId="5052" xr:uid="{7D643226-6211-4C52-BA31-3E0D941D2739}"/>
    <cellStyle name="SAPBEXstdDataEmph 2 2 4 3 2" xfId="11547" xr:uid="{6320263D-35DD-4839-8BFE-7581CC351F2C}"/>
    <cellStyle name="SAPBEXstdDataEmph 2 2 4 4" xfId="12846" xr:uid="{D3CF0F90-2844-4C0E-91FF-4991BD8F04A2}"/>
    <cellStyle name="SAPBEXstdDataEmph 2 2 4 5" xfId="8154" xr:uid="{CB94F626-E6DB-408E-8E44-0C22AE35F80D}"/>
    <cellStyle name="SAPBEXstdDataEmph 2 2 5" xfId="2472" xr:uid="{7EEE1925-CADE-4217-8160-2657B4A950C8}"/>
    <cellStyle name="SAPBEXstdDataEmph 2 2 5 2" xfId="5568" xr:uid="{809E1DB4-FB76-47B7-BBE9-12C3455845B5}"/>
    <cellStyle name="SAPBEXstdDataEmph 2 2 5 2 2" xfId="13365" xr:uid="{ABAC7320-0019-48B1-B9A6-9117AE62D483}"/>
    <cellStyle name="SAPBEXstdDataEmph 2 2 5 3" xfId="8415" xr:uid="{FE35A304-A6CD-48DC-B5D5-DE31AD12C299}"/>
    <cellStyle name="SAPBEXstdDataEmph 2 2 6" xfId="4020" xr:uid="{286665CE-C149-4DB0-AA39-87421CEFB12A}"/>
    <cellStyle name="SAPBEXstdDataEmph 2 2 6 2" xfId="9210" xr:uid="{F4665458-5AAF-4672-BB68-45615B26F8B7}"/>
    <cellStyle name="SAPBEXstdDataEmph 2 2 7" xfId="10767" xr:uid="{C9A5E69C-DC7A-47EF-BBA1-E232F292DE98}"/>
    <cellStyle name="SAPBEXstdDataEmph 2 2 8" xfId="12066" xr:uid="{0F32E240-1504-4AFF-967F-542F65D94622}"/>
    <cellStyle name="SAPBEXstdDataEmph 2 2 9" xfId="7119" xr:uid="{83F798E3-44A9-4C0A-9122-4061D810A08D}"/>
    <cellStyle name="SAPBEXstdDataEmph 3" xfId="523" xr:uid="{6C2DA42C-16B4-44C5-96A0-0021361F80BB}"/>
    <cellStyle name="SAPBEXstdDataEmph 3 2" xfId="908" xr:uid="{8DCCD437-744E-46E7-B6D6-1C1D0B260F8F}"/>
    <cellStyle name="SAPBEXstdDataEmph 3 2 2" xfId="1180" xr:uid="{1429C194-EC0F-4D20-9143-2C6E46265D55}"/>
    <cellStyle name="SAPBEXstdDataEmph 3 2 2 2" xfId="1696" xr:uid="{7B5F4CFA-EF9C-4A9B-BF2A-461508FE50F1}"/>
    <cellStyle name="SAPBEXstdDataEmph 3 2 2 2 2" xfId="3247" xr:uid="{1FC53E4E-1FE1-4F7D-8393-BAB1DA3C5E4A}"/>
    <cellStyle name="SAPBEXstdDataEmph 3 2 2 2 2 2" xfId="6343" xr:uid="{ECF527BA-E1F3-42F8-A228-23D571BC805C}"/>
    <cellStyle name="SAPBEXstdDataEmph 3 2 2 2 2 2 2" xfId="14412" xr:uid="{232946EF-B5BC-4977-B7A2-9F80BEA0E2DE}"/>
    <cellStyle name="SAPBEXstdDataEmph 3 2 2 2 2 3" xfId="9987" xr:uid="{9C8C043A-92D4-4522-A927-1043B2E1B7B9}"/>
    <cellStyle name="SAPBEXstdDataEmph 3 2 2 2 3" xfId="4795" xr:uid="{4007175C-C703-49C4-8574-35592CBCE972}"/>
    <cellStyle name="SAPBEXstdDataEmph 3 2 2 2 3 2" xfId="11806" xr:uid="{585D899F-A162-4EBB-B7E7-3899F0BA53D4}"/>
    <cellStyle name="SAPBEXstdDataEmph 3 2 2 2 4" xfId="13105" xr:uid="{9B471934-5E3A-4220-9B1C-FCF0185818CC}"/>
    <cellStyle name="SAPBEXstdDataEmph 3 2 2 2 5" xfId="7894" xr:uid="{18B758DA-C78C-4127-AD5C-7AD88F519674}"/>
    <cellStyle name="SAPBEXstdDataEmph 3 2 2 3" xfId="2215" xr:uid="{41722611-9AA1-44F6-B1D9-60269A0F16AB}"/>
    <cellStyle name="SAPBEXstdDataEmph 3 2 2 3 2" xfId="3763" xr:uid="{B26E5907-0B24-44D4-8C19-23940518C8BC}"/>
    <cellStyle name="SAPBEXstdDataEmph 3 2 2 3 2 2" xfId="6859" xr:uid="{CD5CB821-4BCF-439D-8DBF-2E7D15108F80}"/>
    <cellStyle name="SAPBEXstdDataEmph 3 2 2 3 2 3" xfId="10507" xr:uid="{0783534B-E582-4829-A2E7-1035A611376C}"/>
    <cellStyle name="SAPBEXstdDataEmph 3 2 2 3 3" xfId="5311" xr:uid="{6B53E17E-DF56-4971-8132-4DAE8AB73A65}"/>
    <cellStyle name="SAPBEXstdDataEmph 3 2 2 3 3 2" xfId="13896" xr:uid="{3FBA404F-699E-4161-AFE9-887CAFF00D60}"/>
    <cellStyle name="SAPBEXstdDataEmph 3 2 2 3 4" xfId="8674" xr:uid="{C993DFB0-32E7-4447-B829-B8C122E9AD98}"/>
    <cellStyle name="SAPBEXstdDataEmph 3 2 2 4" xfId="2731" xr:uid="{AF3C5357-9D94-4EAA-87A6-CC1213392D1E}"/>
    <cellStyle name="SAPBEXstdDataEmph 3 2 2 4 2" xfId="5827" xr:uid="{3EDD99B1-B715-4927-A626-4D5E74DB31FA}"/>
    <cellStyle name="SAPBEXstdDataEmph 3 2 2 4 3" xfId="9469" xr:uid="{AEB963B2-62A1-4729-B368-F2881848532C}"/>
    <cellStyle name="SAPBEXstdDataEmph 3 2 2 5" xfId="4279" xr:uid="{7CD67F03-9500-425A-AB28-51CF009B86AE}"/>
    <cellStyle name="SAPBEXstdDataEmph 3 2 2 5 2" xfId="11026" xr:uid="{38066372-A290-4B3B-9DA3-E0A57B026D86}"/>
    <cellStyle name="SAPBEXstdDataEmph 3 2 2 6" xfId="12325" xr:uid="{DDA0088A-BFC6-4CF3-A812-0797B5509838}"/>
    <cellStyle name="SAPBEXstdDataEmph 3 2 2 7" xfId="7378" xr:uid="{562BDD4E-D64A-46ED-94F4-77ABDA9834EF}"/>
    <cellStyle name="SAPBEXstdDataEmph 3 2 3" xfId="1438" xr:uid="{1F56C796-D0AC-4DD4-8089-C8C822E39CBB}"/>
    <cellStyle name="SAPBEXstdDataEmph 3 2 3 2" xfId="2989" xr:uid="{D0193E61-F555-47E0-BC6A-C381DD01D1B4}"/>
    <cellStyle name="SAPBEXstdDataEmph 3 2 3 2 2" xfId="6085" xr:uid="{EB649C7F-49CB-42ED-9613-24BE02911487}"/>
    <cellStyle name="SAPBEXstdDataEmph 3 2 3 2 2 2" xfId="14154" xr:uid="{97D18E2B-84E3-4171-8AB4-83BE507B4D5B}"/>
    <cellStyle name="SAPBEXstdDataEmph 3 2 3 2 3" xfId="8945" xr:uid="{33203833-B3BB-4461-86CE-F73872B6DB33}"/>
    <cellStyle name="SAPBEXstdDataEmph 3 2 3 3" xfId="4537" xr:uid="{52F0BB1C-E109-42AA-B9FB-6B0C1863E479}"/>
    <cellStyle name="SAPBEXstdDataEmph 3 2 3 3 2" xfId="9729" xr:uid="{3065034B-DC78-4434-8F3A-09872575480B}"/>
    <cellStyle name="SAPBEXstdDataEmph 3 2 3 4" xfId="11287" xr:uid="{B934A562-8AC8-4E41-9D0D-CBC58AD70593}"/>
    <cellStyle name="SAPBEXstdDataEmph 3 2 3 5" xfId="12586" xr:uid="{8BB2A186-73D6-4FFB-8307-5D538FA0316D}"/>
    <cellStyle name="SAPBEXstdDataEmph 3 2 3 6" xfId="7636" xr:uid="{CC7A23A2-6A92-4BE1-902D-383607BFEB19}"/>
    <cellStyle name="SAPBEXstdDataEmph 3 2 4" xfId="1957" xr:uid="{B72772A9-B26C-4EE2-AE32-83E67B04ED22}"/>
    <cellStyle name="SAPBEXstdDataEmph 3 2 4 2" xfId="3505" xr:uid="{90568DC9-E217-4B51-A8B9-2FB696AD2700}"/>
    <cellStyle name="SAPBEXstdDataEmph 3 2 4 2 2" xfId="6601" xr:uid="{6BC678EF-237B-4D12-A419-E74F0AB2B06D}"/>
    <cellStyle name="SAPBEXstdDataEmph 3 2 4 2 2 2" xfId="13638" xr:uid="{167E8F59-7A7D-4EF2-8860-996E2F755960}"/>
    <cellStyle name="SAPBEXstdDataEmph 3 2 4 2 3" xfId="10249" xr:uid="{08B4524E-F025-4425-A6B4-532F2698BF44}"/>
    <cellStyle name="SAPBEXstdDataEmph 3 2 4 3" xfId="5053" xr:uid="{AF9EB48C-DB17-4150-9496-3A5EACAE8525}"/>
    <cellStyle name="SAPBEXstdDataEmph 3 2 4 3 2" xfId="11548" xr:uid="{FDF25E5B-C724-4AB5-A981-F346FF5DEF62}"/>
    <cellStyle name="SAPBEXstdDataEmph 3 2 4 4" xfId="12847" xr:uid="{21074DC3-AEC1-4D4B-A2E3-87399D0F0E39}"/>
    <cellStyle name="SAPBEXstdDataEmph 3 2 4 5" xfId="8155" xr:uid="{BD7B1FA3-D6EB-4AB8-97FB-AA809C22900D}"/>
    <cellStyle name="SAPBEXstdDataEmph 3 2 5" xfId="2473" xr:uid="{AF8BFDFE-251D-46D3-9A42-0782E13037CA}"/>
    <cellStyle name="SAPBEXstdDataEmph 3 2 5 2" xfId="5569" xr:uid="{E950CCCC-6CA0-4090-9D46-8A16FBDFDF42}"/>
    <cellStyle name="SAPBEXstdDataEmph 3 2 5 2 2" xfId="13366" xr:uid="{161964B8-B8B3-4AC9-B9ED-36CDD874A6A3}"/>
    <cellStyle name="SAPBEXstdDataEmph 3 2 5 3" xfId="8416" xr:uid="{A7DE17B0-2DDC-4C6E-9F79-E756DC56169B}"/>
    <cellStyle name="SAPBEXstdDataEmph 3 2 6" xfId="4021" xr:uid="{CB269764-CD8C-4344-803E-FBD4B4393330}"/>
    <cellStyle name="SAPBEXstdDataEmph 3 2 6 2" xfId="9211" xr:uid="{869661A2-A1EB-4BAB-A3B2-5F4A97E9313D}"/>
    <cellStyle name="SAPBEXstdDataEmph 3 2 7" xfId="10768" xr:uid="{94A586E0-7E39-48FD-BD1E-36B63304CFED}"/>
    <cellStyle name="SAPBEXstdDataEmph 3 2 8" xfId="12067" xr:uid="{A9DA28B4-2E93-4F69-9079-B3399D2E55ED}"/>
    <cellStyle name="SAPBEXstdDataEmph 3 2 9" xfId="7120" xr:uid="{1CF24A07-8040-4873-B5FD-DFBC0B7C3A71}"/>
    <cellStyle name="SAPBEXstdDataEmph 4" xfId="524" xr:uid="{9CB9395E-DAFF-4F7D-A2A7-03B306A6AC8F}"/>
    <cellStyle name="SAPBEXstdDataEmph 4 2" xfId="909" xr:uid="{BCF66AD5-D40D-42DA-84A1-3163A88CB8C6}"/>
    <cellStyle name="SAPBEXstdDataEmph 4 2 2" xfId="1181" xr:uid="{D1DA783A-89A1-4374-907F-4068E705A0C7}"/>
    <cellStyle name="SAPBEXstdDataEmph 4 2 2 2" xfId="1697" xr:uid="{70A593FD-BB42-49F9-8BC5-B779F7CE0F84}"/>
    <cellStyle name="SAPBEXstdDataEmph 4 2 2 2 2" xfId="3248" xr:uid="{45770EE7-63E3-4D31-A783-EA2500FC2EDE}"/>
    <cellStyle name="SAPBEXstdDataEmph 4 2 2 2 2 2" xfId="6344" xr:uid="{E58B1CF1-F93C-4F9A-B32B-7BBA7C133328}"/>
    <cellStyle name="SAPBEXstdDataEmph 4 2 2 2 2 2 2" xfId="14413" xr:uid="{30117719-AA2C-4444-954D-72552D03F506}"/>
    <cellStyle name="SAPBEXstdDataEmph 4 2 2 2 2 3" xfId="9988" xr:uid="{45E6ED58-FB0D-47CF-B57D-C5130B0106F3}"/>
    <cellStyle name="SAPBEXstdDataEmph 4 2 2 2 3" xfId="4796" xr:uid="{C30A6222-0226-454B-A01A-8198BF7B85B2}"/>
    <cellStyle name="SAPBEXstdDataEmph 4 2 2 2 3 2" xfId="11807" xr:uid="{61323D57-2554-408A-BFBE-00B173D1B16E}"/>
    <cellStyle name="SAPBEXstdDataEmph 4 2 2 2 4" xfId="13106" xr:uid="{8C91DEE8-DF3B-4DD0-9C08-54037DD8921C}"/>
    <cellStyle name="SAPBEXstdDataEmph 4 2 2 2 5" xfId="7895" xr:uid="{CA9EDB4A-6A64-44F1-A30C-5EFBE7BFEB84}"/>
    <cellStyle name="SAPBEXstdDataEmph 4 2 2 3" xfId="2216" xr:uid="{6E5BF363-5D93-4911-8DAE-DF279930DD3F}"/>
    <cellStyle name="SAPBEXstdDataEmph 4 2 2 3 2" xfId="3764" xr:uid="{2953E11C-1817-480E-B822-4C990C4A97E9}"/>
    <cellStyle name="SAPBEXstdDataEmph 4 2 2 3 2 2" xfId="6860" xr:uid="{A1CD1BFF-1080-4819-BAD3-8D16E33EACF3}"/>
    <cellStyle name="SAPBEXstdDataEmph 4 2 2 3 2 3" xfId="10508" xr:uid="{4B920674-2A02-4954-826A-22E0E3D2E005}"/>
    <cellStyle name="SAPBEXstdDataEmph 4 2 2 3 3" xfId="5312" xr:uid="{99669B05-48DE-44D2-B176-502EF5F0F579}"/>
    <cellStyle name="SAPBEXstdDataEmph 4 2 2 3 3 2" xfId="13897" xr:uid="{B6AF4426-49BE-48DE-8C69-32A5053F7D16}"/>
    <cellStyle name="SAPBEXstdDataEmph 4 2 2 3 4" xfId="8675" xr:uid="{DDBF80EA-4A1D-41DC-95B7-B672B7C41D3A}"/>
    <cellStyle name="SAPBEXstdDataEmph 4 2 2 4" xfId="2732" xr:uid="{2A5AAA54-F70B-4327-BCF7-08AEEA5E4583}"/>
    <cellStyle name="SAPBEXstdDataEmph 4 2 2 4 2" xfId="5828" xr:uid="{2F7F4A0A-3492-446B-847F-F7AF38DAF59C}"/>
    <cellStyle name="SAPBEXstdDataEmph 4 2 2 4 3" xfId="9470" xr:uid="{DF7B0F2A-0DFC-4F2C-AD25-F9A339122971}"/>
    <cellStyle name="SAPBEXstdDataEmph 4 2 2 5" xfId="4280" xr:uid="{3745C0BD-25D5-42E5-8C88-38C6993CB434}"/>
    <cellStyle name="SAPBEXstdDataEmph 4 2 2 5 2" xfId="11027" xr:uid="{293FA5EB-A2FB-4B81-8225-4161BF620998}"/>
    <cellStyle name="SAPBEXstdDataEmph 4 2 2 6" xfId="12326" xr:uid="{3B7E16CC-513E-4A9F-BF0C-14C80EAD2D8D}"/>
    <cellStyle name="SAPBEXstdDataEmph 4 2 2 7" xfId="7379" xr:uid="{50DFDB14-150E-44DF-A2E6-20136C729E98}"/>
    <cellStyle name="SAPBEXstdDataEmph 4 2 3" xfId="1439" xr:uid="{8F0C4148-AFC7-408F-845A-8162DE29CA20}"/>
    <cellStyle name="SAPBEXstdDataEmph 4 2 3 2" xfId="2990" xr:uid="{710A7352-DD01-4DC6-A963-2D8F517A3808}"/>
    <cellStyle name="SAPBEXstdDataEmph 4 2 3 2 2" xfId="6086" xr:uid="{129514A6-CFA6-4CCF-A137-A11CE08BC576}"/>
    <cellStyle name="SAPBEXstdDataEmph 4 2 3 2 2 2" xfId="14155" xr:uid="{BFAE5C80-2F00-4125-A31E-7196890E3447}"/>
    <cellStyle name="SAPBEXstdDataEmph 4 2 3 2 3" xfId="8946" xr:uid="{E354FDB6-44E1-4AA3-AAD7-1F828DDEF1D0}"/>
    <cellStyle name="SAPBEXstdDataEmph 4 2 3 3" xfId="4538" xr:uid="{0DFAE140-C6EE-436F-AC92-BE21CCDA5B77}"/>
    <cellStyle name="SAPBEXstdDataEmph 4 2 3 3 2" xfId="9730" xr:uid="{9758815E-DD3D-4C95-8C27-0A5AE0E74E78}"/>
    <cellStyle name="SAPBEXstdDataEmph 4 2 3 4" xfId="11288" xr:uid="{A8D02293-7E7F-4C99-9FAB-B479A45DC8DC}"/>
    <cellStyle name="SAPBEXstdDataEmph 4 2 3 5" xfId="12587" xr:uid="{4343A38B-1BE9-496C-A84B-5C017577B177}"/>
    <cellStyle name="SAPBEXstdDataEmph 4 2 3 6" xfId="7637" xr:uid="{7D3BEE6F-D6FE-4617-ACBB-680FAC81EB87}"/>
    <cellStyle name="SAPBEXstdDataEmph 4 2 4" xfId="1958" xr:uid="{B9223704-C8E1-47DE-8C00-5DB164350095}"/>
    <cellStyle name="SAPBEXstdDataEmph 4 2 4 2" xfId="3506" xr:uid="{E96F6A8E-0717-4D19-9B73-7A953AA54940}"/>
    <cellStyle name="SAPBEXstdDataEmph 4 2 4 2 2" xfId="6602" xr:uid="{892532C8-5833-4694-9946-3E92D19542C7}"/>
    <cellStyle name="SAPBEXstdDataEmph 4 2 4 2 2 2" xfId="13639" xr:uid="{2B3CC856-6497-4F9E-AE6E-8B7115BE9A43}"/>
    <cellStyle name="SAPBEXstdDataEmph 4 2 4 2 3" xfId="10250" xr:uid="{49B24CC7-E041-45BC-9DF5-51D25D43595C}"/>
    <cellStyle name="SAPBEXstdDataEmph 4 2 4 3" xfId="5054" xr:uid="{841B9807-F2F4-4A37-A1E8-434E343B875F}"/>
    <cellStyle name="SAPBEXstdDataEmph 4 2 4 3 2" xfId="11549" xr:uid="{B041DB9E-EBAB-47BF-85A8-AA662C20B66F}"/>
    <cellStyle name="SAPBEXstdDataEmph 4 2 4 4" xfId="12848" xr:uid="{81F217A7-33E3-4F6F-9DF9-20961EA85F2B}"/>
    <cellStyle name="SAPBEXstdDataEmph 4 2 4 5" xfId="8156" xr:uid="{0E207F3E-B1D4-4E9E-8269-E33913D9AB1B}"/>
    <cellStyle name="SAPBEXstdDataEmph 4 2 5" xfId="2474" xr:uid="{6F1678C2-3C72-4757-9087-EC056AE23BB9}"/>
    <cellStyle name="SAPBEXstdDataEmph 4 2 5 2" xfId="5570" xr:uid="{5C15A221-FC7A-47DA-9D06-9F2D298639D4}"/>
    <cellStyle name="SAPBEXstdDataEmph 4 2 5 2 2" xfId="13367" xr:uid="{BBD22E0A-2D27-489C-847E-EC0161D8E57C}"/>
    <cellStyle name="SAPBEXstdDataEmph 4 2 5 3" xfId="8417" xr:uid="{A9B60C0C-752C-49BE-9299-308ED037337B}"/>
    <cellStyle name="SAPBEXstdDataEmph 4 2 6" xfId="4022" xr:uid="{331F53FF-5C34-47BA-814D-37647F1F054D}"/>
    <cellStyle name="SAPBEXstdDataEmph 4 2 6 2" xfId="9212" xr:uid="{7713C18B-226F-4AD5-90D1-1A7952D8E42F}"/>
    <cellStyle name="SAPBEXstdDataEmph 4 2 7" xfId="10769" xr:uid="{C8D110F2-8A55-47C0-A7FE-C53016122C5A}"/>
    <cellStyle name="SAPBEXstdDataEmph 4 2 8" xfId="12068" xr:uid="{3ABBCE6A-DFAE-410B-AB41-68A1E742B8E6}"/>
    <cellStyle name="SAPBEXstdDataEmph 4 2 9" xfId="7121" xr:uid="{57AB5D7D-E5D3-4BB4-AA6A-1ED7A774F49F}"/>
    <cellStyle name="SAPBEXstdDataEmph 5" xfId="525" xr:uid="{5251560A-B42D-4E62-85B4-2A20DC6CFA11}"/>
    <cellStyle name="SAPBEXstdDataEmph 5 2" xfId="910" xr:uid="{599829D5-2A80-4BE4-A477-61730ED070D2}"/>
    <cellStyle name="SAPBEXstdDataEmph 5 2 2" xfId="1182" xr:uid="{B131F811-B8F4-46E8-83CE-6E1DED9F01B4}"/>
    <cellStyle name="SAPBEXstdDataEmph 5 2 2 2" xfId="1698" xr:uid="{4C615306-0B1F-44CE-9FF8-0F4469243E09}"/>
    <cellStyle name="SAPBEXstdDataEmph 5 2 2 2 2" xfId="3249" xr:uid="{4D9D6F32-31F9-43BC-AEA3-A94E1AB2199F}"/>
    <cellStyle name="SAPBEXstdDataEmph 5 2 2 2 2 2" xfId="6345" xr:uid="{82CAA513-DFB9-4AF1-B01F-A05398C05A8C}"/>
    <cellStyle name="SAPBEXstdDataEmph 5 2 2 2 2 2 2" xfId="14414" xr:uid="{99D66083-51C3-4DB9-AA2F-5C32D9A59F8E}"/>
    <cellStyle name="SAPBEXstdDataEmph 5 2 2 2 2 3" xfId="9989" xr:uid="{84102206-9007-4FF7-A8E5-1D702286CAAC}"/>
    <cellStyle name="SAPBEXstdDataEmph 5 2 2 2 3" xfId="4797" xr:uid="{9DC4525C-77E7-463D-BEA1-0934C7701C6B}"/>
    <cellStyle name="SAPBEXstdDataEmph 5 2 2 2 3 2" xfId="11808" xr:uid="{D622FBED-362C-47A2-BBE4-AFE93DC71AA5}"/>
    <cellStyle name="SAPBEXstdDataEmph 5 2 2 2 4" xfId="13107" xr:uid="{9DA7AEC5-FE06-49C6-8E20-FD83337F77DE}"/>
    <cellStyle name="SAPBEXstdDataEmph 5 2 2 2 5" xfId="7896" xr:uid="{C5AD67D0-0E9E-418E-950B-B59C0039EA41}"/>
    <cellStyle name="SAPBEXstdDataEmph 5 2 2 3" xfId="2217" xr:uid="{FC20442D-4BBF-42FA-98AD-D0B40C54F31C}"/>
    <cellStyle name="SAPBEXstdDataEmph 5 2 2 3 2" xfId="3765" xr:uid="{4C9EF484-7AEF-40DA-BDF1-595DE23991CA}"/>
    <cellStyle name="SAPBEXstdDataEmph 5 2 2 3 2 2" xfId="6861" xr:uid="{C682125B-E009-4388-9CBF-1A80B99C1972}"/>
    <cellStyle name="SAPBEXstdDataEmph 5 2 2 3 2 3" xfId="10509" xr:uid="{FBFDCF91-619D-4EA5-B718-4A7ACC16FB49}"/>
    <cellStyle name="SAPBEXstdDataEmph 5 2 2 3 3" xfId="5313" xr:uid="{DBE284EC-7F64-4503-8948-D2355CDE71F5}"/>
    <cellStyle name="SAPBEXstdDataEmph 5 2 2 3 3 2" xfId="13898" xr:uid="{2D811F1E-B930-4C21-A270-85E937B8B96F}"/>
    <cellStyle name="SAPBEXstdDataEmph 5 2 2 3 4" xfId="8676" xr:uid="{5D173C2C-4CCF-4EA6-9267-5690435C2AFE}"/>
    <cellStyle name="SAPBEXstdDataEmph 5 2 2 4" xfId="2733" xr:uid="{A354690A-3390-496E-B44E-68B4CA559E36}"/>
    <cellStyle name="SAPBEXstdDataEmph 5 2 2 4 2" xfId="5829" xr:uid="{0087EE29-DCC0-4300-B3F8-C6A18E838006}"/>
    <cellStyle name="SAPBEXstdDataEmph 5 2 2 4 3" xfId="9471" xr:uid="{DBBDF6A3-13C9-48CD-B53B-BB8D16433FC4}"/>
    <cellStyle name="SAPBEXstdDataEmph 5 2 2 5" xfId="4281" xr:uid="{7219F0CE-5523-4779-A920-BC784D53F291}"/>
    <cellStyle name="SAPBEXstdDataEmph 5 2 2 5 2" xfId="11028" xr:uid="{7376B4FC-73EF-4BDA-B39A-74C406E96973}"/>
    <cellStyle name="SAPBEXstdDataEmph 5 2 2 6" xfId="12327" xr:uid="{651C0F1A-9120-4F2B-B1EC-FACBC8071E25}"/>
    <cellStyle name="SAPBEXstdDataEmph 5 2 2 7" xfId="7380" xr:uid="{15234967-E416-4497-A054-99CF7E807576}"/>
    <cellStyle name="SAPBEXstdDataEmph 5 2 3" xfId="1440" xr:uid="{64FE8D4C-6A15-45E8-B765-0FDC884B4F9B}"/>
    <cellStyle name="SAPBEXstdDataEmph 5 2 3 2" xfId="2991" xr:uid="{27DC0330-EA9D-454D-9957-66E1D33DD016}"/>
    <cellStyle name="SAPBEXstdDataEmph 5 2 3 2 2" xfId="6087" xr:uid="{AC33AA98-1EA5-442B-B6F1-6878BFAA3E22}"/>
    <cellStyle name="SAPBEXstdDataEmph 5 2 3 2 2 2" xfId="14156" xr:uid="{A6E17DDC-7925-4202-A592-21F007362CBC}"/>
    <cellStyle name="SAPBEXstdDataEmph 5 2 3 2 3" xfId="8947" xr:uid="{610ADCA2-BCC5-482F-9274-F66A39B6D576}"/>
    <cellStyle name="SAPBEXstdDataEmph 5 2 3 3" xfId="4539" xr:uid="{F51860DF-85BC-4DA5-8839-2A0590CABA32}"/>
    <cellStyle name="SAPBEXstdDataEmph 5 2 3 3 2" xfId="9731" xr:uid="{3B0ED81A-9B15-4133-B1DF-211BB482AB4A}"/>
    <cellStyle name="SAPBEXstdDataEmph 5 2 3 4" xfId="11289" xr:uid="{AA023FB5-406A-40F7-B9A6-C50280DA7667}"/>
    <cellStyle name="SAPBEXstdDataEmph 5 2 3 5" xfId="12588" xr:uid="{A4B02B96-67F2-4874-B5AE-8390AEBE652F}"/>
    <cellStyle name="SAPBEXstdDataEmph 5 2 3 6" xfId="7638" xr:uid="{8D7F1143-6C89-4120-8EE6-172E2AC4CB9B}"/>
    <cellStyle name="SAPBEXstdDataEmph 5 2 4" xfId="1959" xr:uid="{AC8FFD86-087C-4826-B76B-389A4719CF12}"/>
    <cellStyle name="SAPBEXstdDataEmph 5 2 4 2" xfId="3507" xr:uid="{C86F7396-0917-483D-A208-A9EDAE40F603}"/>
    <cellStyle name="SAPBEXstdDataEmph 5 2 4 2 2" xfId="6603" xr:uid="{F5366037-EC1A-4627-84E7-F13A450F73D7}"/>
    <cellStyle name="SAPBEXstdDataEmph 5 2 4 2 2 2" xfId="13640" xr:uid="{4F380C05-FF24-42A1-A4E4-BB543600DC2B}"/>
    <cellStyle name="SAPBEXstdDataEmph 5 2 4 2 3" xfId="10251" xr:uid="{072765B2-AE38-4846-8CEE-BB72034AE0F8}"/>
    <cellStyle name="SAPBEXstdDataEmph 5 2 4 3" xfId="5055" xr:uid="{51779CDD-BA72-4C1A-A5C0-2479789E689D}"/>
    <cellStyle name="SAPBEXstdDataEmph 5 2 4 3 2" xfId="11550" xr:uid="{30F1C9D3-E042-4720-9924-5A8008E651E0}"/>
    <cellStyle name="SAPBEXstdDataEmph 5 2 4 4" xfId="12849" xr:uid="{FB9A6BEF-84C3-4AB1-A027-444C60289AC3}"/>
    <cellStyle name="SAPBEXstdDataEmph 5 2 4 5" xfId="8157" xr:uid="{37C28078-9EFF-4AB1-BC5A-FEBFA68CABAC}"/>
    <cellStyle name="SAPBEXstdDataEmph 5 2 5" xfId="2475" xr:uid="{A303E989-6F01-4C1D-828D-CBDB1F2A4856}"/>
    <cellStyle name="SAPBEXstdDataEmph 5 2 5 2" xfId="5571" xr:uid="{5A03B56B-FAFE-4B59-8160-9AC10ECA8FA4}"/>
    <cellStyle name="SAPBEXstdDataEmph 5 2 5 2 2" xfId="13368" xr:uid="{0DEE9FE4-B972-4268-8505-66758205BBE8}"/>
    <cellStyle name="SAPBEXstdDataEmph 5 2 5 3" xfId="8418" xr:uid="{3DA5D61A-99BA-40D0-A434-7810416FDB83}"/>
    <cellStyle name="SAPBEXstdDataEmph 5 2 6" xfId="4023" xr:uid="{D3F5B24B-F228-46E6-A7DB-4EBBCFBA3622}"/>
    <cellStyle name="SAPBEXstdDataEmph 5 2 6 2" xfId="9213" xr:uid="{DB2ABBDC-5885-4D64-8A54-08547720A4EC}"/>
    <cellStyle name="SAPBEXstdDataEmph 5 2 7" xfId="10770" xr:uid="{5814A5AC-8637-477D-A1EF-B009078B2500}"/>
    <cellStyle name="SAPBEXstdDataEmph 5 2 8" xfId="12069" xr:uid="{3EADC8FF-682F-4E08-9790-82F7C8565B0A}"/>
    <cellStyle name="SAPBEXstdDataEmph 5 2 9" xfId="7122" xr:uid="{A209C9E0-EF6B-41CC-BA1E-C54491D74900}"/>
    <cellStyle name="SAPBEXstdDataEmph 6" xfId="526" xr:uid="{AD141E85-593C-42C9-9115-AA1926E93CCB}"/>
    <cellStyle name="SAPBEXstdDataEmph 6 2" xfId="911" xr:uid="{55AB716D-5140-4E82-824F-366E9D538739}"/>
    <cellStyle name="SAPBEXstdDataEmph 6 2 2" xfId="1183" xr:uid="{84908FC2-BF01-4943-959C-8D24D51314B1}"/>
    <cellStyle name="SAPBEXstdDataEmph 6 2 2 2" xfId="1699" xr:uid="{DE6C13ED-4740-45EC-8EB9-6EBBDEFD6FA4}"/>
    <cellStyle name="SAPBEXstdDataEmph 6 2 2 2 2" xfId="3250" xr:uid="{E4963256-8FFA-4751-AD8C-15E34415D8E6}"/>
    <cellStyle name="SAPBEXstdDataEmph 6 2 2 2 2 2" xfId="6346" xr:uid="{B0C25C3C-204E-4B6B-9003-26951F247887}"/>
    <cellStyle name="SAPBEXstdDataEmph 6 2 2 2 2 2 2" xfId="14415" xr:uid="{2DC8792F-D7B9-461F-AF3C-2DE2BB43FC85}"/>
    <cellStyle name="SAPBEXstdDataEmph 6 2 2 2 2 3" xfId="9990" xr:uid="{F50758A3-1003-4561-8B8C-D9BDE5B8F0E7}"/>
    <cellStyle name="SAPBEXstdDataEmph 6 2 2 2 3" xfId="4798" xr:uid="{35E5D779-9FA1-4932-B09D-CE329A860BDA}"/>
    <cellStyle name="SAPBEXstdDataEmph 6 2 2 2 3 2" xfId="11809" xr:uid="{AC4F1454-EC22-4AD6-A8B0-7E0876562208}"/>
    <cellStyle name="SAPBEXstdDataEmph 6 2 2 2 4" xfId="13108" xr:uid="{A48FCE88-FB64-4B06-A517-1E45FBC5A159}"/>
    <cellStyle name="SAPBEXstdDataEmph 6 2 2 2 5" xfId="7897" xr:uid="{4A53F33A-29D6-4BFD-A71E-59A8EC89FE48}"/>
    <cellStyle name="SAPBEXstdDataEmph 6 2 2 3" xfId="2218" xr:uid="{AD846BFA-1C21-4B07-B7EF-B618E9E62556}"/>
    <cellStyle name="SAPBEXstdDataEmph 6 2 2 3 2" xfId="3766" xr:uid="{399CE878-33D4-4F25-9BB7-9D2B36E0D07F}"/>
    <cellStyle name="SAPBEXstdDataEmph 6 2 2 3 2 2" xfId="6862" xr:uid="{025AE510-FD6A-4485-81FA-3136E098A291}"/>
    <cellStyle name="SAPBEXstdDataEmph 6 2 2 3 2 3" xfId="10510" xr:uid="{067D1AD2-7B59-470D-9105-9AE4007D0C2A}"/>
    <cellStyle name="SAPBEXstdDataEmph 6 2 2 3 3" xfId="5314" xr:uid="{95B3740A-0A40-483C-8412-6FA522F8D828}"/>
    <cellStyle name="SAPBEXstdDataEmph 6 2 2 3 3 2" xfId="13899" xr:uid="{7893759C-FA25-463B-A436-8C9AAFBAFE86}"/>
    <cellStyle name="SAPBEXstdDataEmph 6 2 2 3 4" xfId="8677" xr:uid="{8C30E0B9-DC08-46FA-8A9B-E54201D3DD3C}"/>
    <cellStyle name="SAPBEXstdDataEmph 6 2 2 4" xfId="2734" xr:uid="{CFDB47FF-A829-4BC5-9BF0-DD7F06C27546}"/>
    <cellStyle name="SAPBEXstdDataEmph 6 2 2 4 2" xfId="5830" xr:uid="{D806FBD7-24CA-4689-8240-7B6E3DE106D6}"/>
    <cellStyle name="SAPBEXstdDataEmph 6 2 2 4 3" xfId="9472" xr:uid="{EA13324D-0874-466A-97C9-1F07D21F2462}"/>
    <cellStyle name="SAPBEXstdDataEmph 6 2 2 5" xfId="4282" xr:uid="{267C3B0A-A763-4DF1-910B-C8C54DA8C993}"/>
    <cellStyle name="SAPBEXstdDataEmph 6 2 2 5 2" xfId="11029" xr:uid="{9A2077E8-FD2F-40C7-98ED-40370F08265A}"/>
    <cellStyle name="SAPBEXstdDataEmph 6 2 2 6" xfId="12328" xr:uid="{E2BA231E-1C0F-4F60-8034-978E55DC38B7}"/>
    <cellStyle name="SAPBEXstdDataEmph 6 2 2 7" xfId="7381" xr:uid="{0758E5BA-90B9-410B-B51C-1A35DE8DF256}"/>
    <cellStyle name="SAPBEXstdDataEmph 6 2 3" xfId="1441" xr:uid="{70A044CA-39C8-4B4C-B254-2E50302113FB}"/>
    <cellStyle name="SAPBEXstdDataEmph 6 2 3 2" xfId="2992" xr:uid="{951F9B40-1304-4764-8DCE-6C33DA259657}"/>
    <cellStyle name="SAPBEXstdDataEmph 6 2 3 2 2" xfId="6088" xr:uid="{E579375D-7E45-4ABC-A1C1-2E20F38E1594}"/>
    <cellStyle name="SAPBEXstdDataEmph 6 2 3 2 2 2" xfId="14157" xr:uid="{9D3B3462-1827-4B6D-B558-1FD2AD158387}"/>
    <cellStyle name="SAPBEXstdDataEmph 6 2 3 2 3" xfId="8948" xr:uid="{8F4D78CB-E146-4750-A2F5-5FECDD2B92EC}"/>
    <cellStyle name="SAPBEXstdDataEmph 6 2 3 3" xfId="4540" xr:uid="{E55B307A-287C-41B0-84AA-AC5EEFF93061}"/>
    <cellStyle name="SAPBEXstdDataEmph 6 2 3 3 2" xfId="9732" xr:uid="{C680A389-DC7B-4F5D-A39B-84EC94DD5E09}"/>
    <cellStyle name="SAPBEXstdDataEmph 6 2 3 4" xfId="11290" xr:uid="{C7343BCD-1B75-46C7-A992-A917A881BB47}"/>
    <cellStyle name="SAPBEXstdDataEmph 6 2 3 5" xfId="12589" xr:uid="{E69C68FD-B270-40A2-990A-80066A48E39A}"/>
    <cellStyle name="SAPBEXstdDataEmph 6 2 3 6" xfId="7639" xr:uid="{AEC70494-E562-4750-985F-DBF8DD0A9458}"/>
    <cellStyle name="SAPBEXstdDataEmph 6 2 4" xfId="1960" xr:uid="{30F27683-E39A-4FD7-917A-A2CE3A83E0F6}"/>
    <cellStyle name="SAPBEXstdDataEmph 6 2 4 2" xfId="3508" xr:uid="{90A44005-6D01-484E-84E2-D93DA4F0EC6B}"/>
    <cellStyle name="SAPBEXstdDataEmph 6 2 4 2 2" xfId="6604" xr:uid="{747B8A87-AEC9-4732-B639-9BC4A24E9CF7}"/>
    <cellStyle name="SAPBEXstdDataEmph 6 2 4 2 2 2" xfId="13641" xr:uid="{E76D528C-89C8-4C27-A037-08AB2EC5A25C}"/>
    <cellStyle name="SAPBEXstdDataEmph 6 2 4 2 3" xfId="10252" xr:uid="{172390EA-D7B0-49B5-A552-40121E59880D}"/>
    <cellStyle name="SAPBEXstdDataEmph 6 2 4 3" xfId="5056" xr:uid="{2FDCB3F4-349A-4428-A483-7AA5EDE83FB6}"/>
    <cellStyle name="SAPBEXstdDataEmph 6 2 4 3 2" xfId="11551" xr:uid="{F2C466B1-F385-4DA7-B99D-4ABDA9CB20FF}"/>
    <cellStyle name="SAPBEXstdDataEmph 6 2 4 4" xfId="12850" xr:uid="{79031195-6BDB-4A95-BFE3-CD2DAD394FDA}"/>
    <cellStyle name="SAPBEXstdDataEmph 6 2 4 5" xfId="8158" xr:uid="{97CBCCD3-1DE9-4C1E-8507-6E5196CC65AA}"/>
    <cellStyle name="SAPBEXstdDataEmph 6 2 5" xfId="2476" xr:uid="{D1DFAF19-A0B1-4BF4-AFBD-6907846CCB30}"/>
    <cellStyle name="SAPBEXstdDataEmph 6 2 5 2" xfId="5572" xr:uid="{1ECD6034-0446-4272-A7E9-71BC363440E6}"/>
    <cellStyle name="SAPBEXstdDataEmph 6 2 5 2 2" xfId="13369" xr:uid="{A4C3B471-C4E6-40F3-AC01-0F234B8069DF}"/>
    <cellStyle name="SAPBEXstdDataEmph 6 2 5 3" xfId="8419" xr:uid="{0029B881-8016-4F76-B648-B3BDB5189BC0}"/>
    <cellStyle name="SAPBEXstdDataEmph 6 2 6" xfId="4024" xr:uid="{F47893FA-C7CD-44D6-A5C2-B93649D2DAC9}"/>
    <cellStyle name="SAPBEXstdDataEmph 6 2 6 2" xfId="9214" xr:uid="{4958B561-1D74-4DB0-8AE4-07D0291BDB6E}"/>
    <cellStyle name="SAPBEXstdDataEmph 6 2 7" xfId="10771" xr:uid="{EE456CE5-AA98-4F63-A9D6-D39C11FAEB75}"/>
    <cellStyle name="SAPBEXstdDataEmph 6 2 8" xfId="12070" xr:uid="{B8FEE048-C771-4AEC-8224-AF37EA4DC8A0}"/>
    <cellStyle name="SAPBEXstdDataEmph 6 2 9" xfId="7123" xr:uid="{609D1284-14F0-4A06-B1D0-6BDE5FF5FE64}"/>
    <cellStyle name="SAPBEXstdDataEmph 7" xfId="906" xr:uid="{525F9D2E-C24E-4290-830A-E734C16FF81D}"/>
    <cellStyle name="SAPBEXstdDataEmph 7 2" xfId="1178" xr:uid="{3998824A-1BCD-4986-BB02-4B69892B565D}"/>
    <cellStyle name="SAPBEXstdDataEmph 7 2 2" xfId="1694" xr:uid="{41A49DD4-9957-45B8-8730-996438D55F3F}"/>
    <cellStyle name="SAPBEXstdDataEmph 7 2 2 2" xfId="3245" xr:uid="{1F002D80-C2E3-497D-8D46-A8F1124F89E5}"/>
    <cellStyle name="SAPBEXstdDataEmph 7 2 2 2 2" xfId="6341" xr:uid="{831CBC98-F246-4FDE-8007-012BB6C56AD7}"/>
    <cellStyle name="SAPBEXstdDataEmph 7 2 2 2 2 2" xfId="14410" xr:uid="{7697EA67-EEEE-4D59-9A70-4CD4DBE93B16}"/>
    <cellStyle name="SAPBEXstdDataEmph 7 2 2 2 3" xfId="9985" xr:uid="{5CB908A2-9BEA-4BC7-856C-FCFCA59CB768}"/>
    <cellStyle name="SAPBEXstdDataEmph 7 2 2 3" xfId="4793" xr:uid="{DA926DE6-F264-4199-B569-806D7DBEB17F}"/>
    <cellStyle name="SAPBEXstdDataEmph 7 2 2 3 2" xfId="11804" xr:uid="{B0B7C851-21E4-4DC6-B07A-2E9F7BC534FD}"/>
    <cellStyle name="SAPBEXstdDataEmph 7 2 2 4" xfId="13103" xr:uid="{932BC814-E471-40BA-A405-CD07AAFD638D}"/>
    <cellStyle name="SAPBEXstdDataEmph 7 2 2 5" xfId="7892" xr:uid="{94A1EE30-1DCE-4F3D-BC07-C4AAF356B734}"/>
    <cellStyle name="SAPBEXstdDataEmph 7 2 3" xfId="2213" xr:uid="{0586332E-BC1B-4B87-AE86-D421F8AEECEC}"/>
    <cellStyle name="SAPBEXstdDataEmph 7 2 3 2" xfId="3761" xr:uid="{E73E10F9-208D-468D-975A-4B2E12033C2F}"/>
    <cellStyle name="SAPBEXstdDataEmph 7 2 3 2 2" xfId="6857" xr:uid="{95360D89-2A89-43C9-9AF2-AAC355062484}"/>
    <cellStyle name="SAPBEXstdDataEmph 7 2 3 2 3" xfId="10505" xr:uid="{72B33A2B-58AF-433D-9514-2228156DE21B}"/>
    <cellStyle name="SAPBEXstdDataEmph 7 2 3 3" xfId="5309" xr:uid="{176527F7-9821-401B-BED6-E869B056B7CB}"/>
    <cellStyle name="SAPBEXstdDataEmph 7 2 3 3 2" xfId="13894" xr:uid="{D36E4C0A-1B32-4A5B-8D32-5E7FDA28CB60}"/>
    <cellStyle name="SAPBEXstdDataEmph 7 2 3 4" xfId="8672" xr:uid="{BA368147-DD3D-4184-A2B0-220AE40BC283}"/>
    <cellStyle name="SAPBEXstdDataEmph 7 2 4" xfId="2729" xr:uid="{BD6A7469-5237-4A09-B27A-BC04A0662F53}"/>
    <cellStyle name="SAPBEXstdDataEmph 7 2 4 2" xfId="5825" xr:uid="{E8336368-2953-4ED5-BE18-33E094ED8846}"/>
    <cellStyle name="SAPBEXstdDataEmph 7 2 4 3" xfId="9467" xr:uid="{901122AC-19F7-4240-96C2-AFFF3A3F31E4}"/>
    <cellStyle name="SAPBEXstdDataEmph 7 2 5" xfId="4277" xr:uid="{C998187E-E0D7-4DFA-8FEC-DBDF5F8901D0}"/>
    <cellStyle name="SAPBEXstdDataEmph 7 2 5 2" xfId="11024" xr:uid="{806D5CEC-C808-4338-8617-18FBAC3E67A8}"/>
    <cellStyle name="SAPBEXstdDataEmph 7 2 6" xfId="12323" xr:uid="{947FCD46-52B6-4F49-9ECA-1C0FCE17A2ED}"/>
    <cellStyle name="SAPBEXstdDataEmph 7 2 7" xfId="7376" xr:uid="{A99DCBD7-A675-46BC-8EF5-E22F28F8B2E5}"/>
    <cellStyle name="SAPBEXstdDataEmph 7 3" xfId="1436" xr:uid="{785E3222-143D-42A0-B74E-84B98FE74E5B}"/>
    <cellStyle name="SAPBEXstdDataEmph 7 3 2" xfId="2987" xr:uid="{9E71ABBD-90A1-4D71-AE76-723362F67C32}"/>
    <cellStyle name="SAPBEXstdDataEmph 7 3 2 2" xfId="6083" xr:uid="{21CA9427-B7CD-4675-AC8D-E6C75AA7EFB8}"/>
    <cellStyle name="SAPBEXstdDataEmph 7 3 2 2 2" xfId="14152" xr:uid="{7F50E2DB-A488-4DF1-A52B-36DFD633F814}"/>
    <cellStyle name="SAPBEXstdDataEmph 7 3 2 3" xfId="8943" xr:uid="{65B86FCC-9FE9-4802-ACD9-663B7480D658}"/>
    <cellStyle name="SAPBEXstdDataEmph 7 3 3" xfId="4535" xr:uid="{BCD8FF6E-945B-4A28-99DF-5625F513A3A2}"/>
    <cellStyle name="SAPBEXstdDataEmph 7 3 3 2" xfId="9727" xr:uid="{0C1AD920-D877-46FD-AE88-FC6246DF19FC}"/>
    <cellStyle name="SAPBEXstdDataEmph 7 3 4" xfId="11285" xr:uid="{EF6A701B-9E7E-40AA-9A14-D0284DA9A67C}"/>
    <cellStyle name="SAPBEXstdDataEmph 7 3 5" xfId="12584" xr:uid="{D8009FB4-0736-4202-8F5E-FBE2BC60B503}"/>
    <cellStyle name="SAPBEXstdDataEmph 7 3 6" xfId="7634" xr:uid="{B2A41B9F-5D15-4F78-9E01-4A4DF5B152BE}"/>
    <cellStyle name="SAPBEXstdDataEmph 7 4" xfId="1955" xr:uid="{9B9ED2FF-A800-4B64-BFDF-0741FF101EA8}"/>
    <cellStyle name="SAPBEXstdDataEmph 7 4 2" xfId="3503" xr:uid="{830FA034-9401-405E-9A83-2B6CAA4A8EEC}"/>
    <cellStyle name="SAPBEXstdDataEmph 7 4 2 2" xfId="6599" xr:uid="{FB69C296-B9DC-4496-8FD1-18CC5DB9FE14}"/>
    <cellStyle name="SAPBEXstdDataEmph 7 4 2 2 2" xfId="13636" xr:uid="{8F6D29AF-F8B3-4F08-B2F7-69DFE63AB40A}"/>
    <cellStyle name="SAPBEXstdDataEmph 7 4 2 3" xfId="10247" xr:uid="{C2269A06-8C98-43AB-A86F-A0A07A938212}"/>
    <cellStyle name="SAPBEXstdDataEmph 7 4 3" xfId="5051" xr:uid="{12BE6C1D-D3D5-46E1-A35B-1373AD44E966}"/>
    <cellStyle name="SAPBEXstdDataEmph 7 4 3 2" xfId="11546" xr:uid="{23918B9C-BA06-419B-9B33-D3FFB4CB9E12}"/>
    <cellStyle name="SAPBEXstdDataEmph 7 4 4" xfId="12845" xr:uid="{AD582B5A-5C64-41B6-A338-F25D280456C8}"/>
    <cellStyle name="SAPBEXstdDataEmph 7 4 5" xfId="8153" xr:uid="{286E4BAD-9295-4FBA-A3F6-1033A3D5D93F}"/>
    <cellStyle name="SAPBEXstdDataEmph 7 5" xfId="2471" xr:uid="{1BD4A067-6992-4C65-8F3A-FC9CF11DBCCB}"/>
    <cellStyle name="SAPBEXstdDataEmph 7 5 2" xfId="5567" xr:uid="{A1AE1D70-EE27-4928-A284-49DEEAF72DCB}"/>
    <cellStyle name="SAPBEXstdDataEmph 7 5 2 2" xfId="13364" xr:uid="{73BDE0DB-6AA9-4642-9AE8-12D70E75B4DB}"/>
    <cellStyle name="SAPBEXstdDataEmph 7 5 3" xfId="8414" xr:uid="{4483EBA6-7378-45B0-9667-E5B29DC054A4}"/>
    <cellStyle name="SAPBEXstdDataEmph 7 6" xfId="4019" xr:uid="{37E50431-5A6B-4C50-B78C-5E957FE0DE0A}"/>
    <cellStyle name="SAPBEXstdDataEmph 7 6 2" xfId="9209" xr:uid="{798D553F-4E03-4BD0-84BD-D924557E0B2F}"/>
    <cellStyle name="SAPBEXstdDataEmph 7 7" xfId="10766" xr:uid="{97FBFAFB-9D56-4944-92A9-69E2ACDCC0C4}"/>
    <cellStyle name="SAPBEXstdDataEmph 7 8" xfId="12065" xr:uid="{6C68F15E-7299-48A8-9C8C-10687F5549AB}"/>
    <cellStyle name="SAPBEXstdDataEmph 7 9" xfId="7118" xr:uid="{5CD6CFA0-3F78-4303-B489-ADED2DED6AEA}"/>
    <cellStyle name="SAPBEXstdItem" xfId="527" xr:uid="{F0D4DAAC-E9A6-4287-AC8C-9DE609C2742D}"/>
    <cellStyle name="SAPBEXstdItem 2" xfId="528" xr:uid="{59A25DB3-8037-466E-A393-E7400ED6EB6B}"/>
    <cellStyle name="SAPBEXstdItem 2 2" xfId="912" xr:uid="{A93AA201-5048-46CD-B8C3-33348895B6EA}"/>
    <cellStyle name="SAPBEXstdItem 2 2 2" xfId="1184" xr:uid="{33922DEE-9F30-42CF-A7AB-05D9D78605F5}"/>
    <cellStyle name="SAPBEXstdItem 2 2 2 2" xfId="1700" xr:uid="{4BF58667-6EA0-40D3-B948-685C0FD7DBD5}"/>
    <cellStyle name="SAPBEXstdItem 2 2 2 2 2" xfId="3251" xr:uid="{0ED40060-EB20-4C7F-81CA-93AC82A7BD51}"/>
    <cellStyle name="SAPBEXstdItem 2 2 2 2 2 2" xfId="6347" xr:uid="{71C68B3C-4CA7-4F18-AC53-2AAEA5BCAFAC}"/>
    <cellStyle name="SAPBEXstdItem 2 2 2 2 2 2 2" xfId="14416" xr:uid="{A2F87841-789A-4EA4-8E97-4ECF5CB2A004}"/>
    <cellStyle name="SAPBEXstdItem 2 2 2 2 2 3" xfId="9991" xr:uid="{DBC6E75C-AB7C-47E8-BD9B-9388F41573F3}"/>
    <cellStyle name="SAPBEXstdItem 2 2 2 2 3" xfId="4799" xr:uid="{74939E70-4B29-4418-A549-51D7862A64BB}"/>
    <cellStyle name="SAPBEXstdItem 2 2 2 2 3 2" xfId="11810" xr:uid="{54B6720A-E280-495C-B1E5-7AB3007C43EE}"/>
    <cellStyle name="SAPBEXstdItem 2 2 2 2 4" xfId="13109" xr:uid="{3EB3750A-40FD-44D7-BC9D-43C882E23C20}"/>
    <cellStyle name="SAPBEXstdItem 2 2 2 2 5" xfId="7898" xr:uid="{D34C9535-0E01-47B9-A1E3-B336BC000800}"/>
    <cellStyle name="SAPBEXstdItem 2 2 2 3" xfId="2219" xr:uid="{86A5EC1F-15DA-4A15-907F-39D53C82E19C}"/>
    <cellStyle name="SAPBEXstdItem 2 2 2 3 2" xfId="3767" xr:uid="{BE47BF29-C65E-4561-8101-54E83C2517DE}"/>
    <cellStyle name="SAPBEXstdItem 2 2 2 3 2 2" xfId="6863" xr:uid="{212E715B-FFF0-497A-B2A8-F61724D94DE9}"/>
    <cellStyle name="SAPBEXstdItem 2 2 2 3 2 3" xfId="10511" xr:uid="{5648ECDF-5FCD-43C6-BBA9-E1B113CE931D}"/>
    <cellStyle name="SAPBEXstdItem 2 2 2 3 3" xfId="5315" xr:uid="{93BBCA95-1D29-42F0-9007-DE842C9811ED}"/>
    <cellStyle name="SAPBEXstdItem 2 2 2 3 3 2" xfId="13900" xr:uid="{201456DB-54D7-4FF0-9D98-7B5CA7861553}"/>
    <cellStyle name="SAPBEXstdItem 2 2 2 3 4" xfId="8678" xr:uid="{47770D29-1D17-4F61-932C-ABA51DC2CE7E}"/>
    <cellStyle name="SAPBEXstdItem 2 2 2 4" xfId="2735" xr:uid="{596B5EFD-1CA3-4477-83BE-44A0930C6D4D}"/>
    <cellStyle name="SAPBEXstdItem 2 2 2 4 2" xfId="5831" xr:uid="{3ACA6DF8-DDB2-4DB4-8AF2-1113ECE436D3}"/>
    <cellStyle name="SAPBEXstdItem 2 2 2 4 3" xfId="9473" xr:uid="{921AA59E-B630-4BBE-A520-BD2DE474577D}"/>
    <cellStyle name="SAPBEXstdItem 2 2 2 5" xfId="4283" xr:uid="{F50EBF63-FC2A-4B21-8B55-F3DF251F00C6}"/>
    <cellStyle name="SAPBEXstdItem 2 2 2 5 2" xfId="11030" xr:uid="{3ECFDB51-47F1-4E34-971F-93F18CC94198}"/>
    <cellStyle name="SAPBEXstdItem 2 2 2 6" xfId="12329" xr:uid="{C1008670-0E3F-4A30-A5BE-23068A469C59}"/>
    <cellStyle name="SAPBEXstdItem 2 2 2 7" xfId="7382" xr:uid="{1808894D-2BE2-44F0-87FF-E7902601BC66}"/>
    <cellStyle name="SAPBEXstdItem 2 2 3" xfId="1442" xr:uid="{8A670218-CC43-46A8-B9EF-D7FF99AC2527}"/>
    <cellStyle name="SAPBEXstdItem 2 2 3 2" xfId="2993" xr:uid="{B6A7A17F-F6D2-4F40-BC5E-22931BBB73B6}"/>
    <cellStyle name="SAPBEXstdItem 2 2 3 2 2" xfId="6089" xr:uid="{9A7F410C-F5AC-41EC-AA3B-929044D61D97}"/>
    <cellStyle name="SAPBEXstdItem 2 2 3 2 2 2" xfId="14158" xr:uid="{54E9DDE5-36E0-4CAF-A398-880E57B77670}"/>
    <cellStyle name="SAPBEXstdItem 2 2 3 2 3" xfId="8949" xr:uid="{34A2EC6A-31A4-48DA-8C52-49A470EC08A2}"/>
    <cellStyle name="SAPBEXstdItem 2 2 3 3" xfId="4541" xr:uid="{51620849-FA71-4AA0-944B-0642287A8B84}"/>
    <cellStyle name="SAPBEXstdItem 2 2 3 3 2" xfId="9733" xr:uid="{C38433E5-2EE0-48B5-87F6-65BE785B4072}"/>
    <cellStyle name="SAPBEXstdItem 2 2 3 4" xfId="11291" xr:uid="{D33BA42A-3FD8-45FB-9B37-BE369F45F486}"/>
    <cellStyle name="SAPBEXstdItem 2 2 3 5" xfId="12590" xr:uid="{0C5E8D49-E3CF-4E7F-ABD1-E3414C4D1280}"/>
    <cellStyle name="SAPBEXstdItem 2 2 3 6" xfId="7640" xr:uid="{F1F37FFF-506A-4179-B873-7F2A4221E72E}"/>
    <cellStyle name="SAPBEXstdItem 2 2 4" xfId="1961" xr:uid="{BF1ABDB8-F06E-4759-AF6B-84D63D796C06}"/>
    <cellStyle name="SAPBEXstdItem 2 2 4 2" xfId="3509" xr:uid="{99724D9B-B427-4BF6-8493-DC3396CD5D01}"/>
    <cellStyle name="SAPBEXstdItem 2 2 4 2 2" xfId="6605" xr:uid="{4EEF8430-DA7C-4829-9E51-A1A2D6DE6FBC}"/>
    <cellStyle name="SAPBEXstdItem 2 2 4 2 2 2" xfId="13642" xr:uid="{81412B0D-D82D-4659-AE02-3D870F8ECC46}"/>
    <cellStyle name="SAPBEXstdItem 2 2 4 2 3" xfId="10253" xr:uid="{9C14AD70-A8F5-475F-BD4D-9B2CF444458F}"/>
    <cellStyle name="SAPBEXstdItem 2 2 4 3" xfId="5057" xr:uid="{F2E28507-144D-42FA-9D2A-C07AE0E59701}"/>
    <cellStyle name="SAPBEXstdItem 2 2 4 3 2" xfId="11552" xr:uid="{838ECBAE-FB79-421C-834C-A22808F78C97}"/>
    <cellStyle name="SAPBEXstdItem 2 2 4 4" xfId="12851" xr:uid="{9AA3125F-F6A8-46F9-A689-DA160D1FBEB2}"/>
    <cellStyle name="SAPBEXstdItem 2 2 4 5" xfId="8159" xr:uid="{1772CEF8-33A0-4ED9-94DA-BA044DD4CC12}"/>
    <cellStyle name="SAPBEXstdItem 2 2 5" xfId="2477" xr:uid="{292E1149-8F31-4AFD-B2B5-F670D4E018C6}"/>
    <cellStyle name="SAPBEXstdItem 2 2 5 2" xfId="5573" xr:uid="{3AD6A577-F3FE-4DC0-B4CB-A3116D6CA25D}"/>
    <cellStyle name="SAPBEXstdItem 2 2 5 2 2" xfId="13370" xr:uid="{BC3B6A8A-10F9-43EF-8319-C6B0275C9B66}"/>
    <cellStyle name="SAPBEXstdItem 2 2 5 3" xfId="8420" xr:uid="{5A79828F-6EAA-4CB9-8D65-FAB9E851BC14}"/>
    <cellStyle name="SAPBEXstdItem 2 2 6" xfId="4025" xr:uid="{24C7D6F3-A18B-4452-8CF4-60F7EC3E812D}"/>
    <cellStyle name="SAPBEXstdItem 2 2 6 2" xfId="9215" xr:uid="{239C7AB2-AF14-440F-89D0-CAF3AF628B09}"/>
    <cellStyle name="SAPBEXstdItem 2 2 7" xfId="10772" xr:uid="{C02A49A3-3134-4707-B241-9680EFC5FD84}"/>
    <cellStyle name="SAPBEXstdItem 2 2 8" xfId="12071" xr:uid="{09649618-52D0-4F24-B315-BBB0E1631635}"/>
    <cellStyle name="SAPBEXstdItem 2 2 9" xfId="7124" xr:uid="{0EAC5D93-D49D-4224-992F-DEF71C4247CB}"/>
    <cellStyle name="SAPBEXstdItem 3" xfId="529" xr:uid="{9DF365D3-91C2-4F2E-8289-C65552C71563}"/>
    <cellStyle name="SAPBEXstdItem 3 2" xfId="913" xr:uid="{502579FE-9DE9-4911-B2DE-CB90D5715812}"/>
    <cellStyle name="SAPBEXstdItem 3 2 2" xfId="1185" xr:uid="{DE9020FF-B81E-4DC1-9E0F-93455AA86000}"/>
    <cellStyle name="SAPBEXstdItem 3 2 2 2" xfId="1701" xr:uid="{1A6A6A87-D829-4FC5-A241-8B471B689BE8}"/>
    <cellStyle name="SAPBEXstdItem 3 2 2 2 2" xfId="3252" xr:uid="{5EAB8822-82C4-4766-9B78-B4805B252174}"/>
    <cellStyle name="SAPBEXstdItem 3 2 2 2 2 2" xfId="6348" xr:uid="{97430EAF-34CD-463C-A9B2-A791FDBE776D}"/>
    <cellStyle name="SAPBEXstdItem 3 2 2 2 2 2 2" xfId="14417" xr:uid="{1AF7902D-B350-4419-9FD1-A62467B31450}"/>
    <cellStyle name="SAPBEXstdItem 3 2 2 2 2 3" xfId="9992" xr:uid="{54E3E743-57BB-41F3-9520-791FFBC0D0C6}"/>
    <cellStyle name="SAPBEXstdItem 3 2 2 2 3" xfId="4800" xr:uid="{A4A0D307-150D-4E5A-B455-C9E4A26FB13D}"/>
    <cellStyle name="SAPBEXstdItem 3 2 2 2 3 2" xfId="11811" xr:uid="{D4073CEC-97E4-4204-AE7B-930F82441198}"/>
    <cellStyle name="SAPBEXstdItem 3 2 2 2 4" xfId="13110" xr:uid="{8BE621FC-853E-42BF-895B-11ADEAD7659D}"/>
    <cellStyle name="SAPBEXstdItem 3 2 2 2 5" xfId="7899" xr:uid="{43F8FA20-A551-4275-A8A1-E29DC22054DA}"/>
    <cellStyle name="SAPBEXstdItem 3 2 2 3" xfId="2220" xr:uid="{AC68A0C7-FD7D-4032-8319-7A50121CF4F5}"/>
    <cellStyle name="SAPBEXstdItem 3 2 2 3 2" xfId="3768" xr:uid="{476A25B9-1DD4-44A2-97E1-7940247C8D7E}"/>
    <cellStyle name="SAPBEXstdItem 3 2 2 3 2 2" xfId="6864" xr:uid="{CBEC8D8F-21FA-44E5-8D73-89592A8AF3C5}"/>
    <cellStyle name="SAPBEXstdItem 3 2 2 3 2 3" xfId="10512" xr:uid="{81A46D61-0FEF-48E8-9014-F82E3748A7FB}"/>
    <cellStyle name="SAPBEXstdItem 3 2 2 3 3" xfId="5316" xr:uid="{39F77829-5B18-4096-A65C-687CADA0E73F}"/>
    <cellStyle name="SAPBEXstdItem 3 2 2 3 3 2" xfId="13901" xr:uid="{AF75F32D-2645-4CDC-879B-97AE05D397AE}"/>
    <cellStyle name="SAPBEXstdItem 3 2 2 3 4" xfId="8679" xr:uid="{D905AC72-B155-48E9-A261-1960AD162656}"/>
    <cellStyle name="SAPBEXstdItem 3 2 2 4" xfId="2736" xr:uid="{786B3515-3A66-48B1-91A1-2BCAD1B2EEF0}"/>
    <cellStyle name="SAPBEXstdItem 3 2 2 4 2" xfId="5832" xr:uid="{DC9D1075-6B56-48D4-B7AF-6448D412320D}"/>
    <cellStyle name="SAPBEXstdItem 3 2 2 4 3" xfId="9474" xr:uid="{D3CA3C1C-C29D-4BFE-80BB-73B4397533FA}"/>
    <cellStyle name="SAPBEXstdItem 3 2 2 5" xfId="4284" xr:uid="{14836A8D-BF7D-407F-BB1A-EF7D99CD35AE}"/>
    <cellStyle name="SAPBEXstdItem 3 2 2 5 2" xfId="11031" xr:uid="{4E781DB2-90D0-4429-A90B-143CBC9A9DFB}"/>
    <cellStyle name="SAPBEXstdItem 3 2 2 6" xfId="12330" xr:uid="{80DACA35-FE8C-4B59-BA21-89D6334F9456}"/>
    <cellStyle name="SAPBEXstdItem 3 2 2 7" xfId="7383" xr:uid="{6C7698E2-7770-459A-8DA3-F2CB321C02D7}"/>
    <cellStyle name="SAPBEXstdItem 3 2 3" xfId="1443" xr:uid="{9E301331-9EE7-43B2-9645-F9F634603995}"/>
    <cellStyle name="SAPBEXstdItem 3 2 3 2" xfId="2994" xr:uid="{F441CE5C-6BAB-4933-8E86-AFA4B22DBC4F}"/>
    <cellStyle name="SAPBEXstdItem 3 2 3 2 2" xfId="6090" xr:uid="{70C6607D-C2B8-4B08-8DFC-54F6E20373C9}"/>
    <cellStyle name="SAPBEXstdItem 3 2 3 2 2 2" xfId="14159" xr:uid="{BE74FEDB-436C-4144-B185-57FD20EDD0A4}"/>
    <cellStyle name="SAPBEXstdItem 3 2 3 2 3" xfId="8950" xr:uid="{2FAA53B1-2AB4-4E95-83BC-99DF576BB9DF}"/>
    <cellStyle name="SAPBEXstdItem 3 2 3 3" xfId="4542" xr:uid="{E93ABC31-353E-4042-89E7-ACE9D41AFDFB}"/>
    <cellStyle name="SAPBEXstdItem 3 2 3 3 2" xfId="9734" xr:uid="{551F9FE2-3F0D-4FE6-82AB-BDF7E1FD8966}"/>
    <cellStyle name="SAPBEXstdItem 3 2 3 4" xfId="11292" xr:uid="{ED273FCA-EFA4-488D-BFA5-3380E76F34F1}"/>
    <cellStyle name="SAPBEXstdItem 3 2 3 5" xfId="12591" xr:uid="{A4031669-26C9-4954-BA71-10F831D8141A}"/>
    <cellStyle name="SAPBEXstdItem 3 2 3 6" xfId="7641" xr:uid="{1B8299F0-6407-4498-97A6-123F59EBDE89}"/>
    <cellStyle name="SAPBEXstdItem 3 2 4" xfId="1962" xr:uid="{A36D60A0-1C01-4F74-BB2D-CB3952AF5F1E}"/>
    <cellStyle name="SAPBEXstdItem 3 2 4 2" xfId="3510" xr:uid="{11163EF2-EBF7-46F6-9496-04E0D0B4FE19}"/>
    <cellStyle name="SAPBEXstdItem 3 2 4 2 2" xfId="6606" xr:uid="{59A1F9B3-1B28-4F62-B247-D9A2361FF92C}"/>
    <cellStyle name="SAPBEXstdItem 3 2 4 2 2 2" xfId="13643" xr:uid="{217E5B5C-3F8D-42C9-910A-8685EF53E4AA}"/>
    <cellStyle name="SAPBEXstdItem 3 2 4 2 3" xfId="10254" xr:uid="{2EB3703A-9325-4A61-8746-179C914C6FA7}"/>
    <cellStyle name="SAPBEXstdItem 3 2 4 3" xfId="5058" xr:uid="{F164E2B4-DF1F-408F-B6ED-90CFFCC7655A}"/>
    <cellStyle name="SAPBEXstdItem 3 2 4 3 2" xfId="11553" xr:uid="{E3BD051C-9FD5-432B-9D0A-AA225B7B1542}"/>
    <cellStyle name="SAPBEXstdItem 3 2 4 4" xfId="12852" xr:uid="{2327FE74-2D2D-4213-BA40-42F5DD570340}"/>
    <cellStyle name="SAPBEXstdItem 3 2 4 5" xfId="8160" xr:uid="{FBF9F0DB-F77B-437B-9395-BEB5E6C19FDD}"/>
    <cellStyle name="SAPBEXstdItem 3 2 5" xfId="2478" xr:uid="{7DBB9B60-5AED-45E5-AE37-EC44D2F1ECEA}"/>
    <cellStyle name="SAPBEXstdItem 3 2 5 2" xfId="5574" xr:uid="{5021D8B6-2411-40C0-ACBA-B6DF28C2BB77}"/>
    <cellStyle name="SAPBEXstdItem 3 2 5 2 2" xfId="13371" xr:uid="{25767770-7A76-429D-A9AF-3BE432050D74}"/>
    <cellStyle name="SAPBEXstdItem 3 2 5 3" xfId="8421" xr:uid="{A93DF163-111F-4D50-B080-7E625B80D726}"/>
    <cellStyle name="SAPBEXstdItem 3 2 6" xfId="4026" xr:uid="{B881A18C-6158-424A-BF32-F733D15E18DE}"/>
    <cellStyle name="SAPBEXstdItem 3 2 6 2" xfId="9216" xr:uid="{F5A51B57-090C-4156-B2CD-CA3F426C1578}"/>
    <cellStyle name="SAPBEXstdItem 3 2 7" xfId="10773" xr:uid="{07F18C84-F271-4BCF-8B59-CB7F0FF05051}"/>
    <cellStyle name="SAPBEXstdItem 3 2 8" xfId="12072" xr:uid="{C841D508-8388-4BFD-9B1A-3B6BB04170AA}"/>
    <cellStyle name="SAPBEXstdItem 3 2 9" xfId="7125" xr:uid="{7A42103B-E4AE-4EB5-8114-A2E5A1FA0622}"/>
    <cellStyle name="SAPBEXstdItem 4" xfId="530" xr:uid="{A101A586-F67E-4BC8-844A-0761BE13B74D}"/>
    <cellStyle name="SAPBEXstdItem 4 2" xfId="914" xr:uid="{546A3A01-1F3F-4047-AD0A-62621B8C0C04}"/>
    <cellStyle name="SAPBEXstdItem 4 2 2" xfId="1186" xr:uid="{EED7B2B9-62BA-4079-88AB-AAA3E70C6D63}"/>
    <cellStyle name="SAPBEXstdItem 4 2 2 2" xfId="1702" xr:uid="{C7663C43-59C0-4113-95E6-AA1D409D5B62}"/>
    <cellStyle name="SAPBEXstdItem 4 2 2 2 2" xfId="3253" xr:uid="{B638D57F-12C3-4922-895A-89827D2F227F}"/>
    <cellStyle name="SAPBEXstdItem 4 2 2 2 2 2" xfId="6349" xr:uid="{7387FB79-AAD0-4EF0-B166-911419A323F8}"/>
    <cellStyle name="SAPBEXstdItem 4 2 2 2 2 2 2" xfId="14418" xr:uid="{FDF1476E-72AC-4B36-9619-E5FE4F50667A}"/>
    <cellStyle name="SAPBEXstdItem 4 2 2 2 2 3" xfId="9993" xr:uid="{60325F18-82EC-4A34-84C4-C66A345DC0E7}"/>
    <cellStyle name="SAPBEXstdItem 4 2 2 2 3" xfId="4801" xr:uid="{BD1D47A7-A937-4D4D-8431-F2E657C77353}"/>
    <cellStyle name="SAPBEXstdItem 4 2 2 2 3 2" xfId="11812" xr:uid="{E7E88DBF-E948-442B-8691-3E5444116087}"/>
    <cellStyle name="SAPBEXstdItem 4 2 2 2 4" xfId="13111" xr:uid="{4AAF3C5E-AFBA-4541-92A6-7F67F6B26036}"/>
    <cellStyle name="SAPBEXstdItem 4 2 2 2 5" xfId="7900" xr:uid="{E411D5EF-3E0D-4CA7-ABA8-26319C6C65E8}"/>
    <cellStyle name="SAPBEXstdItem 4 2 2 3" xfId="2221" xr:uid="{56DFD4CC-19F2-4413-B941-044F73A846F3}"/>
    <cellStyle name="SAPBEXstdItem 4 2 2 3 2" xfId="3769" xr:uid="{4F2FD2D0-B0CE-41B7-A1C3-3408649F326E}"/>
    <cellStyle name="SAPBEXstdItem 4 2 2 3 2 2" xfId="6865" xr:uid="{A08FB830-3166-449C-987A-6CF41208A3E7}"/>
    <cellStyle name="SAPBEXstdItem 4 2 2 3 2 3" xfId="10513" xr:uid="{2E7AB573-52AC-46F8-8792-348475E3179F}"/>
    <cellStyle name="SAPBEXstdItem 4 2 2 3 3" xfId="5317" xr:uid="{CE83D222-524D-4FE6-9CCE-3411A2B83706}"/>
    <cellStyle name="SAPBEXstdItem 4 2 2 3 3 2" xfId="13902" xr:uid="{0CB0A3C6-EF7C-43B8-8B80-8986EFAB683C}"/>
    <cellStyle name="SAPBEXstdItem 4 2 2 3 4" xfId="8680" xr:uid="{E07DB663-6192-4D57-AB54-B02A676DE810}"/>
    <cellStyle name="SAPBEXstdItem 4 2 2 4" xfId="2737" xr:uid="{AD57B498-15F8-4399-8BF4-78FAA619D852}"/>
    <cellStyle name="SAPBEXstdItem 4 2 2 4 2" xfId="5833" xr:uid="{899DEBDA-0203-4B5F-A45E-3C08FE9460AB}"/>
    <cellStyle name="SAPBEXstdItem 4 2 2 4 3" xfId="9475" xr:uid="{D64D5BF0-A4CA-4CC7-BFB9-63A742C6E0A2}"/>
    <cellStyle name="SAPBEXstdItem 4 2 2 5" xfId="4285" xr:uid="{27228728-0576-4C7E-9348-DF797A275167}"/>
    <cellStyle name="SAPBEXstdItem 4 2 2 5 2" xfId="11032" xr:uid="{D86EC774-4787-43D8-A348-792D4021A0AF}"/>
    <cellStyle name="SAPBEXstdItem 4 2 2 6" xfId="12331" xr:uid="{79A65218-7D02-4D26-8EEE-A667A162DD5D}"/>
    <cellStyle name="SAPBEXstdItem 4 2 2 7" xfId="7384" xr:uid="{D2495B71-F1BF-4810-B8D3-B3CBDFD51EBE}"/>
    <cellStyle name="SAPBEXstdItem 4 2 3" xfId="1444" xr:uid="{A1E4FFB9-43EC-40B5-A009-BA90BA49476E}"/>
    <cellStyle name="SAPBEXstdItem 4 2 3 2" xfId="2995" xr:uid="{A7D61052-E7CE-4A16-84B5-77BB79CF178C}"/>
    <cellStyle name="SAPBEXstdItem 4 2 3 2 2" xfId="6091" xr:uid="{592FB06D-7615-47BF-A04C-721CF39CCC86}"/>
    <cellStyle name="SAPBEXstdItem 4 2 3 2 2 2" xfId="14160" xr:uid="{73A91D82-1D34-4BC4-B3D2-16ED8A834A3B}"/>
    <cellStyle name="SAPBEXstdItem 4 2 3 2 3" xfId="8951" xr:uid="{6A0D5F0E-83B9-4E6D-8C73-791840987186}"/>
    <cellStyle name="SAPBEXstdItem 4 2 3 3" xfId="4543" xr:uid="{37316673-B19A-433F-A869-9F1B5811C2D0}"/>
    <cellStyle name="SAPBEXstdItem 4 2 3 3 2" xfId="9735" xr:uid="{D0CED727-D72A-4F20-AF4B-8BEE08FE5EBD}"/>
    <cellStyle name="SAPBEXstdItem 4 2 3 4" xfId="11293" xr:uid="{B8B19E53-490C-4457-8096-5F52DF91E8BE}"/>
    <cellStyle name="SAPBEXstdItem 4 2 3 5" xfId="12592" xr:uid="{E1B972C1-7149-494B-A7A1-621D559B7271}"/>
    <cellStyle name="SAPBEXstdItem 4 2 3 6" xfId="7642" xr:uid="{90664BA5-14DD-4C9A-B718-D2512D150D31}"/>
    <cellStyle name="SAPBEXstdItem 4 2 4" xfId="1963" xr:uid="{42EEF988-1637-419C-A606-73CD6A6C868F}"/>
    <cellStyle name="SAPBEXstdItem 4 2 4 2" xfId="3511" xr:uid="{EF7715EF-B1C7-4834-8DC3-7EA636587D76}"/>
    <cellStyle name="SAPBEXstdItem 4 2 4 2 2" xfId="6607" xr:uid="{868E78A4-9048-48F8-8D09-439C87A449AC}"/>
    <cellStyle name="SAPBEXstdItem 4 2 4 2 2 2" xfId="13644" xr:uid="{A9FC2C38-2943-4D8A-A9A5-F1DAFD10929C}"/>
    <cellStyle name="SAPBEXstdItem 4 2 4 2 3" xfId="10255" xr:uid="{A24A0893-0F7A-4943-BE18-D1D0B326005F}"/>
    <cellStyle name="SAPBEXstdItem 4 2 4 3" xfId="5059" xr:uid="{AD107D6C-5F76-4D32-BD56-3799EEE601D0}"/>
    <cellStyle name="SAPBEXstdItem 4 2 4 3 2" xfId="11554" xr:uid="{2A399CD3-DA43-4570-B82C-642A859289E7}"/>
    <cellStyle name="SAPBEXstdItem 4 2 4 4" xfId="12853" xr:uid="{B2048DBF-D362-49DC-93ED-9420614AE4BF}"/>
    <cellStyle name="SAPBEXstdItem 4 2 4 5" xfId="8161" xr:uid="{90EBD5A5-CA64-46C3-8476-4954188205A9}"/>
    <cellStyle name="SAPBEXstdItem 4 2 5" xfId="2479" xr:uid="{0A46D38A-7E77-485A-A6C7-914751AEB087}"/>
    <cellStyle name="SAPBEXstdItem 4 2 5 2" xfId="5575" xr:uid="{0CC7ECC6-9972-4C60-BDB6-1A64447F35CE}"/>
    <cellStyle name="SAPBEXstdItem 4 2 5 2 2" xfId="13372" xr:uid="{3DA7E8C5-AC3A-490F-8959-06C8CBC81711}"/>
    <cellStyle name="SAPBEXstdItem 4 2 5 3" xfId="8422" xr:uid="{8CE37635-4079-4A21-9D68-C39F9251B845}"/>
    <cellStyle name="SAPBEXstdItem 4 2 6" xfId="4027" xr:uid="{2A12D3E7-6E44-42CD-B169-9FB3DF44DB68}"/>
    <cellStyle name="SAPBEXstdItem 4 2 6 2" xfId="9217" xr:uid="{70393691-02A6-4D89-A815-202B7F890D16}"/>
    <cellStyle name="SAPBEXstdItem 4 2 7" xfId="10774" xr:uid="{DF81AE28-702B-443A-AE1A-994ECD5DE848}"/>
    <cellStyle name="SAPBEXstdItem 4 2 8" xfId="12073" xr:uid="{23C45B37-8D26-432A-AC31-FFC9D8867445}"/>
    <cellStyle name="SAPBEXstdItem 4 2 9" xfId="7126" xr:uid="{9483BEF1-B587-4674-94B9-71B38B6AD43E}"/>
    <cellStyle name="SAPBEXstdItem 5" xfId="531" xr:uid="{29ECA30F-AF7A-4310-BC15-08B66AC66572}"/>
    <cellStyle name="SAPBEXstdItem 5 2" xfId="915" xr:uid="{8480C48E-A814-4AEE-985D-D23612C47692}"/>
    <cellStyle name="SAPBEXstdItem 5 2 2" xfId="1187" xr:uid="{CF91E1BD-01F8-4A4D-9523-8BE77DA5A257}"/>
    <cellStyle name="SAPBEXstdItem 5 2 2 2" xfId="1703" xr:uid="{4C15B634-5EC1-4068-A0FB-0CCCEC75078A}"/>
    <cellStyle name="SAPBEXstdItem 5 2 2 2 2" xfId="3254" xr:uid="{1FA82CE8-392C-4FD1-9A48-F27932289A26}"/>
    <cellStyle name="SAPBEXstdItem 5 2 2 2 2 2" xfId="6350" xr:uid="{4AA4484D-2158-4EB0-9F97-C9B7712C8A88}"/>
    <cellStyle name="SAPBEXstdItem 5 2 2 2 2 2 2" xfId="14419" xr:uid="{FEC03ED0-3583-4279-8643-321111495EEF}"/>
    <cellStyle name="SAPBEXstdItem 5 2 2 2 2 3" xfId="9994" xr:uid="{899FE07E-2C3C-408A-AE4F-A19C48DC2962}"/>
    <cellStyle name="SAPBEXstdItem 5 2 2 2 3" xfId="4802" xr:uid="{7D28C1FE-0A74-4877-A09A-8C6E072612D9}"/>
    <cellStyle name="SAPBEXstdItem 5 2 2 2 3 2" xfId="11813" xr:uid="{44A19604-0CE1-457C-A1EA-3ACD25CACFBF}"/>
    <cellStyle name="SAPBEXstdItem 5 2 2 2 4" xfId="13112" xr:uid="{F537A6A9-6759-4CB4-8DF2-DFCD4137DD5D}"/>
    <cellStyle name="SAPBEXstdItem 5 2 2 2 5" xfId="7901" xr:uid="{D7729D7B-15E8-499B-9629-4C311AB6DC04}"/>
    <cellStyle name="SAPBEXstdItem 5 2 2 3" xfId="2222" xr:uid="{972F34E3-2FC5-4247-8DE9-53E19F506669}"/>
    <cellStyle name="SAPBEXstdItem 5 2 2 3 2" xfId="3770" xr:uid="{9CE81521-7B9D-4B99-A7BD-3BBC80F216C6}"/>
    <cellStyle name="SAPBEXstdItem 5 2 2 3 2 2" xfId="6866" xr:uid="{77B7AE0D-5FCA-4752-86E7-539B440A5B4B}"/>
    <cellStyle name="SAPBEXstdItem 5 2 2 3 2 3" xfId="10514" xr:uid="{DF9276CF-F994-42D3-A39A-F8009D55B249}"/>
    <cellStyle name="SAPBEXstdItem 5 2 2 3 3" xfId="5318" xr:uid="{9CAB19DE-EF8B-44DD-A955-04FCA53C8645}"/>
    <cellStyle name="SAPBEXstdItem 5 2 2 3 3 2" xfId="13903" xr:uid="{37981952-107E-46C4-98BA-B8AE19E68520}"/>
    <cellStyle name="SAPBEXstdItem 5 2 2 3 4" xfId="8681" xr:uid="{461FEAAF-7AA6-408E-9408-AB4F1DA099BA}"/>
    <cellStyle name="SAPBEXstdItem 5 2 2 4" xfId="2738" xr:uid="{6D8FB533-72F8-48A9-B433-1EE1702FEF8D}"/>
    <cellStyle name="SAPBEXstdItem 5 2 2 4 2" xfId="5834" xr:uid="{C109D2AA-8797-4E75-8601-E8EADC802B32}"/>
    <cellStyle name="SAPBEXstdItem 5 2 2 4 3" xfId="9476" xr:uid="{2F7C6C23-C1A4-4112-954F-5FB79F1A218F}"/>
    <cellStyle name="SAPBEXstdItem 5 2 2 5" xfId="4286" xr:uid="{31D9310A-C737-4A75-8F47-026A77574420}"/>
    <cellStyle name="SAPBEXstdItem 5 2 2 5 2" xfId="11033" xr:uid="{02AD8F4F-BD29-48CD-8AA9-2014712C57D6}"/>
    <cellStyle name="SAPBEXstdItem 5 2 2 6" xfId="12332" xr:uid="{AB8D2517-4A16-47F1-8C63-0972AE34B036}"/>
    <cellStyle name="SAPBEXstdItem 5 2 2 7" xfId="7385" xr:uid="{4EA0EBDD-D737-4FA7-BE05-8579CAC5877D}"/>
    <cellStyle name="SAPBEXstdItem 5 2 3" xfId="1445" xr:uid="{302B93D4-F662-4653-96CD-B3DAE2351F5D}"/>
    <cellStyle name="SAPBEXstdItem 5 2 3 2" xfId="2996" xr:uid="{4DF3A437-DD3D-41C0-ADBA-BE2175F8D997}"/>
    <cellStyle name="SAPBEXstdItem 5 2 3 2 2" xfId="6092" xr:uid="{69BB199C-0D5D-48F1-BEBF-6A13BD6616BD}"/>
    <cellStyle name="SAPBEXstdItem 5 2 3 2 2 2" xfId="14161" xr:uid="{6CBC05E1-974A-4B4B-B159-EFF980015958}"/>
    <cellStyle name="SAPBEXstdItem 5 2 3 2 3" xfId="8952" xr:uid="{205D0687-0F5B-47FF-941D-740BAAF25821}"/>
    <cellStyle name="SAPBEXstdItem 5 2 3 3" xfId="4544" xr:uid="{62158459-9328-447D-8ED8-6B3EFC0441A7}"/>
    <cellStyle name="SAPBEXstdItem 5 2 3 3 2" xfId="9736" xr:uid="{748AD63B-E036-421E-A2DB-3C396EC734AF}"/>
    <cellStyle name="SAPBEXstdItem 5 2 3 4" xfId="11294" xr:uid="{709E5F46-16B3-45B3-856F-EEFB26F05478}"/>
    <cellStyle name="SAPBEXstdItem 5 2 3 5" xfId="12593" xr:uid="{BD344E72-005D-4A9A-A149-461A47C4AA72}"/>
    <cellStyle name="SAPBEXstdItem 5 2 3 6" xfId="7643" xr:uid="{B0D42BE8-3350-4AAD-843F-2F61745F71D5}"/>
    <cellStyle name="SAPBEXstdItem 5 2 4" xfId="1964" xr:uid="{E5884293-188B-42A9-B42B-4D067568F932}"/>
    <cellStyle name="SAPBEXstdItem 5 2 4 2" xfId="3512" xr:uid="{1AEE6AFB-9587-4FF8-AC89-1E096FC4A9AA}"/>
    <cellStyle name="SAPBEXstdItem 5 2 4 2 2" xfId="6608" xr:uid="{0C10ED36-DD76-4ED2-B0C5-8DEE78F308CC}"/>
    <cellStyle name="SAPBEXstdItem 5 2 4 2 2 2" xfId="13645" xr:uid="{A49249BF-2CE5-44CA-808F-E46BAF73153D}"/>
    <cellStyle name="SAPBEXstdItem 5 2 4 2 3" xfId="10256" xr:uid="{82245A82-6237-4B4F-92BC-74AB23A09A12}"/>
    <cellStyle name="SAPBEXstdItem 5 2 4 3" xfId="5060" xr:uid="{C9778959-0290-4572-B1D1-69771D5C621D}"/>
    <cellStyle name="SAPBEXstdItem 5 2 4 3 2" xfId="11555" xr:uid="{F2F3D563-A821-4251-AD45-136B370609D0}"/>
    <cellStyle name="SAPBEXstdItem 5 2 4 4" xfId="12854" xr:uid="{AE83A708-A996-4E33-88A3-6143AE29FEC7}"/>
    <cellStyle name="SAPBEXstdItem 5 2 4 5" xfId="8162" xr:uid="{40F63699-1B15-45A8-9245-C244795223FF}"/>
    <cellStyle name="SAPBEXstdItem 5 2 5" xfId="2480" xr:uid="{BE2ACDB0-DA27-4E4E-82BB-F8FC00EF5C12}"/>
    <cellStyle name="SAPBEXstdItem 5 2 5 2" xfId="5576" xr:uid="{F12E74C8-ED7B-4AD9-8FAD-2131C06FE14A}"/>
    <cellStyle name="SAPBEXstdItem 5 2 5 2 2" xfId="13373" xr:uid="{DD114FDE-B06F-4CC5-BA60-810FB2A0A6DF}"/>
    <cellStyle name="SAPBEXstdItem 5 2 5 3" xfId="8423" xr:uid="{65F3DA39-126C-42AD-8F06-752F7BDD6897}"/>
    <cellStyle name="SAPBEXstdItem 5 2 6" xfId="4028" xr:uid="{3C07056E-6AF9-4F32-9589-1E5FE416F6A5}"/>
    <cellStyle name="SAPBEXstdItem 5 2 6 2" xfId="9218" xr:uid="{A6D920BF-990E-4765-ADAC-FFA19691C492}"/>
    <cellStyle name="SAPBEXstdItem 5 2 7" xfId="10775" xr:uid="{EC692BD4-19F4-4BB6-8312-FA438FB31B85}"/>
    <cellStyle name="SAPBEXstdItem 5 2 8" xfId="12074" xr:uid="{6C01C8BA-E455-4105-AF0A-BB70DC3CB47E}"/>
    <cellStyle name="SAPBEXstdItem 5 2 9" xfId="7127" xr:uid="{D09F872C-A85D-469F-B066-76D99B16503D}"/>
    <cellStyle name="SAPBEXstdItem 6" xfId="532" xr:uid="{CA2F2FDF-8765-48E2-A68F-9769BD2AD45A}"/>
    <cellStyle name="SAPBEXstdItem 6 2" xfId="916" xr:uid="{3CD2B904-62CC-4938-B6BA-4CE2934AE82F}"/>
    <cellStyle name="SAPBEXstdItem 6 2 2" xfId="1188" xr:uid="{FC7341E2-5A96-414F-A47E-BD82ABDA3329}"/>
    <cellStyle name="SAPBEXstdItem 6 2 2 2" xfId="1704" xr:uid="{F0524E98-2BB3-4B15-B2CA-09191B83624A}"/>
    <cellStyle name="SAPBEXstdItem 6 2 2 2 2" xfId="3255" xr:uid="{202D422F-BCAC-4E00-B089-E7A21E383C2D}"/>
    <cellStyle name="SAPBEXstdItem 6 2 2 2 2 2" xfId="6351" xr:uid="{57CB2EF6-D4F6-47D4-8493-1C0639D73E88}"/>
    <cellStyle name="SAPBEXstdItem 6 2 2 2 2 2 2" xfId="14420" xr:uid="{363A0848-1787-4C74-9BB8-E90EC725D1DD}"/>
    <cellStyle name="SAPBEXstdItem 6 2 2 2 2 3" xfId="9995" xr:uid="{E8E17D4F-E025-4CE9-B3C4-352730122F98}"/>
    <cellStyle name="SAPBEXstdItem 6 2 2 2 3" xfId="4803" xr:uid="{E15088B0-BFD2-417F-82E0-C8E5E11540E5}"/>
    <cellStyle name="SAPBEXstdItem 6 2 2 2 3 2" xfId="11814" xr:uid="{B2092889-98B9-4586-A82E-F81C0931D774}"/>
    <cellStyle name="SAPBEXstdItem 6 2 2 2 4" xfId="13113" xr:uid="{8A7E0CFE-47B3-4850-B6D5-1BA1A1CCCE93}"/>
    <cellStyle name="SAPBEXstdItem 6 2 2 2 5" xfId="7902" xr:uid="{C0FF2A16-6805-4F54-84E2-2B9224E42D60}"/>
    <cellStyle name="SAPBEXstdItem 6 2 2 3" xfId="2223" xr:uid="{F2D33B89-581E-4D8F-B8DC-299D2205FBAE}"/>
    <cellStyle name="SAPBEXstdItem 6 2 2 3 2" xfId="3771" xr:uid="{537570C1-60E1-4158-A6BE-96F60A2D3E27}"/>
    <cellStyle name="SAPBEXstdItem 6 2 2 3 2 2" xfId="6867" xr:uid="{A8558736-1BFB-4782-A3C5-087339F29A1B}"/>
    <cellStyle name="SAPBEXstdItem 6 2 2 3 2 3" xfId="10515" xr:uid="{C807388C-8DC1-4BB5-963A-25D86AE0B30D}"/>
    <cellStyle name="SAPBEXstdItem 6 2 2 3 3" xfId="5319" xr:uid="{ED4D6CE4-9521-441D-BF0B-929BFE839772}"/>
    <cellStyle name="SAPBEXstdItem 6 2 2 3 3 2" xfId="13904" xr:uid="{716CFCD7-7665-4FE0-B0C9-9A376EE6C05A}"/>
    <cellStyle name="SAPBEXstdItem 6 2 2 3 4" xfId="8682" xr:uid="{DDF98B1D-A1D8-40DA-8444-EF0F7AD53131}"/>
    <cellStyle name="SAPBEXstdItem 6 2 2 4" xfId="2739" xr:uid="{D99BF19B-B822-4733-B12B-448C97590209}"/>
    <cellStyle name="SAPBEXstdItem 6 2 2 4 2" xfId="5835" xr:uid="{D71CDD43-D23A-490A-B4BA-567ACC917649}"/>
    <cellStyle name="SAPBEXstdItem 6 2 2 4 3" xfId="9477" xr:uid="{71CCD15D-BC86-481D-8503-1D74F99B39B3}"/>
    <cellStyle name="SAPBEXstdItem 6 2 2 5" xfId="4287" xr:uid="{EFD77D17-5C23-4CBF-BD9C-E1D39EE25C16}"/>
    <cellStyle name="SAPBEXstdItem 6 2 2 5 2" xfId="11034" xr:uid="{2357FC3C-31C8-472E-AA22-0E2B5A19057A}"/>
    <cellStyle name="SAPBEXstdItem 6 2 2 6" xfId="12333" xr:uid="{DE4334FC-9998-47B6-9C91-C837C4CF182F}"/>
    <cellStyle name="SAPBEXstdItem 6 2 2 7" xfId="7386" xr:uid="{0AF10FE5-E18B-4BB2-9B96-767980F7A711}"/>
    <cellStyle name="SAPBEXstdItem 6 2 3" xfId="1446" xr:uid="{C47A8A3B-D430-4260-BEBA-74BC71FCFDE6}"/>
    <cellStyle name="SAPBEXstdItem 6 2 3 2" xfId="2997" xr:uid="{092B3CB1-312C-4258-9F13-79135A44C4CE}"/>
    <cellStyle name="SAPBEXstdItem 6 2 3 2 2" xfId="6093" xr:uid="{2DB05286-45BB-4612-BF46-CFEA46756224}"/>
    <cellStyle name="SAPBEXstdItem 6 2 3 2 2 2" xfId="14162" xr:uid="{5D0C2003-9748-4E94-9FD4-775DCD14103B}"/>
    <cellStyle name="SAPBEXstdItem 6 2 3 2 3" xfId="8953" xr:uid="{47D85721-7E67-4CB1-86D2-69E5816D8AB3}"/>
    <cellStyle name="SAPBEXstdItem 6 2 3 3" xfId="4545" xr:uid="{1D50BE81-E858-4E79-A9E6-A516B2673391}"/>
    <cellStyle name="SAPBEXstdItem 6 2 3 3 2" xfId="9737" xr:uid="{94646A47-7ACF-4FEE-8168-BAA7DD18CD7F}"/>
    <cellStyle name="SAPBEXstdItem 6 2 3 4" xfId="11295" xr:uid="{514D34DF-8FF0-4A5C-92A1-F8A43FAEECB4}"/>
    <cellStyle name="SAPBEXstdItem 6 2 3 5" xfId="12594" xr:uid="{03FF309B-7FDE-45A3-8B82-3B07F194CD79}"/>
    <cellStyle name="SAPBEXstdItem 6 2 3 6" xfId="7644" xr:uid="{FBAB0E5F-EDC1-4B39-8CE8-9F519078932E}"/>
    <cellStyle name="SAPBEXstdItem 6 2 4" xfId="1965" xr:uid="{76E4D6AD-566C-44FC-816D-E5A2056E273E}"/>
    <cellStyle name="SAPBEXstdItem 6 2 4 2" xfId="3513" xr:uid="{26F94155-1F9E-4496-A891-0E7C6B5D0776}"/>
    <cellStyle name="SAPBEXstdItem 6 2 4 2 2" xfId="6609" xr:uid="{AD463CF2-193A-4C4A-97A2-E04BB62344A9}"/>
    <cellStyle name="SAPBEXstdItem 6 2 4 2 2 2" xfId="13646" xr:uid="{AA43450F-2B9B-4FF2-BB83-D166E47E3330}"/>
    <cellStyle name="SAPBEXstdItem 6 2 4 2 3" xfId="10257" xr:uid="{AC70FCA5-E9CF-4A18-BAAF-FDD6444D0157}"/>
    <cellStyle name="SAPBEXstdItem 6 2 4 3" xfId="5061" xr:uid="{00943BFA-EDE0-465E-B0AA-B06999068605}"/>
    <cellStyle name="SAPBEXstdItem 6 2 4 3 2" xfId="11556" xr:uid="{193FCB10-F3A9-41C3-8C1A-F8DDC08A0C06}"/>
    <cellStyle name="SAPBEXstdItem 6 2 4 4" xfId="12855" xr:uid="{72EF6E34-8AF2-4404-8026-45265A1C4FDF}"/>
    <cellStyle name="SAPBEXstdItem 6 2 4 5" xfId="8163" xr:uid="{0A5E6017-9ACB-4A56-807C-8A1ADE16895A}"/>
    <cellStyle name="SAPBEXstdItem 6 2 5" xfId="2481" xr:uid="{ACD1275A-18FB-4140-B68A-35C368D35D67}"/>
    <cellStyle name="SAPBEXstdItem 6 2 5 2" xfId="5577" xr:uid="{22578E4B-C940-4FC7-A43A-ACC8D0217667}"/>
    <cellStyle name="SAPBEXstdItem 6 2 5 2 2" xfId="13374" xr:uid="{B23EF731-6EFE-4673-B671-C9B74E67D958}"/>
    <cellStyle name="SAPBEXstdItem 6 2 5 3" xfId="8424" xr:uid="{02CC9AED-8A0B-48FB-8FEC-992251EE6F98}"/>
    <cellStyle name="SAPBEXstdItem 6 2 6" xfId="4029" xr:uid="{7F5D0D14-67A5-4F30-ABBE-33B29B7EDC98}"/>
    <cellStyle name="SAPBEXstdItem 6 2 6 2" xfId="9219" xr:uid="{61C91B05-407E-40DE-AFC2-EB2640FEE1E0}"/>
    <cellStyle name="SAPBEXstdItem 6 2 7" xfId="10776" xr:uid="{3905B334-626F-4AFC-8799-A43668ACCD17}"/>
    <cellStyle name="SAPBEXstdItem 6 2 8" xfId="12075" xr:uid="{D69D9311-3096-4929-A7C9-C50B654CB566}"/>
    <cellStyle name="SAPBEXstdItem 6 2 9" xfId="7128" xr:uid="{C2374E61-DB2F-4DFD-9A0B-4ED53E4334E9}"/>
    <cellStyle name="SAPBEXstdItem 7" xfId="533" xr:uid="{761B789E-7197-49C9-83DA-926F3383ACCD}"/>
    <cellStyle name="SAPBEXstdItem 7 2" xfId="917" xr:uid="{A3F1791C-B6A6-49BB-9709-BEFA9867BD54}"/>
    <cellStyle name="SAPBEXstdItem 7 2 2" xfId="1189" xr:uid="{C4CAEDB0-3E07-4B9A-B333-CEB1B3263201}"/>
    <cellStyle name="SAPBEXstdItem 7 2 2 2" xfId="1705" xr:uid="{127E019D-75AA-4CBD-AD92-D4BDE89E6B2B}"/>
    <cellStyle name="SAPBEXstdItem 7 2 2 2 2" xfId="3256" xr:uid="{3DEB9055-FD1F-49BC-B7CA-B0E12EB9501F}"/>
    <cellStyle name="SAPBEXstdItem 7 2 2 2 2 2" xfId="6352" xr:uid="{305CEC58-C7D4-4451-98BE-C9D1DF1335FC}"/>
    <cellStyle name="SAPBEXstdItem 7 2 2 2 2 2 2" xfId="14421" xr:uid="{E1DFB2E2-D57E-46D1-B789-7BF3519A2D1C}"/>
    <cellStyle name="SAPBEXstdItem 7 2 2 2 2 3" xfId="9996" xr:uid="{482A34E8-3879-4EAF-AE3E-F83B26B5E54E}"/>
    <cellStyle name="SAPBEXstdItem 7 2 2 2 3" xfId="4804" xr:uid="{AC581361-678B-43E6-882B-559489D3177A}"/>
    <cellStyle name="SAPBEXstdItem 7 2 2 2 3 2" xfId="11815" xr:uid="{522BA74D-25A7-4FFE-8BAA-B7A28885520A}"/>
    <cellStyle name="SAPBEXstdItem 7 2 2 2 4" xfId="13114" xr:uid="{E915A33D-B926-48A1-9CDC-0DB5E7066DC2}"/>
    <cellStyle name="SAPBEXstdItem 7 2 2 2 5" xfId="7903" xr:uid="{6B30DD8F-409F-4F34-815B-3C412C83A255}"/>
    <cellStyle name="SAPBEXstdItem 7 2 2 3" xfId="2224" xr:uid="{D9C95F43-6728-4664-9457-927772EFF22B}"/>
    <cellStyle name="SAPBEXstdItem 7 2 2 3 2" xfId="3772" xr:uid="{5566E449-EE83-468A-B96E-EE7A60F86A7D}"/>
    <cellStyle name="SAPBEXstdItem 7 2 2 3 2 2" xfId="6868" xr:uid="{C00A5EA5-C788-4E2C-95F4-4EEC1927EE52}"/>
    <cellStyle name="SAPBEXstdItem 7 2 2 3 2 3" xfId="10516" xr:uid="{4A5C605F-5319-4AE4-A5AE-D6D10C43A600}"/>
    <cellStyle name="SAPBEXstdItem 7 2 2 3 3" xfId="5320" xr:uid="{99B797B2-3A99-4CE3-AA8B-22C34F17C31F}"/>
    <cellStyle name="SAPBEXstdItem 7 2 2 3 3 2" xfId="13905" xr:uid="{D64B0B96-F33F-4022-A2FD-F5D89B424DE1}"/>
    <cellStyle name="SAPBEXstdItem 7 2 2 3 4" xfId="8683" xr:uid="{558984F7-A339-4B78-84E0-F4AF12C0FD52}"/>
    <cellStyle name="SAPBEXstdItem 7 2 2 4" xfId="2740" xr:uid="{9955DD2A-426C-410D-8C88-67ACFB9476C2}"/>
    <cellStyle name="SAPBEXstdItem 7 2 2 4 2" xfId="5836" xr:uid="{276A3696-CE9B-4572-A86A-98EA91EEFF3D}"/>
    <cellStyle name="SAPBEXstdItem 7 2 2 4 3" xfId="9478" xr:uid="{6D3F93FC-9D69-447B-B0B9-6A3CD37A9831}"/>
    <cellStyle name="SAPBEXstdItem 7 2 2 5" xfId="4288" xr:uid="{A22E8B5C-D7E7-4F9C-8F25-8FC159F79E19}"/>
    <cellStyle name="SAPBEXstdItem 7 2 2 5 2" xfId="11035" xr:uid="{8192F08D-9AA1-403F-B4D6-040754AC06D5}"/>
    <cellStyle name="SAPBEXstdItem 7 2 2 6" xfId="12334" xr:uid="{D2B77C38-4334-4ADC-978A-E3CE09F051DD}"/>
    <cellStyle name="SAPBEXstdItem 7 2 2 7" xfId="7387" xr:uid="{FD6CBF5F-10B0-4E13-81F0-1F16BCF0FD4B}"/>
    <cellStyle name="SAPBEXstdItem 7 2 3" xfId="1447" xr:uid="{0D19218C-B742-4579-B52F-79CE5EAAFD6F}"/>
    <cellStyle name="SAPBEXstdItem 7 2 3 2" xfId="2998" xr:uid="{33B741D8-94A6-45F0-BC3D-DDE3A546CD7A}"/>
    <cellStyle name="SAPBEXstdItem 7 2 3 2 2" xfId="6094" xr:uid="{EBFA3C78-AF20-4DD7-8747-358B80D901AA}"/>
    <cellStyle name="SAPBEXstdItem 7 2 3 2 2 2" xfId="14163" xr:uid="{95549CAD-9A29-44BC-9A18-891E43331372}"/>
    <cellStyle name="SAPBEXstdItem 7 2 3 2 3" xfId="8954" xr:uid="{27BAA2DA-44F0-495D-8301-00659BBDF550}"/>
    <cellStyle name="SAPBEXstdItem 7 2 3 3" xfId="4546" xr:uid="{17066832-3724-475A-88AC-3B4846E8F603}"/>
    <cellStyle name="SAPBEXstdItem 7 2 3 3 2" xfId="9738" xr:uid="{290FA483-35BE-473E-918E-3235A8381F16}"/>
    <cellStyle name="SAPBEXstdItem 7 2 3 4" xfId="11296" xr:uid="{9108E117-FC13-4F85-8653-7B12D8A5FC52}"/>
    <cellStyle name="SAPBEXstdItem 7 2 3 5" xfId="12595" xr:uid="{0EDEDF70-3A92-48D5-BBE7-8CF79718FF2E}"/>
    <cellStyle name="SAPBEXstdItem 7 2 3 6" xfId="7645" xr:uid="{77A5E64F-F895-4786-91A9-449839B4F633}"/>
    <cellStyle name="SAPBEXstdItem 7 2 4" xfId="1966" xr:uid="{8AD36F06-DCD6-4784-B102-9FE5F746BDA6}"/>
    <cellStyle name="SAPBEXstdItem 7 2 4 2" xfId="3514" xr:uid="{57C654D9-6FC8-4013-B532-DBA0D2C0E2EE}"/>
    <cellStyle name="SAPBEXstdItem 7 2 4 2 2" xfId="6610" xr:uid="{1E310FB9-467D-4D0E-B8FA-54B317B4154E}"/>
    <cellStyle name="SAPBEXstdItem 7 2 4 2 2 2" xfId="13647" xr:uid="{CACB2B51-EDD7-44B2-9D43-838647263873}"/>
    <cellStyle name="SAPBEXstdItem 7 2 4 2 3" xfId="10258" xr:uid="{B1E70AE0-F0C8-4CD8-98AA-A59050D0C33C}"/>
    <cellStyle name="SAPBEXstdItem 7 2 4 3" xfId="5062" xr:uid="{1CD595F9-AC82-4407-A1B2-36968DA2921F}"/>
    <cellStyle name="SAPBEXstdItem 7 2 4 3 2" xfId="11557" xr:uid="{FBB0DC81-60AD-4412-BDA9-440A319FCE55}"/>
    <cellStyle name="SAPBEXstdItem 7 2 4 4" xfId="12856" xr:uid="{800BE4C6-2A60-44DA-82BD-60E4531D8C94}"/>
    <cellStyle name="SAPBEXstdItem 7 2 4 5" xfId="8164" xr:uid="{690E967F-7900-4B52-AE23-3315AB8B985D}"/>
    <cellStyle name="SAPBEXstdItem 7 2 5" xfId="2482" xr:uid="{CB2D6990-A859-4C37-B81E-9B82A5CAACDF}"/>
    <cellStyle name="SAPBEXstdItem 7 2 5 2" xfId="5578" xr:uid="{8BEA8396-3338-4464-BADF-D37520797DA4}"/>
    <cellStyle name="SAPBEXstdItem 7 2 5 2 2" xfId="13375" xr:uid="{C121BED3-2A4C-453A-A5ED-137209F72679}"/>
    <cellStyle name="SAPBEXstdItem 7 2 5 3" xfId="8425" xr:uid="{1B9D15C2-27C8-4B2C-BD8D-5792E23FDB8A}"/>
    <cellStyle name="SAPBEXstdItem 7 2 6" xfId="4030" xr:uid="{F8C073D2-884D-44A3-A046-C65701EBB180}"/>
    <cellStyle name="SAPBEXstdItem 7 2 6 2" xfId="9220" xr:uid="{C1955B23-9214-481D-97C5-FC6C2B72465F}"/>
    <cellStyle name="SAPBEXstdItem 7 2 7" xfId="10777" xr:uid="{38840234-F78B-44B0-8273-04B6C90E2906}"/>
    <cellStyle name="SAPBEXstdItem 7 2 8" xfId="12076" xr:uid="{1646B95A-3322-487E-B678-EB003E3DB9C7}"/>
    <cellStyle name="SAPBEXstdItem 7 2 9" xfId="7129" xr:uid="{6FBC3D9D-A0C8-4A1B-97F4-9C6525B69EE0}"/>
    <cellStyle name="SAPBEXstdItem_7-р" xfId="534" xr:uid="{F974F16B-7263-4838-AB7E-45B1747982D9}"/>
    <cellStyle name="SAPBEXstdItemX" xfId="535" xr:uid="{F44D64C5-20F4-476E-90FD-45D24A9DD631}"/>
    <cellStyle name="SAPBEXstdItemX 2" xfId="536" xr:uid="{488E9432-4783-471B-8E41-C6354B051E34}"/>
    <cellStyle name="SAPBEXstdItemX 2 2" xfId="918" xr:uid="{EDD09B4A-4DDE-4FF2-9196-C6893855726E}"/>
    <cellStyle name="SAPBEXstdItemX 2 2 2" xfId="1190" xr:uid="{4BE534EC-9F17-4BAF-B4EA-3C08F074A66E}"/>
    <cellStyle name="SAPBEXstdItemX 2 2 2 2" xfId="1706" xr:uid="{EA253354-A965-4E85-BE9C-BEBD4E8B8851}"/>
    <cellStyle name="SAPBEXstdItemX 2 2 2 2 2" xfId="3257" xr:uid="{41773EB1-83D5-45C8-9DCF-61369D7D9B8D}"/>
    <cellStyle name="SAPBEXstdItemX 2 2 2 2 2 2" xfId="6353" xr:uid="{CDD8FB78-2AD0-41D7-AB9D-5027E81BD0A4}"/>
    <cellStyle name="SAPBEXstdItemX 2 2 2 2 2 2 2" xfId="14422" xr:uid="{D016E021-F292-44A4-A058-930DBD01DD17}"/>
    <cellStyle name="SAPBEXstdItemX 2 2 2 2 2 3" xfId="9997" xr:uid="{4C9C9A4F-8601-41F4-A6DD-B775878E75F3}"/>
    <cellStyle name="SAPBEXstdItemX 2 2 2 2 3" xfId="4805" xr:uid="{1FD7FF03-6889-4146-B21E-A1C86B480878}"/>
    <cellStyle name="SAPBEXstdItemX 2 2 2 2 3 2" xfId="11816" xr:uid="{F6FD270C-5E38-47BD-A435-1DEA321BA67D}"/>
    <cellStyle name="SAPBEXstdItemX 2 2 2 2 4" xfId="13115" xr:uid="{1C01F0A0-097B-4221-BA76-094E830BAF2B}"/>
    <cellStyle name="SAPBEXstdItemX 2 2 2 2 5" xfId="7904" xr:uid="{743617F6-7C0A-466A-82BE-99489E36D9D3}"/>
    <cellStyle name="SAPBEXstdItemX 2 2 2 3" xfId="2225" xr:uid="{EB6AC01B-E772-4EE8-A330-6E2704CC800A}"/>
    <cellStyle name="SAPBEXstdItemX 2 2 2 3 2" xfId="3773" xr:uid="{0EA38F1C-EED2-4D7D-969A-56F0CAE39BF6}"/>
    <cellStyle name="SAPBEXstdItemX 2 2 2 3 2 2" xfId="6869" xr:uid="{CDE2B344-C610-4BC7-91A1-6C90B4215C8D}"/>
    <cellStyle name="SAPBEXstdItemX 2 2 2 3 2 3" xfId="10517" xr:uid="{E15A9876-3C3A-41E8-89AC-B7207126ED8D}"/>
    <cellStyle name="SAPBEXstdItemX 2 2 2 3 3" xfId="5321" xr:uid="{1C155E82-2410-4B40-8F87-4D58B6A95B44}"/>
    <cellStyle name="SAPBEXstdItemX 2 2 2 3 3 2" xfId="13906" xr:uid="{22A6568A-FEC7-4BCA-8F61-1DD7A258AAA5}"/>
    <cellStyle name="SAPBEXstdItemX 2 2 2 3 4" xfId="8684" xr:uid="{914DD6D3-E044-4093-84FF-159BD0E4B847}"/>
    <cellStyle name="SAPBEXstdItemX 2 2 2 4" xfId="2741" xr:uid="{D9D5302D-3136-4B85-AAC5-3250F6ADE65E}"/>
    <cellStyle name="SAPBEXstdItemX 2 2 2 4 2" xfId="5837" xr:uid="{16AED444-76C8-445E-9C59-C1A21B057E60}"/>
    <cellStyle name="SAPBEXstdItemX 2 2 2 4 3" xfId="9479" xr:uid="{9A057C43-029B-4C17-BDAD-9F7F698BA633}"/>
    <cellStyle name="SAPBEXstdItemX 2 2 2 5" xfId="4289" xr:uid="{E2D25B9E-B13F-4835-8DA9-895CA5AAFAF7}"/>
    <cellStyle name="SAPBEXstdItemX 2 2 2 5 2" xfId="11036" xr:uid="{AFEEA8FB-EA58-4114-A073-F020448FCE4B}"/>
    <cellStyle name="SAPBEXstdItemX 2 2 2 6" xfId="12335" xr:uid="{CB370AD5-E0E1-4398-83D4-6FF83677CBBC}"/>
    <cellStyle name="SAPBEXstdItemX 2 2 2 7" xfId="7388" xr:uid="{4DA2C0F6-6E9F-4E63-9F9F-02319A52D992}"/>
    <cellStyle name="SAPBEXstdItemX 2 2 3" xfId="1448" xr:uid="{822B54C6-502F-44CB-A35D-0B061F33ACEC}"/>
    <cellStyle name="SAPBEXstdItemX 2 2 3 2" xfId="2999" xr:uid="{7BAFCB26-37F1-4EEA-8AC6-16820874392F}"/>
    <cellStyle name="SAPBEXstdItemX 2 2 3 2 2" xfId="6095" xr:uid="{F0F4CC9B-3E70-468A-9A6D-8B884302CBE4}"/>
    <cellStyle name="SAPBEXstdItemX 2 2 3 2 2 2" xfId="14164" xr:uid="{671A46E4-4318-427C-9439-3AEE7C20F5E0}"/>
    <cellStyle name="SAPBEXstdItemX 2 2 3 2 3" xfId="8955" xr:uid="{74E2131A-661B-4DDB-AB11-80BB8DBFE85A}"/>
    <cellStyle name="SAPBEXstdItemX 2 2 3 3" xfId="4547" xr:uid="{6EEB689E-A905-4F92-A2C6-D1A29FD97494}"/>
    <cellStyle name="SAPBEXstdItemX 2 2 3 3 2" xfId="9739" xr:uid="{041BAB21-4611-427C-90C4-0FDC7A00560A}"/>
    <cellStyle name="SAPBEXstdItemX 2 2 3 4" xfId="11297" xr:uid="{BE6B0041-9346-4F94-AEBB-6A82B2A3E6AE}"/>
    <cellStyle name="SAPBEXstdItemX 2 2 3 5" xfId="12596" xr:uid="{B4EBE0BE-38C9-49CD-8E3C-816900237400}"/>
    <cellStyle name="SAPBEXstdItemX 2 2 3 6" xfId="7646" xr:uid="{54B00210-9193-44B9-BA0E-1654900AB7A4}"/>
    <cellStyle name="SAPBEXstdItemX 2 2 4" xfId="1967" xr:uid="{5D363778-A2D5-4543-9E61-D9CD442BFD93}"/>
    <cellStyle name="SAPBEXstdItemX 2 2 4 2" xfId="3515" xr:uid="{73587CAC-B74B-4B22-809F-795E7D5ECD5F}"/>
    <cellStyle name="SAPBEXstdItemX 2 2 4 2 2" xfId="6611" xr:uid="{E195F5AA-5E8B-4C55-BC82-134C4A8903C9}"/>
    <cellStyle name="SAPBEXstdItemX 2 2 4 2 2 2" xfId="13648" xr:uid="{0E1D5D73-1F52-446F-8751-9B07A465F340}"/>
    <cellStyle name="SAPBEXstdItemX 2 2 4 2 3" xfId="10259" xr:uid="{F3C72DF5-70F8-4B65-ABFF-3BD2897A3818}"/>
    <cellStyle name="SAPBEXstdItemX 2 2 4 3" xfId="5063" xr:uid="{7DA54152-C20D-4E75-9892-242983C865E8}"/>
    <cellStyle name="SAPBEXstdItemX 2 2 4 3 2" xfId="11558" xr:uid="{C7553A2D-1735-4178-A8F8-C05270835E76}"/>
    <cellStyle name="SAPBEXstdItemX 2 2 4 4" xfId="12857" xr:uid="{B740B0C2-1B26-4D32-803B-91DE90A02924}"/>
    <cellStyle name="SAPBEXstdItemX 2 2 4 5" xfId="8165" xr:uid="{B280F813-1E80-4243-8A7B-A0CD5AEB2597}"/>
    <cellStyle name="SAPBEXstdItemX 2 2 5" xfId="2483" xr:uid="{6F34A2F0-8777-48C9-A65B-2EF55E883681}"/>
    <cellStyle name="SAPBEXstdItemX 2 2 5 2" xfId="5579" xr:uid="{A1680B23-4806-4F63-B7C2-C538F059F265}"/>
    <cellStyle name="SAPBEXstdItemX 2 2 5 2 2" xfId="13376" xr:uid="{AF57E98E-D6BE-40B1-8C71-D4BE0C0CAFD2}"/>
    <cellStyle name="SAPBEXstdItemX 2 2 5 3" xfId="8426" xr:uid="{2224BD01-DA6B-4286-9005-FBC78528F331}"/>
    <cellStyle name="SAPBEXstdItemX 2 2 6" xfId="4031" xr:uid="{F1BA8C05-1DC4-4AF0-8B21-8976CC43A927}"/>
    <cellStyle name="SAPBEXstdItemX 2 2 6 2" xfId="9221" xr:uid="{BDDC32C8-5D49-42CC-BE75-B5A44B6B8B0C}"/>
    <cellStyle name="SAPBEXstdItemX 2 2 7" xfId="10778" xr:uid="{1104AAFF-D6DD-4BF3-9C71-AE79270EF3E3}"/>
    <cellStyle name="SAPBEXstdItemX 2 2 8" xfId="12077" xr:uid="{64A9B04B-D392-428F-B0CB-A7E8A78CDE2F}"/>
    <cellStyle name="SAPBEXstdItemX 2 2 9" xfId="7130" xr:uid="{EBEAD42C-51ED-4632-986C-16FD557322EC}"/>
    <cellStyle name="SAPBEXstdItemX 3" xfId="537" xr:uid="{6E70B691-B357-4BE7-A8A0-BB699235E663}"/>
    <cellStyle name="SAPBEXstdItemX 3 2" xfId="919" xr:uid="{A9896D0A-1BDE-4781-B3AD-EED456F9171C}"/>
    <cellStyle name="SAPBEXstdItemX 3 2 2" xfId="1191" xr:uid="{7597E9B1-E116-43AC-8B77-39ADC63FC95C}"/>
    <cellStyle name="SAPBEXstdItemX 3 2 2 2" xfId="1707" xr:uid="{53951FBE-A934-4058-8245-0CDB736DCA48}"/>
    <cellStyle name="SAPBEXstdItemX 3 2 2 2 2" xfId="3258" xr:uid="{611D2A3B-6366-4ECF-8016-74768AD07BE2}"/>
    <cellStyle name="SAPBEXstdItemX 3 2 2 2 2 2" xfId="6354" xr:uid="{5EE7B9DC-7619-4565-B0D3-55B29F3FA68A}"/>
    <cellStyle name="SAPBEXstdItemX 3 2 2 2 2 2 2" xfId="14423" xr:uid="{05AFB5E9-F1FF-4FDF-867E-8B57E839234F}"/>
    <cellStyle name="SAPBEXstdItemX 3 2 2 2 2 3" xfId="9998" xr:uid="{3E825D34-6200-40BB-A814-733F2ECEFC07}"/>
    <cellStyle name="SAPBEXstdItemX 3 2 2 2 3" xfId="4806" xr:uid="{C0FB3E4F-0673-4210-BBC0-9999C6D5F994}"/>
    <cellStyle name="SAPBEXstdItemX 3 2 2 2 3 2" xfId="11817" xr:uid="{018B7ACC-C330-4159-B20A-B2D3C14D6320}"/>
    <cellStyle name="SAPBEXstdItemX 3 2 2 2 4" xfId="13116" xr:uid="{DEF23347-4872-44F8-8AF6-29A73E33744C}"/>
    <cellStyle name="SAPBEXstdItemX 3 2 2 2 5" xfId="7905" xr:uid="{326E1D16-9440-49DF-8422-1FC437219E1B}"/>
    <cellStyle name="SAPBEXstdItemX 3 2 2 3" xfId="2226" xr:uid="{C18CE739-E262-473C-9546-732DAD6EF804}"/>
    <cellStyle name="SAPBEXstdItemX 3 2 2 3 2" xfId="3774" xr:uid="{7C5091D1-D320-4D7E-8227-F6C4BA9EE680}"/>
    <cellStyle name="SAPBEXstdItemX 3 2 2 3 2 2" xfId="6870" xr:uid="{6D371D7F-A0E3-437E-85DE-DEEF5904315E}"/>
    <cellStyle name="SAPBEXstdItemX 3 2 2 3 2 3" xfId="10518" xr:uid="{958898C2-5AA1-4861-B29F-B15FB20B43D6}"/>
    <cellStyle name="SAPBEXstdItemX 3 2 2 3 3" xfId="5322" xr:uid="{360EF46C-BFF8-4B85-9655-B23F08760A87}"/>
    <cellStyle name="SAPBEXstdItemX 3 2 2 3 3 2" xfId="13907" xr:uid="{537F5630-6F01-474A-B658-3A0CA5413320}"/>
    <cellStyle name="SAPBEXstdItemX 3 2 2 3 4" xfId="8685" xr:uid="{3768FF4A-2C11-4B08-BB65-F227A417B450}"/>
    <cellStyle name="SAPBEXstdItemX 3 2 2 4" xfId="2742" xr:uid="{8C2941A7-7145-4D74-8AE9-F736E4EC3F68}"/>
    <cellStyle name="SAPBEXstdItemX 3 2 2 4 2" xfId="5838" xr:uid="{DD4A1BBE-08F3-4AAE-AC32-19FCF30EE6FF}"/>
    <cellStyle name="SAPBEXstdItemX 3 2 2 4 3" xfId="9480" xr:uid="{4D2411A8-E10A-4F86-B398-2E7CBD535F1F}"/>
    <cellStyle name="SAPBEXstdItemX 3 2 2 5" xfId="4290" xr:uid="{E777521D-9631-4834-8BEF-10278D8B9898}"/>
    <cellStyle name="SAPBEXstdItemX 3 2 2 5 2" xfId="11037" xr:uid="{F1DAF7C9-9F05-40A9-AF42-327C08175CF0}"/>
    <cellStyle name="SAPBEXstdItemX 3 2 2 6" xfId="12336" xr:uid="{9C91D557-BF4B-4BB7-B11E-EA4C3A4D1F59}"/>
    <cellStyle name="SAPBEXstdItemX 3 2 2 7" xfId="7389" xr:uid="{D6B7083F-416C-4CF4-9FB2-CC81C02C6EB3}"/>
    <cellStyle name="SAPBEXstdItemX 3 2 3" xfId="1449" xr:uid="{C9B2F4D8-3027-475F-AE9E-397ED22F09C3}"/>
    <cellStyle name="SAPBEXstdItemX 3 2 3 2" xfId="3000" xr:uid="{3E4DE41B-9C01-417B-897E-8E1DB313171C}"/>
    <cellStyle name="SAPBEXstdItemX 3 2 3 2 2" xfId="6096" xr:uid="{E3ABE297-924B-485D-ABBA-0F5764448B3B}"/>
    <cellStyle name="SAPBEXstdItemX 3 2 3 2 2 2" xfId="14165" xr:uid="{43990548-5A4A-4C67-AB61-CF2B4EB9730B}"/>
    <cellStyle name="SAPBEXstdItemX 3 2 3 2 3" xfId="8956" xr:uid="{474BC9F0-A33E-4C6E-A8C2-69459993D3DC}"/>
    <cellStyle name="SAPBEXstdItemX 3 2 3 3" xfId="4548" xr:uid="{E46649F6-5BBC-4C53-A1C2-C0E63B61BBC0}"/>
    <cellStyle name="SAPBEXstdItemX 3 2 3 3 2" xfId="9740" xr:uid="{5B04351D-F950-43EF-BDBA-9F1C8678714A}"/>
    <cellStyle name="SAPBEXstdItemX 3 2 3 4" xfId="11298" xr:uid="{B7A3F827-E022-461B-BA0A-834A9775CD71}"/>
    <cellStyle name="SAPBEXstdItemX 3 2 3 5" xfId="12597" xr:uid="{FC6BB638-FF27-4901-9C34-D3E189F3D7D2}"/>
    <cellStyle name="SAPBEXstdItemX 3 2 3 6" xfId="7647" xr:uid="{F88A2AEC-61DF-486F-91B0-93BC258ABAF7}"/>
    <cellStyle name="SAPBEXstdItemX 3 2 4" xfId="1968" xr:uid="{15042AEC-7901-4E6E-A28C-3BDE72233717}"/>
    <cellStyle name="SAPBEXstdItemX 3 2 4 2" xfId="3516" xr:uid="{FAAB2670-1D83-4CF0-9D02-EE642E8884F9}"/>
    <cellStyle name="SAPBEXstdItemX 3 2 4 2 2" xfId="6612" xr:uid="{9191670E-27DD-4629-BFB4-E4066DB8B1BB}"/>
    <cellStyle name="SAPBEXstdItemX 3 2 4 2 2 2" xfId="13649" xr:uid="{2E744275-1685-4838-85F3-579BCA02D061}"/>
    <cellStyle name="SAPBEXstdItemX 3 2 4 2 3" xfId="10260" xr:uid="{EC3D0AEF-45DB-4BB3-AC19-B70657C7A437}"/>
    <cellStyle name="SAPBEXstdItemX 3 2 4 3" xfId="5064" xr:uid="{FDFCC30F-BD87-423D-B0FC-255E7C5CC422}"/>
    <cellStyle name="SAPBEXstdItemX 3 2 4 3 2" xfId="11559" xr:uid="{8CADEBFC-B7E7-4F7C-A677-593300DB344B}"/>
    <cellStyle name="SAPBEXstdItemX 3 2 4 4" xfId="12858" xr:uid="{C31AFE33-E2FA-4175-BD42-B22A863A2F4B}"/>
    <cellStyle name="SAPBEXstdItemX 3 2 4 5" xfId="8166" xr:uid="{9062EC8B-DF05-43FC-B640-245EF630CB49}"/>
    <cellStyle name="SAPBEXstdItemX 3 2 5" xfId="2484" xr:uid="{E2E68F7C-A61A-4F23-8677-E054F7E463DA}"/>
    <cellStyle name="SAPBEXstdItemX 3 2 5 2" xfId="5580" xr:uid="{03CB0FE5-775E-4DC4-83C2-C47BAD735556}"/>
    <cellStyle name="SAPBEXstdItemX 3 2 5 2 2" xfId="13377" xr:uid="{7E3E820B-8920-4331-99A6-02A61AE12A24}"/>
    <cellStyle name="SAPBEXstdItemX 3 2 5 3" xfId="8427" xr:uid="{594297E5-C39F-4F16-A9C4-9CCD0D819911}"/>
    <cellStyle name="SAPBEXstdItemX 3 2 6" xfId="4032" xr:uid="{64B14878-F8D5-4F97-B7DB-04F97256CDF2}"/>
    <cellStyle name="SAPBEXstdItemX 3 2 6 2" xfId="9222" xr:uid="{6739054C-D41E-4879-B06F-52F7314485B2}"/>
    <cellStyle name="SAPBEXstdItemX 3 2 7" xfId="10779" xr:uid="{556E5C55-35FC-46A6-A393-1ECD5A94805A}"/>
    <cellStyle name="SAPBEXstdItemX 3 2 8" xfId="12078" xr:uid="{9F46ACBD-D37E-461F-9D1C-A3773796A04B}"/>
    <cellStyle name="SAPBEXstdItemX 3 2 9" xfId="7131" xr:uid="{AD57BA58-FF76-49E4-A956-1A805CD6B5AE}"/>
    <cellStyle name="SAPBEXstdItemX 4" xfId="538" xr:uid="{D04BFC34-03CD-4911-9E46-001CF8AAA640}"/>
    <cellStyle name="SAPBEXstdItemX 4 2" xfId="920" xr:uid="{550DDC29-F9A4-4994-83B7-7ADC8557C22C}"/>
    <cellStyle name="SAPBEXstdItemX 4 2 2" xfId="1192" xr:uid="{723DE800-7705-453F-AF92-396303CD4BDE}"/>
    <cellStyle name="SAPBEXstdItemX 4 2 2 2" xfId="1708" xr:uid="{7C7483F3-E6C5-435C-A81E-CF3AAC92B2B8}"/>
    <cellStyle name="SAPBEXstdItemX 4 2 2 2 2" xfId="3259" xr:uid="{E7E5711B-4A5F-4BE4-9276-CE54EF4E75C0}"/>
    <cellStyle name="SAPBEXstdItemX 4 2 2 2 2 2" xfId="6355" xr:uid="{CC773D69-93EB-4470-8874-D78D98301FA9}"/>
    <cellStyle name="SAPBEXstdItemX 4 2 2 2 2 2 2" xfId="14424" xr:uid="{55464DF0-A5EF-4E44-B547-A7E456D57E98}"/>
    <cellStyle name="SAPBEXstdItemX 4 2 2 2 2 3" xfId="9999" xr:uid="{D7F17B29-B305-461F-9AED-90DAC89AD540}"/>
    <cellStyle name="SAPBEXstdItemX 4 2 2 2 3" xfId="4807" xr:uid="{EFA6AF1A-B8F6-436C-8C20-6FD97FAD0D82}"/>
    <cellStyle name="SAPBEXstdItemX 4 2 2 2 3 2" xfId="11818" xr:uid="{77B1CC09-FDBC-4AE0-88DC-1B5300B1134E}"/>
    <cellStyle name="SAPBEXstdItemX 4 2 2 2 4" xfId="13117" xr:uid="{A760440E-7118-4731-B0B8-174537C92C95}"/>
    <cellStyle name="SAPBEXstdItemX 4 2 2 2 5" xfId="7906" xr:uid="{CBF5A373-B49A-492F-A9DC-51A29D32E2B4}"/>
    <cellStyle name="SAPBEXstdItemX 4 2 2 3" xfId="2227" xr:uid="{A56B1FB2-E3FB-4EF1-A3A0-104BBEBE9AA7}"/>
    <cellStyle name="SAPBEXstdItemX 4 2 2 3 2" xfId="3775" xr:uid="{1D4F4DC9-4523-48B5-ADE5-4E50DF26F82A}"/>
    <cellStyle name="SAPBEXstdItemX 4 2 2 3 2 2" xfId="6871" xr:uid="{A7302F8D-8BEE-463F-9C55-7DE25589083A}"/>
    <cellStyle name="SAPBEXstdItemX 4 2 2 3 2 3" xfId="10519" xr:uid="{21E0FF84-3FCF-42A7-A9B2-10440C25ACA0}"/>
    <cellStyle name="SAPBEXstdItemX 4 2 2 3 3" xfId="5323" xr:uid="{BABEDEAD-9AD0-4E8D-9382-D3B3505CE556}"/>
    <cellStyle name="SAPBEXstdItemX 4 2 2 3 3 2" xfId="13908" xr:uid="{C04DD47F-6DAE-4F1D-A657-BECE2DF3F1AF}"/>
    <cellStyle name="SAPBEXstdItemX 4 2 2 3 4" xfId="8686" xr:uid="{B759302E-DE3D-47EE-BF76-461C4EC81253}"/>
    <cellStyle name="SAPBEXstdItemX 4 2 2 4" xfId="2743" xr:uid="{5E3559E0-E4FC-49AF-B103-C1785A6E06A3}"/>
    <cellStyle name="SAPBEXstdItemX 4 2 2 4 2" xfId="5839" xr:uid="{ECD87CF3-1D76-49B0-B74F-5356ABDFD717}"/>
    <cellStyle name="SAPBEXstdItemX 4 2 2 4 3" xfId="9481" xr:uid="{B64387C1-8DC7-4261-9CE6-B3678441CAC0}"/>
    <cellStyle name="SAPBEXstdItemX 4 2 2 5" xfId="4291" xr:uid="{4A78A74A-CD46-4417-BFD5-C620397D67F8}"/>
    <cellStyle name="SAPBEXstdItemX 4 2 2 5 2" xfId="11038" xr:uid="{7A74C2DE-883F-449D-B40F-385EB3B6D602}"/>
    <cellStyle name="SAPBEXstdItemX 4 2 2 6" xfId="12337" xr:uid="{548AD22B-03C4-4A40-B32B-6FD2B65744AE}"/>
    <cellStyle name="SAPBEXstdItemX 4 2 2 7" xfId="7390" xr:uid="{57681DD0-EFBB-4CE7-A3A3-5B8597C162F6}"/>
    <cellStyle name="SAPBEXstdItemX 4 2 3" xfId="1450" xr:uid="{2EB3F326-EC5B-40DA-BE15-97B123BB3681}"/>
    <cellStyle name="SAPBEXstdItemX 4 2 3 2" xfId="3001" xr:uid="{6A718CC4-91EE-494A-900B-F91C8E13FDD4}"/>
    <cellStyle name="SAPBEXstdItemX 4 2 3 2 2" xfId="6097" xr:uid="{E3D3DC68-C5CE-403B-B991-279407B173F5}"/>
    <cellStyle name="SAPBEXstdItemX 4 2 3 2 2 2" xfId="14166" xr:uid="{7237EEF1-C68B-43F9-819A-2B122D419D15}"/>
    <cellStyle name="SAPBEXstdItemX 4 2 3 2 3" xfId="8957" xr:uid="{563193B6-FCC9-443E-8671-71477439C1EC}"/>
    <cellStyle name="SAPBEXstdItemX 4 2 3 3" xfId="4549" xr:uid="{87334006-BFE3-4B1A-AA35-FB6CEF915D15}"/>
    <cellStyle name="SAPBEXstdItemX 4 2 3 3 2" xfId="9741" xr:uid="{DC9631FC-509B-46A5-9169-1E92F76CB160}"/>
    <cellStyle name="SAPBEXstdItemX 4 2 3 4" xfId="11299" xr:uid="{F5D8C608-D8F1-4BF8-99F3-BE7238E93E0F}"/>
    <cellStyle name="SAPBEXstdItemX 4 2 3 5" xfId="12598" xr:uid="{22F9140D-EB85-45E9-A033-9BBB8C185C42}"/>
    <cellStyle name="SAPBEXstdItemX 4 2 3 6" xfId="7648" xr:uid="{62AB59D1-4C35-4B5E-9BCE-B2BD73AD25B2}"/>
    <cellStyle name="SAPBEXstdItemX 4 2 4" xfId="1969" xr:uid="{6763D7B8-1032-4ECA-8DEA-3CB66AB7D888}"/>
    <cellStyle name="SAPBEXstdItemX 4 2 4 2" xfId="3517" xr:uid="{008EECB1-3670-4F49-A1BF-82E064FB3E6C}"/>
    <cellStyle name="SAPBEXstdItemX 4 2 4 2 2" xfId="6613" xr:uid="{7DEBADA8-F6A3-413D-9E3A-B2AB01F3F843}"/>
    <cellStyle name="SAPBEXstdItemX 4 2 4 2 2 2" xfId="13650" xr:uid="{8468D04F-648C-45E1-978B-072AA4F0DA19}"/>
    <cellStyle name="SAPBEXstdItemX 4 2 4 2 3" xfId="10261" xr:uid="{865CF00E-BBCE-497C-9C9A-5DB64B151607}"/>
    <cellStyle name="SAPBEXstdItemX 4 2 4 3" xfId="5065" xr:uid="{8AD6AABE-548C-4C85-A5F6-B33A0E385696}"/>
    <cellStyle name="SAPBEXstdItemX 4 2 4 3 2" xfId="11560" xr:uid="{8471CB6F-185E-44B6-9409-E9C26ECC3011}"/>
    <cellStyle name="SAPBEXstdItemX 4 2 4 4" xfId="12859" xr:uid="{349AFA08-31C1-4B81-AE12-FE8B0F95E566}"/>
    <cellStyle name="SAPBEXstdItemX 4 2 4 5" xfId="8167" xr:uid="{99A14041-9C37-48A8-B404-28478C123EB2}"/>
    <cellStyle name="SAPBEXstdItemX 4 2 5" xfId="2485" xr:uid="{33AD3795-77D5-41E4-9E32-85844ED01246}"/>
    <cellStyle name="SAPBEXstdItemX 4 2 5 2" xfId="5581" xr:uid="{EDE7DD3D-6B9F-480B-ABB0-2301AE2BD532}"/>
    <cellStyle name="SAPBEXstdItemX 4 2 5 2 2" xfId="13378" xr:uid="{E1AB1AF3-5F48-4689-B15D-D755B0F5061F}"/>
    <cellStyle name="SAPBEXstdItemX 4 2 5 3" xfId="8428" xr:uid="{BF2B1D83-3298-4EA6-A366-8288EF3C125F}"/>
    <cellStyle name="SAPBEXstdItemX 4 2 6" xfId="4033" xr:uid="{49B4C563-7A49-43C2-BC8E-B09DCA3619EA}"/>
    <cellStyle name="SAPBEXstdItemX 4 2 6 2" xfId="9223" xr:uid="{10F911AD-C450-445C-9EDF-C012858B1D9C}"/>
    <cellStyle name="SAPBEXstdItemX 4 2 7" xfId="10780" xr:uid="{016F05B7-38A6-4551-8BA6-0F0F447E0E36}"/>
    <cellStyle name="SAPBEXstdItemX 4 2 8" xfId="12079" xr:uid="{E40111E4-8768-4BFF-88AC-8EED699A0949}"/>
    <cellStyle name="SAPBEXstdItemX 4 2 9" xfId="7132" xr:uid="{CFD87479-419E-47AC-B241-8F937CC1DB91}"/>
    <cellStyle name="SAPBEXstdItemX 5" xfId="539" xr:uid="{267EBD29-EBD9-4DD3-A039-6ACCDBD84336}"/>
    <cellStyle name="SAPBEXstdItemX 5 2" xfId="921" xr:uid="{B8E00B6D-356A-48AB-B3B2-A7C731C581BC}"/>
    <cellStyle name="SAPBEXstdItemX 5 2 2" xfId="1193" xr:uid="{F6E1F91F-4BFE-4055-A3AA-B0127DA7A229}"/>
    <cellStyle name="SAPBEXstdItemX 5 2 2 2" xfId="1709" xr:uid="{2978BFFB-B050-4BEC-9421-2BB747969B71}"/>
    <cellStyle name="SAPBEXstdItemX 5 2 2 2 2" xfId="3260" xr:uid="{804EC715-FB37-41B2-962A-DF5855A077FE}"/>
    <cellStyle name="SAPBEXstdItemX 5 2 2 2 2 2" xfId="6356" xr:uid="{2A7F0226-48C9-4E7B-B351-AA53046F0565}"/>
    <cellStyle name="SAPBEXstdItemX 5 2 2 2 2 2 2" xfId="14425" xr:uid="{2C1DA01C-1D06-457C-BC12-5745A98F54BF}"/>
    <cellStyle name="SAPBEXstdItemX 5 2 2 2 2 3" xfId="10000" xr:uid="{C81772B8-188D-465E-B689-488289049AC4}"/>
    <cellStyle name="SAPBEXstdItemX 5 2 2 2 3" xfId="4808" xr:uid="{8C69C6D0-0380-45E1-A0C4-64C74B3F6F29}"/>
    <cellStyle name="SAPBEXstdItemX 5 2 2 2 3 2" xfId="11819" xr:uid="{328C9174-60E6-4A45-9A2F-1E11291A480F}"/>
    <cellStyle name="SAPBEXstdItemX 5 2 2 2 4" xfId="13118" xr:uid="{69B593E4-6E19-478A-9612-330BEDAFF3C4}"/>
    <cellStyle name="SAPBEXstdItemX 5 2 2 2 5" xfId="7907" xr:uid="{A06D8BC6-4241-4530-9E55-88A535B9E7DB}"/>
    <cellStyle name="SAPBEXstdItemX 5 2 2 3" xfId="2228" xr:uid="{8AE07881-5C5A-4EA8-9BE3-3747B6D4336B}"/>
    <cellStyle name="SAPBEXstdItemX 5 2 2 3 2" xfId="3776" xr:uid="{144B87C0-18D3-40AE-AFA7-76A3A0D855BD}"/>
    <cellStyle name="SAPBEXstdItemX 5 2 2 3 2 2" xfId="6872" xr:uid="{8D56388B-3E6D-4123-936D-928490523DCC}"/>
    <cellStyle name="SAPBEXstdItemX 5 2 2 3 2 3" xfId="10520" xr:uid="{1267200C-6C79-4CBE-BCD5-512EDA005D62}"/>
    <cellStyle name="SAPBEXstdItemX 5 2 2 3 3" xfId="5324" xr:uid="{DF4FBD74-4F97-466C-A420-D649B084CDF8}"/>
    <cellStyle name="SAPBEXstdItemX 5 2 2 3 3 2" xfId="13909" xr:uid="{89320885-3FFE-4633-B25F-07CCCE171570}"/>
    <cellStyle name="SAPBEXstdItemX 5 2 2 3 4" xfId="8687" xr:uid="{A0A90B17-7E3D-41D4-B7DD-13C16BBB7C15}"/>
    <cellStyle name="SAPBEXstdItemX 5 2 2 4" xfId="2744" xr:uid="{35D979E5-4372-4A9F-B9BD-B2E3C24190A5}"/>
    <cellStyle name="SAPBEXstdItemX 5 2 2 4 2" xfId="5840" xr:uid="{CEF87F96-F103-404F-A34D-8D066BB97CDE}"/>
    <cellStyle name="SAPBEXstdItemX 5 2 2 4 3" xfId="9482" xr:uid="{7B09BEF7-FCE9-4E2F-A094-867DE6719F46}"/>
    <cellStyle name="SAPBEXstdItemX 5 2 2 5" xfId="4292" xr:uid="{DB6CB3FA-E5D2-4A90-A9AF-3D46EBADD9A5}"/>
    <cellStyle name="SAPBEXstdItemX 5 2 2 5 2" xfId="11039" xr:uid="{2D81CE5B-5274-42A7-88D6-3F496CBCAD0B}"/>
    <cellStyle name="SAPBEXstdItemX 5 2 2 6" xfId="12338" xr:uid="{CB8E8598-CC3D-4BAE-8D21-74516524206B}"/>
    <cellStyle name="SAPBEXstdItemX 5 2 2 7" xfId="7391" xr:uid="{6D71F257-CBA9-4798-9415-BA561506DAAF}"/>
    <cellStyle name="SAPBEXstdItemX 5 2 3" xfId="1451" xr:uid="{B80BB3AF-47CE-414A-9332-7C5320527F59}"/>
    <cellStyle name="SAPBEXstdItemX 5 2 3 2" xfId="3002" xr:uid="{045F6762-C1DD-420A-BB44-B199DFF2C5AA}"/>
    <cellStyle name="SAPBEXstdItemX 5 2 3 2 2" xfId="6098" xr:uid="{99AD386E-706B-45E9-B4B9-59D75D1B848A}"/>
    <cellStyle name="SAPBEXstdItemX 5 2 3 2 2 2" xfId="14167" xr:uid="{67BF1407-082E-4C4A-81C0-49BE2E92C242}"/>
    <cellStyle name="SAPBEXstdItemX 5 2 3 2 3" xfId="8958" xr:uid="{A206BAA7-67B3-417C-8F3F-8601CE556CA3}"/>
    <cellStyle name="SAPBEXstdItemX 5 2 3 3" xfId="4550" xr:uid="{779A4F5A-25F2-4D93-8F06-2A30598DD097}"/>
    <cellStyle name="SAPBEXstdItemX 5 2 3 3 2" xfId="9742" xr:uid="{33AC132F-4CFC-4DCF-A6FC-7D3A5A480A1B}"/>
    <cellStyle name="SAPBEXstdItemX 5 2 3 4" xfId="11300" xr:uid="{2208F954-F424-4D57-90F9-57B94C04F788}"/>
    <cellStyle name="SAPBEXstdItemX 5 2 3 5" xfId="12599" xr:uid="{255BC211-DA40-4E9A-8CBE-6E6E6C339A3A}"/>
    <cellStyle name="SAPBEXstdItemX 5 2 3 6" xfId="7649" xr:uid="{6AB08238-3CF6-4671-99AC-2E3829E86436}"/>
    <cellStyle name="SAPBEXstdItemX 5 2 4" xfId="1970" xr:uid="{2E3B799B-D86C-4D8D-AF92-29ADD0D34CBB}"/>
    <cellStyle name="SAPBEXstdItemX 5 2 4 2" xfId="3518" xr:uid="{6FB97757-E142-4047-904D-6BF5E795F258}"/>
    <cellStyle name="SAPBEXstdItemX 5 2 4 2 2" xfId="6614" xr:uid="{790E50AA-39B7-4BEA-AB97-087DB3922A74}"/>
    <cellStyle name="SAPBEXstdItemX 5 2 4 2 2 2" xfId="13651" xr:uid="{17559F20-AE30-4F1E-A036-5518F408EA8C}"/>
    <cellStyle name="SAPBEXstdItemX 5 2 4 2 3" xfId="10262" xr:uid="{262632B9-F63A-440D-8B2D-C161BC8D6E00}"/>
    <cellStyle name="SAPBEXstdItemX 5 2 4 3" xfId="5066" xr:uid="{DE213435-05C6-4BDB-BF7B-C6CA50CA25B4}"/>
    <cellStyle name="SAPBEXstdItemX 5 2 4 3 2" xfId="11561" xr:uid="{1CF1C8EA-5A0A-4696-8D29-20F84683807A}"/>
    <cellStyle name="SAPBEXstdItemX 5 2 4 4" xfId="12860" xr:uid="{F914B33D-4BF9-460E-8AB0-EE40ECED0202}"/>
    <cellStyle name="SAPBEXstdItemX 5 2 4 5" xfId="8168" xr:uid="{7908350C-40C6-47EF-91B6-607ADC9B096F}"/>
    <cellStyle name="SAPBEXstdItemX 5 2 5" xfId="2486" xr:uid="{62FEF1F8-B76F-460D-B73F-B30BBF202FE0}"/>
    <cellStyle name="SAPBEXstdItemX 5 2 5 2" xfId="5582" xr:uid="{0EB1029C-96FE-4F1F-B2C4-4EBCB80A1C11}"/>
    <cellStyle name="SAPBEXstdItemX 5 2 5 2 2" xfId="13379" xr:uid="{C110B26A-D8DE-45AA-BA83-A4360EBA84FA}"/>
    <cellStyle name="SAPBEXstdItemX 5 2 5 3" xfId="8429" xr:uid="{30190284-EDC2-4681-A416-85B778E88BED}"/>
    <cellStyle name="SAPBEXstdItemX 5 2 6" xfId="4034" xr:uid="{D8A7DB31-DDC4-4972-8638-E67ADBC05ACD}"/>
    <cellStyle name="SAPBEXstdItemX 5 2 6 2" xfId="9224" xr:uid="{AFD28C09-B56C-4EAA-A28B-265CC9486DFA}"/>
    <cellStyle name="SAPBEXstdItemX 5 2 7" xfId="10781" xr:uid="{EE7A9A52-62FE-4BA1-9BF6-59641EE4F491}"/>
    <cellStyle name="SAPBEXstdItemX 5 2 8" xfId="12080" xr:uid="{D09E18C4-CFA5-4F8B-8EB2-7D4E65E7ECB8}"/>
    <cellStyle name="SAPBEXstdItemX 5 2 9" xfId="7133" xr:uid="{3BB0703D-AF30-4763-821B-129E32CF3C54}"/>
    <cellStyle name="SAPBEXstdItemX 6" xfId="540" xr:uid="{0643A57E-8D1B-4523-AA06-35D2DF3C4E58}"/>
    <cellStyle name="SAPBEXstdItemX 6 2" xfId="922" xr:uid="{F9D6EC80-FE10-4B3B-8093-D919462E1E80}"/>
    <cellStyle name="SAPBEXstdItemX 6 2 2" xfId="1194" xr:uid="{AB2A0411-E9ED-45C6-BBCF-08FF3CDC72AD}"/>
    <cellStyle name="SAPBEXstdItemX 6 2 2 2" xfId="1710" xr:uid="{0979F062-FBBC-42AE-9B80-0E4899145233}"/>
    <cellStyle name="SAPBEXstdItemX 6 2 2 2 2" xfId="3261" xr:uid="{749B5836-1138-4931-BE8F-4B3EDB6F4E5C}"/>
    <cellStyle name="SAPBEXstdItemX 6 2 2 2 2 2" xfId="6357" xr:uid="{0686F7CA-A076-43C2-B231-44AA40913B8A}"/>
    <cellStyle name="SAPBEXstdItemX 6 2 2 2 2 2 2" xfId="14426" xr:uid="{A57823DE-5011-4C87-A6A1-08E966287E8E}"/>
    <cellStyle name="SAPBEXstdItemX 6 2 2 2 2 3" xfId="10001" xr:uid="{4F65FDE4-A941-40A6-9565-E3B88B78DD3D}"/>
    <cellStyle name="SAPBEXstdItemX 6 2 2 2 3" xfId="4809" xr:uid="{7A9A8BDC-C098-46B0-A7C3-E56C2DAC2443}"/>
    <cellStyle name="SAPBEXstdItemX 6 2 2 2 3 2" xfId="11820" xr:uid="{9AADBD2D-307C-4654-94C3-6392B3CE19ED}"/>
    <cellStyle name="SAPBEXstdItemX 6 2 2 2 4" xfId="13119" xr:uid="{86EA283E-5F32-4F2C-985C-4C3FAE6FE6BB}"/>
    <cellStyle name="SAPBEXstdItemX 6 2 2 2 5" xfId="7908" xr:uid="{56858402-7A2A-4915-AF7F-A5ADB043400F}"/>
    <cellStyle name="SAPBEXstdItemX 6 2 2 3" xfId="2229" xr:uid="{68A84629-D8FD-48BF-AC60-5D59D5AD9AE5}"/>
    <cellStyle name="SAPBEXstdItemX 6 2 2 3 2" xfId="3777" xr:uid="{91461CD3-E5DC-4DFE-A9C9-C7AD9C5C20B0}"/>
    <cellStyle name="SAPBEXstdItemX 6 2 2 3 2 2" xfId="6873" xr:uid="{7F8D78B4-5F1D-4536-A8CE-088DD78AA89C}"/>
    <cellStyle name="SAPBEXstdItemX 6 2 2 3 2 3" xfId="10521" xr:uid="{37EB1293-FFD8-4125-9012-7FE148B4713F}"/>
    <cellStyle name="SAPBEXstdItemX 6 2 2 3 3" xfId="5325" xr:uid="{B4266CB1-8057-460A-BAEC-14A2124450C9}"/>
    <cellStyle name="SAPBEXstdItemX 6 2 2 3 3 2" xfId="13910" xr:uid="{1A18A0E7-183A-4029-9E9A-565D0FCA13D3}"/>
    <cellStyle name="SAPBEXstdItemX 6 2 2 3 4" xfId="8688" xr:uid="{782BDBE1-7219-4CCC-96C7-66A05736A5A5}"/>
    <cellStyle name="SAPBEXstdItemX 6 2 2 4" xfId="2745" xr:uid="{12556D63-3868-4F40-87AE-96F82EDD66AA}"/>
    <cellStyle name="SAPBEXstdItemX 6 2 2 4 2" xfId="5841" xr:uid="{4B147E85-5258-417A-B7A4-DC45C91B6599}"/>
    <cellStyle name="SAPBEXstdItemX 6 2 2 4 3" xfId="9483" xr:uid="{A9CD16CA-12C7-470A-A05D-08347FE0EC02}"/>
    <cellStyle name="SAPBEXstdItemX 6 2 2 5" xfId="4293" xr:uid="{049B0C30-0B08-4617-8044-DC75D8F4AB2D}"/>
    <cellStyle name="SAPBEXstdItemX 6 2 2 5 2" xfId="11040" xr:uid="{15194CD9-B08A-4AAD-9CC4-320669569834}"/>
    <cellStyle name="SAPBEXstdItemX 6 2 2 6" xfId="12339" xr:uid="{BB82BC7E-88B7-4FA2-B007-828C62F3C964}"/>
    <cellStyle name="SAPBEXstdItemX 6 2 2 7" xfId="7392" xr:uid="{18EBBF2A-3CE6-47FF-AB14-04924CE0A320}"/>
    <cellStyle name="SAPBEXstdItemX 6 2 3" xfId="1452" xr:uid="{CABA1581-E989-489F-9FBA-92AC69B377C1}"/>
    <cellStyle name="SAPBEXstdItemX 6 2 3 2" xfId="3003" xr:uid="{95B7D871-E6BE-42EA-8055-F28569D82F2E}"/>
    <cellStyle name="SAPBEXstdItemX 6 2 3 2 2" xfId="6099" xr:uid="{30D9B10C-7D98-4079-9505-1059A16FB72E}"/>
    <cellStyle name="SAPBEXstdItemX 6 2 3 2 2 2" xfId="14168" xr:uid="{2838511F-C520-4CBC-ACC5-4081124AC02D}"/>
    <cellStyle name="SAPBEXstdItemX 6 2 3 2 3" xfId="8959" xr:uid="{D3D6A0A5-CB4C-4E35-8451-2D66368F7B77}"/>
    <cellStyle name="SAPBEXstdItemX 6 2 3 3" xfId="4551" xr:uid="{7B06B08F-2E70-4553-A356-AC272EBC5F27}"/>
    <cellStyle name="SAPBEXstdItemX 6 2 3 3 2" xfId="9743" xr:uid="{E4771025-A742-4490-B0B2-0A899083AA50}"/>
    <cellStyle name="SAPBEXstdItemX 6 2 3 4" xfId="11301" xr:uid="{5923B4FD-0E73-46CD-85B5-9BDD3CAE199B}"/>
    <cellStyle name="SAPBEXstdItemX 6 2 3 5" xfId="12600" xr:uid="{2E59251F-5883-4085-88AB-987E6ADA2881}"/>
    <cellStyle name="SAPBEXstdItemX 6 2 3 6" xfId="7650" xr:uid="{717F3684-9231-4CF4-9F26-DE0D489A36DA}"/>
    <cellStyle name="SAPBEXstdItemX 6 2 4" xfId="1971" xr:uid="{765EF0F0-24C3-4E44-A97E-4D7F439D1BDA}"/>
    <cellStyle name="SAPBEXstdItemX 6 2 4 2" xfId="3519" xr:uid="{1902A560-AB26-4984-A7B5-F56915D91502}"/>
    <cellStyle name="SAPBEXstdItemX 6 2 4 2 2" xfId="6615" xr:uid="{27795C57-0814-4ECA-B824-1EEA0073C1F4}"/>
    <cellStyle name="SAPBEXstdItemX 6 2 4 2 2 2" xfId="13652" xr:uid="{4573526B-CD27-41D4-8AF5-8E9B30C4A047}"/>
    <cellStyle name="SAPBEXstdItemX 6 2 4 2 3" xfId="10263" xr:uid="{564A05B9-E8EC-45C3-8467-19D22FC5B02A}"/>
    <cellStyle name="SAPBEXstdItemX 6 2 4 3" xfId="5067" xr:uid="{AC5D7C1C-5C9F-43F9-823A-097F9368D657}"/>
    <cellStyle name="SAPBEXstdItemX 6 2 4 3 2" xfId="11562" xr:uid="{BEEE76C4-559F-4797-BCDE-CA1A88ED0FD2}"/>
    <cellStyle name="SAPBEXstdItemX 6 2 4 4" xfId="12861" xr:uid="{B3D0FEAA-1195-4469-BDD8-8044A15AE163}"/>
    <cellStyle name="SAPBEXstdItemX 6 2 4 5" xfId="8169" xr:uid="{3BAD8936-D386-4332-94F0-1BC3110DD1D1}"/>
    <cellStyle name="SAPBEXstdItemX 6 2 5" xfId="2487" xr:uid="{6E4354BF-17F5-4029-A6F6-D187131F0297}"/>
    <cellStyle name="SAPBEXstdItemX 6 2 5 2" xfId="5583" xr:uid="{B6FAFD0D-6D63-4FC8-8AB5-66CEC8A89C3E}"/>
    <cellStyle name="SAPBEXstdItemX 6 2 5 2 2" xfId="13380" xr:uid="{6EB680A1-7957-4CBE-B489-7D577B4FA51F}"/>
    <cellStyle name="SAPBEXstdItemX 6 2 5 3" xfId="8430" xr:uid="{309013BB-FACE-4829-9E86-C316429BDBFA}"/>
    <cellStyle name="SAPBEXstdItemX 6 2 6" xfId="4035" xr:uid="{756A4E01-EAE6-443F-8632-A392B29F7E44}"/>
    <cellStyle name="SAPBEXstdItemX 6 2 6 2" xfId="9225" xr:uid="{3389020A-FCD2-4C8B-A99F-CC05684096E6}"/>
    <cellStyle name="SAPBEXstdItemX 6 2 7" xfId="10782" xr:uid="{864E67DA-99FC-45BC-950C-2E7FC38806B9}"/>
    <cellStyle name="SAPBEXstdItemX 6 2 8" xfId="12081" xr:uid="{8102F74F-1FF7-4F8D-A52D-B7BA6B44EBD2}"/>
    <cellStyle name="SAPBEXstdItemX 6 2 9" xfId="7134" xr:uid="{FC0AA5C6-F799-47E5-9A3A-EDD8314A8551}"/>
    <cellStyle name="SAPBEXtitle" xfId="541" xr:uid="{B5DE4B06-4FBC-4169-9711-94487132DCDD}"/>
    <cellStyle name="SAPBEXtitle 2" xfId="542" xr:uid="{7DD1A6CB-6BF4-4934-A3B9-A66099D588DF}"/>
    <cellStyle name="SAPBEXtitle 2 2" xfId="923" xr:uid="{EE23F919-227F-4CB3-ACF8-A10EF9FAA2D6}"/>
    <cellStyle name="SAPBEXtitle 2 2 2" xfId="1195" xr:uid="{CC5FAD80-C7F4-4103-A71B-8CB38C399304}"/>
    <cellStyle name="SAPBEXtitle 2 2 2 2" xfId="1711" xr:uid="{E3AEF0BD-97D8-4AB3-B32D-CFE056F8A920}"/>
    <cellStyle name="SAPBEXtitle 2 2 2 2 2" xfId="3262" xr:uid="{9AF47DA0-AE64-404B-BA17-A9C522A59A73}"/>
    <cellStyle name="SAPBEXtitle 2 2 2 2 2 2" xfId="6358" xr:uid="{E936E0B3-4A45-4468-84A2-483F3656B66C}"/>
    <cellStyle name="SAPBEXtitle 2 2 2 2 2 2 2" xfId="14427" xr:uid="{25DCBBCF-6D76-410B-9092-62E40CD8DB33}"/>
    <cellStyle name="SAPBEXtitle 2 2 2 2 2 3" xfId="10002" xr:uid="{1B2DE120-4794-49B1-B54C-212A4100D8D7}"/>
    <cellStyle name="SAPBEXtitle 2 2 2 2 3" xfId="4810" xr:uid="{F6C32AB0-4741-4315-BF45-89D29C638179}"/>
    <cellStyle name="SAPBEXtitle 2 2 2 2 3 2" xfId="11821" xr:uid="{D53856C8-1D9F-4714-AFAD-93FFAB7FCF2F}"/>
    <cellStyle name="SAPBEXtitle 2 2 2 2 4" xfId="13120" xr:uid="{B21963AF-9481-4292-8382-6C8B28AA2A16}"/>
    <cellStyle name="SAPBEXtitle 2 2 2 2 5" xfId="7909" xr:uid="{BA2ED625-16B0-468B-9976-7FEC93131A87}"/>
    <cellStyle name="SAPBEXtitle 2 2 2 3" xfId="2230" xr:uid="{2AEF1A0B-CEDA-493C-BD80-540C35500DC0}"/>
    <cellStyle name="SAPBEXtitle 2 2 2 3 2" xfId="3778" xr:uid="{C9274021-69B1-4873-BDED-E4A2B536DE40}"/>
    <cellStyle name="SAPBEXtitle 2 2 2 3 2 2" xfId="6874" xr:uid="{6C289051-7E46-4254-A90D-C17EDC06EC89}"/>
    <cellStyle name="SAPBEXtitle 2 2 2 3 2 3" xfId="10522" xr:uid="{901A54A0-F4D9-40F2-8B18-4168BA408D69}"/>
    <cellStyle name="SAPBEXtitle 2 2 2 3 3" xfId="5326" xr:uid="{83482485-7919-403B-8888-414E89492B08}"/>
    <cellStyle name="SAPBEXtitle 2 2 2 3 3 2" xfId="13911" xr:uid="{AC74BBAE-C951-495C-AD99-4A4C03B4A9F6}"/>
    <cellStyle name="SAPBEXtitle 2 2 2 3 4" xfId="8689" xr:uid="{242BE1DC-5439-4DEB-929F-0F50BE6C43B8}"/>
    <cellStyle name="SAPBEXtitle 2 2 2 4" xfId="2746" xr:uid="{D9288279-BECB-4CD9-AC72-3F351E3D0381}"/>
    <cellStyle name="SAPBEXtitle 2 2 2 4 2" xfId="5842" xr:uid="{7FFECEF9-0A8B-48D1-B940-007547638923}"/>
    <cellStyle name="SAPBEXtitle 2 2 2 4 3" xfId="9484" xr:uid="{A462005B-248C-433E-9995-EE253F42DFE4}"/>
    <cellStyle name="SAPBEXtitle 2 2 2 5" xfId="4294" xr:uid="{D4D59E59-8ADA-4552-A74C-34334ED9C86A}"/>
    <cellStyle name="SAPBEXtitle 2 2 2 5 2" xfId="11041" xr:uid="{E57E2567-AE76-4336-99AB-43C5A51A735A}"/>
    <cellStyle name="SAPBEXtitle 2 2 2 6" xfId="12340" xr:uid="{BC1DA139-0D9F-4780-B47F-10A79D168395}"/>
    <cellStyle name="SAPBEXtitle 2 2 2 7" xfId="7393" xr:uid="{08718C0E-B7D3-467C-8ABA-D163472AD128}"/>
    <cellStyle name="SAPBEXtitle 2 2 3" xfId="1453" xr:uid="{7F6DD78C-5C0A-48A5-937D-8167F2E74D92}"/>
    <cellStyle name="SAPBEXtitle 2 2 3 2" xfId="3004" xr:uid="{21819648-E8AA-471D-8836-A8E47614E0BB}"/>
    <cellStyle name="SAPBEXtitle 2 2 3 2 2" xfId="6100" xr:uid="{04418C9D-396B-4E63-B0C1-3CEDD6194492}"/>
    <cellStyle name="SAPBEXtitle 2 2 3 2 2 2" xfId="14169" xr:uid="{97F057D4-F4BA-4AEA-837A-B1E85C176FC3}"/>
    <cellStyle name="SAPBEXtitle 2 2 3 2 3" xfId="8960" xr:uid="{F10410B6-8506-4C4E-8FF1-2C9A957886BB}"/>
    <cellStyle name="SAPBEXtitle 2 2 3 3" xfId="4552" xr:uid="{9F56C25E-1B7D-42DF-9B9F-F04E2041AA2A}"/>
    <cellStyle name="SAPBEXtitle 2 2 3 3 2" xfId="9744" xr:uid="{17845935-7E7F-4B15-8678-4035B840702D}"/>
    <cellStyle name="SAPBEXtitle 2 2 3 4" xfId="11302" xr:uid="{28E450FB-A414-4182-8BBC-B51DA81F1B1E}"/>
    <cellStyle name="SAPBEXtitle 2 2 3 5" xfId="12601" xr:uid="{483F6B35-B6FC-4F1E-BBC4-B139C50F6311}"/>
    <cellStyle name="SAPBEXtitle 2 2 3 6" xfId="7651" xr:uid="{3025FC5C-4C3B-49EA-B2D1-6FB9CD37A990}"/>
    <cellStyle name="SAPBEXtitle 2 2 4" xfId="1972" xr:uid="{7DDD93CB-02CA-4202-A96C-3CDBDE58BA3A}"/>
    <cellStyle name="SAPBEXtitle 2 2 4 2" xfId="3520" xr:uid="{A3EBC841-444B-4F3A-B942-B4FC21C5717D}"/>
    <cellStyle name="SAPBEXtitle 2 2 4 2 2" xfId="6616" xr:uid="{135FDBF7-31C4-4A23-9D46-10590F06A404}"/>
    <cellStyle name="SAPBEXtitle 2 2 4 2 2 2" xfId="13653" xr:uid="{738223C1-E2D3-4203-A897-D348F42B2564}"/>
    <cellStyle name="SAPBEXtitle 2 2 4 2 3" xfId="10264" xr:uid="{D5E4A82B-600D-4D1D-962E-8EE7C86D0439}"/>
    <cellStyle name="SAPBEXtitle 2 2 4 3" xfId="5068" xr:uid="{DA9473D5-CB7A-45C1-BE8A-69A83EF7E6EA}"/>
    <cellStyle name="SAPBEXtitle 2 2 4 3 2" xfId="11563" xr:uid="{7FB418AA-E55B-434A-A93E-BF90445698A8}"/>
    <cellStyle name="SAPBEXtitle 2 2 4 4" xfId="12862" xr:uid="{D668326D-BBC1-41EA-B377-92221AA8982D}"/>
    <cellStyle name="SAPBEXtitle 2 2 4 5" xfId="8170" xr:uid="{3800A16A-DB01-4055-834D-56DA96172C9F}"/>
    <cellStyle name="SAPBEXtitle 2 2 5" xfId="2488" xr:uid="{36FF278A-CD0B-470D-8F1A-93A03EC87F88}"/>
    <cellStyle name="SAPBEXtitle 2 2 5 2" xfId="5584" xr:uid="{67ED801A-8A68-4DF7-89E5-DD5F74FE527D}"/>
    <cellStyle name="SAPBEXtitle 2 2 5 2 2" xfId="13381" xr:uid="{B2F6DEBA-36D2-450A-B41A-15170555707E}"/>
    <cellStyle name="SAPBEXtitle 2 2 5 3" xfId="8431" xr:uid="{9CA666DC-B49A-46C7-8AE1-E1C9E4745592}"/>
    <cellStyle name="SAPBEXtitle 2 2 6" xfId="4036" xr:uid="{47E27750-C00D-4BA6-B329-C47BAFEC17EC}"/>
    <cellStyle name="SAPBEXtitle 2 2 6 2" xfId="9226" xr:uid="{634BE92E-803E-4168-8E9B-0DEDD6DFEDBA}"/>
    <cellStyle name="SAPBEXtitle 2 2 7" xfId="10783" xr:uid="{BF8AE02E-AC4D-465A-B817-A0A75DA4854A}"/>
    <cellStyle name="SAPBEXtitle 2 2 8" xfId="12082" xr:uid="{8BB80806-AB8A-4331-9AF0-89E2B0DF3277}"/>
    <cellStyle name="SAPBEXtitle 2 2 9" xfId="7135" xr:uid="{DC817302-494A-4C25-80CB-7CA0A5C2F2B6}"/>
    <cellStyle name="SAPBEXtitle 3" xfId="543" xr:uid="{7C18C721-22D3-4F46-B55C-5B862041694E}"/>
    <cellStyle name="SAPBEXtitle 3 2" xfId="924" xr:uid="{A0EBD051-9DB3-4FEF-8FBA-103DC45FC17C}"/>
    <cellStyle name="SAPBEXtitle 3 2 2" xfId="1196" xr:uid="{CE1EA307-B346-4C77-920F-D4888C10C63C}"/>
    <cellStyle name="SAPBEXtitle 3 2 2 2" xfId="1712" xr:uid="{4574203B-EC64-4428-BF45-354AEDCA5D3F}"/>
    <cellStyle name="SAPBEXtitle 3 2 2 2 2" xfId="3263" xr:uid="{6CFA5AE8-EF8E-4059-B9B2-404EA0716683}"/>
    <cellStyle name="SAPBEXtitle 3 2 2 2 2 2" xfId="6359" xr:uid="{B60F230E-546C-4BEA-B992-6B9EEDCD5DA0}"/>
    <cellStyle name="SAPBEXtitle 3 2 2 2 2 2 2" xfId="14428" xr:uid="{F12F7CE5-D100-435D-A637-5CD3CF0D117D}"/>
    <cellStyle name="SAPBEXtitle 3 2 2 2 2 3" xfId="10003" xr:uid="{08FCA21A-60D3-4AFC-81CC-08F141280215}"/>
    <cellStyle name="SAPBEXtitle 3 2 2 2 3" xfId="4811" xr:uid="{87716A61-A8CC-4E66-A851-3A0BFB34B057}"/>
    <cellStyle name="SAPBEXtitle 3 2 2 2 3 2" xfId="11822" xr:uid="{5D60BCEE-9A01-4AC4-BCE8-A5C5F5CDD13E}"/>
    <cellStyle name="SAPBEXtitle 3 2 2 2 4" xfId="13121" xr:uid="{E9025F17-6936-4EF2-8470-AA0F59AD1F9C}"/>
    <cellStyle name="SAPBEXtitle 3 2 2 2 5" xfId="7910" xr:uid="{F5C5EC70-D33A-4265-974B-31BE6C7605C0}"/>
    <cellStyle name="SAPBEXtitle 3 2 2 3" xfId="2231" xr:uid="{50F76F87-FA1B-42C6-859B-C388924A1DDF}"/>
    <cellStyle name="SAPBEXtitle 3 2 2 3 2" xfId="3779" xr:uid="{D36EB71F-6DD0-4ED5-A802-E62FD738B95E}"/>
    <cellStyle name="SAPBEXtitle 3 2 2 3 2 2" xfId="6875" xr:uid="{E05A8B83-762A-4EE2-AA52-44AAC64BFDBA}"/>
    <cellStyle name="SAPBEXtitle 3 2 2 3 2 3" xfId="10523" xr:uid="{1D7763BA-8E97-4BB3-80D0-439EDFB49241}"/>
    <cellStyle name="SAPBEXtitle 3 2 2 3 3" xfId="5327" xr:uid="{EE63DF99-1A2F-4A81-A3EA-28B5D3F4D9AC}"/>
    <cellStyle name="SAPBEXtitle 3 2 2 3 3 2" xfId="13912" xr:uid="{73394E1C-77F7-46EE-9C9D-2DD4A22BADC2}"/>
    <cellStyle name="SAPBEXtitle 3 2 2 3 4" xfId="8690" xr:uid="{5FA97CED-629B-4545-9E31-1DF6835D4777}"/>
    <cellStyle name="SAPBEXtitle 3 2 2 4" xfId="2747" xr:uid="{1D487A56-412E-4048-A990-BCF72652388A}"/>
    <cellStyle name="SAPBEXtitle 3 2 2 4 2" xfId="5843" xr:uid="{0F984A7E-C90C-4ABC-A23A-238091382045}"/>
    <cellStyle name="SAPBEXtitle 3 2 2 4 3" xfId="9485" xr:uid="{6401DBB3-63A6-43C5-9A96-E42544CA866E}"/>
    <cellStyle name="SAPBEXtitle 3 2 2 5" xfId="4295" xr:uid="{A0DCABEA-839F-45C5-9960-BCDB211F1A28}"/>
    <cellStyle name="SAPBEXtitle 3 2 2 5 2" xfId="11042" xr:uid="{5EB90610-1AD6-4203-8076-1AEE35910EB8}"/>
    <cellStyle name="SAPBEXtitle 3 2 2 6" xfId="12341" xr:uid="{B39277FB-0798-4DA0-A31C-D1ABB8E2A624}"/>
    <cellStyle name="SAPBEXtitle 3 2 2 7" xfId="7394" xr:uid="{14F1DDF9-2F75-48D6-AFE0-5192F044618D}"/>
    <cellStyle name="SAPBEXtitle 3 2 3" xfId="1454" xr:uid="{C4975679-907D-45BB-889C-7233E1EE3ABC}"/>
    <cellStyle name="SAPBEXtitle 3 2 3 2" xfId="3005" xr:uid="{D8784A11-7182-4222-B09E-13694779C61B}"/>
    <cellStyle name="SAPBEXtitle 3 2 3 2 2" xfId="6101" xr:uid="{CBFDAA62-66A1-4D3D-AC35-DB9BA489B4CC}"/>
    <cellStyle name="SAPBEXtitle 3 2 3 2 2 2" xfId="14170" xr:uid="{4DE78444-A3E7-451D-B412-633656704F4B}"/>
    <cellStyle name="SAPBEXtitle 3 2 3 2 3" xfId="8961" xr:uid="{E3107081-E7C2-41CF-AD27-AD8E0BBDD030}"/>
    <cellStyle name="SAPBEXtitle 3 2 3 3" xfId="4553" xr:uid="{C791F662-E344-4F41-A995-B31307BE1D59}"/>
    <cellStyle name="SAPBEXtitle 3 2 3 3 2" xfId="9745" xr:uid="{C3E5DB4A-BBD4-4290-99A5-CBB371DDCCC7}"/>
    <cellStyle name="SAPBEXtitle 3 2 3 4" xfId="11303" xr:uid="{A9A80645-330C-43CD-AA60-11AB79D19740}"/>
    <cellStyle name="SAPBEXtitle 3 2 3 5" xfId="12602" xr:uid="{274619EF-9D25-41B8-B3C8-F66E2474C2B3}"/>
    <cellStyle name="SAPBEXtitle 3 2 3 6" xfId="7652" xr:uid="{A2D2FC26-13AA-47AE-9097-396880D4E340}"/>
    <cellStyle name="SAPBEXtitle 3 2 4" xfId="1973" xr:uid="{02EAFAB9-DA53-4856-9829-06A7FAFA0437}"/>
    <cellStyle name="SAPBEXtitle 3 2 4 2" xfId="3521" xr:uid="{28362026-85D7-4669-B369-08C52164FD31}"/>
    <cellStyle name="SAPBEXtitle 3 2 4 2 2" xfId="6617" xr:uid="{49FFF064-2C17-49BB-9DEA-5B79F90DA56E}"/>
    <cellStyle name="SAPBEXtitle 3 2 4 2 2 2" xfId="13654" xr:uid="{831C427D-E92D-42B1-AF44-7F380D866CCA}"/>
    <cellStyle name="SAPBEXtitle 3 2 4 2 3" xfId="10265" xr:uid="{7D45AD50-6028-47C0-82FE-ECBAB487F2F2}"/>
    <cellStyle name="SAPBEXtitle 3 2 4 3" xfId="5069" xr:uid="{9996BD2B-9A1C-48E7-912C-6256ED522AAE}"/>
    <cellStyle name="SAPBEXtitle 3 2 4 3 2" xfId="11564" xr:uid="{451B5392-7EDE-4C68-80E4-6170BB2950B2}"/>
    <cellStyle name="SAPBEXtitle 3 2 4 4" xfId="12863" xr:uid="{9E75C4C3-6BF9-4501-B0C3-1C4320296FCE}"/>
    <cellStyle name="SAPBEXtitle 3 2 4 5" xfId="8171" xr:uid="{2AE4F42B-F330-4885-98A7-E063A1DC9D99}"/>
    <cellStyle name="SAPBEXtitle 3 2 5" xfId="2489" xr:uid="{4E1031AF-743C-4B5F-A295-11E019571179}"/>
    <cellStyle name="SAPBEXtitle 3 2 5 2" xfId="5585" xr:uid="{8E5F7C8B-E784-43AF-9D07-BE54B57D73EE}"/>
    <cellStyle name="SAPBEXtitle 3 2 5 2 2" xfId="13382" xr:uid="{9AB074AC-BFF0-4723-AF89-A9D02B31377A}"/>
    <cellStyle name="SAPBEXtitle 3 2 5 3" xfId="8432" xr:uid="{05645D89-D0AC-4C91-A9D8-63B7D394EC27}"/>
    <cellStyle name="SAPBEXtitle 3 2 6" xfId="4037" xr:uid="{0840879B-1FB3-4B70-9B44-7E4E189ED7DB}"/>
    <cellStyle name="SAPBEXtitle 3 2 6 2" xfId="9227" xr:uid="{6976D7D5-3283-49AC-ACEF-4C8A11AF3381}"/>
    <cellStyle name="SAPBEXtitle 3 2 7" xfId="10784" xr:uid="{E0A3E01B-C603-401F-AED8-28B218A9B96B}"/>
    <cellStyle name="SAPBEXtitle 3 2 8" xfId="12083" xr:uid="{01A4612B-8746-4BF9-A179-F3F8AD613916}"/>
    <cellStyle name="SAPBEXtitle 3 2 9" xfId="7136" xr:uid="{57E4462F-1B16-4019-AE29-4142616F3752}"/>
    <cellStyle name="SAPBEXtitle 4" xfId="544" xr:uid="{56547BD0-9842-48BD-B982-1116035E14F3}"/>
    <cellStyle name="SAPBEXtitle 4 2" xfId="925" xr:uid="{1206F3BC-ED3F-4ACB-A1D4-73891531E92F}"/>
    <cellStyle name="SAPBEXtitle 4 2 2" xfId="1197" xr:uid="{C10D441C-F57B-4FC5-A7BE-2355720E8821}"/>
    <cellStyle name="SAPBEXtitle 4 2 2 2" xfId="1713" xr:uid="{CFD96F10-93B4-4608-819B-2D22EF1B4619}"/>
    <cellStyle name="SAPBEXtitle 4 2 2 2 2" xfId="3264" xr:uid="{96B2B490-D2A1-47C0-8AA4-B8CA3BE0953A}"/>
    <cellStyle name="SAPBEXtitle 4 2 2 2 2 2" xfId="6360" xr:uid="{F5585C8D-8866-4BE0-B7C9-5D8E429357A3}"/>
    <cellStyle name="SAPBEXtitle 4 2 2 2 2 2 2" xfId="14429" xr:uid="{3006186E-05F1-4499-939A-277FE084FA63}"/>
    <cellStyle name="SAPBEXtitle 4 2 2 2 2 3" xfId="10004" xr:uid="{BEEB0CA9-903E-4D6F-BF62-51377A4F126D}"/>
    <cellStyle name="SAPBEXtitle 4 2 2 2 3" xfId="4812" xr:uid="{866029AE-FD03-4862-ADBE-CF87CC4AE03A}"/>
    <cellStyle name="SAPBEXtitle 4 2 2 2 3 2" xfId="11823" xr:uid="{5EBD2F2D-1316-49E7-A165-67D1DD6C1443}"/>
    <cellStyle name="SAPBEXtitle 4 2 2 2 4" xfId="13122" xr:uid="{BFC54354-92E8-4C48-97F5-6BCA243101AB}"/>
    <cellStyle name="SAPBEXtitle 4 2 2 2 5" xfId="7911" xr:uid="{103FE475-6543-4D7A-8206-DA1B149E1E34}"/>
    <cellStyle name="SAPBEXtitle 4 2 2 3" xfId="2232" xr:uid="{8E4F7156-2040-47C6-818C-374F2B66077C}"/>
    <cellStyle name="SAPBEXtitle 4 2 2 3 2" xfId="3780" xr:uid="{BA5D6982-4320-4658-A2FF-5CF74506DE3F}"/>
    <cellStyle name="SAPBEXtitle 4 2 2 3 2 2" xfId="6876" xr:uid="{120331CB-B956-40D0-84BA-FDD98E813C2B}"/>
    <cellStyle name="SAPBEXtitle 4 2 2 3 2 3" xfId="10524" xr:uid="{92615033-BAA7-41F4-A001-C7FF69F7AD9A}"/>
    <cellStyle name="SAPBEXtitle 4 2 2 3 3" xfId="5328" xr:uid="{CCC07D2E-78E6-4C45-B7F7-5F6183849FBD}"/>
    <cellStyle name="SAPBEXtitle 4 2 2 3 3 2" xfId="13913" xr:uid="{2DD3ADB2-35E0-400F-B371-4D9A2720247E}"/>
    <cellStyle name="SAPBEXtitle 4 2 2 3 4" xfId="8691" xr:uid="{CA0B0A16-0610-4B53-AF45-83C37C492E4E}"/>
    <cellStyle name="SAPBEXtitle 4 2 2 4" xfId="2748" xr:uid="{96BF1FD0-B60A-47B6-8C4D-A397657A1A05}"/>
    <cellStyle name="SAPBEXtitle 4 2 2 4 2" xfId="5844" xr:uid="{7FDD570F-5AE2-487F-A2BD-A94E4112E94A}"/>
    <cellStyle name="SAPBEXtitle 4 2 2 4 3" xfId="9486" xr:uid="{83A570AC-7208-45C9-B597-4C372287A7C1}"/>
    <cellStyle name="SAPBEXtitle 4 2 2 5" xfId="4296" xr:uid="{6DD8C19D-EE22-4AF2-BBF4-E00BD7233141}"/>
    <cellStyle name="SAPBEXtitle 4 2 2 5 2" xfId="11043" xr:uid="{20417167-7C75-4D63-9936-D8BBC98270A7}"/>
    <cellStyle name="SAPBEXtitle 4 2 2 6" xfId="12342" xr:uid="{B23ED520-8DF7-42F3-BEE0-08873A3E471C}"/>
    <cellStyle name="SAPBEXtitle 4 2 2 7" xfId="7395" xr:uid="{83F45D69-DC10-4485-A771-0DF6C082B0F5}"/>
    <cellStyle name="SAPBEXtitle 4 2 3" xfId="1455" xr:uid="{6D552080-A33F-4D7E-BC0C-D31CECE9A683}"/>
    <cellStyle name="SAPBEXtitle 4 2 3 2" xfId="3006" xr:uid="{004FDFAD-A3B4-4DCF-90DB-88681792A53D}"/>
    <cellStyle name="SAPBEXtitle 4 2 3 2 2" xfId="6102" xr:uid="{AA113158-45C3-4A3A-9ECF-3824AB731A72}"/>
    <cellStyle name="SAPBEXtitle 4 2 3 2 2 2" xfId="14171" xr:uid="{65657019-F946-4CAE-A397-5AF0CAB3A300}"/>
    <cellStyle name="SAPBEXtitle 4 2 3 2 3" xfId="8962" xr:uid="{42514782-5CAA-4AB3-8868-1CB0AE64999D}"/>
    <cellStyle name="SAPBEXtitle 4 2 3 3" xfId="4554" xr:uid="{B96A8959-DB61-43A6-B227-835F0C74344B}"/>
    <cellStyle name="SAPBEXtitle 4 2 3 3 2" xfId="9746" xr:uid="{56A8EC61-FED1-4157-B02A-FB0C5EADC0C1}"/>
    <cellStyle name="SAPBEXtitle 4 2 3 4" xfId="11304" xr:uid="{34914D68-A924-4FB5-94C0-07C83A67F3C8}"/>
    <cellStyle name="SAPBEXtitle 4 2 3 5" xfId="12603" xr:uid="{6D689E99-BD39-48B7-8D3E-E470EA5BD4FA}"/>
    <cellStyle name="SAPBEXtitle 4 2 3 6" xfId="7653" xr:uid="{A0C501A4-53D0-4355-8CD9-BC58806897C5}"/>
    <cellStyle name="SAPBEXtitle 4 2 4" xfId="1974" xr:uid="{0BF0AE08-781E-4902-A4FD-0B7A0798BA0B}"/>
    <cellStyle name="SAPBEXtitle 4 2 4 2" xfId="3522" xr:uid="{7BDC160D-16B2-47DD-90F0-B458DDA2F8DF}"/>
    <cellStyle name="SAPBEXtitle 4 2 4 2 2" xfId="6618" xr:uid="{A74ED522-B347-4768-9EEB-0AB2FE67A62B}"/>
    <cellStyle name="SAPBEXtitle 4 2 4 2 2 2" xfId="13655" xr:uid="{6074CBA4-807B-45C1-8A8F-1B524F7DCF36}"/>
    <cellStyle name="SAPBEXtitle 4 2 4 2 3" xfId="10266" xr:uid="{E4D3FBE9-B53C-4146-8629-45DC29CEA160}"/>
    <cellStyle name="SAPBEXtitle 4 2 4 3" xfId="5070" xr:uid="{6F08C9EB-8557-41A7-A015-50370CD56EC4}"/>
    <cellStyle name="SAPBEXtitle 4 2 4 3 2" xfId="11565" xr:uid="{91B1C4FA-14B2-4E23-854B-9C1C71C22BE9}"/>
    <cellStyle name="SAPBEXtitle 4 2 4 4" xfId="12864" xr:uid="{72DE1141-E9DD-4D09-985D-B29D5D4A3651}"/>
    <cellStyle name="SAPBEXtitle 4 2 4 5" xfId="8172" xr:uid="{BA4D3F11-3BB5-49F9-B6C0-F0AF1047ECF8}"/>
    <cellStyle name="SAPBEXtitle 4 2 5" xfId="2490" xr:uid="{B8F8FC46-00EE-4C27-9C44-9074436FFBFF}"/>
    <cellStyle name="SAPBEXtitle 4 2 5 2" xfId="5586" xr:uid="{6DBBA994-47AF-438A-B20E-D23F4EAD77A8}"/>
    <cellStyle name="SAPBEXtitle 4 2 5 2 2" xfId="13383" xr:uid="{7FDD3BC7-4BEE-4886-A9CF-F522F18B9FAB}"/>
    <cellStyle name="SAPBEXtitle 4 2 5 3" xfId="8433" xr:uid="{0D5D0786-8DB6-4F14-94CF-2E8CFFE1E0C2}"/>
    <cellStyle name="SAPBEXtitle 4 2 6" xfId="4038" xr:uid="{5C59BBD6-A313-42FE-9A5E-BA3737265694}"/>
    <cellStyle name="SAPBEXtitle 4 2 6 2" xfId="9228" xr:uid="{67F89FC6-183D-44E5-B151-9A6B00715B57}"/>
    <cellStyle name="SAPBEXtitle 4 2 7" xfId="10785" xr:uid="{0BF852D6-0823-477F-9D35-538953110636}"/>
    <cellStyle name="SAPBEXtitle 4 2 8" xfId="12084" xr:uid="{2F0A7AEB-69E9-4F0B-94B6-8FD45B1B7030}"/>
    <cellStyle name="SAPBEXtitle 4 2 9" xfId="7137" xr:uid="{C81D20FB-C655-49F2-8650-C8D1FFAF0D00}"/>
    <cellStyle name="SAPBEXtitle 5" xfId="545" xr:uid="{7C1389F0-A142-4156-B251-D938DCE40D79}"/>
    <cellStyle name="SAPBEXtitle 5 2" xfId="926" xr:uid="{2218A828-08E9-45AB-82D4-CBEFF0757E73}"/>
    <cellStyle name="SAPBEXtitle 5 2 2" xfId="1198" xr:uid="{C112D707-8562-4586-AE32-30BC84D11661}"/>
    <cellStyle name="SAPBEXtitle 5 2 2 2" xfId="1714" xr:uid="{26C2DE8C-7F5E-4AD6-8234-FC8FDBBBA34E}"/>
    <cellStyle name="SAPBEXtitle 5 2 2 2 2" xfId="3265" xr:uid="{6F85AF13-7D17-4F7C-9FFB-03E37BB201E4}"/>
    <cellStyle name="SAPBEXtitle 5 2 2 2 2 2" xfId="6361" xr:uid="{A1E03420-7368-4A58-AE0B-14AAD64C6881}"/>
    <cellStyle name="SAPBEXtitle 5 2 2 2 2 2 2" xfId="14430" xr:uid="{5E3DCD96-C12C-4C3B-8522-29104BBBB3B9}"/>
    <cellStyle name="SAPBEXtitle 5 2 2 2 2 3" xfId="10005" xr:uid="{C0B812F0-D074-4C12-A7D2-62914692CD47}"/>
    <cellStyle name="SAPBEXtitle 5 2 2 2 3" xfId="4813" xr:uid="{371640C4-4BAD-43CA-861A-C55ABE4E6AFF}"/>
    <cellStyle name="SAPBEXtitle 5 2 2 2 3 2" xfId="11824" xr:uid="{B078770E-CA71-4A89-A31F-EC5CBD76BE60}"/>
    <cellStyle name="SAPBEXtitle 5 2 2 2 4" xfId="13123" xr:uid="{AE8D87FE-689E-4361-9900-3D2A57D5DF72}"/>
    <cellStyle name="SAPBEXtitle 5 2 2 2 5" xfId="7912" xr:uid="{53903B8D-43BF-4FC9-91CD-44AA07E724AB}"/>
    <cellStyle name="SAPBEXtitle 5 2 2 3" xfId="2233" xr:uid="{4CD26E22-FB84-4A0E-89FE-7D3A75545F9D}"/>
    <cellStyle name="SAPBEXtitle 5 2 2 3 2" xfId="3781" xr:uid="{286ABBC0-DA57-4BB3-AB30-E4912C667460}"/>
    <cellStyle name="SAPBEXtitle 5 2 2 3 2 2" xfId="6877" xr:uid="{64A86EE2-8F89-4A5A-A153-AF27F15EF936}"/>
    <cellStyle name="SAPBEXtitle 5 2 2 3 2 3" xfId="10525" xr:uid="{0A7070CD-4C9E-4FEF-995D-E201090A0444}"/>
    <cellStyle name="SAPBEXtitle 5 2 2 3 3" xfId="5329" xr:uid="{F474369B-B5D0-48E2-B3EB-0D7ABDAB3843}"/>
    <cellStyle name="SAPBEXtitle 5 2 2 3 3 2" xfId="13914" xr:uid="{BEE986B8-017B-4FC9-A23F-90AF9634EB21}"/>
    <cellStyle name="SAPBEXtitle 5 2 2 3 4" xfId="8692" xr:uid="{6F018AA6-2C73-4A07-A432-C09981B5D69F}"/>
    <cellStyle name="SAPBEXtitle 5 2 2 4" xfId="2749" xr:uid="{DBCF1EDC-6527-4E86-9469-D1DCE123A86E}"/>
    <cellStyle name="SAPBEXtitle 5 2 2 4 2" xfId="5845" xr:uid="{6367D0B6-5155-4A04-B062-406424EE7FAF}"/>
    <cellStyle name="SAPBEXtitle 5 2 2 4 3" xfId="9487" xr:uid="{FCEB074E-1308-48B2-B6E3-6D79F29629A7}"/>
    <cellStyle name="SAPBEXtitle 5 2 2 5" xfId="4297" xr:uid="{C8A74C1E-8A83-4EEB-A166-BBB874F95601}"/>
    <cellStyle name="SAPBEXtitle 5 2 2 5 2" xfId="11044" xr:uid="{B2EF5D9F-8454-4503-A27D-FBCCDC699194}"/>
    <cellStyle name="SAPBEXtitle 5 2 2 6" xfId="12343" xr:uid="{C9DF204C-B67A-4D80-9D59-EA4A4DA39A3B}"/>
    <cellStyle name="SAPBEXtitle 5 2 2 7" xfId="7396" xr:uid="{EBDCB147-B91D-4398-B4DE-577EC484D589}"/>
    <cellStyle name="SAPBEXtitle 5 2 3" xfId="1456" xr:uid="{D41D1C30-D728-41AB-BECE-35B24C0BF1F4}"/>
    <cellStyle name="SAPBEXtitle 5 2 3 2" xfId="3007" xr:uid="{90248702-298C-4B82-9C8C-09EC0E00F642}"/>
    <cellStyle name="SAPBEXtitle 5 2 3 2 2" xfId="6103" xr:uid="{940192DB-4919-4282-8DA1-17F135E18E30}"/>
    <cellStyle name="SAPBEXtitle 5 2 3 2 2 2" xfId="14172" xr:uid="{0CBDA033-824B-4705-84E2-287080F53088}"/>
    <cellStyle name="SAPBEXtitle 5 2 3 2 3" xfId="8963" xr:uid="{11EEC7F5-0714-4F07-8703-11AB08AD0C77}"/>
    <cellStyle name="SAPBEXtitle 5 2 3 3" xfId="4555" xr:uid="{88E2A3DB-9090-42E4-BD2B-2AEEEA828161}"/>
    <cellStyle name="SAPBEXtitle 5 2 3 3 2" xfId="9747" xr:uid="{132BC0F1-5E58-48D9-9BEC-B4592D5D2B30}"/>
    <cellStyle name="SAPBEXtitle 5 2 3 4" xfId="11305" xr:uid="{5D9AD99A-6A12-4F05-B903-F36272A0939F}"/>
    <cellStyle name="SAPBEXtitle 5 2 3 5" xfId="12604" xr:uid="{E55CCCF4-ECF9-4566-AA42-EF64CA1BC34B}"/>
    <cellStyle name="SAPBEXtitle 5 2 3 6" xfId="7654" xr:uid="{E7DCA0AA-E6AD-4915-A86F-201DD85FDD1B}"/>
    <cellStyle name="SAPBEXtitle 5 2 4" xfId="1975" xr:uid="{63495055-F9FB-407A-9847-A0354C7FCAB7}"/>
    <cellStyle name="SAPBEXtitle 5 2 4 2" xfId="3523" xr:uid="{FC371768-F906-4A08-843C-D7633FFF1172}"/>
    <cellStyle name="SAPBEXtitle 5 2 4 2 2" xfId="6619" xr:uid="{46444404-68AB-4E4A-B975-A50BE25F2F3B}"/>
    <cellStyle name="SAPBEXtitle 5 2 4 2 2 2" xfId="13656" xr:uid="{66DBE155-8336-435C-8461-4F6C9ECB1449}"/>
    <cellStyle name="SAPBEXtitle 5 2 4 2 3" xfId="10267" xr:uid="{FE03139A-ADC7-4C31-B1E6-8995B5F4B4B2}"/>
    <cellStyle name="SAPBEXtitle 5 2 4 3" xfId="5071" xr:uid="{3071B4FF-09E5-4094-AA82-D26BD8B0A9A9}"/>
    <cellStyle name="SAPBEXtitle 5 2 4 3 2" xfId="11566" xr:uid="{D7E9B8F0-9564-4511-8D6F-894417A68ABB}"/>
    <cellStyle name="SAPBEXtitle 5 2 4 4" xfId="12865" xr:uid="{DA9D3757-5391-4B7F-9EA3-2BD2243F33EC}"/>
    <cellStyle name="SAPBEXtitle 5 2 4 5" xfId="8173" xr:uid="{4423626D-4523-42BD-9E94-CB2694945195}"/>
    <cellStyle name="SAPBEXtitle 5 2 5" xfId="2491" xr:uid="{808F4D4E-9B17-4DEC-9DCF-28165BFDA04B}"/>
    <cellStyle name="SAPBEXtitle 5 2 5 2" xfId="5587" xr:uid="{C44BE25D-4821-4E93-BA9E-44B1B4EDCC5B}"/>
    <cellStyle name="SAPBEXtitle 5 2 5 2 2" xfId="13384" xr:uid="{52573EDF-000E-4E74-9460-71DB60737F47}"/>
    <cellStyle name="SAPBEXtitle 5 2 5 3" xfId="8434" xr:uid="{13101727-DAF2-4DDE-A269-2780DBE1B32E}"/>
    <cellStyle name="SAPBEXtitle 5 2 6" xfId="4039" xr:uid="{97F36963-9B5A-4609-8A96-AFC71D0BE170}"/>
    <cellStyle name="SAPBEXtitle 5 2 6 2" xfId="9229" xr:uid="{868DF90C-B2CF-4DED-B434-865C35E349DE}"/>
    <cellStyle name="SAPBEXtitle 5 2 7" xfId="10786" xr:uid="{7CF050FC-BA5A-45BE-8C29-8A6D6D322D27}"/>
    <cellStyle name="SAPBEXtitle 5 2 8" xfId="12085" xr:uid="{2191664D-9325-4E0F-979D-ADFE642E0B38}"/>
    <cellStyle name="SAPBEXtitle 5 2 9" xfId="7138" xr:uid="{A6723B6B-D58F-4EC8-9D5E-77B8E673C144}"/>
    <cellStyle name="SAPBEXtitle 6" xfId="546" xr:uid="{0228A5E6-BC09-4DB6-8692-524038AE49A3}"/>
    <cellStyle name="SAPBEXtitle 6 2" xfId="927" xr:uid="{FAF74AAE-4889-4E5C-B01D-1D6AEF2657D6}"/>
    <cellStyle name="SAPBEXtitle 6 2 2" xfId="1199" xr:uid="{2F743451-C3BF-4AD6-AC68-E20E4950E574}"/>
    <cellStyle name="SAPBEXtitle 6 2 2 2" xfId="1715" xr:uid="{A9E887CE-8C5D-48A0-96FD-254C843EB8EB}"/>
    <cellStyle name="SAPBEXtitle 6 2 2 2 2" xfId="3266" xr:uid="{42B8F59D-A186-4B3A-BC79-ADAE998B8FC7}"/>
    <cellStyle name="SAPBEXtitle 6 2 2 2 2 2" xfId="6362" xr:uid="{3B284CC6-5C94-4664-9229-16E7BDE797DE}"/>
    <cellStyle name="SAPBEXtitle 6 2 2 2 2 2 2" xfId="14431" xr:uid="{4C340534-4A81-4EC9-9D07-866A299D0852}"/>
    <cellStyle name="SAPBEXtitle 6 2 2 2 2 3" xfId="10006" xr:uid="{305B047F-A165-416A-8BDF-7F5A810C8237}"/>
    <cellStyle name="SAPBEXtitle 6 2 2 2 3" xfId="4814" xr:uid="{631B5CAE-2C1D-447F-8F65-C66A0DA312F2}"/>
    <cellStyle name="SAPBEXtitle 6 2 2 2 3 2" xfId="11825" xr:uid="{5EE6ACA2-F6F3-44E2-98EE-5B2262AAF679}"/>
    <cellStyle name="SAPBEXtitle 6 2 2 2 4" xfId="13124" xr:uid="{5438718D-1012-4F96-A928-3B85F6314A3B}"/>
    <cellStyle name="SAPBEXtitle 6 2 2 2 5" xfId="7913" xr:uid="{9B2D35F0-3892-4085-A0B5-45E1113EBAD8}"/>
    <cellStyle name="SAPBEXtitle 6 2 2 3" xfId="2234" xr:uid="{6691079A-4519-4BE7-896C-98D376ADE5F1}"/>
    <cellStyle name="SAPBEXtitle 6 2 2 3 2" xfId="3782" xr:uid="{83AC7E55-AFCE-4C93-B0C3-B718B992BBD2}"/>
    <cellStyle name="SAPBEXtitle 6 2 2 3 2 2" xfId="6878" xr:uid="{44797CCD-3116-4EFA-94E7-51402C600D0E}"/>
    <cellStyle name="SAPBEXtitle 6 2 2 3 2 3" xfId="10526" xr:uid="{41EA736C-9A1A-4587-939E-507B943BE84F}"/>
    <cellStyle name="SAPBEXtitle 6 2 2 3 3" xfId="5330" xr:uid="{E07446DD-B9B1-49DC-A171-6358ECDB58FF}"/>
    <cellStyle name="SAPBEXtitle 6 2 2 3 3 2" xfId="13915" xr:uid="{1346433E-4081-4668-BE83-A3086E5279A5}"/>
    <cellStyle name="SAPBEXtitle 6 2 2 3 4" xfId="8693" xr:uid="{6E8377D5-C6E9-4C06-8935-1731BB365E4A}"/>
    <cellStyle name="SAPBEXtitle 6 2 2 4" xfId="2750" xr:uid="{8C504156-A3F3-4A48-B7BA-4421EB4C72C4}"/>
    <cellStyle name="SAPBEXtitle 6 2 2 4 2" xfId="5846" xr:uid="{4220565F-3A14-405F-8971-E83CA2F05721}"/>
    <cellStyle name="SAPBEXtitle 6 2 2 4 3" xfId="9488" xr:uid="{BA055351-D3D3-4552-AEAC-DC82838EB3F2}"/>
    <cellStyle name="SAPBEXtitle 6 2 2 5" xfId="4298" xr:uid="{CB688E48-81AE-4A2D-9A78-BF55259023E6}"/>
    <cellStyle name="SAPBEXtitle 6 2 2 5 2" xfId="11045" xr:uid="{3AEFC417-B035-42AF-A525-F5A7B2B660B8}"/>
    <cellStyle name="SAPBEXtitle 6 2 2 6" xfId="12344" xr:uid="{0D48D35C-FA16-4878-BA2C-1701462B59BA}"/>
    <cellStyle name="SAPBEXtitle 6 2 2 7" xfId="7397" xr:uid="{3E335C7D-57CA-4769-BAC0-4867C65EC38E}"/>
    <cellStyle name="SAPBEXtitle 6 2 3" xfId="1457" xr:uid="{9670EB42-F851-4E31-898F-9A94C54E5532}"/>
    <cellStyle name="SAPBEXtitle 6 2 3 2" xfId="3008" xr:uid="{0DA02C86-0EE2-43BA-BDE8-173C50463BC0}"/>
    <cellStyle name="SAPBEXtitle 6 2 3 2 2" xfId="6104" xr:uid="{0084F49E-904C-4793-87FD-E5AF315C1728}"/>
    <cellStyle name="SAPBEXtitle 6 2 3 2 2 2" xfId="14173" xr:uid="{BCA81D29-7F72-4B76-A976-7844A2BE9272}"/>
    <cellStyle name="SAPBEXtitle 6 2 3 2 3" xfId="8964" xr:uid="{37F5A13F-87E8-409F-AC1B-1DA9C74AB3F0}"/>
    <cellStyle name="SAPBEXtitle 6 2 3 3" xfId="4556" xr:uid="{5E41D83A-EA03-4912-B33D-FC1589CB0C3D}"/>
    <cellStyle name="SAPBEXtitle 6 2 3 3 2" xfId="9748" xr:uid="{F92B39B8-EB21-4948-8105-292B2FB4A64D}"/>
    <cellStyle name="SAPBEXtitle 6 2 3 4" xfId="11306" xr:uid="{933FEB75-F531-4613-9227-0423678BE957}"/>
    <cellStyle name="SAPBEXtitle 6 2 3 5" xfId="12605" xr:uid="{415F4258-527B-4451-8A48-1CB1C1E4E77F}"/>
    <cellStyle name="SAPBEXtitle 6 2 3 6" xfId="7655" xr:uid="{B8CDFA8E-DFEB-47CE-8D93-02482BEAB908}"/>
    <cellStyle name="SAPBEXtitle 6 2 4" xfId="1976" xr:uid="{92005477-CDD6-4A34-9EDE-F32AC12CE0AB}"/>
    <cellStyle name="SAPBEXtitle 6 2 4 2" xfId="3524" xr:uid="{AE3E94AA-C4C3-49A3-A0B0-901F0D81044A}"/>
    <cellStyle name="SAPBEXtitle 6 2 4 2 2" xfId="6620" xr:uid="{9C04F950-7154-40DC-9B2D-1A8CAC079C8B}"/>
    <cellStyle name="SAPBEXtitle 6 2 4 2 2 2" xfId="13657" xr:uid="{0E660BB6-7A13-471F-A7D2-6E27D98EDDA1}"/>
    <cellStyle name="SAPBEXtitle 6 2 4 2 3" xfId="10268" xr:uid="{F02FF43F-4F97-4FC2-B57E-B79606CCD1AA}"/>
    <cellStyle name="SAPBEXtitle 6 2 4 3" xfId="5072" xr:uid="{A19A16F8-1705-406B-81D1-5D9136098D36}"/>
    <cellStyle name="SAPBEXtitle 6 2 4 3 2" xfId="11567" xr:uid="{9A0916D0-072A-4477-9ED3-B2DE9062EB3D}"/>
    <cellStyle name="SAPBEXtitle 6 2 4 4" xfId="12866" xr:uid="{1AE66E4F-4431-4070-9F0E-C2DFFEE6C900}"/>
    <cellStyle name="SAPBEXtitle 6 2 4 5" xfId="8174" xr:uid="{12B28622-6BCE-46C9-BAF7-7A0ACA74E0D1}"/>
    <cellStyle name="SAPBEXtitle 6 2 5" xfId="2492" xr:uid="{17829DFD-8FE5-44CA-8CE8-37B96BBA9940}"/>
    <cellStyle name="SAPBEXtitle 6 2 5 2" xfId="5588" xr:uid="{CD95E011-364A-486B-A9F2-B899D9265F3D}"/>
    <cellStyle name="SAPBEXtitle 6 2 5 2 2" xfId="13385" xr:uid="{068550C8-AB28-45BD-B9E5-C792C6B391CD}"/>
    <cellStyle name="SAPBEXtitle 6 2 5 3" xfId="8435" xr:uid="{B7EFA3D2-ABE9-41D5-93EA-37E7163DC38B}"/>
    <cellStyle name="SAPBEXtitle 6 2 6" xfId="4040" xr:uid="{4E82D0C1-19D4-4D3D-8279-38BA79502C4C}"/>
    <cellStyle name="SAPBEXtitle 6 2 6 2" xfId="9230" xr:uid="{42C8C92A-DCFE-4800-AE88-AD7422C27A84}"/>
    <cellStyle name="SAPBEXtitle 6 2 7" xfId="10787" xr:uid="{5905898C-D743-4641-938A-326B48CFC237}"/>
    <cellStyle name="SAPBEXtitle 6 2 8" xfId="12086" xr:uid="{6B1CB728-EA5D-4241-A07F-094140BC8855}"/>
    <cellStyle name="SAPBEXtitle 6 2 9" xfId="7139" xr:uid="{49280D8E-72DD-4BA5-B50F-AF7BD447D1F2}"/>
    <cellStyle name="SAPBEXunassignedItem" xfId="547" xr:uid="{2420C3D3-2A48-4FAA-BD9F-0FF1353CB5A8}"/>
    <cellStyle name="SAPBEXunassignedItem 2" xfId="548" xr:uid="{E58837D6-8335-4709-AA15-16525D1D312E}"/>
    <cellStyle name="SAPBEXundefined" xfId="549" xr:uid="{CFD2D08A-24C4-40C5-8730-ED979A3B5833}"/>
    <cellStyle name="SAPBEXundefined 2" xfId="550" xr:uid="{FCA6ACA1-70B0-46C1-828B-815C4D499731}"/>
    <cellStyle name="SAPBEXundefined 2 2" xfId="929" xr:uid="{9A95A8BF-A545-47AB-BFBE-2BAF3191A879}"/>
    <cellStyle name="SAPBEXundefined 2 2 2" xfId="1201" xr:uid="{A13805CC-0643-4AC1-9E20-A7993B0BE7B5}"/>
    <cellStyle name="SAPBEXundefined 2 2 2 2" xfId="1717" xr:uid="{47B890B6-3B4B-4059-B3B0-2CB886381011}"/>
    <cellStyle name="SAPBEXundefined 2 2 2 2 2" xfId="3268" xr:uid="{229396B2-E65C-4D41-B388-CBD1D7080903}"/>
    <cellStyle name="SAPBEXundefined 2 2 2 2 2 2" xfId="6364" xr:uid="{2C6CDFBF-AB14-4259-8437-0A6C69FE87D9}"/>
    <cellStyle name="SAPBEXundefined 2 2 2 2 2 2 2" xfId="14433" xr:uid="{22A397B6-C41D-4EC6-A54C-6F52FC929888}"/>
    <cellStyle name="SAPBEXundefined 2 2 2 2 2 3" xfId="10008" xr:uid="{CD9C8D7E-E5AD-46C0-A1ED-3A48BD6778BA}"/>
    <cellStyle name="SAPBEXundefined 2 2 2 2 3" xfId="4816" xr:uid="{795681A9-963A-493F-9979-8FEEF5776503}"/>
    <cellStyle name="SAPBEXundefined 2 2 2 2 3 2" xfId="11827" xr:uid="{24DAFDEF-DCD0-459A-A99A-BBC1E5D53D43}"/>
    <cellStyle name="SAPBEXundefined 2 2 2 2 4" xfId="13126" xr:uid="{E940F115-F4BA-4112-85F0-EBBBC3BA989A}"/>
    <cellStyle name="SAPBEXundefined 2 2 2 2 5" xfId="7915" xr:uid="{66620B81-C6DF-436F-A34F-B63426DF4169}"/>
    <cellStyle name="SAPBEXundefined 2 2 2 3" xfId="2236" xr:uid="{0E1CA488-E195-421F-9B04-BDB93E226830}"/>
    <cellStyle name="SAPBEXundefined 2 2 2 3 2" xfId="3784" xr:uid="{84931C3E-FDC8-45BA-B019-8056AF818346}"/>
    <cellStyle name="SAPBEXundefined 2 2 2 3 2 2" xfId="6880" xr:uid="{20D47F04-4C14-471B-BAD2-89CA99DE5368}"/>
    <cellStyle name="SAPBEXundefined 2 2 2 3 2 3" xfId="10528" xr:uid="{68F35E51-B24E-4562-BB73-21BDFE368450}"/>
    <cellStyle name="SAPBEXundefined 2 2 2 3 3" xfId="5332" xr:uid="{3F1119ED-E251-49DD-A89F-ABB60B7671D5}"/>
    <cellStyle name="SAPBEXundefined 2 2 2 3 3 2" xfId="13917" xr:uid="{18A62FF2-9D0A-4EF6-B89F-68E504184ACF}"/>
    <cellStyle name="SAPBEXundefined 2 2 2 3 4" xfId="8695" xr:uid="{9C4447D1-953E-4082-9B0F-0A779A059469}"/>
    <cellStyle name="SAPBEXundefined 2 2 2 4" xfId="2752" xr:uid="{B47767EA-C2F9-4592-9DFB-BA476EA20FA1}"/>
    <cellStyle name="SAPBEXundefined 2 2 2 4 2" xfId="5848" xr:uid="{B9845901-D981-4D7F-AE82-81E7DA1CB9F9}"/>
    <cellStyle name="SAPBEXundefined 2 2 2 4 3" xfId="9490" xr:uid="{8E06DBD8-CC71-424B-A981-1ABE51A30DFF}"/>
    <cellStyle name="SAPBEXundefined 2 2 2 5" xfId="4300" xr:uid="{C5D68C51-267E-4B8B-A88F-D6E2A4E9F72D}"/>
    <cellStyle name="SAPBEXundefined 2 2 2 5 2" xfId="11047" xr:uid="{AB7EDF08-A8C6-43E5-AFBB-022F08B41A20}"/>
    <cellStyle name="SAPBEXundefined 2 2 2 6" xfId="12346" xr:uid="{5A5F222C-BA59-4D31-9322-AA01D8ACBBC8}"/>
    <cellStyle name="SAPBEXundefined 2 2 2 7" xfId="7399" xr:uid="{8D78E7B4-79E5-42BF-BBB8-24CBEAE2409A}"/>
    <cellStyle name="SAPBEXundefined 2 2 3" xfId="1459" xr:uid="{9024C9E7-9C7E-4FBB-B4F1-91E09E3A4F9E}"/>
    <cellStyle name="SAPBEXundefined 2 2 3 2" xfId="3010" xr:uid="{59CDDB4F-DD77-4AF7-81B5-07ECB9735EA7}"/>
    <cellStyle name="SAPBEXundefined 2 2 3 2 2" xfId="6106" xr:uid="{00F5F3D8-D343-418D-A252-7F93DD72793C}"/>
    <cellStyle name="SAPBEXundefined 2 2 3 2 2 2" xfId="14175" xr:uid="{EBF558F9-7D55-4640-9B27-B10492B5FD4C}"/>
    <cellStyle name="SAPBEXundefined 2 2 3 2 3" xfId="8966" xr:uid="{96877AAE-B814-429A-999D-6F7B856F323E}"/>
    <cellStyle name="SAPBEXundefined 2 2 3 3" xfId="4558" xr:uid="{6104BFEC-3DA0-41F7-8A3F-BFA25CBB3CF6}"/>
    <cellStyle name="SAPBEXundefined 2 2 3 3 2" xfId="9750" xr:uid="{E9809B44-3BD7-40E8-B2E3-E18E50E8EBE6}"/>
    <cellStyle name="SAPBEXundefined 2 2 3 4" xfId="11308" xr:uid="{14A38B38-5061-4DDD-A763-51AC7EC0FC63}"/>
    <cellStyle name="SAPBEXundefined 2 2 3 5" xfId="12607" xr:uid="{5DC9B20B-4BEA-4005-9193-291C075BD247}"/>
    <cellStyle name="SAPBEXundefined 2 2 3 6" xfId="7657" xr:uid="{0A7B139B-65C3-48B3-9202-0CDCDAA101D4}"/>
    <cellStyle name="SAPBEXundefined 2 2 4" xfId="1978" xr:uid="{A67370DB-DBF1-408C-AE43-784A87ED7A32}"/>
    <cellStyle name="SAPBEXundefined 2 2 4 2" xfId="3526" xr:uid="{42C850DB-0069-4486-9003-8037A8C2EB9F}"/>
    <cellStyle name="SAPBEXundefined 2 2 4 2 2" xfId="6622" xr:uid="{05389FCA-F28C-404E-AB10-A5E8699263D9}"/>
    <cellStyle name="SAPBEXundefined 2 2 4 2 2 2" xfId="13659" xr:uid="{52113591-1C64-443A-ACAE-4DB7FAA1722E}"/>
    <cellStyle name="SAPBEXundefined 2 2 4 2 3" xfId="10270" xr:uid="{BCF75100-ED45-4F01-BFD1-BF89B0635A85}"/>
    <cellStyle name="SAPBEXundefined 2 2 4 3" xfId="5074" xr:uid="{623089BF-EB09-4EE8-B660-135AE33D9E8E}"/>
    <cellStyle name="SAPBEXundefined 2 2 4 3 2" xfId="11569" xr:uid="{71E32CEC-E37F-474C-8072-07EC1F7E5C21}"/>
    <cellStyle name="SAPBEXundefined 2 2 4 4" xfId="12868" xr:uid="{376D78E0-87DF-4E79-BAA6-8154FDB6618E}"/>
    <cellStyle name="SAPBEXundefined 2 2 4 5" xfId="8176" xr:uid="{B984A2B3-1F3E-41DC-9851-764E9292D241}"/>
    <cellStyle name="SAPBEXundefined 2 2 5" xfId="2494" xr:uid="{9D6721C2-F37A-4A7D-8534-B4262873F69B}"/>
    <cellStyle name="SAPBEXundefined 2 2 5 2" xfId="5590" xr:uid="{8B3900C0-FF53-4228-BE72-7185F060FEA6}"/>
    <cellStyle name="SAPBEXundefined 2 2 5 2 2" xfId="13387" xr:uid="{9815B8F3-84BA-4462-95E9-E2E826D86D0A}"/>
    <cellStyle name="SAPBEXundefined 2 2 5 3" xfId="8437" xr:uid="{09A2E82B-2BA0-4C4A-AA81-535C2ED54999}"/>
    <cellStyle name="SAPBEXundefined 2 2 6" xfId="4042" xr:uid="{AEA5A1D2-31D2-4049-AC75-6664DA084927}"/>
    <cellStyle name="SAPBEXundefined 2 2 6 2" xfId="9232" xr:uid="{1AE31EB4-8368-4199-B6FB-833D5A29DDA8}"/>
    <cellStyle name="SAPBEXundefined 2 2 7" xfId="10789" xr:uid="{BFDF7111-A5FE-4445-9F53-EFFFEA475309}"/>
    <cellStyle name="SAPBEXundefined 2 2 8" xfId="12088" xr:uid="{72367D3B-AB49-4408-AAA3-15CA40BBF7B2}"/>
    <cellStyle name="SAPBEXundefined 2 2 9" xfId="7141" xr:uid="{C66DF6F3-608D-423C-A9F7-2D9498F8D84D}"/>
    <cellStyle name="SAPBEXundefined 3" xfId="551" xr:uid="{3DABF5FE-AEC7-4140-8E30-394D3EEDE9B9}"/>
    <cellStyle name="SAPBEXundefined 3 2" xfId="930" xr:uid="{23F5ECFA-6016-409C-BE9A-9E7C2D9D1627}"/>
    <cellStyle name="SAPBEXundefined 3 2 2" xfId="1202" xr:uid="{0FD86D40-2A98-4039-9055-7D89E56FC377}"/>
    <cellStyle name="SAPBEXundefined 3 2 2 2" xfId="1718" xr:uid="{13FD26BA-8072-42FF-832C-DA6A278991C4}"/>
    <cellStyle name="SAPBEXundefined 3 2 2 2 2" xfId="3269" xr:uid="{4FF64DE8-B3EA-451B-AFB7-E11C71A66C79}"/>
    <cellStyle name="SAPBEXundefined 3 2 2 2 2 2" xfId="6365" xr:uid="{32EB0951-90DE-4AB7-B5CC-4D2277C4B405}"/>
    <cellStyle name="SAPBEXundefined 3 2 2 2 2 2 2" xfId="14434" xr:uid="{4A1C718C-FB0C-46D8-997B-ECD31586BFB9}"/>
    <cellStyle name="SAPBEXundefined 3 2 2 2 2 3" xfId="10009" xr:uid="{412A45CF-7C5B-45C6-AB82-CAF7607302FB}"/>
    <cellStyle name="SAPBEXundefined 3 2 2 2 3" xfId="4817" xr:uid="{C9895659-CECD-458D-AADB-A0656105F731}"/>
    <cellStyle name="SAPBEXundefined 3 2 2 2 3 2" xfId="11828" xr:uid="{8F95DFFA-5E93-421A-B721-56A065FAFF98}"/>
    <cellStyle name="SAPBEXundefined 3 2 2 2 4" xfId="13127" xr:uid="{1E52F18C-BA47-4E27-ACBE-81E7C9FD52A4}"/>
    <cellStyle name="SAPBEXundefined 3 2 2 2 5" xfId="7916" xr:uid="{7775474A-9FA2-4740-AE23-2AE33CA0FFEE}"/>
    <cellStyle name="SAPBEXundefined 3 2 2 3" xfId="2237" xr:uid="{E9F597D6-946F-4CE0-ABE8-069CF162000C}"/>
    <cellStyle name="SAPBEXundefined 3 2 2 3 2" xfId="3785" xr:uid="{280ADB49-52DB-4318-B867-89C3DFA4D878}"/>
    <cellStyle name="SAPBEXundefined 3 2 2 3 2 2" xfId="6881" xr:uid="{4BFD4537-51B4-4C6B-B900-6854819202E3}"/>
    <cellStyle name="SAPBEXundefined 3 2 2 3 2 3" xfId="10529" xr:uid="{F6375063-0344-4504-83BE-A5B4176C5C11}"/>
    <cellStyle name="SAPBEXundefined 3 2 2 3 3" xfId="5333" xr:uid="{DFF87ABE-28BC-47A5-A69F-3964A71F668E}"/>
    <cellStyle name="SAPBEXundefined 3 2 2 3 3 2" xfId="13918" xr:uid="{9D215EE3-3599-494E-ACDB-00CCD79D750C}"/>
    <cellStyle name="SAPBEXundefined 3 2 2 3 4" xfId="8696" xr:uid="{5C938E06-F65A-4051-9B95-92FCE985E48B}"/>
    <cellStyle name="SAPBEXundefined 3 2 2 4" xfId="2753" xr:uid="{843DF3D8-056F-4C48-BD34-2E846C15F851}"/>
    <cellStyle name="SAPBEXundefined 3 2 2 4 2" xfId="5849" xr:uid="{877C8846-5EE9-4773-AE16-137179728847}"/>
    <cellStyle name="SAPBEXundefined 3 2 2 4 3" xfId="9491" xr:uid="{5E92B218-E015-4CBD-8DD7-5C7BA61D2009}"/>
    <cellStyle name="SAPBEXundefined 3 2 2 5" xfId="4301" xr:uid="{AF8CCC2C-3AFE-41F8-BD34-E5E2CFD3975D}"/>
    <cellStyle name="SAPBEXundefined 3 2 2 5 2" xfId="11048" xr:uid="{C88563CE-BC11-4902-A83B-246B02961232}"/>
    <cellStyle name="SAPBEXundefined 3 2 2 6" xfId="12347" xr:uid="{79A49DE5-073F-46BE-9BF6-559DBC2A1DC6}"/>
    <cellStyle name="SAPBEXundefined 3 2 2 7" xfId="7400" xr:uid="{4EE2CEC6-B570-4C00-84D0-95111A84AFBF}"/>
    <cellStyle name="SAPBEXundefined 3 2 3" xfId="1460" xr:uid="{EADD77E5-0F78-47CF-8C18-551B27A7C3E8}"/>
    <cellStyle name="SAPBEXundefined 3 2 3 2" xfId="3011" xr:uid="{9F241E2E-3761-48DB-AC58-F867F6643465}"/>
    <cellStyle name="SAPBEXundefined 3 2 3 2 2" xfId="6107" xr:uid="{D0BF9FFF-E5CB-4A1F-93E2-F76B621FB738}"/>
    <cellStyle name="SAPBEXundefined 3 2 3 2 2 2" xfId="14176" xr:uid="{146907D7-201A-46AF-95B1-73D9D2B9F567}"/>
    <cellStyle name="SAPBEXundefined 3 2 3 2 3" xfId="8967" xr:uid="{20EDA752-3852-483C-A8D8-938885B1A8FD}"/>
    <cellStyle name="SAPBEXundefined 3 2 3 3" xfId="4559" xr:uid="{47F56EE1-1ADB-4FE8-A62B-357FD01443D7}"/>
    <cellStyle name="SAPBEXundefined 3 2 3 3 2" xfId="9751" xr:uid="{5395AEF2-953A-4E40-A73C-443A63FE1D49}"/>
    <cellStyle name="SAPBEXundefined 3 2 3 4" xfId="11309" xr:uid="{E0A7FE16-66AE-4DC8-8F67-8FCDB7DE044E}"/>
    <cellStyle name="SAPBEXundefined 3 2 3 5" xfId="12608" xr:uid="{A22C102C-3C77-4631-A22E-32BA9ECEFC94}"/>
    <cellStyle name="SAPBEXundefined 3 2 3 6" xfId="7658" xr:uid="{B6EE200F-D8D4-4CC2-AC01-6B6E388177FA}"/>
    <cellStyle name="SAPBEXundefined 3 2 4" xfId="1979" xr:uid="{C5F67090-752F-4E11-A1C1-7D35C00EADD0}"/>
    <cellStyle name="SAPBEXundefined 3 2 4 2" xfId="3527" xr:uid="{278B0954-0788-4A7A-8862-4CB7EAC0C804}"/>
    <cellStyle name="SAPBEXundefined 3 2 4 2 2" xfId="6623" xr:uid="{75C2F0F7-AD96-4044-9F53-0E34A8C36680}"/>
    <cellStyle name="SAPBEXundefined 3 2 4 2 2 2" xfId="13660" xr:uid="{1C62F054-6B5D-463F-9C9A-0D10E90057C7}"/>
    <cellStyle name="SAPBEXundefined 3 2 4 2 3" xfId="10271" xr:uid="{53E2E700-385A-41A4-BB6C-50DB55203711}"/>
    <cellStyle name="SAPBEXundefined 3 2 4 3" xfId="5075" xr:uid="{CB7BF945-711C-4ABE-93D3-225D7A4DB49D}"/>
    <cellStyle name="SAPBEXundefined 3 2 4 3 2" xfId="11570" xr:uid="{870102BF-30B3-46DC-8A52-B854BE389A5D}"/>
    <cellStyle name="SAPBEXundefined 3 2 4 4" xfId="12869" xr:uid="{3967CBCE-8865-4C67-97CF-D2D76B656D10}"/>
    <cellStyle name="SAPBEXundefined 3 2 4 5" xfId="8177" xr:uid="{455A8A70-C37D-4E6F-B505-350B51C06E73}"/>
    <cellStyle name="SAPBEXundefined 3 2 5" xfId="2495" xr:uid="{99DF3552-87A3-4AA1-BB7B-7CBD92024F44}"/>
    <cellStyle name="SAPBEXundefined 3 2 5 2" xfId="5591" xr:uid="{4E1654B4-68F6-46C9-A6CB-20D98D07069E}"/>
    <cellStyle name="SAPBEXundefined 3 2 5 2 2" xfId="13388" xr:uid="{3F761DF4-2D85-442B-ACBA-DD5058AF5247}"/>
    <cellStyle name="SAPBEXundefined 3 2 5 3" xfId="8438" xr:uid="{7D6734F7-0C12-459D-A507-26CED8FE7F80}"/>
    <cellStyle name="SAPBEXundefined 3 2 6" xfId="4043" xr:uid="{A5DB2177-C9F3-448C-8C08-35CF0127DC1F}"/>
    <cellStyle name="SAPBEXundefined 3 2 6 2" xfId="9233" xr:uid="{7C96C1FC-2B5C-4204-9CBB-7F0A0678DABA}"/>
    <cellStyle name="SAPBEXundefined 3 2 7" xfId="10790" xr:uid="{0B090FF2-A28F-4D5F-BFB6-7A0D34898B2F}"/>
    <cellStyle name="SAPBEXundefined 3 2 8" xfId="12089" xr:uid="{78BB55C3-95D7-4FB0-94CB-437935A879F1}"/>
    <cellStyle name="SAPBEXundefined 3 2 9" xfId="7142" xr:uid="{3F32DC98-A871-4A3B-A317-F3BCE0E6DA7C}"/>
    <cellStyle name="SAPBEXundefined 4" xfId="552" xr:uid="{CA52FCA2-7FC5-433C-AD5E-453E5819D339}"/>
    <cellStyle name="SAPBEXundefined 4 2" xfId="931" xr:uid="{0F184E71-A3A1-432E-865B-7B09933D1CFB}"/>
    <cellStyle name="SAPBEXundefined 4 2 2" xfId="1203" xr:uid="{91139CB2-9374-4FBF-A115-5BBC6EAFA4F6}"/>
    <cellStyle name="SAPBEXundefined 4 2 2 2" xfId="1719" xr:uid="{F0DF3F9B-0366-4D1D-A14D-CB2F87A5E7AE}"/>
    <cellStyle name="SAPBEXundefined 4 2 2 2 2" xfId="3270" xr:uid="{261ACB39-3E55-4570-8B9A-B4429117CFCA}"/>
    <cellStyle name="SAPBEXundefined 4 2 2 2 2 2" xfId="6366" xr:uid="{FD2E4CC3-5ED6-4DFC-879A-01278BF9D251}"/>
    <cellStyle name="SAPBEXundefined 4 2 2 2 2 2 2" xfId="14435" xr:uid="{FD105268-CE09-4717-A9C7-007576617A26}"/>
    <cellStyle name="SAPBEXundefined 4 2 2 2 2 3" xfId="10010" xr:uid="{6FE36ECF-7858-4CD2-ACB0-DFFAF8C96A8A}"/>
    <cellStyle name="SAPBEXundefined 4 2 2 2 3" xfId="4818" xr:uid="{8A24ABD9-0FDE-413A-80CE-2DDBCF20E4FF}"/>
    <cellStyle name="SAPBEXundefined 4 2 2 2 3 2" xfId="11829" xr:uid="{FDCD5341-D517-4DC5-8362-1285126BE4B0}"/>
    <cellStyle name="SAPBEXundefined 4 2 2 2 4" xfId="13128" xr:uid="{AF26DB18-E293-42B8-87C8-D2FDF71290DE}"/>
    <cellStyle name="SAPBEXundefined 4 2 2 2 5" xfId="7917" xr:uid="{B7A38201-E867-4206-B852-78AA9FB83CD4}"/>
    <cellStyle name="SAPBEXundefined 4 2 2 3" xfId="2238" xr:uid="{1C2AF1B9-91E4-45EE-8498-2CD4820C8570}"/>
    <cellStyle name="SAPBEXundefined 4 2 2 3 2" xfId="3786" xr:uid="{4093F420-F88C-494D-838C-ED2F22F80963}"/>
    <cellStyle name="SAPBEXundefined 4 2 2 3 2 2" xfId="6882" xr:uid="{120B8725-33EF-41C8-95C0-6FDAEB747C23}"/>
    <cellStyle name="SAPBEXundefined 4 2 2 3 2 3" xfId="10530" xr:uid="{1A9C2D12-2662-4CE2-94F8-E8580AAE36F8}"/>
    <cellStyle name="SAPBEXundefined 4 2 2 3 3" xfId="5334" xr:uid="{ABB2E26D-E14C-403B-9C14-E21E9289A2B0}"/>
    <cellStyle name="SAPBEXundefined 4 2 2 3 3 2" xfId="13919" xr:uid="{9C9F6FFA-E41F-4D21-B945-E40F0FEF634E}"/>
    <cellStyle name="SAPBEXundefined 4 2 2 3 4" xfId="8697" xr:uid="{C4F90E97-5C18-4875-B892-BE46892D9B11}"/>
    <cellStyle name="SAPBEXundefined 4 2 2 4" xfId="2754" xr:uid="{EF068A49-5433-47CC-B75B-F7BD4B5EAEC5}"/>
    <cellStyle name="SAPBEXundefined 4 2 2 4 2" xfId="5850" xr:uid="{B74328D4-F9DE-40E7-ABB4-2886CF9984CC}"/>
    <cellStyle name="SAPBEXundefined 4 2 2 4 3" xfId="9492" xr:uid="{0CE05367-2BBA-411D-8D64-570C1DC5C98A}"/>
    <cellStyle name="SAPBEXundefined 4 2 2 5" xfId="4302" xr:uid="{FF0E9486-3037-46B4-8BB4-3E1C176C0EB4}"/>
    <cellStyle name="SAPBEXundefined 4 2 2 5 2" xfId="11049" xr:uid="{4AC48D8F-9728-4D08-B016-CD7D16B8186C}"/>
    <cellStyle name="SAPBEXundefined 4 2 2 6" xfId="12348" xr:uid="{2E5FAA5B-8D61-4B63-A500-587FC517EAD8}"/>
    <cellStyle name="SAPBEXundefined 4 2 2 7" xfId="7401" xr:uid="{327DF2C0-BBB8-4E55-B006-4105843C2AC9}"/>
    <cellStyle name="SAPBEXundefined 4 2 3" xfId="1461" xr:uid="{1B195D0C-3E57-4024-AEBC-842E4D0000DE}"/>
    <cellStyle name="SAPBEXundefined 4 2 3 2" xfId="3012" xr:uid="{17D0A132-5A5F-47E3-A1F6-3614E0F552F8}"/>
    <cellStyle name="SAPBEXundefined 4 2 3 2 2" xfId="6108" xr:uid="{B3BC1EB3-A033-42F1-9258-7664A75EF2B1}"/>
    <cellStyle name="SAPBEXundefined 4 2 3 2 2 2" xfId="14177" xr:uid="{F4442340-280F-4AAC-A85B-EA779FAF5701}"/>
    <cellStyle name="SAPBEXundefined 4 2 3 2 3" xfId="8968" xr:uid="{46765149-597C-494C-9B2D-35A6CCD01D6A}"/>
    <cellStyle name="SAPBEXundefined 4 2 3 3" xfId="4560" xr:uid="{0998C644-0425-4ABA-A08A-34F06254787A}"/>
    <cellStyle name="SAPBEXundefined 4 2 3 3 2" xfId="9752" xr:uid="{21B5AB23-C9EB-4D32-9BD6-B2420315A6C1}"/>
    <cellStyle name="SAPBEXundefined 4 2 3 4" xfId="11310" xr:uid="{6894ABB6-A12C-4A16-BC35-477B573A189F}"/>
    <cellStyle name="SAPBEXundefined 4 2 3 5" xfId="12609" xr:uid="{EC27C21E-F03C-4612-B21E-9EF2F11E8B16}"/>
    <cellStyle name="SAPBEXundefined 4 2 3 6" xfId="7659" xr:uid="{78B75525-5771-4D81-8C5C-01F2F747123E}"/>
    <cellStyle name="SAPBEXundefined 4 2 4" xfId="1980" xr:uid="{1DC12696-1C2E-4C77-A8FD-18D8552A8ED4}"/>
    <cellStyle name="SAPBEXundefined 4 2 4 2" xfId="3528" xr:uid="{1099237B-6EA9-47EC-8CE2-6A9770B8EF46}"/>
    <cellStyle name="SAPBEXundefined 4 2 4 2 2" xfId="6624" xr:uid="{EA6B77C3-8AE7-4E78-8EE3-E455125987EC}"/>
    <cellStyle name="SAPBEXundefined 4 2 4 2 2 2" xfId="13661" xr:uid="{57F50BB9-732B-4F75-BE2E-04E8C84DA592}"/>
    <cellStyle name="SAPBEXundefined 4 2 4 2 3" xfId="10272" xr:uid="{CE0ECE61-D8BB-4F22-8357-284E80950636}"/>
    <cellStyle name="SAPBEXundefined 4 2 4 3" xfId="5076" xr:uid="{E7B2E585-6EB8-4143-81ED-03D05BE44253}"/>
    <cellStyle name="SAPBEXundefined 4 2 4 3 2" xfId="11571" xr:uid="{F03A0124-6809-43D7-A539-6981D3D93C53}"/>
    <cellStyle name="SAPBEXundefined 4 2 4 4" xfId="12870" xr:uid="{59E978B8-C098-4DF5-9A0A-A20EF3BDEDFE}"/>
    <cellStyle name="SAPBEXundefined 4 2 4 5" xfId="8178" xr:uid="{DD3FA2F1-AD0F-4987-BD1C-12D4C2AEAF79}"/>
    <cellStyle name="SAPBEXundefined 4 2 5" xfId="2496" xr:uid="{644CF376-1FFA-4A11-8305-D0E8C8C4D967}"/>
    <cellStyle name="SAPBEXundefined 4 2 5 2" xfId="5592" xr:uid="{AAB4136C-4443-4749-89C8-4B57FA4FA493}"/>
    <cellStyle name="SAPBEXundefined 4 2 5 2 2" xfId="13389" xr:uid="{CA729A95-8E94-4295-B435-8D17BCA312B1}"/>
    <cellStyle name="SAPBEXundefined 4 2 5 3" xfId="8439" xr:uid="{D2394596-9B51-4141-B71B-C5538DDF00F6}"/>
    <cellStyle name="SAPBEXundefined 4 2 6" xfId="4044" xr:uid="{36EA03FA-F3D7-4DA2-8E6E-46BAF463139D}"/>
    <cellStyle name="SAPBEXundefined 4 2 6 2" xfId="9234" xr:uid="{7AE6737F-D449-490B-97E0-A9FAB0A7E7C7}"/>
    <cellStyle name="SAPBEXundefined 4 2 7" xfId="10791" xr:uid="{67584B98-CFBB-4D8A-B236-79C3BB922E67}"/>
    <cellStyle name="SAPBEXundefined 4 2 8" xfId="12090" xr:uid="{8AD8E31A-8F79-4389-9F0C-A04244A2BCAC}"/>
    <cellStyle name="SAPBEXundefined 4 2 9" xfId="7143" xr:uid="{69F7D1CD-BD34-4A1E-A880-A327D007A212}"/>
    <cellStyle name="SAPBEXundefined 5" xfId="553" xr:uid="{22DBF558-C94D-4088-BF34-1390D9A371EC}"/>
    <cellStyle name="SAPBEXundefined 5 2" xfId="932" xr:uid="{A4229C64-C51C-4F3E-B84C-EA23F852C0F1}"/>
    <cellStyle name="SAPBEXundefined 5 2 2" xfId="1204" xr:uid="{CB111B35-BAB6-4E8C-A570-0F3C4BDB9005}"/>
    <cellStyle name="SAPBEXundefined 5 2 2 2" xfId="1720" xr:uid="{BE761DF6-4462-421E-AAEF-88203D1D1B08}"/>
    <cellStyle name="SAPBEXundefined 5 2 2 2 2" xfId="3271" xr:uid="{35AAEE0C-6268-43D8-BF7B-92945F17DBA4}"/>
    <cellStyle name="SAPBEXundefined 5 2 2 2 2 2" xfId="6367" xr:uid="{BF87144C-9FBB-4DCA-B3AC-CDF2DB354E16}"/>
    <cellStyle name="SAPBEXundefined 5 2 2 2 2 2 2" xfId="14436" xr:uid="{FC370D58-7B16-4349-9664-ADBC0234CE51}"/>
    <cellStyle name="SAPBEXundefined 5 2 2 2 2 3" xfId="10011" xr:uid="{6574FD5D-3814-4FB7-AA07-425C9CB6CABE}"/>
    <cellStyle name="SAPBEXundefined 5 2 2 2 3" xfId="4819" xr:uid="{D7EC9AE5-F0DE-4A83-94D1-5CF00CC0B3D3}"/>
    <cellStyle name="SAPBEXundefined 5 2 2 2 3 2" xfId="11830" xr:uid="{AFCBD833-7AF0-47B1-89C6-3FAA692D94E9}"/>
    <cellStyle name="SAPBEXundefined 5 2 2 2 4" xfId="13129" xr:uid="{5F86AE1F-CF58-45F0-9C6A-B36B77468AD7}"/>
    <cellStyle name="SAPBEXundefined 5 2 2 2 5" xfId="7918" xr:uid="{847ABB4D-7EB8-46CF-849D-519073A8A7F7}"/>
    <cellStyle name="SAPBEXundefined 5 2 2 3" xfId="2239" xr:uid="{93A8F033-13BA-49D9-AD47-C7B9C65DB395}"/>
    <cellStyle name="SAPBEXundefined 5 2 2 3 2" xfId="3787" xr:uid="{65BBFD84-98D6-4B1A-AB27-EED85EFD4A58}"/>
    <cellStyle name="SAPBEXundefined 5 2 2 3 2 2" xfId="6883" xr:uid="{671F1691-0A32-4B3A-BED6-34F300E3ADE7}"/>
    <cellStyle name="SAPBEXundefined 5 2 2 3 2 3" xfId="10531" xr:uid="{98FF347D-F0AF-4C96-9522-F8CB1DBDFC17}"/>
    <cellStyle name="SAPBEXundefined 5 2 2 3 3" xfId="5335" xr:uid="{8009E9AC-8B89-4099-BFAF-AF340E58D329}"/>
    <cellStyle name="SAPBEXundefined 5 2 2 3 3 2" xfId="13920" xr:uid="{E88CE5A9-CF5D-4049-A05F-3D0C4B438AA6}"/>
    <cellStyle name="SAPBEXundefined 5 2 2 3 4" xfId="8698" xr:uid="{D6966196-8545-4506-B24D-8035F87267E6}"/>
    <cellStyle name="SAPBEXundefined 5 2 2 4" xfId="2755" xr:uid="{2833E525-FA3F-407C-84D8-91FB390F6045}"/>
    <cellStyle name="SAPBEXundefined 5 2 2 4 2" xfId="5851" xr:uid="{7C3B0536-7DE4-449E-A761-DF5BBD041771}"/>
    <cellStyle name="SAPBEXundefined 5 2 2 4 3" xfId="9493" xr:uid="{A30F5CC1-D75E-47AC-9E12-96B5BB469C21}"/>
    <cellStyle name="SAPBEXundefined 5 2 2 5" xfId="4303" xr:uid="{B7CDF32D-3877-468D-9931-FD2C7E335E72}"/>
    <cellStyle name="SAPBEXundefined 5 2 2 5 2" xfId="11050" xr:uid="{949635F8-8130-423B-ADA6-7ABF85734A6A}"/>
    <cellStyle name="SAPBEXundefined 5 2 2 6" xfId="12349" xr:uid="{AE82CC82-E13A-4A93-AF1E-E1D3B76567E1}"/>
    <cellStyle name="SAPBEXundefined 5 2 2 7" xfId="7402" xr:uid="{29372D9C-9611-4CCE-8F56-9EDE2F2D7010}"/>
    <cellStyle name="SAPBEXundefined 5 2 3" xfId="1462" xr:uid="{74CA9D7E-5247-4156-8083-18140B9E96CD}"/>
    <cellStyle name="SAPBEXundefined 5 2 3 2" xfId="3013" xr:uid="{B8EC1E96-72E3-4BA4-968A-FC354AE1D97E}"/>
    <cellStyle name="SAPBEXundefined 5 2 3 2 2" xfId="6109" xr:uid="{35AE72B6-F2DB-4AD5-AB9B-C05175549E2A}"/>
    <cellStyle name="SAPBEXundefined 5 2 3 2 2 2" xfId="14178" xr:uid="{7D7D410B-6A02-44FE-B273-833AC345EC81}"/>
    <cellStyle name="SAPBEXundefined 5 2 3 2 3" xfId="8969" xr:uid="{D5C20150-DF8D-441F-B4A8-4670DF388C98}"/>
    <cellStyle name="SAPBEXundefined 5 2 3 3" xfId="4561" xr:uid="{42BE521D-F639-46FB-BCC0-9978E5B51028}"/>
    <cellStyle name="SAPBEXundefined 5 2 3 3 2" xfId="9753" xr:uid="{EE349805-F1D8-4F7B-8C13-7B0B9ECC48E0}"/>
    <cellStyle name="SAPBEXundefined 5 2 3 4" xfId="11311" xr:uid="{FA2E8955-3AD0-42E3-8E90-F175900A9471}"/>
    <cellStyle name="SAPBEXundefined 5 2 3 5" xfId="12610" xr:uid="{27B41057-9D99-45AE-9FC9-1E91EF83D06E}"/>
    <cellStyle name="SAPBEXundefined 5 2 3 6" xfId="7660" xr:uid="{B083027F-7054-4490-A7B7-009B27375B8D}"/>
    <cellStyle name="SAPBEXundefined 5 2 4" xfId="1981" xr:uid="{85891292-81BD-4B27-B43E-63418FC31BEE}"/>
    <cellStyle name="SAPBEXundefined 5 2 4 2" xfId="3529" xr:uid="{27E21D94-1AB4-450C-B21F-F1C49AD0B9EA}"/>
    <cellStyle name="SAPBEXundefined 5 2 4 2 2" xfId="6625" xr:uid="{78FA60EC-1979-4C1B-B466-85656148B17C}"/>
    <cellStyle name="SAPBEXundefined 5 2 4 2 2 2" xfId="13662" xr:uid="{A3625D4C-08F7-4F22-9765-3B84B90A7424}"/>
    <cellStyle name="SAPBEXundefined 5 2 4 2 3" xfId="10273" xr:uid="{959FBF45-11AD-403B-830A-215506E36C02}"/>
    <cellStyle name="SAPBEXundefined 5 2 4 3" xfId="5077" xr:uid="{BFC8711A-A62B-4B7F-A54D-8BADA6F5358E}"/>
    <cellStyle name="SAPBEXundefined 5 2 4 3 2" xfId="11572" xr:uid="{BD65DCA2-E868-4318-B92C-E5D57A9F31F6}"/>
    <cellStyle name="SAPBEXundefined 5 2 4 4" xfId="12871" xr:uid="{4668C349-3F09-41D8-B602-2B9618E3209D}"/>
    <cellStyle name="SAPBEXundefined 5 2 4 5" xfId="8179" xr:uid="{DE81324F-8B3A-4D1A-B7BB-4AAA7F4E542B}"/>
    <cellStyle name="SAPBEXundefined 5 2 5" xfId="2497" xr:uid="{B25DF436-9332-4F15-A3F8-4D7B6F0B92DB}"/>
    <cellStyle name="SAPBEXundefined 5 2 5 2" xfId="5593" xr:uid="{BE9B7928-756D-423C-B1CD-8D722A285434}"/>
    <cellStyle name="SAPBEXundefined 5 2 5 2 2" xfId="13390" xr:uid="{12BA984A-8B6C-4796-BD06-91AA6156C484}"/>
    <cellStyle name="SAPBEXundefined 5 2 5 3" xfId="8440" xr:uid="{29BA21D7-6CDC-4366-91B3-75E49E7D6B56}"/>
    <cellStyle name="SAPBEXundefined 5 2 6" xfId="4045" xr:uid="{74AEF155-F540-47A0-9D4A-55DD3781B48F}"/>
    <cellStyle name="SAPBEXundefined 5 2 6 2" xfId="9235" xr:uid="{C6DFB18F-A9FE-4EB5-BEAA-989A45093506}"/>
    <cellStyle name="SAPBEXundefined 5 2 7" xfId="10792" xr:uid="{427C2249-3AD5-485D-AEC3-B34C75221741}"/>
    <cellStyle name="SAPBEXundefined 5 2 8" xfId="12091" xr:uid="{0288DA04-EC8A-45B9-97A4-27EEC1B63885}"/>
    <cellStyle name="SAPBEXundefined 5 2 9" xfId="7144" xr:uid="{616ADA46-0667-4F0E-9184-E127F5753FC3}"/>
    <cellStyle name="SAPBEXundefined 6" xfId="554" xr:uid="{1DEDA9C0-4556-4360-98BA-FFA667646AAD}"/>
    <cellStyle name="SAPBEXundefined 6 2" xfId="933" xr:uid="{BEF713BF-B521-46F4-9DEE-D0B717E50F63}"/>
    <cellStyle name="SAPBEXundefined 6 2 2" xfId="1205" xr:uid="{7408D7B8-865F-488F-92C5-7463F4BEC445}"/>
    <cellStyle name="SAPBEXundefined 6 2 2 2" xfId="1721" xr:uid="{9DB00483-0362-4E2C-8F8A-247F8695AF8B}"/>
    <cellStyle name="SAPBEXundefined 6 2 2 2 2" xfId="3272" xr:uid="{52650D4A-0B11-45C8-B72A-959F40018FF2}"/>
    <cellStyle name="SAPBEXundefined 6 2 2 2 2 2" xfId="6368" xr:uid="{F71F4A7E-01DF-483A-ACC0-E4F9633B59DD}"/>
    <cellStyle name="SAPBEXundefined 6 2 2 2 2 2 2" xfId="14437" xr:uid="{D50B996E-6D74-42A6-9E56-53E5ADADBF56}"/>
    <cellStyle name="SAPBEXundefined 6 2 2 2 2 3" xfId="10012" xr:uid="{3A7B4BA7-DC7D-48C0-AEC4-3566B70D1F1F}"/>
    <cellStyle name="SAPBEXundefined 6 2 2 2 3" xfId="4820" xr:uid="{C851532D-31CF-4471-98AF-06714B3D602D}"/>
    <cellStyle name="SAPBEXundefined 6 2 2 2 3 2" xfId="11831" xr:uid="{F9BD0702-A87A-4346-A58E-F5751A74D69D}"/>
    <cellStyle name="SAPBEXundefined 6 2 2 2 4" xfId="13130" xr:uid="{AA8B4555-DC83-428C-8729-659AA0831341}"/>
    <cellStyle name="SAPBEXundefined 6 2 2 2 5" xfId="7919" xr:uid="{1413ADDE-7943-414D-9FCB-90C2266FBCC3}"/>
    <cellStyle name="SAPBEXundefined 6 2 2 3" xfId="2240" xr:uid="{37530C65-46F7-4176-8EA9-D63BBEBC9CD6}"/>
    <cellStyle name="SAPBEXundefined 6 2 2 3 2" xfId="3788" xr:uid="{576B1F36-C475-4B67-A9CF-3470198E25D8}"/>
    <cellStyle name="SAPBEXundefined 6 2 2 3 2 2" xfId="6884" xr:uid="{14E6A4F9-D676-498C-BCCF-09BBF6600439}"/>
    <cellStyle name="SAPBEXundefined 6 2 2 3 2 3" xfId="10532" xr:uid="{1D693BAE-D0EB-4E4C-86BD-BDDA9952A4AA}"/>
    <cellStyle name="SAPBEXundefined 6 2 2 3 3" xfId="5336" xr:uid="{0EAA1250-A8D6-4588-9604-7D8F4ACC4465}"/>
    <cellStyle name="SAPBEXundefined 6 2 2 3 3 2" xfId="13921" xr:uid="{53853DE7-174F-43C4-A8AE-590BF3ED81E6}"/>
    <cellStyle name="SAPBEXundefined 6 2 2 3 4" xfId="8699" xr:uid="{26CA4BF6-6183-46B4-A1F0-879100D47784}"/>
    <cellStyle name="SAPBEXundefined 6 2 2 4" xfId="2756" xr:uid="{C5326D81-D895-4E99-ABF9-16ECC82368CC}"/>
    <cellStyle name="SAPBEXundefined 6 2 2 4 2" xfId="5852" xr:uid="{46AB971B-1FDE-4BFC-B784-9436ECD8A6FC}"/>
    <cellStyle name="SAPBEXundefined 6 2 2 4 3" xfId="9494" xr:uid="{BA0219C8-F43B-41D6-BF6F-17D613B7DBAE}"/>
    <cellStyle name="SAPBEXundefined 6 2 2 5" xfId="4304" xr:uid="{E3AFD28E-245E-4652-96FC-9FCD8DA2070C}"/>
    <cellStyle name="SAPBEXundefined 6 2 2 5 2" xfId="11051" xr:uid="{12A37B55-D952-4143-9FAD-1A3F1B48B3BC}"/>
    <cellStyle name="SAPBEXundefined 6 2 2 6" xfId="12350" xr:uid="{EEEF7EAF-6B73-4D65-9B52-AAD87A1C33A0}"/>
    <cellStyle name="SAPBEXundefined 6 2 2 7" xfId="7403" xr:uid="{C87A70D3-4A9D-4E05-803E-275BF560EA38}"/>
    <cellStyle name="SAPBEXundefined 6 2 3" xfId="1463" xr:uid="{DDFD02FF-F9E1-414C-90D3-84530FC81528}"/>
    <cellStyle name="SAPBEXundefined 6 2 3 2" xfId="3014" xr:uid="{46C857BC-9420-4084-99D6-319274DE3BD8}"/>
    <cellStyle name="SAPBEXundefined 6 2 3 2 2" xfId="6110" xr:uid="{D7BB75B4-6B33-4648-8428-391A432D30B6}"/>
    <cellStyle name="SAPBEXundefined 6 2 3 2 2 2" xfId="14179" xr:uid="{4CEF1EE5-9E12-4559-A86E-01662F942293}"/>
    <cellStyle name="SAPBEXundefined 6 2 3 2 3" xfId="8970" xr:uid="{9A2FA2A8-6025-41CB-9687-16B06D43A7DA}"/>
    <cellStyle name="SAPBEXundefined 6 2 3 3" xfId="4562" xr:uid="{189E6937-07D9-48C8-906A-A603F5FF11A7}"/>
    <cellStyle name="SAPBEXundefined 6 2 3 3 2" xfId="9754" xr:uid="{B8670741-D065-4B35-BE69-3CF51594A6C1}"/>
    <cellStyle name="SAPBEXundefined 6 2 3 4" xfId="11312" xr:uid="{ECF1E7AA-302D-4111-BBFF-1340449DECA2}"/>
    <cellStyle name="SAPBEXundefined 6 2 3 5" xfId="12611" xr:uid="{2A0BF782-C79E-4BDC-B12F-19F7B10B4267}"/>
    <cellStyle name="SAPBEXundefined 6 2 3 6" xfId="7661" xr:uid="{D75A3BDC-E241-438F-8FD2-34953A3AF940}"/>
    <cellStyle name="SAPBEXundefined 6 2 4" xfId="1982" xr:uid="{6D3CDDF5-6041-460A-8626-C1B53E424612}"/>
    <cellStyle name="SAPBEXundefined 6 2 4 2" xfId="3530" xr:uid="{F7C33BA1-FC48-4FE1-9401-7A405C0B9D48}"/>
    <cellStyle name="SAPBEXundefined 6 2 4 2 2" xfId="6626" xr:uid="{A78ECD9E-221D-4AFE-AAA6-242F7E2B8F13}"/>
    <cellStyle name="SAPBEXundefined 6 2 4 2 2 2" xfId="13663" xr:uid="{659B8873-509F-462E-89AB-2C9096488158}"/>
    <cellStyle name="SAPBEXundefined 6 2 4 2 3" xfId="10274" xr:uid="{69921A52-FC04-4B61-9FE9-05BD33A9367A}"/>
    <cellStyle name="SAPBEXundefined 6 2 4 3" xfId="5078" xr:uid="{617A072F-DCB6-4E36-8006-CA4A42595BD7}"/>
    <cellStyle name="SAPBEXundefined 6 2 4 3 2" xfId="11573" xr:uid="{802ECF3C-CCA5-43CD-86D2-7030EB342F0E}"/>
    <cellStyle name="SAPBEXundefined 6 2 4 4" xfId="12872" xr:uid="{572C957F-913E-4C90-A9D4-93653ADCB547}"/>
    <cellStyle name="SAPBEXundefined 6 2 4 5" xfId="8180" xr:uid="{565D0498-7198-455A-8602-C4C3794C9622}"/>
    <cellStyle name="SAPBEXundefined 6 2 5" xfId="2498" xr:uid="{0D9732CD-D5F2-4242-BAA1-8FB8E66233B0}"/>
    <cellStyle name="SAPBEXundefined 6 2 5 2" xfId="5594" xr:uid="{AC03BFA3-9FCE-4B31-8FCE-BEB8C689B2ED}"/>
    <cellStyle name="SAPBEXundefined 6 2 5 2 2" xfId="13391" xr:uid="{2B66A4CF-64ED-4E13-B729-4033738FAC76}"/>
    <cellStyle name="SAPBEXundefined 6 2 5 3" xfId="8441" xr:uid="{88112BEC-CAEC-4B67-B892-E317274C440A}"/>
    <cellStyle name="SAPBEXundefined 6 2 6" xfId="4046" xr:uid="{C75A3C93-C174-46FD-9F09-6BDF20D113C0}"/>
    <cellStyle name="SAPBEXundefined 6 2 6 2" xfId="9236" xr:uid="{B0FAE2C1-72BD-4E59-B641-58DCA8655CE0}"/>
    <cellStyle name="SAPBEXundefined 6 2 7" xfId="10793" xr:uid="{06A48C91-BF55-43B8-A1B1-47922B9154CC}"/>
    <cellStyle name="SAPBEXundefined 6 2 8" xfId="12092" xr:uid="{CF9E2353-7005-4DEF-B58B-401C0BBEEC6A}"/>
    <cellStyle name="SAPBEXundefined 6 2 9" xfId="7145" xr:uid="{17096176-CC30-41FB-831E-8958A739E8F1}"/>
    <cellStyle name="SAPBEXundefined 7" xfId="928" xr:uid="{C149616A-BE7A-4D56-B74F-53CE1EA5E812}"/>
    <cellStyle name="SAPBEXundefined 7 2" xfId="1200" xr:uid="{EBE64083-7E6E-4DCA-B1C9-57D89413BF44}"/>
    <cellStyle name="SAPBEXundefined 7 2 2" xfId="1716" xr:uid="{0C901642-6179-4C1C-9549-84DA6D8CE78E}"/>
    <cellStyle name="SAPBEXundefined 7 2 2 2" xfId="3267" xr:uid="{D3AF02E4-E318-4D48-8EB0-6960F330566D}"/>
    <cellStyle name="SAPBEXundefined 7 2 2 2 2" xfId="6363" xr:uid="{92BB89AE-DC3A-48A9-97CE-A280655F37A1}"/>
    <cellStyle name="SAPBEXundefined 7 2 2 2 2 2" xfId="14432" xr:uid="{FADA7713-810C-4A9A-BB1D-18DFDF60F482}"/>
    <cellStyle name="SAPBEXundefined 7 2 2 2 3" xfId="10007" xr:uid="{2423A323-A74E-4B3F-BAAB-E94352474D14}"/>
    <cellStyle name="SAPBEXundefined 7 2 2 3" xfId="4815" xr:uid="{51476978-6C0D-4751-98E5-2D0E337E8D62}"/>
    <cellStyle name="SAPBEXundefined 7 2 2 3 2" xfId="11826" xr:uid="{AE376D92-F48A-4024-9E65-2C742E218B52}"/>
    <cellStyle name="SAPBEXundefined 7 2 2 4" xfId="13125" xr:uid="{C656C9F0-8045-4941-82C5-5C4153D38766}"/>
    <cellStyle name="SAPBEXundefined 7 2 2 5" xfId="7914" xr:uid="{3DD24A3C-B0AC-43F6-896D-1A5C043BE2AD}"/>
    <cellStyle name="SAPBEXundefined 7 2 3" xfId="2235" xr:uid="{6FE5AC24-34EB-4DAD-82B3-E705B2C60633}"/>
    <cellStyle name="SAPBEXundefined 7 2 3 2" xfId="3783" xr:uid="{39B23049-9650-41C1-9926-00E91DD7F557}"/>
    <cellStyle name="SAPBEXundefined 7 2 3 2 2" xfId="6879" xr:uid="{F9D86B89-BAF6-4AC4-ADDE-A8533A2D4C50}"/>
    <cellStyle name="SAPBEXundefined 7 2 3 2 3" xfId="10527" xr:uid="{245AF47E-3665-4B8A-A85A-05FB451175CB}"/>
    <cellStyle name="SAPBEXundefined 7 2 3 3" xfId="5331" xr:uid="{B135C024-D76D-4F0C-9128-C21762F8004B}"/>
    <cellStyle name="SAPBEXundefined 7 2 3 3 2" xfId="13916" xr:uid="{09AA5EF1-ED2D-44EB-B7F6-DF9DD6F9E759}"/>
    <cellStyle name="SAPBEXundefined 7 2 3 4" xfId="8694" xr:uid="{31ED6014-C221-429E-9023-C4E6DC90EE8B}"/>
    <cellStyle name="SAPBEXundefined 7 2 4" xfId="2751" xr:uid="{82E0F0B7-899C-4164-BC98-E3F6C1B29A14}"/>
    <cellStyle name="SAPBEXundefined 7 2 4 2" xfId="5847" xr:uid="{D9656009-D12C-4B89-A445-E5EA3B30F9DB}"/>
    <cellStyle name="SAPBEXundefined 7 2 4 3" xfId="9489" xr:uid="{9E5ABA86-C2D7-4D8E-9E61-E3384E30CD76}"/>
    <cellStyle name="SAPBEXundefined 7 2 5" xfId="4299" xr:uid="{5F2C617E-83C7-4AB8-9AFB-7D2E03954FA5}"/>
    <cellStyle name="SAPBEXundefined 7 2 5 2" xfId="11046" xr:uid="{4FD8BE0C-3489-49E1-AEFA-6B90F955A3B5}"/>
    <cellStyle name="SAPBEXundefined 7 2 6" xfId="12345" xr:uid="{44029FEB-F221-4F26-97C9-94D846CC769F}"/>
    <cellStyle name="SAPBEXundefined 7 2 7" xfId="7398" xr:uid="{347A2B5D-61C3-488C-8635-1A5B28D4CF23}"/>
    <cellStyle name="SAPBEXundefined 7 3" xfId="1458" xr:uid="{A494FF22-3FF3-4E88-B40C-0502F13D1C7D}"/>
    <cellStyle name="SAPBEXundefined 7 3 2" xfId="3009" xr:uid="{F111812F-1D6B-4B01-A511-E5F1402F8B88}"/>
    <cellStyle name="SAPBEXundefined 7 3 2 2" xfId="6105" xr:uid="{FF8635B2-60D8-4210-BBBD-4AB2FA82F893}"/>
    <cellStyle name="SAPBEXundefined 7 3 2 2 2" xfId="14174" xr:uid="{FF73298E-2687-45E8-9E5A-3D14CDFE1881}"/>
    <cellStyle name="SAPBEXundefined 7 3 2 3" xfId="8965" xr:uid="{A7748036-5609-44A1-80F7-919032275675}"/>
    <cellStyle name="SAPBEXundefined 7 3 3" xfId="4557" xr:uid="{11451DD5-B82C-4CA0-BA45-79E2F841C0B1}"/>
    <cellStyle name="SAPBEXundefined 7 3 3 2" xfId="9749" xr:uid="{46CA986E-91B3-43FC-A35B-5584A71D4C84}"/>
    <cellStyle name="SAPBEXundefined 7 3 4" xfId="11307" xr:uid="{6DAB63CE-C05A-4CEE-BA81-F901C2CB3411}"/>
    <cellStyle name="SAPBEXundefined 7 3 5" xfId="12606" xr:uid="{D0DFE90A-8B60-466B-AB9C-10680BF61644}"/>
    <cellStyle name="SAPBEXundefined 7 3 6" xfId="7656" xr:uid="{D1990DD3-EA27-4739-AC75-24AE32436ACB}"/>
    <cellStyle name="SAPBEXundefined 7 4" xfId="1977" xr:uid="{7CE88DE6-1972-44EE-911E-8FF6349F12AA}"/>
    <cellStyle name="SAPBEXundefined 7 4 2" xfId="3525" xr:uid="{1957F39D-77D1-4FF3-9E0F-269B4EA7D3F3}"/>
    <cellStyle name="SAPBEXundefined 7 4 2 2" xfId="6621" xr:uid="{9D723DBA-E87B-4EE6-82F5-01776D2D3BC5}"/>
    <cellStyle name="SAPBEXundefined 7 4 2 2 2" xfId="13658" xr:uid="{BC1424B8-2454-4D81-87F1-83FBB41BFA5D}"/>
    <cellStyle name="SAPBEXundefined 7 4 2 3" xfId="10269" xr:uid="{4782212D-F5DA-42AD-AE5B-A4A99E85F165}"/>
    <cellStyle name="SAPBEXundefined 7 4 3" xfId="5073" xr:uid="{1F14DA55-F899-438D-9AD6-829F2EFF2B19}"/>
    <cellStyle name="SAPBEXundefined 7 4 3 2" xfId="11568" xr:uid="{CF961076-0A97-45FF-832D-A4566DD82F5C}"/>
    <cellStyle name="SAPBEXundefined 7 4 4" xfId="12867" xr:uid="{A3F9E983-F266-488D-B2D8-CE8DA8D8197C}"/>
    <cellStyle name="SAPBEXundefined 7 4 5" xfId="8175" xr:uid="{D02BCF7C-28AF-4297-9C06-1F757AD64403}"/>
    <cellStyle name="SAPBEXundefined 7 5" xfId="2493" xr:uid="{945D5C92-092F-45B2-9411-CCEBEBADFBC0}"/>
    <cellStyle name="SAPBEXundefined 7 5 2" xfId="5589" xr:uid="{73DAE7DC-4280-4035-9080-8BE703AECCCC}"/>
    <cellStyle name="SAPBEXundefined 7 5 2 2" xfId="13386" xr:uid="{C24C5FD2-2175-40D5-9A4F-1C28F165C8CB}"/>
    <cellStyle name="SAPBEXundefined 7 5 3" xfId="8436" xr:uid="{B4106C11-942F-431A-B81D-F7A324116D17}"/>
    <cellStyle name="SAPBEXundefined 7 6" xfId="4041" xr:uid="{EB9A326A-11E3-4591-BE69-94E10AEA2207}"/>
    <cellStyle name="SAPBEXundefined 7 6 2" xfId="9231" xr:uid="{32EFAAEA-A6FA-41D8-BEAF-41E054256879}"/>
    <cellStyle name="SAPBEXundefined 7 7" xfId="10788" xr:uid="{333C614C-6A0D-4164-BF57-0BED0EFFFC09}"/>
    <cellStyle name="SAPBEXundefined 7 8" xfId="12087" xr:uid="{D7BA1F28-73B5-4209-88B5-68EED10B94C5}"/>
    <cellStyle name="SAPBEXundefined 7 9" xfId="7140" xr:uid="{C70BFBE6-9B3D-4E2D-B38A-A879666138E2}"/>
    <cellStyle name="Sheet Title" xfId="555" xr:uid="{570AC1BA-3B8D-4263-BD4B-378974F8E061}"/>
    <cellStyle name="styleColumnTitles" xfId="556" xr:uid="{4254B55E-C44B-4A90-98E9-9AF03699D12E}"/>
    <cellStyle name="styleColumnTitles 2" xfId="934" xr:uid="{C5E25696-E62B-4DC2-90C6-12405FA59455}"/>
    <cellStyle name="styleColumnTitles 2 2" xfId="1206" xr:uid="{51A3B218-42CD-4014-BB55-93E2B0A7B93A}"/>
    <cellStyle name="styleColumnTitles 2 2 2" xfId="1722" xr:uid="{256507B9-29E9-48E5-B410-0751F4402E12}"/>
    <cellStyle name="styleColumnTitles 2 2 2 2" xfId="3273" xr:uid="{5A15E4CD-1161-46E2-B795-85C6DD6F4CAB}"/>
    <cellStyle name="styleColumnTitles 2 2 2 2 2" xfId="6369" xr:uid="{766522D1-1386-4581-B8C2-DC1B4E430173}"/>
    <cellStyle name="styleColumnTitles 2 2 2 2 2 2" xfId="14438" xr:uid="{B5087F3E-823A-441C-86C3-C37198C05023}"/>
    <cellStyle name="styleColumnTitles 2 2 2 2 3" xfId="10013" xr:uid="{AB810728-05B9-4C27-833C-264891DB7258}"/>
    <cellStyle name="styleColumnTitles 2 2 2 3" xfId="4821" xr:uid="{10753085-4EB8-4891-A28E-33D2966ECE5D}"/>
    <cellStyle name="styleColumnTitles 2 2 2 3 2" xfId="11832" xr:uid="{5348CD63-77C8-4A3A-88D5-77DB2FF741CF}"/>
    <cellStyle name="styleColumnTitles 2 2 2 4" xfId="13131" xr:uid="{0699410B-7227-4D37-A904-5915D769C6A2}"/>
    <cellStyle name="styleColumnTitles 2 2 2 5" xfId="7920" xr:uid="{4E01D6D5-89C3-4E24-A57C-97E49B4F084D}"/>
    <cellStyle name="styleColumnTitles 2 2 3" xfId="2241" xr:uid="{8D65B870-F978-4B2D-84F7-EE31F8C61035}"/>
    <cellStyle name="styleColumnTitles 2 2 3 2" xfId="3789" xr:uid="{EC1C49F7-5F87-4764-90CE-4656CCF94547}"/>
    <cellStyle name="styleColumnTitles 2 2 3 2 2" xfId="6885" xr:uid="{72F2C46A-E48C-48EC-A2C6-46869D52A409}"/>
    <cellStyle name="styleColumnTitles 2 2 3 2 3" xfId="10533" xr:uid="{3D487FCA-F13A-468A-9C18-4C65F4220642}"/>
    <cellStyle name="styleColumnTitles 2 2 3 3" xfId="5337" xr:uid="{23BDB137-72E2-4849-BC3A-3274A18B8B75}"/>
    <cellStyle name="styleColumnTitles 2 2 3 3 2" xfId="13922" xr:uid="{55FE0F11-690A-4500-8949-8065746B421F}"/>
    <cellStyle name="styleColumnTitles 2 2 3 4" xfId="8700" xr:uid="{723FB002-8F71-4F6F-82FC-200C874C43A6}"/>
    <cellStyle name="styleColumnTitles 2 2 4" xfId="2757" xr:uid="{05536B7F-BDB0-4707-9D76-A5F099459561}"/>
    <cellStyle name="styleColumnTitles 2 2 4 2" xfId="5853" xr:uid="{744CAF06-9D70-4FF5-A73D-F4484B671AD0}"/>
    <cellStyle name="styleColumnTitles 2 2 4 3" xfId="9495" xr:uid="{A25D1262-60FC-443F-9D09-60E8C7025410}"/>
    <cellStyle name="styleColumnTitles 2 2 5" xfId="4305" xr:uid="{B7FAB892-A0A3-4973-AFCD-6F0E939261D6}"/>
    <cellStyle name="styleColumnTitles 2 2 5 2" xfId="11052" xr:uid="{E47BDC28-1B6F-4B86-9DB0-7B1E4D668F95}"/>
    <cellStyle name="styleColumnTitles 2 2 6" xfId="12351" xr:uid="{F526DC77-C394-4102-959C-AEEC67DE0B34}"/>
    <cellStyle name="styleColumnTitles 2 2 7" xfId="7404" xr:uid="{5B1C57DB-9A2B-48CA-9AB2-0484ADBEC437}"/>
    <cellStyle name="styleColumnTitles 2 3" xfId="1464" xr:uid="{9C5570F9-7E10-4694-8182-8A7BB19DC199}"/>
    <cellStyle name="styleColumnTitles 2 3 2" xfId="3015" xr:uid="{6A3B2D5C-6785-4B75-894B-E71B6989227B}"/>
    <cellStyle name="styleColumnTitles 2 3 2 2" xfId="6111" xr:uid="{2490491D-ED32-46A2-A22F-CD0B460F6807}"/>
    <cellStyle name="styleColumnTitles 2 3 2 2 2" xfId="14180" xr:uid="{646A1557-8284-4868-ABDC-1086C39FF6E3}"/>
    <cellStyle name="styleColumnTitles 2 3 2 3" xfId="8971" xr:uid="{8AD03A46-A383-4990-AA2D-CFEC5A456E89}"/>
    <cellStyle name="styleColumnTitles 2 3 3" xfId="4563" xr:uid="{2C58EC67-42CB-4109-8701-85D561BD746F}"/>
    <cellStyle name="styleColumnTitles 2 3 3 2" xfId="9755" xr:uid="{E729B38D-CC28-46ED-8576-5C02A7807649}"/>
    <cellStyle name="styleColumnTitles 2 3 4" xfId="11313" xr:uid="{D6AD6ED0-317A-46B9-B94F-44E6B910DCCC}"/>
    <cellStyle name="styleColumnTitles 2 3 5" xfId="12612" xr:uid="{5C3EC091-3F61-4E6D-B0F4-D14DD3B1DB25}"/>
    <cellStyle name="styleColumnTitles 2 3 6" xfId="7662" xr:uid="{905C6EB6-33F9-446A-998D-A193714E5662}"/>
    <cellStyle name="styleColumnTitles 2 4" xfId="1983" xr:uid="{75D192F1-D086-4B7C-9320-66A8FABE1796}"/>
    <cellStyle name="styleColumnTitles 2 4 2" xfId="3531" xr:uid="{8A83EEED-C265-40E5-A422-5931FEF2E5C5}"/>
    <cellStyle name="styleColumnTitles 2 4 2 2" xfId="6627" xr:uid="{52B65AB3-4EFC-44A5-9598-50C89701AA81}"/>
    <cellStyle name="styleColumnTitles 2 4 2 2 2" xfId="13664" xr:uid="{D5891BD0-0A87-4334-9736-F90F2688E338}"/>
    <cellStyle name="styleColumnTitles 2 4 2 3" xfId="10275" xr:uid="{FE52AFC4-692B-4831-9F8D-C5C17CD6F8E5}"/>
    <cellStyle name="styleColumnTitles 2 4 3" xfId="5079" xr:uid="{84AC58AD-D525-48D3-91E2-D21F0161542B}"/>
    <cellStyle name="styleColumnTitles 2 4 3 2" xfId="11574" xr:uid="{14FC229D-3CE1-45CF-B15F-BC6A95D6F883}"/>
    <cellStyle name="styleColumnTitles 2 4 4" xfId="12873" xr:uid="{5C553E90-3555-404C-A669-AD5F2090AD73}"/>
    <cellStyle name="styleColumnTitles 2 4 5" xfId="8181" xr:uid="{B8893CB9-C550-4200-8098-FCEF5D214247}"/>
    <cellStyle name="styleColumnTitles 2 5" xfId="2499" xr:uid="{76D0B0B7-E0E2-4992-8F2B-E1EE1DDAB37A}"/>
    <cellStyle name="styleColumnTitles 2 5 2" xfId="5595" xr:uid="{BD1436AE-C351-4906-B23E-21B88107F13B}"/>
    <cellStyle name="styleColumnTitles 2 5 2 2" xfId="13392" xr:uid="{B8FDC68F-BF26-424D-AE78-AC4304D81A1C}"/>
    <cellStyle name="styleColumnTitles 2 5 3" xfId="8442" xr:uid="{34BD0949-40A6-4BA8-870B-574BD1D4C251}"/>
    <cellStyle name="styleColumnTitles 2 6" xfId="4047" xr:uid="{58E93812-9A10-4AF3-8A94-98C4B1541B2F}"/>
    <cellStyle name="styleColumnTitles 2 6 2" xfId="9237" xr:uid="{FB683313-1235-42A7-A258-5486EB20B13C}"/>
    <cellStyle name="styleColumnTitles 2 7" xfId="10794" xr:uid="{B36EF6D8-D44E-4115-94D5-390B434D5597}"/>
    <cellStyle name="styleColumnTitles 2 8" xfId="12093" xr:uid="{344294C1-5BB5-43B7-8968-252BD97BB13E}"/>
    <cellStyle name="styleColumnTitles 2 9" xfId="7146" xr:uid="{3959EF7A-9D44-401E-AB5D-F20A343DE3BA}"/>
    <cellStyle name="styleDateRange" xfId="557" xr:uid="{ED5A62AC-14CA-4F4E-B746-638590DAA798}"/>
    <cellStyle name="styleDateRange 2" xfId="935" xr:uid="{5291FFC3-B237-4A11-AB0E-970E78068086}"/>
    <cellStyle name="styleDateRange 2 2" xfId="1207" xr:uid="{CAEA6D43-140B-4350-8B2C-3D689583232C}"/>
    <cellStyle name="styleDateRange 2 2 2" xfId="1723" xr:uid="{C6D520CD-445A-4C51-BC51-2EB53DA81221}"/>
    <cellStyle name="styleDateRange 2 2 2 2" xfId="3274" xr:uid="{DD3901B2-4601-41C9-97B8-381BAE7750AC}"/>
    <cellStyle name="styleDateRange 2 2 2 2 2" xfId="6370" xr:uid="{0D88C4F9-0EDF-4A76-8EB0-D558BA572EFC}"/>
    <cellStyle name="styleDateRange 2 2 2 2 2 2" xfId="14439" xr:uid="{AED61521-D6F3-4DA1-BBE4-5CC033FC824E}"/>
    <cellStyle name="styleDateRange 2 2 2 2 3" xfId="10014" xr:uid="{93B1080E-07CF-4755-8DCF-1313E004CDA2}"/>
    <cellStyle name="styleDateRange 2 2 2 3" xfId="4822" xr:uid="{0660552D-C0D6-4ABE-90D1-D2188441F708}"/>
    <cellStyle name="styleDateRange 2 2 2 3 2" xfId="11833" xr:uid="{AF71A8BD-6AD7-4D83-85E6-B41027580854}"/>
    <cellStyle name="styleDateRange 2 2 2 4" xfId="13132" xr:uid="{E1AE4F3E-CAFC-48A4-9319-F8CB132A9C04}"/>
    <cellStyle name="styleDateRange 2 2 2 5" xfId="7921" xr:uid="{3E84E3B7-45D0-41C6-B8CD-22BC2E5A36D8}"/>
    <cellStyle name="styleDateRange 2 2 3" xfId="2242" xr:uid="{B62CA059-C458-4097-9F67-8608DD004A28}"/>
    <cellStyle name="styleDateRange 2 2 3 2" xfId="3790" xr:uid="{A1A26135-D371-4E0D-AE65-AFDE9A79D1DF}"/>
    <cellStyle name="styleDateRange 2 2 3 2 2" xfId="6886" xr:uid="{471BE63D-1BA1-485C-B789-8BED92CD2A17}"/>
    <cellStyle name="styleDateRange 2 2 3 2 3" xfId="10534" xr:uid="{24675FA4-A519-4A93-A559-286D7E713801}"/>
    <cellStyle name="styleDateRange 2 2 3 3" xfId="5338" xr:uid="{B652C6F4-1526-46D0-A321-03B1D22118DC}"/>
    <cellStyle name="styleDateRange 2 2 3 3 2" xfId="13923" xr:uid="{6C7C3AE0-529A-44E1-BB08-5E0C557A8B3C}"/>
    <cellStyle name="styleDateRange 2 2 3 4" xfId="8701" xr:uid="{5424FFB0-75D1-417A-BDFD-34E88725F277}"/>
    <cellStyle name="styleDateRange 2 2 4" xfId="2758" xr:uid="{B551D5D9-95B8-42C9-BD95-1A0840C229F1}"/>
    <cellStyle name="styleDateRange 2 2 4 2" xfId="5854" xr:uid="{A94C6884-811A-40F1-B4F2-DB428C4EBC48}"/>
    <cellStyle name="styleDateRange 2 2 4 3" xfId="9496" xr:uid="{50EB8AA3-3273-42CA-B532-F981C88890DC}"/>
    <cellStyle name="styleDateRange 2 2 5" xfId="4306" xr:uid="{D8F8A33D-0567-4442-9684-9FBD762EC384}"/>
    <cellStyle name="styleDateRange 2 2 5 2" xfId="11053" xr:uid="{9AAAAB7D-C4F0-42B3-A06A-AB52AEAEB34D}"/>
    <cellStyle name="styleDateRange 2 2 6" xfId="12352" xr:uid="{4F53667C-85D1-4E01-BA76-5CF05B7A8FD6}"/>
    <cellStyle name="styleDateRange 2 2 7" xfId="7405" xr:uid="{F1B9AB28-499B-455D-BE5D-FBB5CCC7EC6E}"/>
    <cellStyle name="styleDateRange 2 3" xfId="1465" xr:uid="{77FB618F-B453-4E6F-9683-027BDD161F04}"/>
    <cellStyle name="styleDateRange 2 3 2" xfId="3016" xr:uid="{A86F8570-2D06-4E6F-948B-23A58BC4201F}"/>
    <cellStyle name="styleDateRange 2 3 2 2" xfId="6112" xr:uid="{B1AD9FA9-717C-4768-9DC4-2F8FB5E2BD9E}"/>
    <cellStyle name="styleDateRange 2 3 2 2 2" xfId="14181" xr:uid="{6629D62C-ED4D-4C7E-BBDE-F7F8575B68C5}"/>
    <cellStyle name="styleDateRange 2 3 2 3" xfId="8972" xr:uid="{A95D04AD-3A9F-4021-A648-04A526BAD3D5}"/>
    <cellStyle name="styleDateRange 2 3 3" xfId="4564" xr:uid="{065A44E8-6B70-4643-9853-8AD46B5165C0}"/>
    <cellStyle name="styleDateRange 2 3 3 2" xfId="9756" xr:uid="{0E920C74-E3A4-4FE6-99B7-6877F1937938}"/>
    <cellStyle name="styleDateRange 2 3 4" xfId="11314" xr:uid="{552D3104-382B-402D-96A4-3E728B11F4BF}"/>
    <cellStyle name="styleDateRange 2 3 5" xfId="12613" xr:uid="{22DB77AC-C85A-4EF4-9FF0-C0A153CD9DE5}"/>
    <cellStyle name="styleDateRange 2 3 6" xfId="7663" xr:uid="{E63D6DB6-5320-42D5-87B0-AE42482F1709}"/>
    <cellStyle name="styleDateRange 2 4" xfId="1984" xr:uid="{C7AC4456-6B64-4AF5-85EC-153E0D24E5B3}"/>
    <cellStyle name="styleDateRange 2 4 2" xfId="3532" xr:uid="{773B4B7C-94D1-4214-B67F-7FA92AAE7E31}"/>
    <cellStyle name="styleDateRange 2 4 2 2" xfId="6628" xr:uid="{FF33A20B-2A83-412D-9E30-9352E521265F}"/>
    <cellStyle name="styleDateRange 2 4 2 2 2" xfId="13665" xr:uid="{2FCB9D60-3033-44C5-8759-D0E7FAF62ECC}"/>
    <cellStyle name="styleDateRange 2 4 2 3" xfId="10276" xr:uid="{60BD05D8-7C75-4276-82A3-0ADBB2338D46}"/>
    <cellStyle name="styleDateRange 2 4 3" xfId="5080" xr:uid="{AE5EBFDB-1111-452A-9149-D6ABEAE121E5}"/>
    <cellStyle name="styleDateRange 2 4 3 2" xfId="11575" xr:uid="{DBF27C5A-45B0-4785-A08B-88903E0FBAD2}"/>
    <cellStyle name="styleDateRange 2 4 4" xfId="12874" xr:uid="{A2FA7D99-FC62-42D6-BB66-E25B748D6B4E}"/>
    <cellStyle name="styleDateRange 2 4 5" xfId="8182" xr:uid="{7F1850CF-E3BA-400C-A42B-C5C376C12B8E}"/>
    <cellStyle name="styleDateRange 2 5" xfId="2500" xr:uid="{8E2FE139-514B-4A74-BAD4-396434E9595F}"/>
    <cellStyle name="styleDateRange 2 5 2" xfId="5596" xr:uid="{22ED37BE-D246-4199-9D7E-4C157953411C}"/>
    <cellStyle name="styleDateRange 2 5 2 2" xfId="13393" xr:uid="{34B706F8-6578-4C6D-A268-E438F7AEDB0B}"/>
    <cellStyle name="styleDateRange 2 5 3" xfId="8443" xr:uid="{9FFE35E8-BD85-4F9A-B551-54F1D75133EE}"/>
    <cellStyle name="styleDateRange 2 6" xfId="4048" xr:uid="{85E3A8AF-7AED-42AC-A861-B9FD2DE725DD}"/>
    <cellStyle name="styleDateRange 2 6 2" xfId="9238" xr:uid="{AA3354A3-4906-41CB-A7F8-D513263F0716}"/>
    <cellStyle name="styleDateRange 2 7" xfId="10795" xr:uid="{5E574B8C-C0C6-4B39-AFFF-567B95981DAB}"/>
    <cellStyle name="styleDateRange 2 8" xfId="12094" xr:uid="{6511D62C-9B6C-45E8-8281-8F06EEC371E4}"/>
    <cellStyle name="styleDateRange 2 9" xfId="7147" xr:uid="{BD231A92-F1D6-4870-8D4C-87186288D3D0}"/>
    <cellStyle name="styleHidden" xfId="558" xr:uid="{8E31D847-8167-49C7-B809-3D233092CE24}"/>
    <cellStyle name="styleNormal" xfId="559" xr:uid="{B28B1200-EACE-4084-9AAB-F306A27AE81A}"/>
    <cellStyle name="styleSeriesAttributes" xfId="560" xr:uid="{074608E0-1C0C-40E2-8DC3-6527FE5769BF}"/>
    <cellStyle name="styleSeriesAttributes 2" xfId="936" xr:uid="{3E966969-B3EE-42E3-B42E-A9FA0DBC1AE6}"/>
    <cellStyle name="styleSeriesAttributes 2 2" xfId="1208" xr:uid="{89E32138-6422-4680-92E7-4E2A25EE216F}"/>
    <cellStyle name="styleSeriesAttributes 2 2 2" xfId="1724" xr:uid="{6AC5BA92-79D2-4726-B727-114E4048212F}"/>
    <cellStyle name="styleSeriesAttributes 2 2 2 2" xfId="3275" xr:uid="{C47E4552-D0C4-4A8B-B057-7585BEA6EFE0}"/>
    <cellStyle name="styleSeriesAttributes 2 2 2 2 2" xfId="6371" xr:uid="{8F7C2BA8-C42D-432E-B328-9257383D2E8A}"/>
    <cellStyle name="styleSeriesAttributes 2 2 2 2 2 2" xfId="14440" xr:uid="{61A33C2A-ADBA-426D-B406-3302D75D64AD}"/>
    <cellStyle name="styleSeriesAttributes 2 2 2 2 3" xfId="10015" xr:uid="{554D1E77-FA75-4DF8-8529-2FD73552B26C}"/>
    <cellStyle name="styleSeriesAttributes 2 2 2 3" xfId="4823" xr:uid="{944D89C2-2ECC-463D-9B3A-00F8EC39185B}"/>
    <cellStyle name="styleSeriesAttributes 2 2 2 3 2" xfId="11834" xr:uid="{DAD7D08E-B834-4ACC-9D80-21AB530738F9}"/>
    <cellStyle name="styleSeriesAttributes 2 2 2 4" xfId="13133" xr:uid="{1D7F9AEF-9284-4455-8F2E-78F47AD16AD0}"/>
    <cellStyle name="styleSeriesAttributes 2 2 2 5" xfId="7922" xr:uid="{ED2792D8-8B57-4CB4-8F6F-AA423C6BE356}"/>
    <cellStyle name="styleSeriesAttributes 2 2 3" xfId="2243" xr:uid="{7FE162DF-7F90-42D0-AFC1-79F83CBBACD6}"/>
    <cellStyle name="styleSeriesAttributes 2 2 3 2" xfId="3791" xr:uid="{912B8E29-D855-48C6-B8FF-60DAEEE37E17}"/>
    <cellStyle name="styleSeriesAttributes 2 2 3 2 2" xfId="6887" xr:uid="{7FC2BE13-B38C-4188-86D3-F47ABD5FA2EE}"/>
    <cellStyle name="styleSeriesAttributes 2 2 3 2 3" xfId="10535" xr:uid="{594A6DDD-5D4B-4B9A-AA31-77940629325E}"/>
    <cellStyle name="styleSeriesAttributes 2 2 3 3" xfId="5339" xr:uid="{D3235847-35FD-40E1-8A26-F6B62DC317D9}"/>
    <cellStyle name="styleSeriesAttributes 2 2 3 3 2" xfId="13924" xr:uid="{F26EB57D-462D-45D9-8618-97F42B667DF6}"/>
    <cellStyle name="styleSeriesAttributes 2 2 3 4" xfId="8702" xr:uid="{154859F1-BBF2-4247-AAF5-00B28867D819}"/>
    <cellStyle name="styleSeriesAttributes 2 2 4" xfId="2759" xr:uid="{7A1BC00C-93D0-4DE3-AF3F-BB0DF9C08415}"/>
    <cellStyle name="styleSeriesAttributes 2 2 4 2" xfId="5855" xr:uid="{B4024ADF-8ECC-403C-9F3E-040578385198}"/>
    <cellStyle name="styleSeriesAttributes 2 2 4 3" xfId="9497" xr:uid="{C07FE4EE-22E6-4D32-A15F-162D1806B5EC}"/>
    <cellStyle name="styleSeriesAttributes 2 2 5" xfId="4307" xr:uid="{58E18CE1-2713-43B3-8CC3-61949DD84E8A}"/>
    <cellStyle name="styleSeriesAttributes 2 2 5 2" xfId="11054" xr:uid="{2592DEA2-5B5F-45A9-ABC9-6A6FFABD8309}"/>
    <cellStyle name="styleSeriesAttributes 2 2 6" xfId="12353" xr:uid="{6E50282E-C0CC-4276-B1FD-9CDF59AD0E11}"/>
    <cellStyle name="styleSeriesAttributes 2 2 7" xfId="7406" xr:uid="{395AEB90-A47A-4170-9C57-33B4BF1A777F}"/>
    <cellStyle name="styleSeriesAttributes 2 3" xfId="1466" xr:uid="{756FFCBA-60F3-4FF2-B684-FF03E09EE35C}"/>
    <cellStyle name="styleSeriesAttributes 2 3 2" xfId="3017" xr:uid="{7DE75A1F-28AE-42CD-9523-8623BC6750D3}"/>
    <cellStyle name="styleSeriesAttributes 2 3 2 2" xfId="6113" xr:uid="{7C691235-ABFA-4854-927F-77F54F8DCC8E}"/>
    <cellStyle name="styleSeriesAttributes 2 3 2 2 2" xfId="14182" xr:uid="{B840C71E-F288-4F47-8B22-937405095311}"/>
    <cellStyle name="styleSeriesAttributes 2 3 2 3" xfId="8973" xr:uid="{91FF5567-3D9B-4800-8C16-7D8186194BAF}"/>
    <cellStyle name="styleSeriesAttributes 2 3 3" xfId="4565" xr:uid="{039DAB6D-7F03-43F5-A903-22C4A2818FC0}"/>
    <cellStyle name="styleSeriesAttributes 2 3 3 2" xfId="9757" xr:uid="{906F23AF-E872-4367-9869-E62C737E8470}"/>
    <cellStyle name="styleSeriesAttributes 2 3 4" xfId="11315" xr:uid="{C0F9FCB2-E1F8-4AD3-B4CE-0D1D0F4AE809}"/>
    <cellStyle name="styleSeriesAttributes 2 3 5" xfId="12614" xr:uid="{9F7CCAE2-1E1B-4B32-8175-BE3C41CCD0CD}"/>
    <cellStyle name="styleSeriesAttributes 2 3 6" xfId="7664" xr:uid="{37208F05-10E7-45CC-B2FB-50BAE44530F3}"/>
    <cellStyle name="styleSeriesAttributes 2 4" xfId="1985" xr:uid="{339BE734-F4FB-42D4-B2FA-26FA69A4CD65}"/>
    <cellStyle name="styleSeriesAttributes 2 4 2" xfId="3533" xr:uid="{6853E4BF-3DAD-4B8E-9C0E-FCEE1F1A45C1}"/>
    <cellStyle name="styleSeriesAttributes 2 4 2 2" xfId="6629" xr:uid="{357F0082-8E71-47EC-9F74-05FDCCF48EF1}"/>
    <cellStyle name="styleSeriesAttributes 2 4 2 2 2" xfId="13666" xr:uid="{0078E340-F2EF-4427-AC84-6E731522A202}"/>
    <cellStyle name="styleSeriesAttributes 2 4 2 3" xfId="10277" xr:uid="{79D54E93-CC6A-4DC0-BFE7-AACC21F4015F}"/>
    <cellStyle name="styleSeriesAttributes 2 4 3" xfId="5081" xr:uid="{92E7477B-F9F5-4D99-8899-D592B6360490}"/>
    <cellStyle name="styleSeriesAttributes 2 4 3 2" xfId="11576" xr:uid="{478C35FC-EEE7-4F52-9E32-F3DDCF8F3F38}"/>
    <cellStyle name="styleSeriesAttributes 2 4 4" xfId="12875" xr:uid="{6C4B0AC7-42B7-4496-B507-DA2580E19E65}"/>
    <cellStyle name="styleSeriesAttributes 2 4 5" xfId="8183" xr:uid="{3B2B40C5-D235-4C23-B170-B81FC89EB3F9}"/>
    <cellStyle name="styleSeriesAttributes 2 5" xfId="2501" xr:uid="{FA4FB0D9-A0A7-41F0-B77C-B3AFD4F31A39}"/>
    <cellStyle name="styleSeriesAttributes 2 5 2" xfId="5597" xr:uid="{338079B6-09E9-400A-B457-BE248621EE5C}"/>
    <cellStyle name="styleSeriesAttributes 2 5 2 2" xfId="13394" xr:uid="{14C9FC85-60BB-475D-AAB2-93D0C4E36F3A}"/>
    <cellStyle name="styleSeriesAttributes 2 5 3" xfId="8444" xr:uid="{7BF3EA20-99DC-470E-81C5-13461BBDBDCD}"/>
    <cellStyle name="styleSeriesAttributes 2 6" xfId="4049" xr:uid="{CA2D7A02-FA1C-43A5-90A0-52D2B78E64CE}"/>
    <cellStyle name="styleSeriesAttributes 2 6 2" xfId="9239" xr:uid="{05C10DFA-88F1-449F-B4B5-A13F46AA2F1F}"/>
    <cellStyle name="styleSeriesAttributes 2 7" xfId="10796" xr:uid="{E1D34B1D-5583-4DE0-897B-5A336E5F746E}"/>
    <cellStyle name="styleSeriesAttributes 2 8" xfId="12095" xr:uid="{778DFA5B-A613-4121-A482-DBBFA73D8289}"/>
    <cellStyle name="styleSeriesAttributes 2 9" xfId="7148" xr:uid="{ECB69A44-C3F0-4EA4-9F25-BBE8FCCC30A9}"/>
    <cellStyle name="styleSeriesData" xfId="561" xr:uid="{3EAFF0E0-8FF0-48DB-9F8F-9AB30421474B}"/>
    <cellStyle name="styleSeriesData 2" xfId="937" xr:uid="{89B4081F-FD6A-484F-BC6D-EDE583400B0C}"/>
    <cellStyle name="styleSeriesData 2 2" xfId="1209" xr:uid="{A50BBEA4-0519-47C3-868A-0DD61E55D545}"/>
    <cellStyle name="styleSeriesData 2 2 2" xfId="1725" xr:uid="{98860957-4BAE-4C72-B96C-97753EB19EA1}"/>
    <cellStyle name="styleSeriesData 2 2 2 2" xfId="3276" xr:uid="{722CF8AE-0047-40B9-9F8B-E15AAA78E6F8}"/>
    <cellStyle name="styleSeriesData 2 2 2 2 2" xfId="6372" xr:uid="{21CC9FCD-78F1-402F-B091-7C333CDAFC02}"/>
    <cellStyle name="styleSeriesData 2 2 2 2 2 2" xfId="14441" xr:uid="{812250FF-EA45-42A2-8686-1DB0A69603E6}"/>
    <cellStyle name="styleSeriesData 2 2 2 2 3" xfId="10016" xr:uid="{C9E21319-647C-4A23-8A25-BC7966E749E4}"/>
    <cellStyle name="styleSeriesData 2 2 2 3" xfId="4824" xr:uid="{8A03066D-CF7F-4263-86B4-A6D2C90D6818}"/>
    <cellStyle name="styleSeriesData 2 2 2 3 2" xfId="11835" xr:uid="{22F92F80-6275-4706-9B4D-59AA1660F03E}"/>
    <cellStyle name="styleSeriesData 2 2 2 4" xfId="13134" xr:uid="{3C2ADF1B-4CBC-439B-9E2D-BE27D3EACB63}"/>
    <cellStyle name="styleSeriesData 2 2 2 5" xfId="7923" xr:uid="{9F6C1A4E-378D-447A-81DE-2F8612318F6C}"/>
    <cellStyle name="styleSeriesData 2 2 3" xfId="2244" xr:uid="{7A7E280A-387F-4D7E-97AD-319101F8307C}"/>
    <cellStyle name="styleSeriesData 2 2 3 2" xfId="3792" xr:uid="{966399EC-11AE-46DB-B403-B9F89C7DDB6A}"/>
    <cellStyle name="styleSeriesData 2 2 3 2 2" xfId="6888" xr:uid="{73003F58-F70D-42BC-9235-8CA08DEB097E}"/>
    <cellStyle name="styleSeriesData 2 2 3 2 3" xfId="10536" xr:uid="{22EA512C-E3D4-45AD-890F-9919E33603A7}"/>
    <cellStyle name="styleSeriesData 2 2 3 3" xfId="5340" xr:uid="{063FE79B-0EA2-40FC-A000-2C9D3617D7C0}"/>
    <cellStyle name="styleSeriesData 2 2 3 3 2" xfId="13925" xr:uid="{9398CD66-717D-4EA9-B0F3-8B0DCCF83A6F}"/>
    <cellStyle name="styleSeriesData 2 2 3 4" xfId="8703" xr:uid="{4353C37C-E6FF-4C45-8986-0406534709D0}"/>
    <cellStyle name="styleSeriesData 2 2 4" xfId="2760" xr:uid="{3508026E-352B-40A9-A133-EF78DC10576C}"/>
    <cellStyle name="styleSeriesData 2 2 4 2" xfId="5856" xr:uid="{0E549F32-AC06-4DE4-A771-9A90EAF1C042}"/>
    <cellStyle name="styleSeriesData 2 2 4 3" xfId="9498" xr:uid="{E88D946C-CCDC-448A-AB0E-1CAC1F6DA24A}"/>
    <cellStyle name="styleSeriesData 2 2 5" xfId="4308" xr:uid="{87B0D90C-28E8-466C-9647-294C540B8F1F}"/>
    <cellStyle name="styleSeriesData 2 2 5 2" xfId="11055" xr:uid="{21E2F679-C959-427E-8151-BF2F9632CCB7}"/>
    <cellStyle name="styleSeriesData 2 2 6" xfId="12354" xr:uid="{55D7D1A1-7CDC-40EF-978E-782329D44960}"/>
    <cellStyle name="styleSeriesData 2 2 7" xfId="7407" xr:uid="{207684B2-B4D9-4F68-B09A-28D21D833477}"/>
    <cellStyle name="styleSeriesData 2 3" xfId="1467" xr:uid="{5169D45D-DA10-4116-89CD-550CEA0CD44C}"/>
    <cellStyle name="styleSeriesData 2 3 2" xfId="3018" xr:uid="{CD54F914-B7FF-4A68-A6FE-F577601CA8DB}"/>
    <cellStyle name="styleSeriesData 2 3 2 2" xfId="6114" xr:uid="{D81775B4-64F8-4661-88C1-23F132A8B8C8}"/>
    <cellStyle name="styleSeriesData 2 3 2 2 2" xfId="14183" xr:uid="{1E2CFA9C-739E-43C9-9B25-6941266008E9}"/>
    <cellStyle name="styleSeriesData 2 3 2 3" xfId="8974" xr:uid="{64A0F92B-E4A8-4DF0-A75D-E49F90E624EF}"/>
    <cellStyle name="styleSeriesData 2 3 3" xfId="4566" xr:uid="{00CAB53E-3955-4C7A-991E-D7061A15C3FD}"/>
    <cellStyle name="styleSeriesData 2 3 3 2" xfId="9758" xr:uid="{CB526C33-FFBE-4D92-BDC4-6A59E23C6E98}"/>
    <cellStyle name="styleSeriesData 2 3 4" xfId="11316" xr:uid="{2428CE24-EBB4-47C6-AAF1-E1BA2F09621A}"/>
    <cellStyle name="styleSeriesData 2 3 5" xfId="12615" xr:uid="{6A45F206-CDF3-4A3D-AFE1-941535476204}"/>
    <cellStyle name="styleSeriesData 2 3 6" xfId="7665" xr:uid="{0CAE5E45-2F5F-4E66-90F3-C8BC33EE27F3}"/>
    <cellStyle name="styleSeriesData 2 4" xfId="1986" xr:uid="{31D74FAA-55F4-4DF6-9B42-551CAD99075E}"/>
    <cellStyle name="styleSeriesData 2 4 2" xfId="3534" xr:uid="{90861967-3370-4BC4-9D29-C5809486A706}"/>
    <cellStyle name="styleSeriesData 2 4 2 2" xfId="6630" xr:uid="{30DC97BD-F84F-4CD7-B494-ED1C63292C4E}"/>
    <cellStyle name="styleSeriesData 2 4 2 2 2" xfId="13667" xr:uid="{8503B25A-063E-4867-81DB-302CB3956590}"/>
    <cellStyle name="styleSeriesData 2 4 2 3" xfId="10278" xr:uid="{D9D59B29-D2EB-44C7-8C9D-9AA4226C850F}"/>
    <cellStyle name="styleSeriesData 2 4 3" xfId="5082" xr:uid="{45994B08-4BDB-4588-9785-5338656769F9}"/>
    <cellStyle name="styleSeriesData 2 4 3 2" xfId="11577" xr:uid="{D5D9D7A2-8CCF-4C9A-8DC4-BF3705A6CB67}"/>
    <cellStyle name="styleSeriesData 2 4 4" xfId="12876" xr:uid="{825B67F6-DAFF-43C8-8AE3-4DFA2EE30344}"/>
    <cellStyle name="styleSeriesData 2 4 5" xfId="8184" xr:uid="{ED94F124-F694-4E28-9BB8-694AF6B9BAAF}"/>
    <cellStyle name="styleSeriesData 2 5" xfId="2502" xr:uid="{D42AAF25-AD2B-4A23-9A09-9EF80C59206E}"/>
    <cellStyle name="styleSeriesData 2 5 2" xfId="5598" xr:uid="{C3F1D6B3-F98E-4178-BEDE-94BB3525F1BA}"/>
    <cellStyle name="styleSeriesData 2 5 2 2" xfId="13395" xr:uid="{3030F56E-5F3E-4DDE-91B2-4A4F5446AD9D}"/>
    <cellStyle name="styleSeriesData 2 5 3" xfId="8445" xr:uid="{0238E400-7D76-4FFC-8D5B-925D16DAE96A}"/>
    <cellStyle name="styleSeriesData 2 6" xfId="4050" xr:uid="{1E273FB3-CA53-42C4-8B90-D5CC3B7F20E2}"/>
    <cellStyle name="styleSeriesData 2 6 2" xfId="9240" xr:uid="{E1EDB85D-5F49-4CDB-83F1-75A7A803B006}"/>
    <cellStyle name="styleSeriesData 2 7" xfId="10797" xr:uid="{0BA22B74-5931-4EAB-932F-AC08D5483FEA}"/>
    <cellStyle name="styleSeriesData 2 8" xfId="12096" xr:uid="{9CC106C8-8479-467E-B4E1-D521CC711F0F}"/>
    <cellStyle name="styleSeriesData 2 9" xfId="7149" xr:uid="{E20B0405-47FD-4C64-9611-AAF09CEC8610}"/>
    <cellStyle name="styleSeriesDataForecast" xfId="562" xr:uid="{72293D56-8C0E-40D1-9B01-BE69000248A2}"/>
    <cellStyle name="styleSeriesDataForecast 2" xfId="938" xr:uid="{5A022958-E6EF-4E6E-BF53-60FE569A313A}"/>
    <cellStyle name="styleSeriesDataForecast 2 2" xfId="1210" xr:uid="{1CF39FF8-9B74-4F5E-AD54-8953592A983D}"/>
    <cellStyle name="styleSeriesDataForecast 2 2 2" xfId="1726" xr:uid="{467C3C98-6001-4B1D-AC14-54177A5FAD25}"/>
    <cellStyle name="styleSeriesDataForecast 2 2 2 2" xfId="3277" xr:uid="{3253E081-61E2-49D4-9565-041D69C12425}"/>
    <cellStyle name="styleSeriesDataForecast 2 2 2 2 2" xfId="6373" xr:uid="{3FD44987-9D38-496C-8278-452FE22A5536}"/>
    <cellStyle name="styleSeriesDataForecast 2 2 2 2 2 2" xfId="14442" xr:uid="{85349D3B-0C95-40C6-A2FD-EA4709866A2F}"/>
    <cellStyle name="styleSeriesDataForecast 2 2 2 2 3" xfId="10017" xr:uid="{65E449D8-A193-43A3-840B-4C5C466B4F89}"/>
    <cellStyle name="styleSeriesDataForecast 2 2 2 3" xfId="4825" xr:uid="{2C714A88-7608-49B0-8F22-3FFFFC049557}"/>
    <cellStyle name="styleSeriesDataForecast 2 2 2 3 2" xfId="11836" xr:uid="{8B4E2930-E14D-4CA0-8D33-5A8142CC5FAD}"/>
    <cellStyle name="styleSeriesDataForecast 2 2 2 4" xfId="13135" xr:uid="{3E9D91DE-2977-4771-B955-7CBA94908729}"/>
    <cellStyle name="styleSeriesDataForecast 2 2 2 5" xfId="7924" xr:uid="{E8738B1F-5AEF-46D9-B41F-9216693C40A0}"/>
    <cellStyle name="styleSeriesDataForecast 2 2 3" xfId="2245" xr:uid="{AC8AFD2B-178C-44D8-A392-578D480429A3}"/>
    <cellStyle name="styleSeriesDataForecast 2 2 3 2" xfId="3793" xr:uid="{897FAB79-A626-4B85-B2B2-7ACE44E89CC1}"/>
    <cellStyle name="styleSeriesDataForecast 2 2 3 2 2" xfId="6889" xr:uid="{23B88A8F-E494-489C-BD89-BC76944C5740}"/>
    <cellStyle name="styleSeriesDataForecast 2 2 3 2 3" xfId="10537" xr:uid="{71BC7F5C-CEC6-46A6-A97E-0B7E26C5C696}"/>
    <cellStyle name="styleSeriesDataForecast 2 2 3 3" xfId="5341" xr:uid="{448088F1-5E2A-4F71-9758-CBBF40B4CF65}"/>
    <cellStyle name="styleSeriesDataForecast 2 2 3 3 2" xfId="13926" xr:uid="{E49D75FA-062B-48BF-AE92-7D329D4A95D5}"/>
    <cellStyle name="styleSeriesDataForecast 2 2 3 4" xfId="8704" xr:uid="{CED574D1-52D4-4956-A2F8-0DA31D0B77B2}"/>
    <cellStyle name="styleSeriesDataForecast 2 2 4" xfId="2761" xr:uid="{5C576C4A-6D2C-49CA-88AB-37F8A80D4B55}"/>
    <cellStyle name="styleSeriesDataForecast 2 2 4 2" xfId="5857" xr:uid="{8DA96C3D-BA0F-481C-AC82-1F4A2C253F37}"/>
    <cellStyle name="styleSeriesDataForecast 2 2 4 3" xfId="9499" xr:uid="{F8A9281A-E2D0-4A7B-A139-D7AD144514A7}"/>
    <cellStyle name="styleSeriesDataForecast 2 2 5" xfId="4309" xr:uid="{F19BF4F8-779A-4A22-8BC6-B93A5172C083}"/>
    <cellStyle name="styleSeriesDataForecast 2 2 5 2" xfId="11056" xr:uid="{D6567D3A-AE54-4195-B273-E72CC57EFF5D}"/>
    <cellStyle name="styleSeriesDataForecast 2 2 6" xfId="12355" xr:uid="{DBCFC472-E869-45C9-AD77-AF5ECB5AB1DA}"/>
    <cellStyle name="styleSeriesDataForecast 2 2 7" xfId="7408" xr:uid="{BE5C51DE-EA01-4F3B-8DC1-BC2D869F9F6B}"/>
    <cellStyle name="styleSeriesDataForecast 2 3" xfId="1468" xr:uid="{885FDD4E-3E94-46C9-8F49-440C0C2094D8}"/>
    <cellStyle name="styleSeriesDataForecast 2 3 2" xfId="3019" xr:uid="{21AA10DB-FCA4-406D-B28E-C28B7A20A57E}"/>
    <cellStyle name="styleSeriesDataForecast 2 3 2 2" xfId="6115" xr:uid="{75F4CA0A-D9AC-40F4-8B17-BF2BAA7786B3}"/>
    <cellStyle name="styleSeriesDataForecast 2 3 2 2 2" xfId="14184" xr:uid="{5E24705C-39A6-4BA3-8D0A-279C0388F293}"/>
    <cellStyle name="styleSeriesDataForecast 2 3 2 3" xfId="8975" xr:uid="{9B326739-C0D9-40FB-A592-2CC2F1F1EC5D}"/>
    <cellStyle name="styleSeriesDataForecast 2 3 3" xfId="4567" xr:uid="{51C4921A-7087-49F0-AD35-B0C579F105FB}"/>
    <cellStyle name="styleSeriesDataForecast 2 3 3 2" xfId="9759" xr:uid="{B9E5D997-09BD-4C48-889F-141C8D7E3184}"/>
    <cellStyle name="styleSeriesDataForecast 2 3 4" xfId="11317" xr:uid="{1C726D33-1515-4C07-9032-C15E80089618}"/>
    <cellStyle name="styleSeriesDataForecast 2 3 5" xfId="12616" xr:uid="{5F805638-F464-4212-81B9-26F83CBADE5F}"/>
    <cellStyle name="styleSeriesDataForecast 2 3 6" xfId="7666" xr:uid="{9D5638CA-2837-468B-883E-D32116EB40B7}"/>
    <cellStyle name="styleSeriesDataForecast 2 4" xfId="1987" xr:uid="{4432C250-DDE9-45C8-B40D-828178703DF1}"/>
    <cellStyle name="styleSeriesDataForecast 2 4 2" xfId="3535" xr:uid="{8AD482DD-9B4C-4F5D-B10A-371562B00CB7}"/>
    <cellStyle name="styleSeriesDataForecast 2 4 2 2" xfId="6631" xr:uid="{15A3687D-273E-47D7-98E1-38CB87DEC4BA}"/>
    <cellStyle name="styleSeriesDataForecast 2 4 2 2 2" xfId="13668" xr:uid="{EA7CFCAB-93A9-45F2-B0A7-5905023DBEA2}"/>
    <cellStyle name="styleSeriesDataForecast 2 4 2 3" xfId="10279" xr:uid="{A8D8C273-4CF4-4ABA-8CCD-EA4C0996EC55}"/>
    <cellStyle name="styleSeriesDataForecast 2 4 3" xfId="5083" xr:uid="{73AADCD8-466B-4446-8B04-7272B0D9508D}"/>
    <cellStyle name="styleSeriesDataForecast 2 4 3 2" xfId="11578" xr:uid="{01A07A91-7031-4BAA-A14C-B2B27A4286EE}"/>
    <cellStyle name="styleSeriesDataForecast 2 4 4" xfId="12877" xr:uid="{7F38405C-2AAE-44F2-ACF0-F4B62A27614D}"/>
    <cellStyle name="styleSeriesDataForecast 2 4 5" xfId="8185" xr:uid="{98517CD7-F005-45E7-AC10-F35FE6E6EE0D}"/>
    <cellStyle name="styleSeriesDataForecast 2 5" xfId="2503" xr:uid="{E9CD33B5-25B5-40AE-8C16-F49A1FE82325}"/>
    <cellStyle name="styleSeriesDataForecast 2 5 2" xfId="5599" xr:uid="{9ABDF3FF-44C8-437D-9E8A-1B35996CC2BD}"/>
    <cellStyle name="styleSeriesDataForecast 2 5 2 2" xfId="13396" xr:uid="{4C4F4069-E563-4B91-A540-F1FAD4621C66}"/>
    <cellStyle name="styleSeriesDataForecast 2 5 3" xfId="8446" xr:uid="{2B5D2D8D-D206-426B-93C6-019F790CA9CE}"/>
    <cellStyle name="styleSeriesDataForecast 2 6" xfId="4051" xr:uid="{E4D1A7A7-738A-4383-8A53-237C850358BC}"/>
    <cellStyle name="styleSeriesDataForecast 2 6 2" xfId="9241" xr:uid="{B623F4CD-380C-4D56-996A-23BA150780D3}"/>
    <cellStyle name="styleSeriesDataForecast 2 7" xfId="10798" xr:uid="{B38B638D-215A-445A-ADEE-70116D3A7898}"/>
    <cellStyle name="styleSeriesDataForecast 2 8" xfId="12097" xr:uid="{A5211797-C671-4623-B7DB-CF62D64ABE19}"/>
    <cellStyle name="styleSeriesDataForecast 2 9" xfId="7150" xr:uid="{A6C66C79-6E1B-4B2C-91BE-264CCE12BD83}"/>
    <cellStyle name="styleSeriesDataForecastNA" xfId="563" xr:uid="{1C1FE0B8-F618-4CA4-8251-8A39AE2C0AA9}"/>
    <cellStyle name="styleSeriesDataForecastNA 2" xfId="939" xr:uid="{35B43543-38D1-470B-970A-B28A22216409}"/>
    <cellStyle name="styleSeriesDataForecastNA 2 2" xfId="1211" xr:uid="{C683A51C-BCD6-478E-B301-5EF270B0A19E}"/>
    <cellStyle name="styleSeriesDataForecastNA 2 2 2" xfId="1727" xr:uid="{F6B875F6-CF26-4789-8D92-3617B682B1F5}"/>
    <cellStyle name="styleSeriesDataForecastNA 2 2 2 2" xfId="3278" xr:uid="{4A6C6C56-0616-443B-95D7-AB2DC82A3EB1}"/>
    <cellStyle name="styleSeriesDataForecastNA 2 2 2 2 2" xfId="6374" xr:uid="{152C7698-4F6F-4CCD-819C-0EB332A81DC9}"/>
    <cellStyle name="styleSeriesDataForecastNA 2 2 2 2 2 2" xfId="14443" xr:uid="{4337A0C4-8E1F-430C-BC4D-92FD1D6282F3}"/>
    <cellStyle name="styleSeriesDataForecastNA 2 2 2 2 3" xfId="10018" xr:uid="{2059CD24-AF89-4E26-830F-6B4ACD13E38D}"/>
    <cellStyle name="styleSeriesDataForecastNA 2 2 2 3" xfId="4826" xr:uid="{09FA84FA-E320-47D1-9001-2EC0B15E74F6}"/>
    <cellStyle name="styleSeriesDataForecastNA 2 2 2 3 2" xfId="11837" xr:uid="{BF020B5B-015A-4C82-BEA1-0F0E4CE4970B}"/>
    <cellStyle name="styleSeriesDataForecastNA 2 2 2 4" xfId="13136" xr:uid="{6AB7FFB5-9996-4D78-9D5C-6144AC0EA9AD}"/>
    <cellStyle name="styleSeriesDataForecastNA 2 2 2 5" xfId="7925" xr:uid="{565B28B9-28BE-426D-AC4C-C93C86D87DC6}"/>
    <cellStyle name="styleSeriesDataForecastNA 2 2 3" xfId="2246" xr:uid="{35305DDA-8252-4BDD-9566-FAF81F333830}"/>
    <cellStyle name="styleSeriesDataForecastNA 2 2 3 2" xfId="3794" xr:uid="{0234FCFC-45D3-4CFC-9562-2B7F17E7D2D4}"/>
    <cellStyle name="styleSeriesDataForecastNA 2 2 3 2 2" xfId="6890" xr:uid="{A807DFAB-D048-4C87-B3D8-5B73E3C43464}"/>
    <cellStyle name="styleSeriesDataForecastNA 2 2 3 2 3" xfId="10538" xr:uid="{059A954E-CAF7-4F9A-8ACB-F626CD9798A8}"/>
    <cellStyle name="styleSeriesDataForecastNA 2 2 3 3" xfId="5342" xr:uid="{EF8F5554-44BE-4068-ABE1-01C52FFA40F9}"/>
    <cellStyle name="styleSeriesDataForecastNA 2 2 3 3 2" xfId="13927" xr:uid="{9AB40B0C-32F6-4FD4-A6AD-4D44B9D72610}"/>
    <cellStyle name="styleSeriesDataForecastNA 2 2 3 4" xfId="8705" xr:uid="{07327F14-68B6-4F44-9DF8-D95168C982A4}"/>
    <cellStyle name="styleSeriesDataForecastNA 2 2 4" xfId="2762" xr:uid="{E6ECE1D7-3E93-40BF-9F87-7BE5A694294B}"/>
    <cellStyle name="styleSeriesDataForecastNA 2 2 4 2" xfId="5858" xr:uid="{1ECD7021-D887-48D3-B1D5-53AF93A54265}"/>
    <cellStyle name="styleSeriesDataForecastNA 2 2 4 3" xfId="9500" xr:uid="{C80AA62F-63A6-40FC-B51D-62A20750B472}"/>
    <cellStyle name="styleSeriesDataForecastNA 2 2 5" xfId="4310" xr:uid="{C984D431-73AC-493A-9B63-4F31B53D754E}"/>
    <cellStyle name="styleSeriesDataForecastNA 2 2 5 2" xfId="11057" xr:uid="{1563647A-DCAA-4A84-BDB9-CB6D8C2D436D}"/>
    <cellStyle name="styleSeriesDataForecastNA 2 2 6" xfId="12356" xr:uid="{4C795F7D-8264-4B1D-BDCD-E8F6621A6183}"/>
    <cellStyle name="styleSeriesDataForecastNA 2 2 7" xfId="7409" xr:uid="{F22EFB6E-8FB4-4FE9-8B58-6BF9216DCCEB}"/>
    <cellStyle name="styleSeriesDataForecastNA 2 3" xfId="1469" xr:uid="{859B801A-A769-48EA-A24C-FD4F6A1960B2}"/>
    <cellStyle name="styleSeriesDataForecastNA 2 3 2" xfId="3020" xr:uid="{E29B402A-C941-48BC-A4F8-000C187B7374}"/>
    <cellStyle name="styleSeriesDataForecastNA 2 3 2 2" xfId="6116" xr:uid="{390E6169-97BD-41B4-B673-6FB2BE48F84A}"/>
    <cellStyle name="styleSeriesDataForecastNA 2 3 2 2 2" xfId="14185" xr:uid="{3E10EF5E-FD38-4F23-B2B6-C7EA95B87621}"/>
    <cellStyle name="styleSeriesDataForecastNA 2 3 2 3" xfId="8976" xr:uid="{2431662B-80EE-4126-80E8-9813651A636E}"/>
    <cellStyle name="styleSeriesDataForecastNA 2 3 3" xfId="4568" xr:uid="{AAF4DA4C-028F-4F88-9C46-3756DA87C162}"/>
    <cellStyle name="styleSeriesDataForecastNA 2 3 3 2" xfId="9760" xr:uid="{5148ACFF-7085-4B28-BF56-AF27F4D1F874}"/>
    <cellStyle name="styleSeriesDataForecastNA 2 3 4" xfId="11318" xr:uid="{B3E53413-8B1F-42E0-9DB5-5B927A0EE4EE}"/>
    <cellStyle name="styleSeriesDataForecastNA 2 3 5" xfId="12617" xr:uid="{3AF37E15-FB9B-48FD-A96C-362357545D41}"/>
    <cellStyle name="styleSeriesDataForecastNA 2 3 6" xfId="7667" xr:uid="{65FEE2F9-9FA5-4DB4-8E0E-ECE596CD28DE}"/>
    <cellStyle name="styleSeriesDataForecastNA 2 4" xfId="1988" xr:uid="{42EF9319-5358-46BD-9A4D-9F6D9676657B}"/>
    <cellStyle name="styleSeriesDataForecastNA 2 4 2" xfId="3536" xr:uid="{541E2AED-5B47-4202-BA39-2431C79A48F9}"/>
    <cellStyle name="styleSeriesDataForecastNA 2 4 2 2" xfId="6632" xr:uid="{C58E1BD2-6F9C-48D4-B809-47420B1D4081}"/>
    <cellStyle name="styleSeriesDataForecastNA 2 4 2 2 2" xfId="13669" xr:uid="{8066D0FB-CCEA-4868-9175-A9EACB42BD30}"/>
    <cellStyle name="styleSeriesDataForecastNA 2 4 2 3" xfId="10280" xr:uid="{03EA9D6E-2264-4726-B475-4A0D38177B39}"/>
    <cellStyle name="styleSeriesDataForecastNA 2 4 3" xfId="5084" xr:uid="{698415FC-589F-45D8-8EDB-2E824688798F}"/>
    <cellStyle name="styleSeriesDataForecastNA 2 4 3 2" xfId="11579" xr:uid="{C835FC0D-6F2C-4961-B3A1-D4C79C82D3D4}"/>
    <cellStyle name="styleSeriesDataForecastNA 2 4 4" xfId="12878" xr:uid="{95EFC0D4-98B8-457A-9BAD-BA71408EA8B3}"/>
    <cellStyle name="styleSeriesDataForecastNA 2 4 5" xfId="8186" xr:uid="{D1D2AC50-60A3-40FA-BC9C-967C865B7AAD}"/>
    <cellStyle name="styleSeriesDataForecastNA 2 5" xfId="2504" xr:uid="{1047FF11-F8EE-4A25-9303-88EBAC6DE75D}"/>
    <cellStyle name="styleSeriesDataForecastNA 2 5 2" xfId="5600" xr:uid="{69B66FEB-95D2-4FA5-BA03-7607F638B4E0}"/>
    <cellStyle name="styleSeriesDataForecastNA 2 5 2 2" xfId="13397" xr:uid="{9E7EA46B-7A88-47AE-A3CA-6C69D2BA8E18}"/>
    <cellStyle name="styleSeriesDataForecastNA 2 5 3" xfId="8447" xr:uid="{55C54067-1119-4848-91DB-0EB067558338}"/>
    <cellStyle name="styleSeriesDataForecastNA 2 6" xfId="4052" xr:uid="{8D8D8A5F-1E2C-403E-BD2C-CD1ADB3D958A}"/>
    <cellStyle name="styleSeriesDataForecastNA 2 6 2" xfId="9242" xr:uid="{B654957C-8A76-4147-967F-49352108285A}"/>
    <cellStyle name="styleSeriesDataForecastNA 2 7" xfId="10799" xr:uid="{D3DD6777-9D02-4589-BECB-67F41B33C38A}"/>
    <cellStyle name="styleSeriesDataForecastNA 2 8" xfId="12098" xr:uid="{214D0F6C-F539-485B-93A2-151BFBB1D60F}"/>
    <cellStyle name="styleSeriesDataForecastNA 2 9" xfId="7151" xr:uid="{22E91134-3CB5-4B75-952C-E042A7F8DF29}"/>
    <cellStyle name="styleSeriesDataNA" xfId="564" xr:uid="{C2B0072B-155E-47D6-866A-63796B2132B1}"/>
    <cellStyle name="styleSeriesDataNA 2" xfId="940" xr:uid="{8C834C09-482F-4821-957C-01220E4264EB}"/>
    <cellStyle name="styleSeriesDataNA 2 2" xfId="1212" xr:uid="{572D6554-6973-4CF3-83F9-D167A4EEC7EF}"/>
    <cellStyle name="styleSeriesDataNA 2 2 2" xfId="1728" xr:uid="{87219A9C-3C81-4644-BDCF-ECC537899D82}"/>
    <cellStyle name="styleSeriesDataNA 2 2 2 2" xfId="3279" xr:uid="{90644C65-F0DB-4E71-88D6-E483A33A0C6A}"/>
    <cellStyle name="styleSeriesDataNA 2 2 2 2 2" xfId="6375" xr:uid="{514B17F8-1C68-4564-9B7A-4476D394026A}"/>
    <cellStyle name="styleSeriesDataNA 2 2 2 2 2 2" xfId="14444" xr:uid="{66C50DE2-BB88-475B-9723-6B5DAE384D38}"/>
    <cellStyle name="styleSeriesDataNA 2 2 2 2 3" xfId="10019" xr:uid="{D1F74052-3339-451F-969F-374F853051AB}"/>
    <cellStyle name="styleSeriesDataNA 2 2 2 3" xfId="4827" xr:uid="{5A32C505-5841-4645-9188-B4F342D6AC95}"/>
    <cellStyle name="styleSeriesDataNA 2 2 2 3 2" xfId="11838" xr:uid="{85DB1B81-99FB-4B72-93E7-0AACE95FE2C5}"/>
    <cellStyle name="styleSeriesDataNA 2 2 2 4" xfId="13137" xr:uid="{10D5496C-248B-4595-9821-5BB4E13AA5FE}"/>
    <cellStyle name="styleSeriesDataNA 2 2 2 5" xfId="7926" xr:uid="{138371A3-6013-44AE-BA14-49E763A41416}"/>
    <cellStyle name="styleSeriesDataNA 2 2 3" xfId="2247" xr:uid="{A671DB8A-97C6-4517-BC6F-8AB0F72C93D5}"/>
    <cellStyle name="styleSeriesDataNA 2 2 3 2" xfId="3795" xr:uid="{4AB7D962-7FFC-47E9-9C96-F0142997B3CB}"/>
    <cellStyle name="styleSeriesDataNA 2 2 3 2 2" xfId="6891" xr:uid="{1CD222A5-C86C-46C4-86A6-70256ADD36B9}"/>
    <cellStyle name="styleSeriesDataNA 2 2 3 2 3" xfId="10539" xr:uid="{5D0B3E8A-078B-4717-8FC4-857A9A3D74E7}"/>
    <cellStyle name="styleSeriesDataNA 2 2 3 3" xfId="5343" xr:uid="{4EBEB9F9-D45A-416F-92CE-B3477306E73E}"/>
    <cellStyle name="styleSeriesDataNA 2 2 3 3 2" xfId="13928" xr:uid="{DBB3C1C2-1B34-4DEF-95AB-09A57D61C891}"/>
    <cellStyle name="styleSeriesDataNA 2 2 3 4" xfId="8706" xr:uid="{193B99E0-449F-4B25-9156-19D224D83BA5}"/>
    <cellStyle name="styleSeriesDataNA 2 2 4" xfId="2763" xr:uid="{78D91F30-DC2F-499D-B2F3-AF947A815B60}"/>
    <cellStyle name="styleSeriesDataNA 2 2 4 2" xfId="5859" xr:uid="{A6CF3606-C82C-42A3-9E41-530E5E8C8A7A}"/>
    <cellStyle name="styleSeriesDataNA 2 2 4 3" xfId="9501" xr:uid="{05D15EA1-121E-44DC-A9E2-8DC099CD5BA9}"/>
    <cellStyle name="styleSeriesDataNA 2 2 5" xfId="4311" xr:uid="{25A81901-64B4-401D-A6E4-1C70F69F5F69}"/>
    <cellStyle name="styleSeriesDataNA 2 2 5 2" xfId="11058" xr:uid="{BC545898-0992-488E-B468-605B2762CB5D}"/>
    <cellStyle name="styleSeriesDataNA 2 2 6" xfId="12357" xr:uid="{26E844F7-89D8-470A-813D-D30F2A346FF5}"/>
    <cellStyle name="styleSeriesDataNA 2 2 7" xfId="7410" xr:uid="{DEF95F25-ED38-46B5-8842-2400D627B99D}"/>
    <cellStyle name="styleSeriesDataNA 2 3" xfId="1470" xr:uid="{3FA88A41-C52C-4ED2-8C05-E1B0CE27E63F}"/>
    <cellStyle name="styleSeriesDataNA 2 3 2" xfId="3021" xr:uid="{639EA1F3-0AC6-4C9C-B289-158D803AFBA9}"/>
    <cellStyle name="styleSeriesDataNA 2 3 2 2" xfId="6117" xr:uid="{110FC159-67A5-4509-BFA6-E35F2D00A0F8}"/>
    <cellStyle name="styleSeriesDataNA 2 3 2 2 2" xfId="14186" xr:uid="{71F69917-4A60-4A0E-8F61-9A0BD60F763F}"/>
    <cellStyle name="styleSeriesDataNA 2 3 2 3" xfId="8977" xr:uid="{6A9B8253-FA24-443C-9224-AE63E2FAACEB}"/>
    <cellStyle name="styleSeriesDataNA 2 3 3" xfId="4569" xr:uid="{10DC546E-B8C9-4BDF-8F29-4D794B27FCCA}"/>
    <cellStyle name="styleSeriesDataNA 2 3 3 2" xfId="9761" xr:uid="{C2E9CFE8-3EA9-4AC3-93DA-2E94584F9A54}"/>
    <cellStyle name="styleSeriesDataNA 2 3 4" xfId="11319" xr:uid="{2B25BF35-15D1-4C30-AD35-552AFCFD96EE}"/>
    <cellStyle name="styleSeriesDataNA 2 3 5" xfId="12618" xr:uid="{649CAA94-9E25-439F-83C3-991DAF7B31FF}"/>
    <cellStyle name="styleSeriesDataNA 2 3 6" xfId="7668" xr:uid="{D82D2D29-0C50-4EEC-AEF4-9EBB8E1BDECE}"/>
    <cellStyle name="styleSeriesDataNA 2 4" xfId="1989" xr:uid="{347EB6C2-8A1F-4682-A328-C4D98933F2AD}"/>
    <cellStyle name="styleSeriesDataNA 2 4 2" xfId="3537" xr:uid="{25AA5649-9BE5-4969-BF52-D7BCCD3A3050}"/>
    <cellStyle name="styleSeriesDataNA 2 4 2 2" xfId="6633" xr:uid="{1004E8D5-A908-4E5E-AC6D-D0E74545F2A1}"/>
    <cellStyle name="styleSeriesDataNA 2 4 2 2 2" xfId="13670" xr:uid="{F5F03DBA-838E-4C3A-B628-0E5A18A9BC44}"/>
    <cellStyle name="styleSeriesDataNA 2 4 2 3" xfId="10281" xr:uid="{2FBA7557-DFB7-4AF4-BACA-627045E1CE8C}"/>
    <cellStyle name="styleSeriesDataNA 2 4 3" xfId="5085" xr:uid="{D71DB658-0BE5-424A-A229-A96C9D8B8D70}"/>
    <cellStyle name="styleSeriesDataNA 2 4 3 2" xfId="11580" xr:uid="{997A8893-9A17-4C2F-898D-ACA093A6AE90}"/>
    <cellStyle name="styleSeriesDataNA 2 4 4" xfId="12879" xr:uid="{3A67DB00-FA55-47C7-BC86-6A84519A0CE8}"/>
    <cellStyle name="styleSeriesDataNA 2 4 5" xfId="8187" xr:uid="{DAA450B5-25CD-4D31-9D03-7DC20EED604F}"/>
    <cellStyle name="styleSeriesDataNA 2 5" xfId="2505" xr:uid="{14BBA4AB-E4AF-40CC-9335-E67D6E43A9CC}"/>
    <cellStyle name="styleSeriesDataNA 2 5 2" xfId="5601" xr:uid="{02782CF9-9C03-497E-934F-0657C8ED8CB9}"/>
    <cellStyle name="styleSeriesDataNA 2 5 2 2" xfId="13398" xr:uid="{DECC48F2-2C35-4636-8097-B28479E62A2E}"/>
    <cellStyle name="styleSeriesDataNA 2 5 3" xfId="8448" xr:uid="{DD26D971-B670-416C-A8FE-7C54102B3C8C}"/>
    <cellStyle name="styleSeriesDataNA 2 6" xfId="4053" xr:uid="{947C2AEF-FAF4-4E97-8600-9BA153AC2CFC}"/>
    <cellStyle name="styleSeriesDataNA 2 6 2" xfId="9243" xr:uid="{FFB0A82F-7978-499F-A639-D89ACFACECD1}"/>
    <cellStyle name="styleSeriesDataNA 2 7" xfId="10800" xr:uid="{7E9CA5CC-5CF4-4E5E-B417-8C95ABFC460D}"/>
    <cellStyle name="styleSeriesDataNA 2 8" xfId="12099" xr:uid="{AB841E1C-AF0C-4240-AC08-1AA3A398782C}"/>
    <cellStyle name="styleSeriesDataNA 2 9" xfId="7152" xr:uid="{4E7DED12-6EA1-4A21-B1E6-891115AF6F05}"/>
    <cellStyle name="Text Indent A" xfId="565" xr:uid="{8A6BB60B-DB05-4B2D-B86D-B11679F5EA2E}"/>
    <cellStyle name="Text Indent B" xfId="566" xr:uid="{7573A3B8-7603-4C72-8ED0-9A290BD8E433}"/>
    <cellStyle name="Text Indent C" xfId="567" xr:uid="{10772B16-37E2-4392-98EF-FB12415EA91D}"/>
    <cellStyle name="Times New Roman0181000015536870911" xfId="568" xr:uid="{0040B6A9-0971-4CEF-8F86-D902CD51419D}"/>
    <cellStyle name="Times New Roman0181000015536870911 2" xfId="941" xr:uid="{6FD1C61A-C9F7-4A79-93C6-8193F13EF591}"/>
    <cellStyle name="Times New Roman0181000015536870911 2 2" xfId="1213" xr:uid="{6D9B8F6D-9EC7-47F3-A175-C21F69F626C9}"/>
    <cellStyle name="Times New Roman0181000015536870911 2 2 2" xfId="1729" xr:uid="{96B190AA-18A9-4B1B-B786-EDD78F14A739}"/>
    <cellStyle name="Times New Roman0181000015536870911 2 2 2 2" xfId="3280" xr:uid="{792EC18E-511F-4FD3-968D-E1524C1C6F87}"/>
    <cellStyle name="Times New Roman0181000015536870911 2 2 2 2 2" xfId="6376" xr:uid="{B96F2B2C-A9A4-4A38-B9C9-7CF9375396B5}"/>
    <cellStyle name="Times New Roman0181000015536870911 2 2 2 2 2 2" xfId="14445" xr:uid="{C9071A97-64CB-4CDB-B7B3-5ADD3880D105}"/>
    <cellStyle name="Times New Roman0181000015536870911 2 2 2 2 3" xfId="10020" xr:uid="{0C3E5F8B-AD6C-4589-918E-011C8A00EB55}"/>
    <cellStyle name="Times New Roman0181000015536870911 2 2 2 3" xfId="4828" xr:uid="{3EF73667-AD0C-4EB9-AA7B-4DCAC0BB5BD0}"/>
    <cellStyle name="Times New Roman0181000015536870911 2 2 2 3 2" xfId="11839" xr:uid="{38548E81-A05F-4185-B9E0-36B9EBC4D7F0}"/>
    <cellStyle name="Times New Roman0181000015536870911 2 2 2 4" xfId="13138" xr:uid="{E2149C38-6F07-4FD4-8CCE-78C4B5E48450}"/>
    <cellStyle name="Times New Roman0181000015536870911 2 2 2 5" xfId="7927" xr:uid="{4E80AA14-56DD-43F6-84A7-8B561C1C8992}"/>
    <cellStyle name="Times New Roman0181000015536870911 2 2 3" xfId="2248" xr:uid="{6FB83A2E-4A57-46E0-B5FE-6A0205A0AFF3}"/>
    <cellStyle name="Times New Roman0181000015536870911 2 2 3 2" xfId="3796" xr:uid="{E807041B-0E64-466D-82FD-591E69A6349E}"/>
    <cellStyle name="Times New Roman0181000015536870911 2 2 3 2 2" xfId="6892" xr:uid="{6BD9A8E3-ED14-41BC-A923-5F2867E81707}"/>
    <cellStyle name="Times New Roman0181000015536870911 2 2 3 2 3" xfId="10540" xr:uid="{02BD477B-78CF-4816-9F4F-0429CC9B957F}"/>
    <cellStyle name="Times New Roman0181000015536870911 2 2 3 3" xfId="5344" xr:uid="{1A195746-4541-4E17-9738-1A57FC45C41E}"/>
    <cellStyle name="Times New Roman0181000015536870911 2 2 3 3 2" xfId="13929" xr:uid="{190C1F67-A70C-4B27-8101-39AE102514C5}"/>
    <cellStyle name="Times New Roman0181000015536870911 2 2 3 4" xfId="8707" xr:uid="{95FC2631-9387-4A91-911D-65AA10692B69}"/>
    <cellStyle name="Times New Roman0181000015536870911 2 2 4" xfId="2764" xr:uid="{16C20B3C-F0AF-4888-B5A7-A00A3EBC3CE7}"/>
    <cellStyle name="Times New Roman0181000015536870911 2 2 4 2" xfId="5860" xr:uid="{E0EC4C53-FF58-4289-994B-18F5E81476DE}"/>
    <cellStyle name="Times New Roman0181000015536870911 2 2 4 3" xfId="9502" xr:uid="{D540DE9F-6D49-46AE-8B73-722970827F76}"/>
    <cellStyle name="Times New Roman0181000015536870911 2 2 5" xfId="4312" xr:uid="{C8B7E0B2-8B6A-49FB-B608-6D2AB71B0081}"/>
    <cellStyle name="Times New Roman0181000015536870911 2 2 5 2" xfId="11059" xr:uid="{B2CB405B-B003-4EEF-B44B-283DC0A97743}"/>
    <cellStyle name="Times New Roman0181000015536870911 2 2 6" xfId="12358" xr:uid="{F1AB9D88-9059-4FE3-B390-14B65B839B86}"/>
    <cellStyle name="Times New Roman0181000015536870911 2 2 7" xfId="7411" xr:uid="{CBC6C766-F384-459C-BC11-DB2E4EE25999}"/>
    <cellStyle name="Times New Roman0181000015536870911 2 3" xfId="1471" xr:uid="{C6B5D3C7-BE2A-4F17-9356-38AB84110DD9}"/>
    <cellStyle name="Times New Roman0181000015536870911 2 3 2" xfId="3022" xr:uid="{8F5F30E6-5033-4BC4-AA57-D709A2EC6119}"/>
    <cellStyle name="Times New Roman0181000015536870911 2 3 2 2" xfId="6118" xr:uid="{3BAFE7E3-D17D-48BE-9787-7F22D57FCD5A}"/>
    <cellStyle name="Times New Roman0181000015536870911 2 3 2 2 2" xfId="14187" xr:uid="{FFC66F48-C229-4487-8C3D-8CAA77D8946A}"/>
    <cellStyle name="Times New Roman0181000015536870911 2 3 2 3" xfId="8978" xr:uid="{419C6545-BA84-4144-AC50-60D9665D36A1}"/>
    <cellStyle name="Times New Roman0181000015536870911 2 3 3" xfId="4570" xr:uid="{1ACEFDD2-0CA1-41AE-B6EB-E2EEBBD4757D}"/>
    <cellStyle name="Times New Roman0181000015536870911 2 3 3 2" xfId="9762" xr:uid="{209DDBE2-0B32-477C-A12D-8AA16ED260C3}"/>
    <cellStyle name="Times New Roman0181000015536870911 2 3 4" xfId="11320" xr:uid="{68D95B64-C0C3-4000-B336-AF10852A9DAF}"/>
    <cellStyle name="Times New Roman0181000015536870911 2 3 5" xfId="12619" xr:uid="{5782D64E-D4F7-40F1-A323-16CDD5FEDEA4}"/>
    <cellStyle name="Times New Roman0181000015536870911 2 3 6" xfId="7669" xr:uid="{ECFC207E-ADEF-4FE5-A715-A7B3FF47CA73}"/>
    <cellStyle name="Times New Roman0181000015536870911 2 4" xfId="1990" xr:uid="{69BF410F-3E62-435A-BE6D-E95A64B90969}"/>
    <cellStyle name="Times New Roman0181000015536870911 2 4 2" xfId="3538" xr:uid="{7FB8C2CF-D89D-49D9-92C3-05C0D7A10FE7}"/>
    <cellStyle name="Times New Roman0181000015536870911 2 4 2 2" xfId="6634" xr:uid="{ECA635D6-57BC-4BD7-9444-B82BB66CAC75}"/>
    <cellStyle name="Times New Roman0181000015536870911 2 4 2 2 2" xfId="13671" xr:uid="{120B4099-423B-4AAE-A551-1C325F722F6D}"/>
    <cellStyle name="Times New Roman0181000015536870911 2 4 2 3" xfId="10282" xr:uid="{B6AD699E-72FC-4BF1-ABE5-0BE8784E116D}"/>
    <cellStyle name="Times New Roman0181000015536870911 2 4 3" xfId="5086" xr:uid="{9DDDE015-C8F4-433F-88CE-76040D91BD5B}"/>
    <cellStyle name="Times New Roman0181000015536870911 2 4 3 2" xfId="11581" xr:uid="{F3771DDA-EC27-42C6-9BE6-4E71A17DB172}"/>
    <cellStyle name="Times New Roman0181000015536870911 2 4 4" xfId="12880" xr:uid="{F55D08DC-8199-4011-8F1C-07DC5ED2195C}"/>
    <cellStyle name="Times New Roman0181000015536870911 2 4 5" xfId="8188" xr:uid="{A25D49B2-14A1-4FF3-810D-CA6C79369493}"/>
    <cellStyle name="Times New Roman0181000015536870911 2 5" xfId="2506" xr:uid="{6CB2F307-FE9F-4A24-B186-A8EA1E024CED}"/>
    <cellStyle name="Times New Roman0181000015536870911 2 5 2" xfId="5602" xr:uid="{1B0FED58-74E0-4D0A-AEB4-E6A42DB567B7}"/>
    <cellStyle name="Times New Roman0181000015536870911 2 5 2 2" xfId="13399" xr:uid="{93BF7746-8C3C-4961-BEE1-7987FFA9FE22}"/>
    <cellStyle name="Times New Roman0181000015536870911 2 5 3" xfId="8449" xr:uid="{F563018C-54A9-437C-9613-6A477AF5AF96}"/>
    <cellStyle name="Times New Roman0181000015536870911 2 6" xfId="4054" xr:uid="{60F02416-CF95-4A2C-824C-BF0182CFAB75}"/>
    <cellStyle name="Times New Roman0181000015536870911 2 6 2" xfId="9244" xr:uid="{5533976E-BE90-432F-8579-390A1731C7D7}"/>
    <cellStyle name="Times New Roman0181000015536870911 2 7" xfId="10801" xr:uid="{88B009D3-6760-4C7D-8336-4B1611BB1DE7}"/>
    <cellStyle name="Times New Roman0181000015536870911 2 8" xfId="12100" xr:uid="{4BF0219A-A497-429F-8C6D-670C4C21186C}"/>
    <cellStyle name="Times New Roman0181000015536870911 2 9" xfId="7153" xr:uid="{F0400CEA-0CEB-4148-82DC-F7DC5A3D0AA1}"/>
    <cellStyle name="Title" xfId="569" xr:uid="{63EDDA1F-F459-46DD-B15E-03F9EB9D9A6D}"/>
    <cellStyle name="Total" xfId="570" xr:uid="{91D2C9D0-1705-4755-8795-F565B031ABAE}"/>
    <cellStyle name="Total 2" xfId="942" xr:uid="{AEDC9FFE-44BC-43A2-BF92-DC859810C1A7}"/>
    <cellStyle name="Total 2 2" xfId="1214" xr:uid="{FCDFE724-4718-406E-B9B5-C003C4CCCD5B}"/>
    <cellStyle name="Total 2 2 2" xfId="1730" xr:uid="{E7AB42FE-2EF8-43AE-93ED-3F824A7B2593}"/>
    <cellStyle name="Total 2 2 2 2" xfId="3281" xr:uid="{0D05C26F-4DCD-4EA6-82BF-6BF76E497F7C}"/>
    <cellStyle name="Total 2 2 2 2 2" xfId="6377" xr:uid="{F02641E4-558E-4F23-80A2-5841F6245691}"/>
    <cellStyle name="Total 2 2 2 2 2 2" xfId="14446" xr:uid="{793E5805-8C67-4480-ABFD-ABBA3FAF5B8F}"/>
    <cellStyle name="Total 2 2 2 2 3" xfId="10021" xr:uid="{5DBB7901-581C-4031-B635-FB8FBC13380C}"/>
    <cellStyle name="Total 2 2 2 3" xfId="4829" xr:uid="{AC89AD25-9411-4F33-A308-86BCB73C810E}"/>
    <cellStyle name="Total 2 2 2 3 2" xfId="11840" xr:uid="{7FEBB7CD-9F7F-472E-90B4-D6B17A6AC5DC}"/>
    <cellStyle name="Total 2 2 2 4" xfId="13139" xr:uid="{15511C82-A9C5-4F34-87E9-69BB7F51358B}"/>
    <cellStyle name="Total 2 2 2 5" xfId="7928" xr:uid="{0F0916D0-F718-499C-8FB1-3D71D5132072}"/>
    <cellStyle name="Total 2 2 3" xfId="2249" xr:uid="{EB4A9262-6A4B-4C11-BD6C-FCFC3305F2BB}"/>
    <cellStyle name="Total 2 2 3 2" xfId="3797" xr:uid="{B29CE5A2-22C1-4708-86EA-6CD436BB6526}"/>
    <cellStyle name="Total 2 2 3 2 2" xfId="6893" xr:uid="{2F61241E-6EFB-4D49-AB72-27DA5334A3F8}"/>
    <cellStyle name="Total 2 2 3 2 3" xfId="10541" xr:uid="{95799231-BF78-404B-A80C-18BA7A144BF6}"/>
    <cellStyle name="Total 2 2 3 3" xfId="5345" xr:uid="{AAC303F9-F8FD-4A86-9645-5561720A0A9E}"/>
    <cellStyle name="Total 2 2 3 3 2" xfId="13930" xr:uid="{A1E710A4-4FC9-41C7-9688-C844A8BBEDC6}"/>
    <cellStyle name="Total 2 2 3 4" xfId="8708" xr:uid="{7EE9A780-512C-4716-B7AF-892EF3AA6865}"/>
    <cellStyle name="Total 2 2 4" xfId="2765" xr:uid="{FE39BD30-17CF-4449-B470-69794627891F}"/>
    <cellStyle name="Total 2 2 4 2" xfId="5861" xr:uid="{198C5B67-844F-4786-9CEC-F66C6ADBBE8E}"/>
    <cellStyle name="Total 2 2 4 3" xfId="9503" xr:uid="{25DC88C2-AB1C-4291-A16E-0358503EE53D}"/>
    <cellStyle name="Total 2 2 5" xfId="4313" xr:uid="{9F49CDF3-C894-4BD6-AA81-5C42FB29EEFF}"/>
    <cellStyle name="Total 2 2 5 2" xfId="11060" xr:uid="{17864B79-3596-4899-B252-5F871DB1CCF6}"/>
    <cellStyle name="Total 2 2 6" xfId="12359" xr:uid="{2F78DABB-C81B-4637-AD92-9CA173933B37}"/>
    <cellStyle name="Total 2 2 7" xfId="7412" xr:uid="{D66EACBA-3FAA-47C9-B206-4936BF6DDBA6}"/>
    <cellStyle name="Total 2 3" xfId="1472" xr:uid="{2300C582-58C7-4BDC-9534-79335BF2A604}"/>
    <cellStyle name="Total 2 3 2" xfId="3023" xr:uid="{9CAD5335-7946-409F-B438-742F3B59E91A}"/>
    <cellStyle name="Total 2 3 2 2" xfId="6119" xr:uid="{FFD9C603-EFF5-40AA-A634-D5FA60F4C70A}"/>
    <cellStyle name="Total 2 3 2 2 2" xfId="14188" xr:uid="{A05E6A29-A66D-4D7C-8AC6-A929C06259F9}"/>
    <cellStyle name="Total 2 3 2 3" xfId="8979" xr:uid="{D38C3158-C799-4038-B51F-2AE8B64E34A8}"/>
    <cellStyle name="Total 2 3 3" xfId="4571" xr:uid="{2817DE3A-6407-44CC-B89A-109228DD4447}"/>
    <cellStyle name="Total 2 3 3 2" xfId="9763" xr:uid="{836E6BE2-0A96-41CA-AB83-A066FBD11441}"/>
    <cellStyle name="Total 2 3 4" xfId="11321" xr:uid="{AE4D824D-75C4-49CD-B21C-6B771BE31D98}"/>
    <cellStyle name="Total 2 3 5" xfId="12620" xr:uid="{2871D4EF-E8A5-4874-80DA-72784DDC6F3C}"/>
    <cellStyle name="Total 2 3 6" xfId="7670" xr:uid="{6691F41A-8101-430C-96C5-00DD395941D3}"/>
    <cellStyle name="Total 2 4" xfId="1991" xr:uid="{B760289A-93C7-4BE2-9CEC-13DFA4E3E5D7}"/>
    <cellStyle name="Total 2 4 2" xfId="3539" xr:uid="{FA0517C8-BB66-4948-A30C-B88563F88E7A}"/>
    <cellStyle name="Total 2 4 2 2" xfId="6635" xr:uid="{173E3A9F-6C4B-462E-A535-078764C84039}"/>
    <cellStyle name="Total 2 4 2 2 2" xfId="13672" xr:uid="{5E35B08F-3DC9-4602-93B4-CA3F4C2ED973}"/>
    <cellStyle name="Total 2 4 2 3" xfId="10283" xr:uid="{AF66F769-F088-4576-9A99-01ACF711D571}"/>
    <cellStyle name="Total 2 4 3" xfId="5087" xr:uid="{B4B13FE6-4C0E-460E-A031-9860FC7FE257}"/>
    <cellStyle name="Total 2 4 3 2" xfId="11582" xr:uid="{29DC102A-7DBD-43E3-A66F-12CBD8BA6CDD}"/>
    <cellStyle name="Total 2 4 4" xfId="12881" xr:uid="{905E755D-8A76-4FBA-BECA-F4CB82975F67}"/>
    <cellStyle name="Total 2 4 5" xfId="8189" xr:uid="{4530FE29-7EEA-4D0E-AF4F-5192845272E2}"/>
    <cellStyle name="Total 2 5" xfId="2507" xr:uid="{8F22547A-785B-431D-A97E-43A1853A2372}"/>
    <cellStyle name="Total 2 5 2" xfId="5603" xr:uid="{2E82BD68-80BC-4A61-8C64-A33AA0A2665B}"/>
    <cellStyle name="Total 2 5 2 2" xfId="13400" xr:uid="{3C611242-EC65-46D0-8DAF-456A64A07870}"/>
    <cellStyle name="Total 2 5 3" xfId="8450" xr:uid="{454C470E-7028-4F98-9774-55543A9E31F9}"/>
    <cellStyle name="Total 2 6" xfId="4055" xr:uid="{9D628F0C-9D69-43BE-BBE8-BC84A2392E10}"/>
    <cellStyle name="Total 2 6 2" xfId="9245" xr:uid="{BE7E998F-197B-4D82-9D55-8EABB572A031}"/>
    <cellStyle name="Total 2 7" xfId="10802" xr:uid="{C35A0134-B1D5-4678-8A7E-590D9F6671B8}"/>
    <cellStyle name="Total 2 8" xfId="12101" xr:uid="{3C12F519-263F-40E8-8A03-3FDB901EC752}"/>
    <cellStyle name="Total 2 9" xfId="7154" xr:uid="{50837A55-91DA-4908-9784-5A001A88CFF0}"/>
    <cellStyle name="Warning Text" xfId="571" xr:uid="{873AC611-4BE2-4D2E-BA03-6F80386DE50C}"/>
    <cellStyle name="Обычный" xfId="0" builtinId="0"/>
    <cellStyle name="Обычный 10" xfId="572" xr:uid="{0FE99E55-FF2F-4EAE-93F7-4428CA6A7721}"/>
    <cellStyle name="Обычный 11" xfId="573" xr:uid="{CB75ADA1-C53F-4B74-BFE3-6AED2FA985E8}"/>
    <cellStyle name="Обычный 12" xfId="574" xr:uid="{A25CAE25-00CD-47CD-8EE0-BCC749772391}"/>
    <cellStyle name="Обычный 12 2" xfId="575" xr:uid="{A17A4C53-9927-46EB-B705-80CBA5B24272}"/>
    <cellStyle name="Обычный 12_Т-НахВТО-газ-28.09.12" xfId="576" xr:uid="{84EA599F-80D0-48E5-9904-5ED1D1C76BF4}"/>
    <cellStyle name="Обычный 13" xfId="577" xr:uid="{C5DC84C5-C457-4816-B69C-D81F44F61E80}"/>
    <cellStyle name="Обычный 14" xfId="578" xr:uid="{159A2883-CE8A-4649-9804-057536CF5745}"/>
    <cellStyle name="Обычный 15" xfId="579" xr:uid="{BB752523-A6E1-4924-91B4-41C2D9404B51}"/>
    <cellStyle name="Обычный 16" xfId="580" xr:uid="{C0BFA5E4-2852-4DCE-990A-CEA7A454BF87}"/>
    <cellStyle name="Обычный 16 2" xfId="581" xr:uid="{7ECA10B3-482B-46DE-B69C-08C4BDDE6C40}"/>
    <cellStyle name="Обычный 17" xfId="582" xr:uid="{E35E21FD-6B4A-42BA-885A-6A8F80F2DD0C}"/>
    <cellStyle name="Обычный 18" xfId="583" xr:uid="{66164045-C068-43AA-9ED8-58C3FCB4B60C}"/>
    <cellStyle name="Обычный 19" xfId="584" xr:uid="{77DFD832-C4F3-4F32-BB86-5BEFA5E7D5E5}"/>
    <cellStyle name="Обычный 2" xfId="2" xr:uid="{2FAAB354-5774-42A1-896E-130AEA60E095}"/>
    <cellStyle name="Обычный 2 10" xfId="585" xr:uid="{6D4E04E9-1AAD-4B58-A076-8419C41B2A8A}"/>
    <cellStyle name="Обычный 2 11" xfId="586" xr:uid="{04EE0496-3956-42C2-9952-D5845D26D467}"/>
    <cellStyle name="Обычный 2 11 2" xfId="587" xr:uid="{FB21B23C-81CC-4700-BCAA-97C84A70E8E5}"/>
    <cellStyle name="Обычный 2 11_Т-НахВТО-газ-28.09.12" xfId="588" xr:uid="{8B76C1A3-3C42-4DCF-9A09-D2B6DFC1B00D}"/>
    <cellStyle name="Обычный 2 12" xfId="589" xr:uid="{22881823-D5D0-4D75-9418-C79A1F2C9A84}"/>
    <cellStyle name="Обычный 2 12 2" xfId="590" xr:uid="{1C4170A2-455B-4E04-8895-A24DAD8D9EC1}"/>
    <cellStyle name="Обычный 2 12_Т-НахВТО-газ-28.09.12" xfId="591" xr:uid="{5D197C6C-BF58-4825-8847-8415E5FA719C}"/>
    <cellStyle name="Обычный 2 13" xfId="592" xr:uid="{8E65EEF8-E567-47DC-85DA-B29BC62B18EE}"/>
    <cellStyle name="Обычный 2 14" xfId="593" xr:uid="{46A3838B-E9E5-4B66-B116-9DC6176A5197}"/>
    <cellStyle name="Обычный 2 15" xfId="8717" xr:uid="{0E5A7164-3286-47C3-A27D-ACC782116934}"/>
    <cellStyle name="Обычный 2 16" xfId="8711" xr:uid="{6B528722-100C-449A-89F4-38F92064ADDA}"/>
    <cellStyle name="Обычный 2 16 2" xfId="9506" xr:uid="{2EF92BB2-78E0-4AB2-A124-A2D98C5EF134}"/>
    <cellStyle name="Обычный 2 17" xfId="8981" xr:uid="{FDF3FD19-58B6-4B79-82A1-FC412B5F91B9}"/>
    <cellStyle name="Обычный 2 17 2" xfId="10024" xr:uid="{C883752E-B98E-43CE-86BA-02A030CA63EC}"/>
    <cellStyle name="Обычный 2 18" xfId="8983" xr:uid="{2887248D-D67E-478A-B19B-F4B3523E2E44}"/>
    <cellStyle name="Обычный 2 2" xfId="594" xr:uid="{5AE72E3E-47F4-4208-B173-9B67A99D0A27}"/>
    <cellStyle name="Обычный 2 3" xfId="595" xr:uid="{2396581E-4CD3-48DE-8A8E-C863568279A5}"/>
    <cellStyle name="Обычный 2 4" xfId="596" xr:uid="{8C31667A-977B-4C86-8567-8441AEC5144D}"/>
    <cellStyle name="Обычный 2 5" xfId="597" xr:uid="{C78E9163-39D6-4F66-AE57-8A4CFE3D72BC}"/>
    <cellStyle name="Обычный 2 5 2" xfId="8719" xr:uid="{68B0CAB9-3A24-48CB-8A90-0515C5EEA2A3}"/>
    <cellStyle name="Обычный 2 5 3" xfId="8710" xr:uid="{74081BCD-69A4-4E2C-940E-2B677B00CA16}"/>
    <cellStyle name="Обычный 2 6" xfId="598" xr:uid="{482CE29C-1D06-41DE-B0FE-A6CB01700CED}"/>
    <cellStyle name="Обычный 2 6 2" xfId="8720" xr:uid="{C1825336-B413-47F0-92A0-66232F1D2807}"/>
    <cellStyle name="Обычный 2 6 3" xfId="8712" xr:uid="{9CEC29DF-6245-4C49-BFAF-202BE5EDEB56}"/>
    <cellStyle name="Обычный 2 7" xfId="599" xr:uid="{2247FB6E-B8E1-4156-AF71-9AEDA393B71B}"/>
    <cellStyle name="Обычный 2 8" xfId="600" xr:uid="{F64052DB-DEFF-4469-808F-6D07CCCD03B4}"/>
    <cellStyle name="Обычный 2 9" xfId="601" xr:uid="{2E033359-9B8E-48C1-99FE-D91C714A9B62}"/>
    <cellStyle name="Обычный 2_Т-НахВТО-газ-28.09.12" xfId="602" xr:uid="{02955F1F-F781-4DCC-8B67-F4CA4B603E9A}"/>
    <cellStyle name="Обычный 20" xfId="603" xr:uid="{12B86711-FA09-4E61-B611-D04CC3BDE3C2}"/>
    <cellStyle name="Обычный 21" xfId="604" xr:uid="{50EC5CFF-E74D-4B5E-B665-AF2E8DE65DC6}"/>
    <cellStyle name="Обычный 22" xfId="605" xr:uid="{109A7282-7722-4D12-B1F2-3EB774C597D6}"/>
    <cellStyle name="Обычный 23" xfId="606" xr:uid="{825ADEC9-264C-4D95-BA9D-8BD7548E0EFA}"/>
    <cellStyle name="Обычный 24" xfId="607" xr:uid="{85C3C721-E33F-4A42-8B7C-B4EDB92B6D6F}"/>
    <cellStyle name="Обычный 25" xfId="608" xr:uid="{E3DA200E-0BB2-443D-A86B-09CD52A587AA}"/>
    <cellStyle name="Обычный 26" xfId="609" xr:uid="{21852BC6-5019-4178-A624-5B8F55E8794E}"/>
    <cellStyle name="Обычный 27" xfId="610" xr:uid="{DDE413A7-885D-4DC2-ABB4-EF03BCDF49FA}"/>
    <cellStyle name="Обычный 28" xfId="611" xr:uid="{41AA4C6C-F2A9-4F6A-B462-B7DBD32F910C}"/>
    <cellStyle name="Обычный 29" xfId="612" xr:uid="{25263D1F-9FD0-424D-B7FA-33311EF41426}"/>
    <cellStyle name="Обычный 3" xfId="3" xr:uid="{979FE311-C391-48F7-8706-C541E5D9FE5D}"/>
    <cellStyle name="Обычный 3 2" xfId="613" xr:uid="{6F2D730A-12D2-4764-9FAB-A02B4BCB221C}"/>
    <cellStyle name="Обычный 3 2 2" xfId="8721" xr:uid="{75BC4BAD-A5D3-45A1-8CFC-5151268833AB}"/>
    <cellStyle name="Обычный 3 2 3" xfId="8713" xr:uid="{FB00235B-991A-42F1-8BAB-4060326A5D5A}"/>
    <cellStyle name="Обычный 3 3" xfId="614" xr:uid="{9056CF9D-9E0A-4D12-90D1-8CBD851F3B9D}"/>
    <cellStyle name="Обычный 3 4" xfId="615" xr:uid="{7DAD8385-419C-47F4-B636-E16D633DBC04}"/>
    <cellStyle name="Обычный 3 5" xfId="616" xr:uid="{15B87E9B-852C-452F-9350-4C5AFAA811CE}"/>
    <cellStyle name="Обычный 3 6" xfId="617" xr:uid="{7B69F0D9-B7EB-4E85-93C2-013A69069E0F}"/>
    <cellStyle name="Обычный 3 6 2" xfId="1734" xr:uid="{3BBF20C2-11E6-4275-8C8A-CCB48ECEDC36}"/>
    <cellStyle name="Обычный 3 6 2 2" xfId="8722" xr:uid="{2A138795-D946-4FF5-9E1F-681636CACEC4}"/>
    <cellStyle name="Обычный 3 6 2 3" xfId="10025" xr:uid="{659EC111-CAAA-472C-94FD-630B9B5E59FE}"/>
    <cellStyle name="Обычный 3 6 2 4" xfId="11064" xr:uid="{DBB684EF-7408-48BE-9140-C514B7A87BE8}"/>
    <cellStyle name="Обычный 3 6 2 5" xfId="12363" xr:uid="{56DC47D9-13CA-4CF8-AC4D-F0A8E7D6D4C0}"/>
    <cellStyle name="Обычный 3 6 2 6" xfId="7932" xr:uid="{D104A0C9-AC9B-4CEB-A39F-F5173E0A55F7}"/>
    <cellStyle name="Обычный 3 6 3" xfId="8193" xr:uid="{92167FC8-471F-415F-9635-F96E9D5C9F1A}"/>
    <cellStyle name="Обычный 3 6 3 2" xfId="11325" xr:uid="{C8A237D2-B574-4B78-8C95-272FC7EBD2D3}"/>
    <cellStyle name="Обычный 3 6 3 3" xfId="12624" xr:uid="{A8C688BE-8A04-45C3-B824-DB3465115EF6}"/>
    <cellStyle name="Обычный 3 6 4" xfId="8988" xr:uid="{3FCD6681-75BB-49BE-A052-35BF8E2A5F2D}"/>
    <cellStyle name="Обычный 3 6 4 2" xfId="13143" xr:uid="{0A50F3CF-B1B2-4A7E-A6D1-B4436A724A87}"/>
    <cellStyle name="Обычный 3 6 5" xfId="10545" xr:uid="{DEA753A5-6516-455A-8A0C-30CDD9693C71}"/>
    <cellStyle name="Обычный 3 6 6" xfId="11844" xr:uid="{186F1DDF-3C78-43FB-8717-C41AC88210A3}"/>
    <cellStyle name="Обычный 3 6 7" xfId="6897" xr:uid="{ED7046EE-206D-438B-A16A-13533BFF17AC}"/>
    <cellStyle name="Обычный 3_RZD_2009-2030_macromodel_090518" xfId="618" xr:uid="{C1EF3EEA-FA78-42B1-984D-DCB7EC4AD48F}"/>
    <cellStyle name="Обычный 30" xfId="619" xr:uid="{F3A6A0E2-179A-4E35-8AC9-69B914ED4733}"/>
    <cellStyle name="Обычный 31" xfId="683" xr:uid="{906A4D45-8320-421A-9C08-2FA0BC5640A6}"/>
    <cellStyle name="Обычный 32" xfId="1" xr:uid="{9C56D261-4FBA-4369-8B4C-12E2F9AAA11C}"/>
    <cellStyle name="Обычный 32 2" xfId="1732" xr:uid="{0A13F14E-4106-42B3-9F2E-E084FFD65AEE}"/>
    <cellStyle name="Обычный 32 2 2" xfId="8716" xr:uid="{94BF8B98-B30D-4760-BE58-025F5147BC8B}"/>
    <cellStyle name="Обычный 32 2 3" xfId="10023" xr:uid="{9C593E22-0674-45E2-A683-5DE7DD4DCB4C}"/>
    <cellStyle name="Обычный 32 2 4" xfId="11062" xr:uid="{FCE3E622-363C-4A3B-B963-7C40FC7D8637}"/>
    <cellStyle name="Обычный 32 2 5" xfId="12361" xr:uid="{FB67A1A1-4236-4F74-A62C-1C71305DA1D3}"/>
    <cellStyle name="Обычный 32 2 6" xfId="7930" xr:uid="{4ACF1DFE-00F1-4D45-A7B1-A21385EECE5A}"/>
    <cellStyle name="Обычный 32 3" xfId="8191" xr:uid="{036CF4C4-8586-4B42-AAF5-ECF4312ABA02}"/>
    <cellStyle name="Обычный 32 3 2" xfId="11323" xr:uid="{50D337E4-DD61-4E27-9C41-3AC95CEF1DCB}"/>
    <cellStyle name="Обычный 32 3 3" xfId="12622" xr:uid="{01CBBB87-2AA2-469A-A634-16E287AEB4E1}"/>
    <cellStyle name="Обычный 32 4" xfId="8986" xr:uid="{1DCC5BB2-027B-4242-AA84-B389B71DE107}"/>
    <cellStyle name="Обычный 32 4 2" xfId="13141" xr:uid="{45F77FD0-AA7F-4F99-8585-3638B2933278}"/>
    <cellStyle name="Обычный 32 5" xfId="10543" xr:uid="{447740E6-878D-4F1E-805B-A03A86FAD157}"/>
    <cellStyle name="Обычный 32 6" xfId="11842" xr:uid="{0CF16A05-0EEE-4D5F-9E64-566E02E2E6F3}"/>
    <cellStyle name="Обычный 32 7" xfId="6895" xr:uid="{4730DF3A-B7F7-4B3D-9F80-07CDFEBBC033}"/>
    <cellStyle name="Обычный 33" xfId="8985" xr:uid="{79CEFC1F-71C6-4E5A-8340-3929D296D40D}"/>
    <cellStyle name="Обычный 34" xfId="685" xr:uid="{FA5D5187-EDAF-4477-8E44-857601406D7E}"/>
    <cellStyle name="Обычный 35" xfId="8715" xr:uid="{928486FE-0774-4833-ABB2-CD75E17660E0}"/>
    <cellStyle name="Обычный 36" xfId="8982" xr:uid="{0D6782E4-B63D-47E2-94C3-0F229DE7739A}"/>
    <cellStyle name="Обычный 37" xfId="8984" xr:uid="{C1F646B9-4572-47B2-90CA-48814FF42DEC}"/>
    <cellStyle name="Обычный 38" xfId="9505" xr:uid="{50952125-1FDF-4EAE-9D15-1A168BE2340A}"/>
    <cellStyle name="Обычный 4" xfId="620" xr:uid="{8033D293-AC60-49A5-905F-CDA719EA342A}"/>
    <cellStyle name="Обычный 4 2" xfId="621" xr:uid="{1BD22867-1037-4659-A1F8-14D30090799C}"/>
    <cellStyle name="Обычный 4 2 2" xfId="622" xr:uid="{71A49D27-D325-4AFA-8BBC-B723F655ABA8}"/>
    <cellStyle name="Обычный 4 2_Т-НахВТО-газ-28.09.12" xfId="623" xr:uid="{AD147CD7-7B2A-4E87-BE87-C925D0F3F4E7}"/>
    <cellStyle name="Обычный 4_ЦФ запрос2008-2009" xfId="624" xr:uid="{ECE59CF2-323D-48D5-A6DB-1FBAB26CBB77}"/>
    <cellStyle name="Обычный 5" xfId="625" xr:uid="{FE8497EB-D8B6-4955-B06E-53B19D686C8A}"/>
    <cellStyle name="Обычный 6" xfId="626" xr:uid="{9AAB2C0E-3180-446B-B3E7-CF63ADCAA0A4}"/>
    <cellStyle name="Обычный 6 2" xfId="4" xr:uid="{0766275D-0983-4CE3-A408-8587A0658328}"/>
    <cellStyle name="Обычный 6 3" xfId="684" xr:uid="{3CDAE2E1-EA06-4759-AAD2-2524F54EA4CB}"/>
    <cellStyle name="Обычный 7" xfId="627" xr:uid="{48162A5D-40E7-4189-8EE1-39C2F2D77F46}"/>
    <cellStyle name="Обычный 7 2" xfId="8714" xr:uid="{0903E375-3FD2-401A-A5ED-0BA39D283196}"/>
    <cellStyle name="Обычный 8" xfId="628" xr:uid="{A13FAABA-D904-4B54-B477-B836758655E8}"/>
    <cellStyle name="Обычный 9" xfId="629" xr:uid="{6C7578A6-F332-48EA-B3AE-FE0394D7AB59}"/>
    <cellStyle name="Процентный 10" xfId="630" xr:uid="{FD0C2A92-F69A-451F-A5D4-40FC5A052EFB}"/>
    <cellStyle name="Процентный 11" xfId="631" xr:uid="{FF17DAC9-7927-4509-8274-93160A69B331}"/>
    <cellStyle name="Процентный 12" xfId="632" xr:uid="{55698E2A-66DE-4028-AAF1-54B0E4BFB02D}"/>
    <cellStyle name="Процентный 13" xfId="633" xr:uid="{7FA7D1E5-3C97-459C-89BA-CE0DDBF410D7}"/>
    <cellStyle name="Процентный 14" xfId="634" xr:uid="{08ECC66D-6901-4E7E-B840-1075E7F4DC30}"/>
    <cellStyle name="Процентный 2" xfId="635" xr:uid="{81BD30CA-2F00-4F6D-9325-D0D8EAF51815}"/>
    <cellStyle name="Процентный 2 2" xfId="636" xr:uid="{ED5DEAC9-DEB9-449C-9312-FA561B53D4EA}"/>
    <cellStyle name="Процентный 2 2 2" xfId="637" xr:uid="{50A6AA0A-8489-48E2-B094-DE3CE4D84CDF}"/>
    <cellStyle name="Процентный 3" xfId="638" xr:uid="{9F3B191E-BC6D-44E1-9217-26ADB488A4CE}"/>
    <cellStyle name="Процентный 4" xfId="639" xr:uid="{BCE0B03B-111E-4B07-B0EC-395E65360DE7}"/>
    <cellStyle name="Процентный 5" xfId="640" xr:uid="{49F126A7-B55D-4191-BAB6-FC4C2A05196E}"/>
    <cellStyle name="Процентный 6" xfId="641" xr:uid="{A435BF72-B2C7-4CAC-84A8-3422F716F547}"/>
    <cellStyle name="Процентный 7" xfId="642" xr:uid="{C94469D0-5210-48F4-9EAB-8C2C5334A81D}"/>
    <cellStyle name="Процентный 8" xfId="643" xr:uid="{06454E54-5DCD-4EC8-B1D6-7F4ED62AD1AF}"/>
    <cellStyle name="Процентный 9" xfId="644" xr:uid="{817E9F3E-FB95-4337-A467-BAFD9A3EC929}"/>
    <cellStyle name="Сверхулин" xfId="645" xr:uid="{A4A96196-C185-4BAF-8527-1D5F01ECEFFE}"/>
    <cellStyle name="Сверхулин 2" xfId="943" xr:uid="{A70E4488-E6AE-4389-BF03-29C7DE1ECACA}"/>
    <cellStyle name="Сверхулин 2 2" xfId="1215" xr:uid="{CCAE6D69-9B20-4722-8AFD-AEC730AA99ED}"/>
    <cellStyle name="Сверхулин 2 2 2" xfId="1731" xr:uid="{EDD4205E-0F98-4F88-BFC7-C3FA56717274}"/>
    <cellStyle name="Сверхулин 2 2 2 2" xfId="3282" xr:uid="{C6353CCF-B13C-41FC-A016-442DEEE1A575}"/>
    <cellStyle name="Сверхулин 2 2 2 2 2" xfId="6378" xr:uid="{BE8E3E80-6189-4D04-BB85-A853E40F3554}"/>
    <cellStyle name="Сверхулин 2 2 2 2 2 2" xfId="14447" xr:uid="{050F5EC7-6E3F-4E04-B5BE-C95F826D2427}"/>
    <cellStyle name="Сверхулин 2 2 2 2 3" xfId="10022" xr:uid="{C681DBA7-4323-406D-8331-552A46A6D900}"/>
    <cellStyle name="Сверхулин 2 2 2 3" xfId="4830" xr:uid="{A88942A3-DACA-4738-A787-8C2187A61E46}"/>
    <cellStyle name="Сверхулин 2 2 2 3 2" xfId="11841" xr:uid="{356E49ED-D75A-4190-89BA-CFDB01FF9C36}"/>
    <cellStyle name="Сверхулин 2 2 2 4" xfId="13140" xr:uid="{A1239DA3-8512-4649-8025-B8BBFA85CE4E}"/>
    <cellStyle name="Сверхулин 2 2 2 5" xfId="7929" xr:uid="{8EF72A33-FCAE-49C5-8696-CD4844F4D5DC}"/>
    <cellStyle name="Сверхулин 2 2 3" xfId="2250" xr:uid="{5F4AA425-B0FA-42C1-A284-C12954C0DAC8}"/>
    <cellStyle name="Сверхулин 2 2 3 2" xfId="3798" xr:uid="{A415BA90-FBDB-4FC4-BBFB-2A4A34E3C862}"/>
    <cellStyle name="Сверхулин 2 2 3 2 2" xfId="6894" xr:uid="{E4A0DA4A-C2B2-4B84-99E4-E531BAA0E92E}"/>
    <cellStyle name="Сверхулин 2 2 3 2 3" xfId="10542" xr:uid="{FADC18DC-7758-4A13-A08A-7EC211375474}"/>
    <cellStyle name="Сверхулин 2 2 3 3" xfId="5346" xr:uid="{54BBCAE6-C2B2-4558-949D-89BCD2584747}"/>
    <cellStyle name="Сверхулин 2 2 3 3 2" xfId="13931" xr:uid="{C56D8D90-BD7F-4B4E-A3F8-9E6964FE4BB2}"/>
    <cellStyle name="Сверхулин 2 2 3 4" xfId="8709" xr:uid="{8501C5AC-896F-486D-B030-C3B3D6444E2E}"/>
    <cellStyle name="Сверхулин 2 2 4" xfId="2766" xr:uid="{F8035100-CED4-412D-A858-B786DEF7B864}"/>
    <cellStyle name="Сверхулин 2 2 4 2" xfId="5862" xr:uid="{80D1D08A-3E88-44F7-A9DA-E0D74089626D}"/>
    <cellStyle name="Сверхулин 2 2 4 3" xfId="9504" xr:uid="{A0F47D6E-3C1E-4CF5-8511-993CA11FEFE0}"/>
    <cellStyle name="Сверхулин 2 2 5" xfId="4314" xr:uid="{0B96ED09-C89A-4CDA-8437-961A7DC0B764}"/>
    <cellStyle name="Сверхулин 2 2 5 2" xfId="11061" xr:uid="{9E8478D9-BAFA-47AE-92D8-43249D3E498A}"/>
    <cellStyle name="Сверхулин 2 2 6" xfId="12360" xr:uid="{5DB88B24-8045-42A3-A84D-F08C2A3E1436}"/>
    <cellStyle name="Сверхулин 2 2 7" xfId="7413" xr:uid="{2A94BEBF-BA25-4E13-8843-B49BB988F055}"/>
    <cellStyle name="Сверхулин 2 3" xfId="1473" xr:uid="{060EC54B-0A2A-4A7A-938D-65129D28FB9E}"/>
    <cellStyle name="Сверхулин 2 3 2" xfId="3024" xr:uid="{90443DCD-DB65-4DED-B77F-623076F6A8D7}"/>
    <cellStyle name="Сверхулин 2 3 2 2" xfId="6120" xr:uid="{DE367ED3-D629-4427-845F-592ED21825F7}"/>
    <cellStyle name="Сверхулин 2 3 2 2 2" xfId="14189" xr:uid="{A52F341C-1FFA-4576-BE88-222831123AC8}"/>
    <cellStyle name="Сверхулин 2 3 2 3" xfId="8980" xr:uid="{8A36B6FA-33E3-44B9-85F1-2FF7B738A65E}"/>
    <cellStyle name="Сверхулин 2 3 3" xfId="4572" xr:uid="{5C33489F-E63D-465B-AE15-87B3A085EA51}"/>
    <cellStyle name="Сверхулин 2 3 3 2" xfId="9764" xr:uid="{E568B79D-E2FF-4A5B-BEA2-5F64ECCEABA8}"/>
    <cellStyle name="Сверхулин 2 3 4" xfId="11322" xr:uid="{B53FE442-82B5-4E55-8AC5-4BF8C6691B54}"/>
    <cellStyle name="Сверхулин 2 3 5" xfId="12621" xr:uid="{99450CD8-ECD8-4F4A-8F7A-497EF12C321E}"/>
    <cellStyle name="Сверхулин 2 3 6" xfId="7671" xr:uid="{80EAB33F-DC33-4F11-9652-5D358717664E}"/>
    <cellStyle name="Сверхулин 2 4" xfId="1992" xr:uid="{C09E468B-B09D-4175-9F6A-EABA51F72696}"/>
    <cellStyle name="Сверхулин 2 4 2" xfId="3540" xr:uid="{DC013E52-E668-452E-ACB0-F292E0F1C537}"/>
    <cellStyle name="Сверхулин 2 4 2 2" xfId="6636" xr:uid="{181AF86B-502E-4B50-AA21-5FBBBB25FBFD}"/>
    <cellStyle name="Сверхулин 2 4 2 2 2" xfId="13673" xr:uid="{6D351517-F4DA-4101-9733-D213B9A860B1}"/>
    <cellStyle name="Сверхулин 2 4 2 3" xfId="10284" xr:uid="{C81A5F55-EBDC-4397-A619-E504D7C8F7E5}"/>
    <cellStyle name="Сверхулин 2 4 3" xfId="5088" xr:uid="{3C4D50A2-F52A-4548-AA59-5D3AE7C87732}"/>
    <cellStyle name="Сверхулин 2 4 3 2" xfId="11583" xr:uid="{EF5B5A56-11D0-4150-AFCD-8ABE116BD535}"/>
    <cellStyle name="Сверхулин 2 4 4" xfId="12882" xr:uid="{E79A9F71-5D95-4C9D-9288-4F6519458773}"/>
    <cellStyle name="Сверхулин 2 4 5" xfId="8190" xr:uid="{646DD0F8-0861-400E-9FF1-0597ED46E951}"/>
    <cellStyle name="Сверхулин 2 5" xfId="2508" xr:uid="{273D6491-4452-4672-B136-157C0F05398D}"/>
    <cellStyle name="Сверхулин 2 5 2" xfId="5604" xr:uid="{06708C45-BE36-4860-8996-BD70412546CD}"/>
    <cellStyle name="Сверхулин 2 5 2 2" xfId="13401" xr:uid="{1F7D49F0-B0B4-425E-935B-24B28BCE6E6B}"/>
    <cellStyle name="Сверхулин 2 5 3" xfId="8451" xr:uid="{51F1478D-356B-4DB4-9925-1CB2DEC3A87F}"/>
    <cellStyle name="Сверхулин 2 6" xfId="4056" xr:uid="{C3663F87-A366-410C-A8FA-41EB71B85557}"/>
    <cellStyle name="Сверхулин 2 6 2" xfId="9246" xr:uid="{CCFB8976-9DFB-4408-A33C-2482017D7471}"/>
    <cellStyle name="Сверхулин 2 7" xfId="10803" xr:uid="{9B29783F-A46E-4D7B-BBD2-984BCB6BBFB7}"/>
    <cellStyle name="Сверхулин 2 8" xfId="12102" xr:uid="{61BA7E00-E333-4C97-9A79-5D8FBCEF2167}"/>
    <cellStyle name="Сверхулин 2 9" xfId="7155" xr:uid="{BCFD0F08-9C22-42CA-87B3-A8F760F5B61A}"/>
    <cellStyle name="Стиль 1" xfId="646" xr:uid="{5CC8DC6E-21A1-438B-843D-647B58B05FBF}"/>
    <cellStyle name="Стиль 1 2" xfId="647" xr:uid="{3A1F8C9F-EC30-4A3E-8481-064E5CC6D342}"/>
    <cellStyle name="Стиль 1 3" xfId="648" xr:uid="{1FDBDBC2-5C14-402E-B73E-F654F6F251DA}"/>
    <cellStyle name="Стиль 1 4" xfId="649" xr:uid="{87E4F6F5-9A9A-44D8-81B7-85BAF6F37B80}"/>
    <cellStyle name="Стиль 1 5" xfId="650" xr:uid="{521944DF-D57D-4936-944A-9AB2AE1C820E}"/>
    <cellStyle name="Стиль 1 6" xfId="651" xr:uid="{463126E2-98CE-439C-A003-CA10F12A5602}"/>
    <cellStyle name="Стиль 1 7" xfId="652" xr:uid="{710386E6-D08A-4B4F-BAB1-E94CDBE569F6}"/>
    <cellStyle name="Стиль 1_Книга2" xfId="653" xr:uid="{F0EF8380-B7C2-4F17-BF0D-C5FA0AE907EA}"/>
    <cellStyle name="ТаблицаТекст" xfId="654" xr:uid="{63FD5309-B96E-42B4-813D-D3C1E4F06DA5}"/>
    <cellStyle name="Тысячи [0]_Chart1 (Sales &amp; Costs)" xfId="655" xr:uid="{6A60DAC8-CCB9-45C8-8C73-6D11B3512D0E}"/>
    <cellStyle name="Тысячи_Chart1 (Sales &amp; Costs)" xfId="656" xr:uid="{5CBFE9EF-7EC7-4CED-A07C-14736775451A}"/>
    <cellStyle name="Финансовый [0] 2" xfId="657" xr:uid="{7C1BDD15-0052-42B4-87B8-2B5B49D37B61}"/>
    <cellStyle name="Финансовый 10" xfId="658" xr:uid="{B4421B2B-1D23-4E8C-9A34-5268123127A5}"/>
    <cellStyle name="Финансовый 11" xfId="659" xr:uid="{510C01D9-3D5A-4204-9992-B3F38F337FC3}"/>
    <cellStyle name="Финансовый 12" xfId="660" xr:uid="{3008AF34-F5CB-450D-A6E0-01ECDC80E892}"/>
    <cellStyle name="Финансовый 13" xfId="661" xr:uid="{FE1584BF-8CCA-47BA-83D0-0104A13D3359}"/>
    <cellStyle name="Финансовый 14" xfId="662" xr:uid="{F89F1F4D-2C40-4F25-B616-96689CE20024}"/>
    <cellStyle name="Финансовый 15" xfId="663" xr:uid="{5FE7D663-1691-4082-8B54-557E8D4F2581}"/>
    <cellStyle name="Финансовый 16" xfId="664" xr:uid="{0BF5A7F8-A6FD-400C-B43A-26DABA25ACA0}"/>
    <cellStyle name="Финансовый 17" xfId="665" xr:uid="{80788561-920C-4425-955F-4BB098825D80}"/>
    <cellStyle name="Финансовый 2" xfId="666" xr:uid="{E3DC6ECC-777C-4DB8-AD5C-2F40E9CC722D}"/>
    <cellStyle name="Финансовый 2 10" xfId="667" xr:uid="{80AC884A-CD36-4779-B2D2-AEAE1A6CF815}"/>
    <cellStyle name="Финансовый 2 2" xfId="668" xr:uid="{A75CB009-D6EE-45F0-90C8-390859693E67}"/>
    <cellStyle name="Финансовый 2 3" xfId="669" xr:uid="{0718E9E4-DE7A-4100-A48F-1D898EDE1577}"/>
    <cellStyle name="Финансовый 2 4" xfId="670" xr:uid="{AAA7EF41-B9AC-4E4B-A4D3-29DE2BBE6B0F}"/>
    <cellStyle name="Финансовый 2 5" xfId="671" xr:uid="{FCAB9074-D936-41F5-9ECD-6CB6FB7A5972}"/>
    <cellStyle name="Финансовый 2 6" xfId="672" xr:uid="{14F24654-A128-4910-890F-5FDAC74221B0}"/>
    <cellStyle name="Финансовый 2 7" xfId="673" xr:uid="{8DB6D877-1AE1-46BC-8AE0-2B62102C036E}"/>
    <cellStyle name="Финансовый 2 8" xfId="674" xr:uid="{31A078EA-C202-4FC7-B7AE-B61E84733A99}"/>
    <cellStyle name="Финансовый 2 9" xfId="675" xr:uid="{EE959DE1-183B-4F99-A930-863510EE6208}"/>
    <cellStyle name="Финансовый 3" xfId="676" xr:uid="{20F71442-B402-426C-BED6-4B9D4884AD36}"/>
    <cellStyle name="Финансовый 3 2" xfId="5" xr:uid="{F1E6C84E-8EA6-490F-8128-45DC43EB0E19}"/>
    <cellStyle name="Финансовый 3 2 2" xfId="1733" xr:uid="{3AF3B0AA-9D10-4A27-B9B6-2572AD1F254A}"/>
    <cellStyle name="Финансовый 3 2 2 2" xfId="8718" xr:uid="{AC1D5B35-5589-4229-8D9E-3BAAD599E587}"/>
    <cellStyle name="Финансовый 3 2 2 3" xfId="11063" xr:uid="{7FFDC884-6037-4798-940C-7A8B8C5742F2}"/>
    <cellStyle name="Финансовый 3 2 2 4" xfId="12362" xr:uid="{702C0AEE-D445-47C2-BA8C-5781402FE733}"/>
    <cellStyle name="Финансовый 3 2 2 5" xfId="7931" xr:uid="{A65F5155-6718-48C9-9118-6E465880488C}"/>
    <cellStyle name="Финансовый 3 2 3" xfId="8192" xr:uid="{B89789E1-33CA-4C56-9BF0-C7DF4E9203E2}"/>
    <cellStyle name="Финансовый 3 2 3 2" xfId="11324" xr:uid="{25E47AF9-2B3B-46F9-A1E9-BBB8571826A3}"/>
    <cellStyle name="Финансовый 3 2 3 3" xfId="12623" xr:uid="{F8195169-F094-4868-AD5B-B74BCF582796}"/>
    <cellStyle name="Финансовый 3 2 4" xfId="8987" xr:uid="{593B5E65-16C8-49AD-B2B9-B666E0A1DED2}"/>
    <cellStyle name="Финансовый 3 2 4 2" xfId="13142" xr:uid="{160CD86E-7047-4DD7-8042-7794E4AD304C}"/>
    <cellStyle name="Финансовый 3 2 5" xfId="10544" xr:uid="{8729FF84-04F9-4772-B54D-163955D1A98D}"/>
    <cellStyle name="Финансовый 3 2 6" xfId="11843" xr:uid="{CECC67DE-CE6A-4427-BD49-60597EEA851E}"/>
    <cellStyle name="Финансовый 3 2 7" xfId="6896" xr:uid="{E57C931E-5B3C-4009-84D6-25F661D29950}"/>
    <cellStyle name="Финансовый 4" xfId="677" xr:uid="{D6A9E6D9-DB37-4D7E-9CFE-6EB2DA053A44}"/>
    <cellStyle name="Финансовый 5" xfId="678" xr:uid="{CC308043-191C-4845-A2D6-BB17AE9E123D}"/>
    <cellStyle name="Финансовый 6" xfId="679" xr:uid="{D9D63F2C-4102-4E63-A221-1C494F5E439B}"/>
    <cellStyle name="Финансовый 7" xfId="680" xr:uid="{14A44D82-148E-4341-9947-7FFFA2495CD4}"/>
    <cellStyle name="Финансовый 8" xfId="681" xr:uid="{FDC37CEF-F7F7-49ED-A582-0D459985A00A}"/>
    <cellStyle name="Финансовый 8 2" xfId="10026" xr:uid="{1B896910-AA97-4FEB-8188-9405D62C89C7}"/>
    <cellStyle name="Финансовый 9" xfId="682" xr:uid="{E40BBFBB-70EC-4A7D-A69C-D5949F8421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6" t="s">
        <v>0</v>
      </c>
      <c r="B2" s="316"/>
      <c r="C2" s="316"/>
    </row>
    <row r="3" spans="1:3" x14ac:dyDescent="0.25">
      <c r="A3" s="1"/>
      <c r="B3" s="1"/>
      <c r="C3" s="1"/>
    </row>
    <row r="4" spans="1:3" x14ac:dyDescent="0.25">
      <c r="A4" s="317" t="s">
        <v>1</v>
      </c>
      <c r="B4" s="317"/>
      <c r="C4" s="31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8" t="s">
        <v>3</v>
      </c>
      <c r="C6" s="318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3" sqref="D13"/>
    </sheetView>
  </sheetViews>
  <sheetFormatPr defaultRowHeight="15" x14ac:dyDescent="0.25"/>
  <cols>
    <col min="1" max="1" width="12.7109375" style="304" customWidth="1"/>
    <col min="2" max="2" width="16.42578125" style="304" customWidth="1"/>
    <col min="3" max="3" width="37.140625" style="304" customWidth="1"/>
    <col min="4" max="4" width="49" style="304" customWidth="1"/>
    <col min="5" max="5" width="9.140625" style="304" customWidth="1"/>
  </cols>
  <sheetData>
    <row r="1" spans="1:4" ht="15.75" customHeight="1" x14ac:dyDescent="0.25">
      <c r="A1" s="303"/>
      <c r="B1" s="303"/>
      <c r="C1" s="303"/>
      <c r="D1" s="303" t="s">
        <v>233</v>
      </c>
    </row>
    <row r="2" spans="1:4" ht="15.75" customHeight="1" x14ac:dyDescent="0.25">
      <c r="A2" s="303"/>
      <c r="B2" s="303"/>
      <c r="C2" s="303"/>
      <c r="D2" s="303"/>
    </row>
    <row r="3" spans="1:4" ht="15.75" customHeight="1" x14ac:dyDescent="0.25">
      <c r="A3" s="303"/>
      <c r="B3" s="305" t="s">
        <v>234</v>
      </c>
      <c r="C3" s="303"/>
      <c r="D3" s="303"/>
    </row>
    <row r="4" spans="1:4" ht="15.75" customHeight="1" x14ac:dyDescent="0.25">
      <c r="A4" s="303"/>
      <c r="B4" s="303"/>
      <c r="C4" s="303"/>
      <c r="D4" s="303"/>
    </row>
    <row r="5" spans="1:4" ht="31.5" customHeight="1" x14ac:dyDescent="0.25">
      <c r="A5" s="363" t="s">
        <v>235</v>
      </c>
      <c r="B5" s="363"/>
      <c r="C5" s="363"/>
      <c r="D5" s="306" t="str">
        <f>'Прил.5 Расчет СМР и ОБ'!D6:J6</f>
        <v>Постоянная часть ПС, регистратор записи диспетчерских переговоров ПС 110 кВ</v>
      </c>
    </row>
    <row r="6" spans="1:4" ht="15.75" customHeight="1" x14ac:dyDescent="0.25">
      <c r="A6" s="303" t="s">
        <v>392</v>
      </c>
      <c r="B6" s="303"/>
      <c r="C6" s="303"/>
      <c r="D6" s="303"/>
    </row>
    <row r="7" spans="1:4" ht="15.75" customHeight="1" x14ac:dyDescent="0.25">
      <c r="A7" s="303"/>
      <c r="B7" s="303"/>
      <c r="C7" s="303"/>
      <c r="D7" s="303"/>
    </row>
    <row r="8" spans="1:4" x14ac:dyDescent="0.25">
      <c r="A8" s="328" t="s">
        <v>5</v>
      </c>
      <c r="B8" s="328" t="s">
        <v>6</v>
      </c>
      <c r="C8" s="328" t="s">
        <v>236</v>
      </c>
      <c r="D8" s="328" t="s">
        <v>237</v>
      </c>
    </row>
    <row r="9" spans="1:4" x14ac:dyDescent="0.25">
      <c r="A9" s="328"/>
      <c r="B9" s="328"/>
      <c r="C9" s="328"/>
      <c r="D9" s="328"/>
    </row>
    <row r="10" spans="1:4" ht="15.75" customHeight="1" x14ac:dyDescent="0.25">
      <c r="A10" s="307">
        <v>1</v>
      </c>
      <c r="B10" s="307">
        <v>2</v>
      </c>
      <c r="C10" s="307">
        <v>3</v>
      </c>
      <c r="D10" s="307">
        <v>4</v>
      </c>
    </row>
    <row r="11" spans="1:4" ht="63" x14ac:dyDescent="0.25">
      <c r="A11" s="314" t="s">
        <v>400</v>
      </c>
      <c r="B11" s="314" t="s">
        <v>401</v>
      </c>
      <c r="C11" s="308" t="s">
        <v>402</v>
      </c>
      <c r="D11" s="309">
        <f>'Прил.4 РМ'!C41/1000</f>
        <v>2163.2248799999998</v>
      </c>
    </row>
    <row r="13" spans="1:4" x14ac:dyDescent="0.25">
      <c r="A13" s="310" t="s">
        <v>238</v>
      </c>
      <c r="B13" s="311"/>
      <c r="C13" s="311"/>
      <c r="D13" s="312"/>
    </row>
    <row r="14" spans="1:4" x14ac:dyDescent="0.25">
      <c r="A14" s="313" t="s">
        <v>70</v>
      </c>
      <c r="B14" s="311"/>
      <c r="C14" s="311"/>
      <c r="D14" s="312"/>
    </row>
    <row r="15" spans="1:4" x14ac:dyDescent="0.25">
      <c r="A15" s="310"/>
      <c r="B15" s="311"/>
      <c r="C15" s="311"/>
      <c r="D15" s="312"/>
    </row>
    <row r="16" spans="1:4" x14ac:dyDescent="0.25">
      <c r="A16" s="310" t="s">
        <v>71</v>
      </c>
      <c r="B16" s="311"/>
      <c r="C16" s="311"/>
      <c r="D16" s="312"/>
    </row>
    <row r="17" spans="1:4" x14ac:dyDescent="0.25">
      <c r="A17" s="313" t="s">
        <v>72</v>
      </c>
      <c r="B17" s="311"/>
      <c r="C17" s="311"/>
      <c r="D17" s="31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E31"/>
  <sheetViews>
    <sheetView zoomScale="85" zoomScaleNormal="85" workbookViewId="0">
      <selection activeCell="B11" sqref="B11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3" t="s">
        <v>239</v>
      </c>
      <c r="C4" s="323"/>
      <c r="D4" s="323"/>
    </row>
    <row r="5" spans="2:5" ht="18.75" customHeight="1" x14ac:dyDescent="0.25">
      <c r="B5" s="196"/>
    </row>
    <row r="6" spans="2:5" ht="15.75" customHeight="1" x14ac:dyDescent="0.25">
      <c r="B6" s="324" t="s">
        <v>240</v>
      </c>
      <c r="C6" s="324"/>
      <c r="D6" s="324"/>
    </row>
    <row r="7" spans="2:5" x14ac:dyDescent="0.25">
      <c r="B7" s="364"/>
      <c r="C7" s="364"/>
      <c r="D7" s="364"/>
      <c r="E7" s="364"/>
    </row>
    <row r="8" spans="2:5" x14ac:dyDescent="0.25">
      <c r="B8" s="281"/>
      <c r="C8" s="281"/>
      <c r="D8" s="281"/>
      <c r="E8" s="281"/>
    </row>
    <row r="9" spans="2:5" ht="47.25" customHeight="1" x14ac:dyDescent="0.25">
      <c r="B9" s="266" t="s">
        <v>241</v>
      </c>
      <c r="C9" s="266" t="s">
        <v>242</v>
      </c>
      <c r="D9" s="266" t="s">
        <v>243</v>
      </c>
    </row>
    <row r="10" spans="2:5" ht="15.75" customHeight="1" x14ac:dyDescent="0.25">
      <c r="B10" s="266">
        <v>1</v>
      </c>
      <c r="C10" s="266">
        <v>2</v>
      </c>
      <c r="D10" s="266">
        <v>3</v>
      </c>
    </row>
    <row r="11" spans="2:5" ht="45" customHeight="1" x14ac:dyDescent="0.25">
      <c r="B11" s="266" t="s">
        <v>244</v>
      </c>
      <c r="C11" s="266" t="s">
        <v>245</v>
      </c>
      <c r="D11" s="266">
        <v>44.29</v>
      </c>
    </row>
    <row r="12" spans="2:5" ht="29.25" customHeight="1" x14ac:dyDescent="0.25">
      <c r="B12" s="266" t="s">
        <v>246</v>
      </c>
      <c r="C12" s="266" t="s">
        <v>245</v>
      </c>
      <c r="D12" s="266">
        <v>13.47</v>
      </c>
    </row>
    <row r="13" spans="2:5" ht="29.25" customHeight="1" x14ac:dyDescent="0.25">
      <c r="B13" s="266" t="s">
        <v>247</v>
      </c>
      <c r="C13" s="266" t="s">
        <v>245</v>
      </c>
      <c r="D13" s="266">
        <v>8.0399999999999991</v>
      </c>
    </row>
    <row r="14" spans="2:5" ht="30.75" customHeight="1" x14ac:dyDescent="0.25">
      <c r="B14" s="266" t="s">
        <v>248</v>
      </c>
      <c r="C14" s="171" t="s">
        <v>249</v>
      </c>
      <c r="D14" s="266">
        <v>6.26</v>
      </c>
    </row>
    <row r="15" spans="2:5" ht="89.25" customHeight="1" x14ac:dyDescent="0.25">
      <c r="B15" s="266" t="s">
        <v>250</v>
      </c>
      <c r="C15" s="266" t="s">
        <v>251</v>
      </c>
      <c r="D15" s="197">
        <v>3.9E-2</v>
      </c>
    </row>
    <row r="16" spans="2:5" ht="78.75" customHeight="1" x14ac:dyDescent="0.25">
      <c r="B16" s="266" t="s">
        <v>252</v>
      </c>
      <c r="C16" s="266" t="s">
        <v>253</v>
      </c>
      <c r="D16" s="197">
        <v>2.1000000000000001E-2</v>
      </c>
    </row>
    <row r="17" spans="2:4" ht="34.5" customHeight="1" x14ac:dyDescent="0.25">
      <c r="B17" s="266"/>
      <c r="C17" s="266"/>
      <c r="D17" s="266"/>
    </row>
    <row r="18" spans="2:4" ht="31.5" customHeight="1" x14ac:dyDescent="0.25">
      <c r="B18" s="266" t="s">
        <v>254</v>
      </c>
      <c r="C18" s="266" t="s">
        <v>255</v>
      </c>
      <c r="D18" s="197">
        <v>2.1399999999999999E-2</v>
      </c>
    </row>
    <row r="19" spans="2:4" ht="31.5" customHeight="1" x14ac:dyDescent="0.25">
      <c r="B19" s="266" t="s">
        <v>184</v>
      </c>
      <c r="C19" s="266" t="s">
        <v>256</v>
      </c>
      <c r="D19" s="197">
        <v>2E-3</v>
      </c>
    </row>
    <row r="20" spans="2:4" ht="24" customHeight="1" x14ac:dyDescent="0.25">
      <c r="B20" s="266" t="s">
        <v>186</v>
      </c>
      <c r="C20" s="266" t="s">
        <v>257</v>
      </c>
      <c r="D20" s="197">
        <v>0.03</v>
      </c>
    </row>
    <row r="21" spans="2:4" ht="18.75" customHeight="1" x14ac:dyDescent="0.25">
      <c r="B21" s="198"/>
    </row>
    <row r="22" spans="2:4" ht="18.75" customHeight="1" x14ac:dyDescent="0.25">
      <c r="B22" s="198"/>
    </row>
    <row r="23" spans="2:4" ht="18.75" customHeight="1" x14ac:dyDescent="0.25">
      <c r="B23" s="198"/>
    </row>
    <row r="24" spans="2:4" ht="18.75" customHeight="1" x14ac:dyDescent="0.25">
      <c r="B24" s="198"/>
    </row>
    <row r="27" spans="2:4" x14ac:dyDescent="0.25">
      <c r="B27" s="4" t="s">
        <v>258</v>
      </c>
      <c r="C27" s="14"/>
    </row>
    <row r="28" spans="2:4" x14ac:dyDescent="0.25">
      <c r="B28" s="199" t="s">
        <v>70</v>
      </c>
      <c r="C28" s="14"/>
    </row>
    <row r="29" spans="2:4" x14ac:dyDescent="0.25">
      <c r="B29" s="4"/>
      <c r="C29" s="14"/>
    </row>
    <row r="30" spans="2:4" x14ac:dyDescent="0.25">
      <c r="B30" s="4" t="s">
        <v>225</v>
      </c>
      <c r="C30" s="14"/>
    </row>
    <row r="31" spans="2:4" x14ac:dyDescent="0.25">
      <c r="B31" s="199" t="s">
        <v>72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D10" sqref="D10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4" t="s">
        <v>259</v>
      </c>
      <c r="B2" s="324"/>
      <c r="C2" s="324"/>
      <c r="D2" s="324"/>
      <c r="E2" s="324"/>
      <c r="F2" s="324"/>
    </row>
    <row r="4" spans="1:7" ht="18" customHeight="1" x14ac:dyDescent="0.25">
      <c r="A4" s="184" t="s">
        <v>260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261</v>
      </c>
      <c r="C5" s="186" t="s">
        <v>262</v>
      </c>
      <c r="D5" s="186" t="s">
        <v>263</v>
      </c>
      <c r="E5" s="186" t="s">
        <v>264</v>
      </c>
      <c r="F5" s="186" t="s">
        <v>265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266</v>
      </c>
      <c r="B7" s="188" t="s">
        <v>267</v>
      </c>
      <c r="C7" s="189" t="s">
        <v>268</v>
      </c>
      <c r="D7" s="189" t="s">
        <v>269</v>
      </c>
      <c r="E7" s="190">
        <v>47872.94</v>
      </c>
      <c r="F7" s="188" t="s">
        <v>270</v>
      </c>
      <c r="G7" s="185"/>
    </row>
    <row r="8" spans="1:7" ht="31.5" customHeight="1" x14ac:dyDescent="0.25">
      <c r="A8" s="187" t="s">
        <v>271</v>
      </c>
      <c r="B8" s="188" t="s">
        <v>272</v>
      </c>
      <c r="C8" s="189" t="s">
        <v>273</v>
      </c>
      <c r="D8" s="189" t="s">
        <v>274</v>
      </c>
      <c r="E8" s="190">
        <f>1973/12</f>
        <v>164.41666666667001</v>
      </c>
      <c r="F8" s="164" t="s">
        <v>275</v>
      </c>
      <c r="G8" s="165"/>
    </row>
    <row r="9" spans="1:7" ht="15.75" customHeight="1" x14ac:dyDescent="0.25">
      <c r="A9" s="187" t="s">
        <v>276</v>
      </c>
      <c r="B9" s="188" t="s">
        <v>277</v>
      </c>
      <c r="C9" s="189" t="s">
        <v>278</v>
      </c>
      <c r="D9" s="189" t="s">
        <v>269</v>
      </c>
      <c r="E9" s="190">
        <v>1</v>
      </c>
      <c r="F9" s="164"/>
      <c r="G9" s="166"/>
    </row>
    <row r="10" spans="1:7" ht="15.75" customHeight="1" x14ac:dyDescent="0.25">
      <c r="A10" s="187" t="s">
        <v>279</v>
      </c>
      <c r="B10" s="188" t="s">
        <v>280</v>
      </c>
      <c r="C10" s="189"/>
      <c r="D10" s="189"/>
      <c r="E10" s="283">
        <v>5.5</v>
      </c>
      <c r="F10" s="164" t="s">
        <v>281</v>
      </c>
      <c r="G10" s="166"/>
    </row>
    <row r="11" spans="1:7" ht="78.75" customHeight="1" x14ac:dyDescent="0.25">
      <c r="A11" s="187" t="s">
        <v>282</v>
      </c>
      <c r="B11" s="188" t="s">
        <v>283</v>
      </c>
      <c r="C11" s="189" t="s">
        <v>284</v>
      </c>
      <c r="D11" s="189" t="s">
        <v>269</v>
      </c>
      <c r="E11" s="284">
        <v>1.67</v>
      </c>
      <c r="F11" s="188" t="s">
        <v>285</v>
      </c>
      <c r="G11" s="185"/>
    </row>
    <row r="12" spans="1:7" ht="78.75" customHeight="1" x14ac:dyDescent="0.25">
      <c r="A12" s="187" t="s">
        <v>286</v>
      </c>
      <c r="B12" s="191" t="s">
        <v>287</v>
      </c>
      <c r="C12" s="189" t="s">
        <v>288</v>
      </c>
      <c r="D12" s="189" t="s">
        <v>269</v>
      </c>
      <c r="E12" s="192">
        <v>1.139</v>
      </c>
      <c r="F12" s="193" t="s">
        <v>289</v>
      </c>
      <c r="G12" s="166" t="s">
        <v>290</v>
      </c>
    </row>
    <row r="13" spans="1:7" ht="63" customHeight="1" x14ac:dyDescent="0.25">
      <c r="A13" s="187" t="s">
        <v>291</v>
      </c>
      <c r="B13" s="194" t="s">
        <v>292</v>
      </c>
      <c r="C13" s="189" t="s">
        <v>293</v>
      </c>
      <c r="D13" s="189" t="s">
        <v>294</v>
      </c>
      <c r="E13" s="195">
        <f>((E7*E9/E8)*E11)*E12</f>
        <v>553.84017452933494</v>
      </c>
      <c r="F13" s="188" t="s">
        <v>295</v>
      </c>
      <c r="G13" s="185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5" t="s">
        <v>296</v>
      </c>
      <c r="B1" s="365"/>
      <c r="C1" s="365"/>
      <c r="D1" s="365"/>
      <c r="E1" s="365"/>
      <c r="F1" s="365"/>
      <c r="G1" s="365"/>
      <c r="H1" s="365"/>
      <c r="I1" s="365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9" t="e">
        <f>#REF!</f>
        <v>#REF!</v>
      </c>
      <c r="B3" s="319"/>
      <c r="C3" s="319"/>
      <c r="D3" s="319"/>
      <c r="E3" s="319"/>
      <c r="F3" s="319"/>
      <c r="G3" s="319"/>
      <c r="H3" s="319"/>
      <c r="I3" s="319"/>
    </row>
    <row r="4" spans="1:13" s="4" customFormat="1" ht="15.75" customHeight="1" x14ac:dyDescent="0.2">
      <c r="A4" s="366"/>
      <c r="B4" s="366"/>
      <c r="C4" s="366"/>
      <c r="D4" s="366"/>
      <c r="E4" s="366"/>
      <c r="F4" s="366"/>
      <c r="G4" s="366"/>
      <c r="H4" s="366"/>
      <c r="I4" s="366"/>
    </row>
    <row r="5" spans="1:13" s="32" customFormat="1" ht="36.6" customHeight="1" x14ac:dyDescent="0.35">
      <c r="A5" s="367" t="s">
        <v>13</v>
      </c>
      <c r="B5" s="367" t="s">
        <v>297</v>
      </c>
      <c r="C5" s="367" t="s">
        <v>298</v>
      </c>
      <c r="D5" s="367" t="s">
        <v>299</v>
      </c>
      <c r="E5" s="362" t="s">
        <v>300</v>
      </c>
      <c r="F5" s="362"/>
      <c r="G5" s="362"/>
      <c r="H5" s="362"/>
      <c r="I5" s="362"/>
    </row>
    <row r="6" spans="1:13" s="27" customFormat="1" ht="31.5" customHeight="1" x14ac:dyDescent="0.2">
      <c r="A6" s="367"/>
      <c r="B6" s="367"/>
      <c r="C6" s="367"/>
      <c r="D6" s="367"/>
      <c r="E6" s="33" t="s">
        <v>78</v>
      </c>
      <c r="F6" s="33" t="s">
        <v>79</v>
      </c>
      <c r="G6" s="33" t="s">
        <v>43</v>
      </c>
      <c r="H6" s="33" t="s">
        <v>301</v>
      </c>
      <c r="I6" s="33" t="s">
        <v>302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174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303</v>
      </c>
      <c r="C9" s="9" t="s">
        <v>304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305</v>
      </c>
      <c r="C11" s="9" t="s">
        <v>252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66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306</v>
      </c>
      <c r="C12" s="9" t="s">
        <v>307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308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255</v>
      </c>
      <c r="C14" s="9" t="s">
        <v>309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310</v>
      </c>
      <c r="C16" s="9" t="s">
        <v>311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312</v>
      </c>
    </row>
    <row r="17" spans="1:10" s="27" customFormat="1" ht="81.75" customHeight="1" x14ac:dyDescent="0.2">
      <c r="A17" s="34">
        <v>7</v>
      </c>
      <c r="B17" s="9" t="s">
        <v>310</v>
      </c>
      <c r="C17" s="137" t="s">
        <v>313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314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315</v>
      </c>
      <c r="C20" s="9" t="s">
        <v>186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316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317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318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319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320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69" t="s">
        <v>321</v>
      </c>
      <c r="O2" s="369"/>
    </row>
    <row r="3" spans="1:16" x14ac:dyDescent="0.25">
      <c r="A3" s="370" t="s">
        <v>322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5" spans="1:16" s="50" customFormat="1" ht="37.5" customHeight="1" x14ac:dyDescent="0.25">
      <c r="A5" s="371" t="s">
        <v>323</v>
      </c>
      <c r="B5" s="374" t="s">
        <v>324</v>
      </c>
      <c r="C5" s="377" t="s">
        <v>325</v>
      </c>
      <c r="D5" s="380" t="s">
        <v>326</v>
      </c>
      <c r="E5" s="381"/>
      <c r="F5" s="381"/>
      <c r="G5" s="381"/>
      <c r="H5" s="381"/>
      <c r="I5" s="380" t="s">
        <v>327</v>
      </c>
      <c r="J5" s="381"/>
      <c r="K5" s="381"/>
      <c r="L5" s="381"/>
      <c r="M5" s="381"/>
      <c r="N5" s="381"/>
      <c r="O5" s="53" t="s">
        <v>328</v>
      </c>
    </row>
    <row r="6" spans="1:16" s="56" customFormat="1" ht="150" customHeight="1" x14ac:dyDescent="0.25">
      <c r="A6" s="372"/>
      <c r="B6" s="375"/>
      <c r="C6" s="378"/>
      <c r="D6" s="377" t="s">
        <v>329</v>
      </c>
      <c r="E6" s="382" t="s">
        <v>330</v>
      </c>
      <c r="F6" s="383"/>
      <c r="G6" s="384"/>
      <c r="H6" s="54" t="s">
        <v>331</v>
      </c>
      <c r="I6" s="385" t="s">
        <v>332</v>
      </c>
      <c r="J6" s="385" t="s">
        <v>329</v>
      </c>
      <c r="K6" s="386" t="s">
        <v>330</v>
      </c>
      <c r="L6" s="386"/>
      <c r="M6" s="386"/>
      <c r="N6" s="54" t="s">
        <v>331</v>
      </c>
      <c r="O6" s="55" t="s">
        <v>333</v>
      </c>
    </row>
    <row r="7" spans="1:16" s="56" customFormat="1" ht="30.75" customHeight="1" x14ac:dyDescent="0.25">
      <c r="A7" s="373"/>
      <c r="B7" s="376"/>
      <c r="C7" s="379"/>
      <c r="D7" s="379"/>
      <c r="E7" s="53" t="s">
        <v>78</v>
      </c>
      <c r="F7" s="53" t="s">
        <v>79</v>
      </c>
      <c r="G7" s="53" t="s">
        <v>43</v>
      </c>
      <c r="H7" s="57" t="s">
        <v>334</v>
      </c>
      <c r="I7" s="385"/>
      <c r="J7" s="385"/>
      <c r="K7" s="53" t="s">
        <v>78</v>
      </c>
      <c r="L7" s="53" t="s">
        <v>79</v>
      </c>
      <c r="M7" s="53" t="s">
        <v>43</v>
      </c>
      <c r="N7" s="57" t="s">
        <v>334</v>
      </c>
      <c r="O7" s="53" t="s">
        <v>335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1" t="s">
        <v>336</v>
      </c>
      <c r="C9" s="59" t="s">
        <v>337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3"/>
      <c r="C10" s="63" t="s">
        <v>338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1" t="s">
        <v>339</v>
      </c>
      <c r="C11" s="63" t="s">
        <v>340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3"/>
      <c r="C12" s="63" t="s">
        <v>341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1" t="s">
        <v>342</v>
      </c>
      <c r="C13" s="59" t="s">
        <v>343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3"/>
      <c r="C14" s="63" t="s">
        <v>344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345</v>
      </c>
      <c r="C15" s="63" t="s">
        <v>346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347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348</v>
      </c>
    </row>
    <row r="19" spans="1:15" ht="30.75" customHeight="1" x14ac:dyDescent="0.25">
      <c r="L19" s="75"/>
    </row>
    <row r="20" spans="1:15" ht="15" customHeight="1" outlineLevel="1" x14ac:dyDescent="0.25">
      <c r="G20" s="368" t="s">
        <v>349</v>
      </c>
      <c r="H20" s="368"/>
      <c r="I20" s="368"/>
      <c r="J20" s="368"/>
      <c r="K20" s="368"/>
      <c r="L20" s="368"/>
      <c r="M20" s="368"/>
      <c r="N20" s="368"/>
      <c r="O20" s="52"/>
    </row>
    <row r="21" spans="1:15" ht="15.75" customHeight="1" outlineLevel="1" x14ac:dyDescent="0.25">
      <c r="G21" s="76"/>
      <c r="H21" s="76" t="s">
        <v>350</v>
      </c>
      <c r="I21" s="76" t="s">
        <v>351</v>
      </c>
      <c r="J21" s="77" t="s">
        <v>352</v>
      </c>
      <c r="K21" s="78" t="s">
        <v>353</v>
      </c>
      <c r="L21" s="76" t="s">
        <v>354</v>
      </c>
      <c r="M21" s="76" t="s">
        <v>355</v>
      </c>
      <c r="N21" s="77" t="s">
        <v>356</v>
      </c>
      <c r="O21" s="79"/>
    </row>
    <row r="22" spans="1:15" ht="15.75" customHeight="1" outlineLevel="1" x14ac:dyDescent="0.25">
      <c r="G22" s="388" t="s">
        <v>357</v>
      </c>
      <c r="H22" s="387">
        <v>6.09</v>
      </c>
      <c r="I22" s="389">
        <v>6.44</v>
      </c>
      <c r="J22" s="387">
        <v>5.77</v>
      </c>
      <c r="K22" s="389">
        <v>5.77</v>
      </c>
      <c r="L22" s="387">
        <v>5.23</v>
      </c>
      <c r="M22" s="387">
        <v>5.77</v>
      </c>
      <c r="N22" s="80">
        <v>6.29</v>
      </c>
      <c r="O22" s="51" t="s">
        <v>358</v>
      </c>
    </row>
    <row r="23" spans="1:15" ht="15.75" customHeight="1" outlineLevel="1" x14ac:dyDescent="0.25">
      <c r="G23" s="388"/>
      <c r="H23" s="387"/>
      <c r="I23" s="389"/>
      <c r="J23" s="387"/>
      <c r="K23" s="389"/>
      <c r="L23" s="387"/>
      <c r="M23" s="387"/>
      <c r="N23" s="80">
        <v>6.56</v>
      </c>
      <c r="O23" s="51" t="s">
        <v>359</v>
      </c>
    </row>
    <row r="24" spans="1:15" ht="15.75" customHeight="1" outlineLevel="1" x14ac:dyDescent="0.25">
      <c r="G24" s="81" t="s">
        <v>360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334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361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362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301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5" t="s">
        <v>363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</row>
    <row r="4" spans="1:18" ht="36.75" customHeight="1" x14ac:dyDescent="0.25">
      <c r="A4" s="371" t="s">
        <v>323</v>
      </c>
      <c r="B4" s="374" t="s">
        <v>324</v>
      </c>
      <c r="C4" s="377" t="s">
        <v>364</v>
      </c>
      <c r="D4" s="377" t="s">
        <v>365</v>
      </c>
      <c r="E4" s="380" t="s">
        <v>366</v>
      </c>
      <c r="F4" s="381"/>
      <c r="G4" s="381"/>
      <c r="H4" s="381"/>
      <c r="I4" s="381"/>
      <c r="J4" s="381"/>
      <c r="K4" s="381"/>
      <c r="L4" s="381"/>
      <c r="M4" s="381"/>
      <c r="N4" s="406" t="s">
        <v>367</v>
      </c>
      <c r="O4" s="407"/>
      <c r="P4" s="407"/>
      <c r="Q4" s="407"/>
      <c r="R4" s="408"/>
    </row>
    <row r="5" spans="1:18" ht="60" customHeight="1" x14ac:dyDescent="0.25">
      <c r="A5" s="372"/>
      <c r="B5" s="375"/>
      <c r="C5" s="378"/>
      <c r="D5" s="378"/>
      <c r="E5" s="385" t="s">
        <v>368</v>
      </c>
      <c r="F5" s="385" t="s">
        <v>369</v>
      </c>
      <c r="G5" s="382" t="s">
        <v>330</v>
      </c>
      <c r="H5" s="383"/>
      <c r="I5" s="383"/>
      <c r="J5" s="384"/>
      <c r="K5" s="385" t="s">
        <v>370</v>
      </c>
      <c r="L5" s="385"/>
      <c r="M5" s="385"/>
      <c r="N5" s="89" t="s">
        <v>371</v>
      </c>
      <c r="O5" s="89" t="s">
        <v>372</v>
      </c>
      <c r="P5" s="90" t="s">
        <v>373</v>
      </c>
      <c r="Q5" s="91" t="s">
        <v>374</v>
      </c>
      <c r="R5" s="90" t="s">
        <v>375</v>
      </c>
    </row>
    <row r="6" spans="1:18" ht="49.5" customHeight="1" x14ac:dyDescent="0.25">
      <c r="A6" s="373"/>
      <c r="B6" s="376"/>
      <c r="C6" s="379"/>
      <c r="D6" s="379"/>
      <c r="E6" s="385"/>
      <c r="F6" s="385"/>
      <c r="G6" s="53" t="s">
        <v>78</v>
      </c>
      <c r="H6" s="53" t="s">
        <v>79</v>
      </c>
      <c r="I6" s="92" t="s">
        <v>43</v>
      </c>
      <c r="J6" s="92" t="s">
        <v>301</v>
      </c>
      <c r="K6" s="53" t="s">
        <v>371</v>
      </c>
      <c r="L6" s="53" t="s">
        <v>372</v>
      </c>
      <c r="M6" s="53" t="s">
        <v>373</v>
      </c>
      <c r="N6" s="92" t="s">
        <v>376</v>
      </c>
      <c r="O6" s="92" t="s">
        <v>377</v>
      </c>
      <c r="P6" s="92" t="s">
        <v>378</v>
      </c>
      <c r="Q6" s="93" t="s">
        <v>379</v>
      </c>
      <c r="R6" s="94" t="s">
        <v>380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1">
        <v>1</v>
      </c>
      <c r="B9" s="371" t="s">
        <v>381</v>
      </c>
      <c r="C9" s="398" t="s">
        <v>337</v>
      </c>
      <c r="D9" s="99" t="s">
        <v>382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1695.3600215999998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3.3863775806945544E-2</v>
      </c>
      <c r="O9" s="101">
        <f t="shared" ref="O9:O22" si="2">L9/(G9+H9)</f>
        <v>0</v>
      </c>
      <c r="P9" s="101">
        <f t="shared" ref="P9:P22" si="3">M9/(G9+H9)</f>
        <v>1.6523182192919608E-2</v>
      </c>
      <c r="Q9" s="102">
        <v>0</v>
      </c>
      <c r="R9" s="103">
        <f>N9+O9+P9+Q9</f>
        <v>5.0386957999865152E-2</v>
      </c>
    </row>
    <row r="10" spans="1:18" ht="72.599999999999994" hidden="1" customHeight="1" x14ac:dyDescent="0.25">
      <c r="A10" s="373"/>
      <c r="B10" s="372"/>
      <c r="C10" s="399"/>
      <c r="D10" s="99" t="s">
        <v>383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13.442129999999999</v>
      </c>
      <c r="N10" s="101">
        <f t="shared" si="1"/>
        <v>4.5248786595058557E-2</v>
      </c>
      <c r="O10" s="101">
        <f t="shared" si="2"/>
        <v>0</v>
      </c>
      <c r="P10" s="101">
        <f t="shared" si="3"/>
        <v>2.0328274718868136E-2</v>
      </c>
      <c r="Q10" s="102">
        <v>0</v>
      </c>
      <c r="R10" s="103"/>
    </row>
    <row r="11" spans="1:18" ht="192.75" customHeight="1" x14ac:dyDescent="0.25">
      <c r="A11" s="371">
        <v>2</v>
      </c>
      <c r="B11" s="372"/>
      <c r="C11" s="398" t="s">
        <v>384</v>
      </c>
      <c r="D11" s="104" t="s">
        <v>382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246917.90759999998</v>
      </c>
      <c r="I11" s="100">
        <f>I12*F30</f>
        <v>174701.45580000003</v>
      </c>
      <c r="J11" s="100"/>
      <c r="K11" s="100">
        <f>K12*1.19*F33</f>
        <v>8486.4829769999997</v>
      </c>
      <c r="L11" s="100">
        <f>L12*1.19*F33</f>
        <v>11572.501647000001</v>
      </c>
      <c r="M11" s="100">
        <f>M12*1.266*F34</f>
        <v>3883.6190735999999</v>
      </c>
      <c r="N11" s="101">
        <f t="shared" si="1"/>
        <v>2.4476289311970878E-2</v>
      </c>
      <c r="O11" s="101">
        <f t="shared" si="2"/>
        <v>3.3376829853179302E-2</v>
      </c>
      <c r="P11" s="101">
        <f t="shared" si="3"/>
        <v>1.1200939692042456E-2</v>
      </c>
      <c r="Q11" s="102">
        <v>0</v>
      </c>
      <c r="R11" s="103">
        <f>N11+O11+P11+Q11</f>
        <v>6.9054058857192638E-2</v>
      </c>
    </row>
    <row r="12" spans="1:18" ht="100.9" hidden="1" customHeight="1" x14ac:dyDescent="0.25">
      <c r="A12" s="373"/>
      <c r="B12" s="373"/>
      <c r="C12" s="399"/>
      <c r="D12" s="104" t="s">
        <v>383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3.5605195194586513E-2</v>
      </c>
      <c r="O12" s="101">
        <f t="shared" si="2"/>
        <v>4.8552643203058285E-2</v>
      </c>
      <c r="P12" s="101">
        <f t="shared" si="3"/>
        <v>1.5002288893112708E-2</v>
      </c>
      <c r="Q12" s="102">
        <v>0</v>
      </c>
      <c r="R12" s="103"/>
    </row>
    <row r="13" spans="1:18" ht="49.15" customHeight="1" x14ac:dyDescent="0.25">
      <c r="A13" s="371">
        <v>3</v>
      </c>
      <c r="B13" s="371" t="s">
        <v>339</v>
      </c>
      <c r="C13" s="401" t="s">
        <v>340</v>
      </c>
      <c r="D13" s="99" t="s">
        <v>385</v>
      </c>
      <c r="E13" s="100">
        <v>170961.79</v>
      </c>
      <c r="F13" s="100">
        <f t="shared" si="0"/>
        <v>129121.52160000001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2500.7293079999995</v>
      </c>
      <c r="M13" s="60">
        <f>M14*1.266*G34</f>
        <v>200.53819800000002</v>
      </c>
      <c r="N13" s="101">
        <f t="shared" si="1"/>
        <v>1.5462031915832069E-2</v>
      </c>
      <c r="O13" s="101">
        <f t="shared" si="2"/>
        <v>1.936725401786157E-2</v>
      </c>
      <c r="P13" s="101">
        <f t="shared" si="3"/>
        <v>1.5530966140659234E-3</v>
      </c>
      <c r="Q13" s="102">
        <v>4.5614105389631997E-3</v>
      </c>
      <c r="R13" s="103">
        <f>N13+O13+P13+Q13</f>
        <v>4.0943793086722767E-2</v>
      </c>
    </row>
    <row r="14" spans="1:18" ht="57" hidden="1" customHeight="1" x14ac:dyDescent="0.25">
      <c r="A14" s="373"/>
      <c r="B14" s="372"/>
      <c r="C14" s="402"/>
      <c r="D14" s="99" t="s">
        <v>383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1.8789815748267949E-2</v>
      </c>
      <c r="O14" s="101">
        <f t="shared" si="2"/>
        <v>2.3535531198386989E-2</v>
      </c>
      <c r="P14" s="101">
        <f t="shared" si="3"/>
        <v>1.7740574705247278E-3</v>
      </c>
      <c r="Q14" s="102">
        <v>4.9753003421204997E-3</v>
      </c>
      <c r="R14" s="103"/>
    </row>
    <row r="15" spans="1:18" ht="67.900000000000006" customHeight="1" x14ac:dyDescent="0.25">
      <c r="A15" s="371">
        <v>4</v>
      </c>
      <c r="B15" s="372"/>
      <c r="C15" s="403" t="s">
        <v>341</v>
      </c>
      <c r="D15" s="105" t="s">
        <v>385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2.2525618000754994E-2</v>
      </c>
      <c r="O15" s="101">
        <f t="shared" si="2"/>
        <v>2.6866429814977371E-2</v>
      </c>
      <c r="P15" s="101">
        <f t="shared" si="3"/>
        <v>6.9359333128887765E-3</v>
      </c>
      <c r="Q15" s="102">
        <v>3.5515340532281999E-3</v>
      </c>
      <c r="R15" s="103">
        <f>N15+O15+P15+Q15</f>
        <v>5.9879515181849342E-2</v>
      </c>
    </row>
    <row r="16" spans="1:18" ht="67.900000000000006" hidden="1" customHeight="1" x14ac:dyDescent="0.25">
      <c r="A16" s="373"/>
      <c r="B16" s="373"/>
      <c r="C16" s="404"/>
      <c r="D16" s="105" t="s">
        <v>383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2.8517217139516222E-2</v>
      </c>
      <c r="O16" s="101">
        <f t="shared" si="2"/>
        <v>3.4012611298873757E-2</v>
      </c>
      <c r="P16" s="101">
        <f t="shared" si="3"/>
        <v>8.084861154802201E-3</v>
      </c>
      <c r="Q16" s="102">
        <v>3.8737899135989E-3</v>
      </c>
      <c r="R16" s="103"/>
    </row>
    <row r="17" spans="1:18" ht="67.900000000000006" customHeight="1" x14ac:dyDescent="0.25">
      <c r="A17" s="371">
        <v>5</v>
      </c>
      <c r="B17" s="386" t="s">
        <v>342</v>
      </c>
      <c r="C17" s="398" t="s">
        <v>386</v>
      </c>
      <c r="D17" s="99" t="s">
        <v>387</v>
      </c>
      <c r="E17" s="100">
        <v>561932.85</v>
      </c>
      <c r="F17" s="100">
        <f>G17+H17+I17</f>
        <v>399667.21620000002</v>
      </c>
      <c r="G17" s="100">
        <f>G18*I28</f>
        <v>163785.29599999997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1734.8322096000002</v>
      </c>
      <c r="N17" s="101">
        <f t="shared" si="1"/>
        <v>6.1677626090981597E-2</v>
      </c>
      <c r="O17" s="101">
        <f t="shared" si="2"/>
        <v>0</v>
      </c>
      <c r="P17" s="101">
        <f t="shared" si="3"/>
        <v>5.5684105147574799E-3</v>
      </c>
      <c r="Q17" s="102">
        <v>5.5643872525604002E-3</v>
      </c>
      <c r="R17" s="103">
        <f>N17+O17+P17+Q17</f>
        <v>7.2810423858299472E-2</v>
      </c>
    </row>
    <row r="18" spans="1:18" ht="67.900000000000006" hidden="1" customHeight="1" x14ac:dyDescent="0.25">
      <c r="A18" s="373"/>
      <c r="B18" s="386"/>
      <c r="C18" s="399"/>
      <c r="D18" s="99" t="s">
        <v>383</v>
      </c>
      <c r="E18" s="100">
        <v>94393.09</v>
      </c>
      <c r="F18" s="100">
        <f>G18+H18+I18</f>
        <v>69651.209999999992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8.3321545724440615E-2</v>
      </c>
      <c r="O18" s="101">
        <f t="shared" si="2"/>
        <v>0</v>
      </c>
      <c r="P18" s="101">
        <f t="shared" si="3"/>
        <v>7.0000052993284935E-3</v>
      </c>
      <c r="Q18" s="102">
        <v>9.4728844648146997E-3</v>
      </c>
      <c r="R18" s="103"/>
    </row>
    <row r="19" spans="1:18" ht="67.900000000000006" customHeight="1" x14ac:dyDescent="0.25">
      <c r="A19" s="371">
        <v>6</v>
      </c>
      <c r="B19" s="386"/>
      <c r="C19" s="398" t="s">
        <v>344</v>
      </c>
      <c r="D19" s="105" t="s">
        <v>385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4.0112401119908464E-2</v>
      </c>
      <c r="O19" s="101">
        <f t="shared" si="2"/>
        <v>0</v>
      </c>
      <c r="P19" s="101">
        <f t="shared" si="3"/>
        <v>5.2015534168579755E-3</v>
      </c>
      <c r="Q19" s="102">
        <v>5.1286902198045999E-3</v>
      </c>
      <c r="R19" s="103">
        <f>N19+O19+P19+Q19</f>
        <v>5.0442644756571037E-2</v>
      </c>
    </row>
    <row r="20" spans="1:18" ht="67.900000000000006" hidden="1" customHeight="1" x14ac:dyDescent="0.25">
      <c r="A20" s="373"/>
      <c r="B20" s="386"/>
      <c r="C20" s="399"/>
      <c r="D20" s="105" t="s">
        <v>383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4.7553687712674694E-2</v>
      </c>
      <c r="O20" s="101">
        <f t="shared" si="2"/>
        <v>0</v>
      </c>
      <c r="P20" s="101">
        <f t="shared" si="3"/>
        <v>5.685113158038109E-3</v>
      </c>
      <c r="Q20" s="102">
        <v>5.5940533914911996E-3</v>
      </c>
      <c r="R20" s="103"/>
    </row>
    <row r="21" spans="1:18" ht="67.900000000000006" customHeight="1" x14ac:dyDescent="0.25">
      <c r="A21" s="371">
        <v>7</v>
      </c>
      <c r="B21" s="371" t="s">
        <v>345</v>
      </c>
      <c r="C21" s="398" t="s">
        <v>346</v>
      </c>
      <c r="D21" s="105" t="s">
        <v>388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201852.46120000002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11514.883123800002</v>
      </c>
      <c r="N21" s="101">
        <f t="shared" si="1"/>
        <v>8.0473539343916163E-3</v>
      </c>
      <c r="O21" s="101">
        <f t="shared" si="2"/>
        <v>1.2071027027925754E-2</v>
      </c>
      <c r="P21" s="101">
        <f t="shared" si="3"/>
        <v>1.8978730522309735E-3</v>
      </c>
      <c r="Q21" s="102">
        <v>5.9210415358545E-4</v>
      </c>
      <c r="R21" s="103">
        <f>N21+O21+P21+Q21</f>
        <v>2.2608358168133794E-2</v>
      </c>
    </row>
    <row r="22" spans="1:18" ht="67.900000000000006" hidden="1" customHeight="1" x14ac:dyDescent="0.25">
      <c r="A22" s="373"/>
      <c r="B22" s="373"/>
      <c r="C22" s="399"/>
      <c r="D22" s="106" t="s">
        <v>383</v>
      </c>
      <c r="E22" s="107">
        <v>2195184.4700000002</v>
      </c>
      <c r="F22" s="107">
        <f>G22+H22+I22+J22</f>
        <v>981651.63000000012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1.1115444551007637E-2</v>
      </c>
      <c r="O22" s="108">
        <f t="shared" si="2"/>
        <v>1.6673161475998496E-2</v>
      </c>
      <c r="P22" s="108">
        <f t="shared" si="3"/>
        <v>2.4393737656901652E-3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389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2.9452156597255023E-2</v>
      </c>
      <c r="O23" s="115">
        <f>(O9+O11+O13+O15+O17+O19+O21)/7</f>
        <v>1.3097362959134858E-2</v>
      </c>
      <c r="P23" s="115">
        <f>(P9+P11+P13+P15+P17+P19+P21)/7</f>
        <v>6.9829983993947428E-3</v>
      </c>
      <c r="Q23" s="115">
        <f>(Q9+Q11+Q13+Q15+Q17+Q19+Q21)/7</f>
        <v>2.7711608883059786E-3</v>
      </c>
      <c r="R23" s="115">
        <f>N23+O23+P23+Q23</f>
        <v>5.2303678844090602E-2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0" t="s">
        <v>390</v>
      </c>
      <c r="E26" s="400"/>
      <c r="F26" s="400"/>
      <c r="G26" s="400"/>
      <c r="H26" s="400"/>
      <c r="I26" s="400"/>
      <c r="J26" s="400"/>
      <c r="K26" s="400"/>
      <c r="L26" s="121"/>
      <c r="R26" s="122"/>
    </row>
    <row r="27" spans="1:18" outlineLevel="1" x14ac:dyDescent="0.25">
      <c r="D27" s="123"/>
      <c r="E27" s="123" t="s">
        <v>350</v>
      </c>
      <c r="F27" s="123" t="s">
        <v>351</v>
      </c>
      <c r="G27" s="123" t="s">
        <v>352</v>
      </c>
      <c r="H27" s="124" t="s">
        <v>353</v>
      </c>
      <c r="I27" s="124" t="s">
        <v>354</v>
      </c>
      <c r="J27" s="124" t="s">
        <v>355</v>
      </c>
      <c r="K27" s="111" t="s">
        <v>356</v>
      </c>
      <c r="L27" s="52"/>
    </row>
    <row r="28" spans="1:18" outlineLevel="1" x14ac:dyDescent="0.25">
      <c r="D28" s="394" t="s">
        <v>357</v>
      </c>
      <c r="E28" s="392">
        <v>6.09</v>
      </c>
      <c r="F28" s="396">
        <v>6.63</v>
      </c>
      <c r="G28" s="392">
        <v>5.77</v>
      </c>
      <c r="H28" s="390">
        <v>5.77</v>
      </c>
      <c r="I28" s="390">
        <v>6.35</v>
      </c>
      <c r="J28" s="392">
        <v>5.77</v>
      </c>
      <c r="K28" s="125">
        <v>6.29</v>
      </c>
      <c r="L28" s="87" t="s">
        <v>358</v>
      </c>
      <c r="M28" s="52"/>
    </row>
    <row r="29" spans="1:18" outlineLevel="1" x14ac:dyDescent="0.25">
      <c r="D29" s="395"/>
      <c r="E29" s="393"/>
      <c r="F29" s="397"/>
      <c r="G29" s="393"/>
      <c r="H29" s="391"/>
      <c r="I29" s="391"/>
      <c r="J29" s="393"/>
      <c r="K29" s="125">
        <v>6.56</v>
      </c>
      <c r="L29" s="87" t="s">
        <v>359</v>
      </c>
      <c r="M29" s="52"/>
    </row>
    <row r="30" spans="1:18" outlineLevel="1" x14ac:dyDescent="0.25">
      <c r="D30" s="126" t="s">
        <v>360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4" t="s">
        <v>334</v>
      </c>
      <c r="E31" s="392">
        <v>11.37</v>
      </c>
      <c r="F31" s="396">
        <v>13.56</v>
      </c>
      <c r="G31" s="392">
        <v>15.91</v>
      </c>
      <c r="H31" s="390">
        <v>15.91</v>
      </c>
      <c r="I31" s="390">
        <v>14.03</v>
      </c>
      <c r="J31" s="392">
        <v>15.91</v>
      </c>
      <c r="K31" s="125">
        <v>8.2899999999999991</v>
      </c>
      <c r="L31" s="87" t="s">
        <v>358</v>
      </c>
      <c r="R31" s="116"/>
    </row>
    <row r="32" spans="1:18" s="87" customFormat="1" outlineLevel="1" x14ac:dyDescent="0.25">
      <c r="D32" s="395"/>
      <c r="E32" s="393"/>
      <c r="F32" s="397"/>
      <c r="G32" s="393"/>
      <c r="H32" s="391"/>
      <c r="I32" s="391"/>
      <c r="J32" s="393"/>
      <c r="K32" s="125">
        <v>11.84</v>
      </c>
      <c r="L32" s="87" t="s">
        <v>359</v>
      </c>
      <c r="R32" s="116"/>
    </row>
    <row r="33" spans="4:18" s="87" customFormat="1" ht="15" customHeight="1" outlineLevel="1" x14ac:dyDescent="0.25">
      <c r="D33" s="129" t="s">
        <v>361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391</v>
      </c>
      <c r="R33" s="116"/>
    </row>
    <row r="34" spans="4:18" s="87" customFormat="1" outlineLevel="1" x14ac:dyDescent="0.25">
      <c r="D34" s="129" t="s">
        <v>362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391</v>
      </c>
      <c r="R34" s="116"/>
    </row>
    <row r="35" spans="4:18" s="87" customFormat="1" outlineLevel="1" x14ac:dyDescent="0.25">
      <c r="D35" s="126" t="s">
        <v>301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6" t="s">
        <v>10</v>
      </c>
      <c r="B2" s="316"/>
      <c r="C2" s="316"/>
      <c r="D2" s="316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9"/>
    </row>
    <row r="5" spans="1:4" x14ac:dyDescent="0.25">
      <c r="A5" s="6"/>
      <c r="B5" s="1"/>
      <c r="C5" s="1"/>
    </row>
    <row r="6" spans="1:4" x14ac:dyDescent="0.25">
      <c r="A6" s="316" t="s">
        <v>12</v>
      </c>
      <c r="B6" s="316"/>
      <c r="C6" s="316"/>
      <c r="D6" s="316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0" t="s">
        <v>5</v>
      </c>
      <c r="B15" s="321" t="s">
        <v>15</v>
      </c>
      <c r="C15" s="321"/>
      <c r="D15" s="321"/>
    </row>
    <row r="16" spans="1:4" x14ac:dyDescent="0.25">
      <c r="A16" s="320"/>
      <c r="B16" s="320" t="s">
        <v>17</v>
      </c>
      <c r="C16" s="321" t="s">
        <v>28</v>
      </c>
      <c r="D16" s="321"/>
    </row>
    <row r="17" spans="1:4" ht="39" customHeight="1" x14ac:dyDescent="0.25">
      <c r="A17" s="320"/>
      <c r="B17" s="320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2" t="s">
        <v>29</v>
      </c>
      <c r="B2" s="322"/>
      <c r="C2" s="322"/>
      <c r="D2" s="322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topLeftCell="A8" zoomScale="70" zoomScaleNormal="55" workbookViewId="0">
      <selection activeCell="D25" sqref="D25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39.425781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3" t="s">
        <v>45</v>
      </c>
      <c r="C3" s="323"/>
      <c r="D3" s="323"/>
      <c r="E3" s="323"/>
      <c r="F3" s="323"/>
    </row>
    <row r="4" spans="2:6" x14ac:dyDescent="0.25">
      <c r="B4" s="324" t="s">
        <v>46</v>
      </c>
      <c r="C4" s="324"/>
      <c r="D4" s="324"/>
      <c r="E4" s="324"/>
      <c r="F4" s="324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5" t="s">
        <v>397</v>
      </c>
      <c r="C7" s="325"/>
      <c r="D7" s="325"/>
      <c r="E7" s="325"/>
      <c r="F7" s="325"/>
    </row>
    <row r="8" spans="2:6" ht="31.5" customHeight="1" x14ac:dyDescent="0.25">
      <c r="B8" s="325" t="s">
        <v>406</v>
      </c>
      <c r="C8" s="325"/>
      <c r="D8" s="325"/>
      <c r="E8" s="325"/>
      <c r="F8" s="325"/>
    </row>
    <row r="9" spans="2:6" x14ac:dyDescent="0.25">
      <c r="B9" s="325" t="s">
        <v>392</v>
      </c>
      <c r="C9" s="325"/>
      <c r="D9" s="325"/>
      <c r="E9" s="325"/>
      <c r="F9" s="325"/>
    </row>
    <row r="10" spans="2:6" x14ac:dyDescent="0.25">
      <c r="B10" s="257"/>
    </row>
    <row r="11" spans="2:6" x14ac:dyDescent="0.25">
      <c r="B11" s="266" t="s">
        <v>33</v>
      </c>
      <c r="C11" s="266" t="s">
        <v>47</v>
      </c>
      <c r="D11" s="169" t="s">
        <v>48</v>
      </c>
      <c r="E11" s="169"/>
      <c r="F11" s="169"/>
    </row>
    <row r="12" spans="2:6" ht="63" customHeight="1" x14ac:dyDescent="0.25">
      <c r="B12" s="266">
        <v>1</v>
      </c>
      <c r="C12" s="169" t="s">
        <v>49</v>
      </c>
      <c r="D12" s="315" t="s">
        <v>395</v>
      </c>
      <c r="E12" s="169"/>
      <c r="F12" s="169"/>
    </row>
    <row r="13" spans="2:6" ht="31.5" customHeight="1" x14ac:dyDescent="0.25">
      <c r="B13" s="266">
        <v>2</v>
      </c>
      <c r="C13" s="169" t="s">
        <v>50</v>
      </c>
      <c r="D13" s="315" t="s">
        <v>396</v>
      </c>
      <c r="E13" s="169"/>
      <c r="F13" s="169"/>
    </row>
    <row r="14" spans="2:6" x14ac:dyDescent="0.25">
      <c r="B14" s="266">
        <v>3</v>
      </c>
      <c r="C14" s="169" t="s">
        <v>51</v>
      </c>
      <c r="D14" s="315" t="s">
        <v>393</v>
      </c>
      <c r="E14" s="169"/>
      <c r="F14" s="169"/>
    </row>
    <row r="15" spans="2:6" x14ac:dyDescent="0.25">
      <c r="B15" s="266">
        <v>4</v>
      </c>
      <c r="C15" s="169" t="s">
        <v>52</v>
      </c>
      <c r="D15" s="315">
        <v>1</v>
      </c>
      <c r="E15" s="170"/>
      <c r="F15" s="170"/>
    </row>
    <row r="16" spans="2:6" ht="94.5" customHeight="1" x14ac:dyDescent="0.25">
      <c r="B16" s="266">
        <v>5</v>
      </c>
      <c r="C16" s="171" t="s">
        <v>53</v>
      </c>
      <c r="D16" s="170" t="s">
        <v>54</v>
      </c>
      <c r="E16" s="169"/>
      <c r="F16" s="169"/>
    </row>
    <row r="17" spans="2:12" ht="78.75" customHeight="1" x14ac:dyDescent="0.25">
      <c r="B17" s="266">
        <v>6</v>
      </c>
      <c r="C17" s="171" t="s">
        <v>55</v>
      </c>
      <c r="D17" s="172">
        <f>D18+D19</f>
        <v>4188.2152493000003</v>
      </c>
      <c r="E17" s="172"/>
      <c r="F17" s="172"/>
    </row>
    <row r="18" spans="2:12" x14ac:dyDescent="0.25">
      <c r="B18" s="173" t="s">
        <v>56</v>
      </c>
      <c r="C18" s="169" t="s">
        <v>57</v>
      </c>
      <c r="D18" s="172">
        <f>'Прил.2 Расч стоим'!F14</f>
        <v>18.400800799999999</v>
      </c>
      <c r="E18" s="172"/>
      <c r="F18" s="172"/>
    </row>
    <row r="19" spans="2:12" ht="15.75" customHeight="1" x14ac:dyDescent="0.25">
      <c r="B19" s="173" t="s">
        <v>58</v>
      </c>
      <c r="C19" s="169" t="s">
        <v>59</v>
      </c>
      <c r="D19" s="172">
        <f>'Прил.2 Расч стоим'!H14</f>
        <v>4169.8144485000003</v>
      </c>
      <c r="E19" s="172"/>
      <c r="F19" s="172"/>
    </row>
    <row r="20" spans="2:12" ht="16.5" customHeight="1" x14ac:dyDescent="0.25">
      <c r="B20" s="173" t="s">
        <v>60</v>
      </c>
      <c r="C20" s="169" t="s">
        <v>61</v>
      </c>
      <c r="D20" s="172"/>
      <c r="E20" s="172"/>
      <c r="F20" s="172"/>
      <c r="L20" s="241"/>
    </row>
    <row r="21" spans="2:12" ht="35.25" customHeight="1" x14ac:dyDescent="0.25">
      <c r="B21" s="173" t="s">
        <v>62</v>
      </c>
      <c r="C21" s="174" t="s">
        <v>63</v>
      </c>
      <c r="D21" s="172"/>
      <c r="E21" s="172"/>
      <c r="F21" s="172"/>
    </row>
    <row r="22" spans="2:12" x14ac:dyDescent="0.25">
      <c r="B22" s="266">
        <v>7</v>
      </c>
      <c r="C22" s="174" t="s">
        <v>64</v>
      </c>
      <c r="D22" s="266" t="s">
        <v>407</v>
      </c>
      <c r="E22" s="266"/>
      <c r="F22" s="172"/>
      <c r="G22" s="238"/>
    </row>
    <row r="23" spans="2:12" ht="123" customHeight="1" x14ac:dyDescent="0.25">
      <c r="B23" s="266">
        <v>8</v>
      </c>
      <c r="C23" s="175" t="s">
        <v>65</v>
      </c>
      <c r="D23" s="172">
        <f>D17</f>
        <v>4188.2152493000003</v>
      </c>
      <c r="E23" s="172"/>
      <c r="F23" s="176"/>
      <c r="G23" s="282" t="s">
        <v>66</v>
      </c>
    </row>
    <row r="24" spans="2:12" ht="60.75" customHeight="1" x14ac:dyDescent="0.25">
      <c r="B24" s="266">
        <v>9</v>
      </c>
      <c r="C24" s="171" t="s">
        <v>67</v>
      </c>
      <c r="D24" s="172">
        <f>D17/D15</f>
        <v>4188.2152493000003</v>
      </c>
      <c r="E24" s="172"/>
      <c r="F24" s="172"/>
    </row>
    <row r="25" spans="2:12" ht="110.25" customHeight="1" x14ac:dyDescent="0.25">
      <c r="B25" s="266">
        <v>10</v>
      </c>
      <c r="C25" s="169" t="s">
        <v>68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69</v>
      </c>
    </row>
    <row r="29" spans="2:12" x14ac:dyDescent="0.25">
      <c r="B29" s="179" t="s">
        <v>70</v>
      </c>
    </row>
    <row r="31" spans="2:12" x14ac:dyDescent="0.25">
      <c r="B31" s="167" t="s">
        <v>71</v>
      </c>
    </row>
    <row r="32" spans="2:12" x14ac:dyDescent="0.25">
      <c r="B32" s="179" t="s">
        <v>72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7"/>
  <sheetViews>
    <sheetView view="pageBreakPreview" zoomScale="70" zoomScaleNormal="70" workbookViewId="0">
      <selection activeCell="H19" sqref="H19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35.28515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3" t="s">
        <v>73</v>
      </c>
      <c r="C3" s="323"/>
      <c r="D3" s="323"/>
      <c r="E3" s="323"/>
      <c r="F3" s="323"/>
      <c r="G3" s="323"/>
      <c r="H3" s="323"/>
      <c r="I3" s="323"/>
      <c r="J3" s="323"/>
    </row>
    <row r="4" spans="2:10" x14ac:dyDescent="0.25">
      <c r="B4" s="324" t="s">
        <v>74</v>
      </c>
      <c r="C4" s="324"/>
      <c r="D4" s="324"/>
      <c r="E4" s="324"/>
      <c r="F4" s="324"/>
      <c r="G4" s="324"/>
      <c r="H4" s="324"/>
      <c r="I4" s="324"/>
      <c r="J4" s="324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7" t="s">
        <v>397</v>
      </c>
      <c r="C6" s="327"/>
      <c r="D6" s="327"/>
      <c r="E6" s="327"/>
      <c r="F6" s="327"/>
      <c r="G6" s="327"/>
      <c r="H6" s="327"/>
      <c r="I6" s="327"/>
      <c r="J6" s="327"/>
    </row>
    <row r="7" spans="2:10" x14ac:dyDescent="0.25">
      <c r="B7" s="325" t="s">
        <v>392</v>
      </c>
      <c r="C7" s="325"/>
      <c r="D7" s="325"/>
      <c r="E7" s="325"/>
      <c r="F7" s="325"/>
      <c r="G7" s="325"/>
      <c r="H7" s="325"/>
      <c r="I7" s="325"/>
      <c r="J7" s="325"/>
    </row>
    <row r="8" spans="2:10" x14ac:dyDescent="0.25">
      <c r="B8" s="257"/>
    </row>
    <row r="9" spans="2:10" ht="15.75" customHeight="1" x14ac:dyDescent="0.25">
      <c r="B9" s="328" t="s">
        <v>33</v>
      </c>
      <c r="C9" s="328" t="s">
        <v>75</v>
      </c>
      <c r="D9" s="328" t="s">
        <v>48</v>
      </c>
      <c r="E9" s="328"/>
      <c r="F9" s="328"/>
      <c r="G9" s="328"/>
      <c r="H9" s="328"/>
      <c r="I9" s="328"/>
      <c r="J9" s="328"/>
    </row>
    <row r="10" spans="2:10" ht="15.75" customHeight="1" x14ac:dyDescent="0.25">
      <c r="B10" s="328"/>
      <c r="C10" s="328"/>
      <c r="D10" s="328" t="s">
        <v>76</v>
      </c>
      <c r="E10" s="328" t="s">
        <v>77</v>
      </c>
      <c r="F10" s="328" t="s">
        <v>403</v>
      </c>
      <c r="G10" s="328"/>
      <c r="H10" s="328"/>
      <c r="I10" s="328"/>
      <c r="J10" s="328"/>
    </row>
    <row r="11" spans="2:10" ht="31.5" customHeight="1" x14ac:dyDescent="0.25">
      <c r="B11" s="328"/>
      <c r="C11" s="328"/>
      <c r="D11" s="328"/>
      <c r="E11" s="328"/>
      <c r="F11" s="266" t="s">
        <v>78</v>
      </c>
      <c r="G11" s="266" t="s">
        <v>79</v>
      </c>
      <c r="H11" s="266" t="s">
        <v>43</v>
      </c>
      <c r="I11" s="266" t="s">
        <v>80</v>
      </c>
      <c r="J11" s="266" t="s">
        <v>81</v>
      </c>
    </row>
    <row r="12" spans="2:10" ht="76.5" customHeight="1" x14ac:dyDescent="0.25">
      <c r="B12" s="180"/>
      <c r="C12" s="299" t="s">
        <v>405</v>
      </c>
      <c r="D12" s="300"/>
      <c r="E12" s="169"/>
      <c r="F12" s="409">
        <v>18.400800799999999</v>
      </c>
      <c r="G12" s="410"/>
      <c r="H12" s="260">
        <v>4169.8144485000003</v>
      </c>
      <c r="I12" s="261"/>
      <c r="J12" s="262">
        <v>4188.2152493000003</v>
      </c>
    </row>
    <row r="13" spans="2:10" ht="15.75" customHeight="1" x14ac:dyDescent="0.25">
      <c r="B13" s="326" t="s">
        <v>82</v>
      </c>
      <c r="C13" s="326"/>
      <c r="D13" s="326"/>
      <c r="E13" s="326"/>
      <c r="F13" s="263"/>
      <c r="G13" s="263"/>
      <c r="H13" s="263"/>
      <c r="I13" s="264"/>
      <c r="J13" s="265"/>
    </row>
    <row r="14" spans="2:10" ht="28.5" customHeight="1" x14ac:dyDescent="0.25">
      <c r="B14" s="326" t="s">
        <v>404</v>
      </c>
      <c r="C14" s="326"/>
      <c r="D14" s="326"/>
      <c r="E14" s="326"/>
      <c r="F14" s="411">
        <f>F12</f>
        <v>18.400800799999999</v>
      </c>
      <c r="G14" s="412"/>
      <c r="H14" s="263">
        <f>H12</f>
        <v>4169.8144485000003</v>
      </c>
      <c r="I14" s="264"/>
      <c r="J14" s="265">
        <f>J12</f>
        <v>4188.2152493000003</v>
      </c>
    </row>
    <row r="18" spans="2:10" x14ac:dyDescent="0.25">
      <c r="B18" s="167" t="s">
        <v>69</v>
      </c>
    </row>
    <row r="19" spans="2:10" x14ac:dyDescent="0.25">
      <c r="B19" s="179" t="s">
        <v>70</v>
      </c>
    </row>
    <row r="21" spans="2:10" x14ac:dyDescent="0.25">
      <c r="B21" s="167" t="s">
        <v>71</v>
      </c>
    </row>
    <row r="22" spans="2:10" x14ac:dyDescent="0.25">
      <c r="B22" s="179" t="s">
        <v>72</v>
      </c>
    </row>
    <row r="24" spans="2:10" x14ac:dyDescent="0.25">
      <c r="G24" s="241"/>
      <c r="H24" s="241"/>
      <c r="I24" s="241"/>
      <c r="J24" s="259"/>
    </row>
    <row r="37" spans="9:9" x14ac:dyDescent="0.25">
      <c r="I37" s="239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44"/>
  <sheetViews>
    <sheetView view="pageBreakPreview" zoomScale="55" workbookViewId="0">
      <selection activeCell="G27" sqref="G27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27" customWidth="1"/>
    <col min="6" max="6" width="20.7109375" style="167" customWidth="1"/>
    <col min="7" max="7" width="16.140625" style="167" customWidth="1"/>
    <col min="8" max="8" width="16.7109375" style="167" customWidth="1"/>
    <col min="9" max="9" width="9.140625" style="167"/>
    <col min="10" max="10" width="10.140625" style="167" customWidth="1"/>
    <col min="11" max="11" width="14" style="167" customWidth="1"/>
    <col min="12" max="12" width="9.140625" style="167"/>
  </cols>
  <sheetData>
    <row r="2" spans="1:12" x14ac:dyDescent="0.25">
      <c r="A2" s="323" t="s">
        <v>83</v>
      </c>
      <c r="B2" s="323"/>
      <c r="C2" s="323"/>
      <c r="D2" s="323"/>
      <c r="E2" s="323"/>
      <c r="F2" s="323"/>
      <c r="G2" s="323"/>
      <c r="H2" s="323"/>
    </row>
    <row r="3" spans="1:12" x14ac:dyDescent="0.25">
      <c r="A3" s="324" t="s">
        <v>84</v>
      </c>
      <c r="B3" s="324"/>
      <c r="C3" s="324"/>
      <c r="D3" s="324"/>
      <c r="E3" s="324"/>
      <c r="F3" s="324"/>
      <c r="G3" s="324"/>
      <c r="H3" s="324"/>
    </row>
    <row r="4" spans="1:12" x14ac:dyDescent="0.25">
      <c r="A4" s="257"/>
    </row>
    <row r="5" spans="1:12" ht="41.25" customHeight="1" x14ac:dyDescent="0.25">
      <c r="A5" s="327" t="s">
        <v>398</v>
      </c>
      <c r="B5" s="327"/>
      <c r="C5" s="327"/>
      <c r="D5" s="327"/>
      <c r="E5" s="327"/>
      <c r="F5" s="327"/>
      <c r="G5" s="327"/>
      <c r="H5" s="327"/>
    </row>
    <row r="6" spans="1:12" x14ac:dyDescent="0.25">
      <c r="A6" s="228"/>
      <c r="B6" s="228"/>
      <c r="C6" s="228"/>
      <c r="D6" s="228"/>
      <c r="E6" s="168"/>
      <c r="F6" s="228"/>
      <c r="G6" s="228"/>
      <c r="H6" s="228"/>
    </row>
    <row r="7" spans="1:12" ht="38.25" customHeight="1" x14ac:dyDescent="0.25">
      <c r="A7" s="328" t="s">
        <v>85</v>
      </c>
      <c r="B7" s="328" t="s">
        <v>86</v>
      </c>
      <c r="C7" s="328" t="s">
        <v>87</v>
      </c>
      <c r="D7" s="328" t="s">
        <v>88</v>
      </c>
      <c r="E7" s="328" t="s">
        <v>89</v>
      </c>
      <c r="F7" s="328" t="s">
        <v>90</v>
      </c>
      <c r="G7" s="328" t="s">
        <v>91</v>
      </c>
      <c r="H7" s="328"/>
    </row>
    <row r="8" spans="1:12" ht="40.5" customHeight="1" x14ac:dyDescent="0.25">
      <c r="A8" s="328"/>
      <c r="B8" s="328"/>
      <c r="C8" s="328"/>
      <c r="D8" s="328"/>
      <c r="E8" s="328"/>
      <c r="F8" s="328"/>
      <c r="G8" s="266" t="s">
        <v>92</v>
      </c>
      <c r="H8" s="266" t="s">
        <v>93</v>
      </c>
    </row>
    <row r="9" spans="1:12" x14ac:dyDescent="0.25">
      <c r="A9" s="229">
        <v>1</v>
      </c>
      <c r="B9" s="229"/>
      <c r="C9" s="229">
        <v>2</v>
      </c>
      <c r="D9" s="229" t="s">
        <v>94</v>
      </c>
      <c r="E9" s="229">
        <v>4</v>
      </c>
      <c r="F9" s="229">
        <v>5</v>
      </c>
      <c r="G9" s="229">
        <v>6</v>
      </c>
      <c r="H9" s="229">
        <v>7</v>
      </c>
    </row>
    <row r="10" spans="1:12" s="231" customFormat="1" x14ac:dyDescent="0.25">
      <c r="A10" s="332" t="s">
        <v>95</v>
      </c>
      <c r="B10" s="333"/>
      <c r="C10" s="334"/>
      <c r="D10" s="334"/>
      <c r="E10" s="333"/>
      <c r="F10" s="230">
        <f>SUM(F11:F15)</f>
        <v>152.96</v>
      </c>
      <c r="G10" s="230"/>
      <c r="H10" s="230">
        <f>SUM(H11:H15)</f>
        <v>1866.57</v>
      </c>
    </row>
    <row r="11" spans="1:12" x14ac:dyDescent="0.25">
      <c r="A11" s="232">
        <v>1</v>
      </c>
      <c r="B11" s="233" t="s">
        <v>66</v>
      </c>
      <c r="C11" s="298" t="s">
        <v>96</v>
      </c>
      <c r="D11" s="234" t="s">
        <v>97</v>
      </c>
      <c r="E11" s="235" t="s">
        <v>98</v>
      </c>
      <c r="F11" s="232">
        <v>124</v>
      </c>
      <c r="G11" s="181">
        <v>12.92</v>
      </c>
      <c r="H11" s="181">
        <f>ROUND(F11*G11,2)</f>
        <v>1602.08</v>
      </c>
      <c r="K11" s="236"/>
      <c r="L11" s="240"/>
    </row>
    <row r="12" spans="1:12" x14ac:dyDescent="0.25">
      <c r="A12" s="232">
        <v>2</v>
      </c>
      <c r="B12" s="233" t="s">
        <v>66</v>
      </c>
      <c r="C12" s="298" t="s">
        <v>99</v>
      </c>
      <c r="D12" s="234" t="s">
        <v>100</v>
      </c>
      <c r="E12" s="235" t="s">
        <v>98</v>
      </c>
      <c r="F12" s="232">
        <v>13.4</v>
      </c>
      <c r="G12" s="181">
        <v>8.5299999999999994</v>
      </c>
      <c r="H12" s="181">
        <f>ROUND(F12*G12,2)</f>
        <v>114.3</v>
      </c>
      <c r="K12" s="236"/>
      <c r="L12" s="240"/>
    </row>
    <row r="13" spans="1:12" x14ac:dyDescent="0.25">
      <c r="A13" s="232">
        <v>3</v>
      </c>
      <c r="B13" s="233" t="s">
        <v>66</v>
      </c>
      <c r="C13" s="298" t="s">
        <v>101</v>
      </c>
      <c r="D13" s="234" t="s">
        <v>102</v>
      </c>
      <c r="E13" s="235" t="s">
        <v>98</v>
      </c>
      <c r="F13" s="232">
        <v>8.4</v>
      </c>
      <c r="G13" s="181">
        <v>9.92</v>
      </c>
      <c r="H13" s="181">
        <f>ROUND(F13*G13,2)</f>
        <v>83.33</v>
      </c>
      <c r="K13" s="236"/>
      <c r="L13" s="240"/>
    </row>
    <row r="14" spans="1:12" x14ac:dyDescent="0.25">
      <c r="A14" s="232">
        <v>4</v>
      </c>
      <c r="B14" s="233" t="s">
        <v>66</v>
      </c>
      <c r="C14" s="298" t="s">
        <v>103</v>
      </c>
      <c r="D14" s="234" t="s">
        <v>104</v>
      </c>
      <c r="E14" s="235" t="s">
        <v>98</v>
      </c>
      <c r="F14" s="232">
        <v>5.0999999999999996</v>
      </c>
      <c r="G14" s="181">
        <v>9.6199999999999992</v>
      </c>
      <c r="H14" s="181">
        <f>ROUND(F14*G14,2)</f>
        <v>49.06</v>
      </c>
      <c r="K14" s="236"/>
      <c r="L14" s="240"/>
    </row>
    <row r="15" spans="1:12" x14ac:dyDescent="0.25">
      <c r="A15" s="232">
        <v>5</v>
      </c>
      <c r="B15" s="233" t="s">
        <v>66</v>
      </c>
      <c r="C15" s="298" t="s">
        <v>105</v>
      </c>
      <c r="D15" s="234" t="s">
        <v>106</v>
      </c>
      <c r="E15" s="235" t="s">
        <v>98</v>
      </c>
      <c r="F15" s="232">
        <v>2.06</v>
      </c>
      <c r="G15" s="181">
        <v>8.64</v>
      </c>
      <c r="H15" s="181">
        <f>ROUND(F15*G15,2)</f>
        <v>17.8</v>
      </c>
      <c r="K15" s="236"/>
      <c r="L15" s="240"/>
    </row>
    <row r="16" spans="1:12" x14ac:dyDescent="0.25">
      <c r="A16" s="332" t="s">
        <v>107</v>
      </c>
      <c r="B16" s="333"/>
      <c r="C16" s="334"/>
      <c r="D16" s="334"/>
      <c r="E16" s="333"/>
      <c r="F16" s="267">
        <f>F17</f>
        <v>2.56</v>
      </c>
      <c r="G16" s="230"/>
      <c r="H16" s="230">
        <f>H17</f>
        <v>25.78</v>
      </c>
    </row>
    <row r="17" spans="1:11" x14ac:dyDescent="0.25">
      <c r="A17" s="232">
        <v>6</v>
      </c>
      <c r="B17" s="232" t="s">
        <v>66</v>
      </c>
      <c r="C17" s="234">
        <v>2</v>
      </c>
      <c r="D17" s="234" t="s">
        <v>107</v>
      </c>
      <c r="E17" s="235" t="s">
        <v>98</v>
      </c>
      <c r="F17" s="232">
        <v>2.56</v>
      </c>
      <c r="G17" s="181"/>
      <c r="H17" s="181">
        <v>25.78</v>
      </c>
    </row>
    <row r="18" spans="1:11" s="231" customFormat="1" x14ac:dyDescent="0.25">
      <c r="A18" s="332" t="s">
        <v>108</v>
      </c>
      <c r="B18" s="333"/>
      <c r="C18" s="334"/>
      <c r="D18" s="334"/>
      <c r="E18" s="333"/>
      <c r="F18" s="267"/>
      <c r="G18" s="230"/>
      <c r="H18" s="230">
        <f>SUM(H19:H22)</f>
        <v>236.81</v>
      </c>
    </row>
    <row r="19" spans="1:11" x14ac:dyDescent="0.25">
      <c r="A19" s="232">
        <v>7</v>
      </c>
      <c r="B19" s="232" t="s">
        <v>66</v>
      </c>
      <c r="C19" s="234" t="s">
        <v>109</v>
      </c>
      <c r="D19" s="234" t="s">
        <v>110</v>
      </c>
      <c r="E19" s="235" t="s">
        <v>111</v>
      </c>
      <c r="F19" s="232">
        <v>2.54</v>
      </c>
      <c r="G19" s="181">
        <v>89.99</v>
      </c>
      <c r="H19" s="181">
        <f>ROUND(F19*G19,2)</f>
        <v>228.57</v>
      </c>
      <c r="J19" s="163"/>
    </row>
    <row r="20" spans="1:11" ht="31.5" customHeight="1" x14ac:dyDescent="0.25">
      <c r="A20" s="232">
        <v>8</v>
      </c>
      <c r="B20" s="232" t="s">
        <v>66</v>
      </c>
      <c r="C20" s="234" t="s">
        <v>112</v>
      </c>
      <c r="D20" s="234" t="s">
        <v>113</v>
      </c>
      <c r="E20" s="235" t="s">
        <v>111</v>
      </c>
      <c r="F20" s="232">
        <v>0.52</v>
      </c>
      <c r="G20" s="181">
        <v>8.1</v>
      </c>
      <c r="H20" s="181">
        <f>ROUND(F20*G20,2)</f>
        <v>4.21</v>
      </c>
      <c r="J20" s="163"/>
    </row>
    <row r="21" spans="1:11" ht="31.5" customHeight="1" x14ac:dyDescent="0.25">
      <c r="A21" s="232">
        <v>9</v>
      </c>
      <c r="B21" s="232" t="s">
        <v>66</v>
      </c>
      <c r="C21" s="234" t="s">
        <v>114</v>
      </c>
      <c r="D21" s="234" t="s">
        <v>115</v>
      </c>
      <c r="E21" s="235" t="s">
        <v>111</v>
      </c>
      <c r="F21" s="232">
        <v>1.6</v>
      </c>
      <c r="G21" s="181">
        <v>1.7</v>
      </c>
      <c r="H21" s="181">
        <f>ROUND(F21*G21,2)</f>
        <v>2.72</v>
      </c>
      <c r="J21" s="163"/>
      <c r="K21" s="237"/>
    </row>
    <row r="22" spans="1:11" ht="31.5" customHeight="1" x14ac:dyDescent="0.25">
      <c r="A22" s="232">
        <v>10</v>
      </c>
      <c r="B22" s="232" t="s">
        <v>66</v>
      </c>
      <c r="C22" s="234" t="s">
        <v>116</v>
      </c>
      <c r="D22" s="234" t="s">
        <v>117</v>
      </c>
      <c r="E22" s="235" t="s">
        <v>111</v>
      </c>
      <c r="F22" s="232">
        <v>0.02</v>
      </c>
      <c r="G22" s="181">
        <v>65.709999999999994</v>
      </c>
      <c r="H22" s="181">
        <f>ROUND(F22*G22,2)</f>
        <v>1.31</v>
      </c>
      <c r="J22" s="163"/>
    </row>
    <row r="23" spans="1:11" x14ac:dyDescent="0.25">
      <c r="A23" s="332" t="s">
        <v>43</v>
      </c>
      <c r="B23" s="333"/>
      <c r="C23" s="334"/>
      <c r="D23" s="334"/>
      <c r="E23" s="333"/>
      <c r="F23" s="267"/>
      <c r="G23" s="230"/>
      <c r="H23" s="230">
        <f>SUM(H24:H24)</f>
        <v>896734.29</v>
      </c>
    </row>
    <row r="24" spans="1:11" s="231" customFormat="1" x14ac:dyDescent="0.25">
      <c r="A24" s="232">
        <v>11</v>
      </c>
      <c r="B24" s="232" t="s">
        <v>66</v>
      </c>
      <c r="C24" s="234" t="s">
        <v>118</v>
      </c>
      <c r="D24" s="234" t="s">
        <v>119</v>
      </c>
      <c r="E24" s="235" t="s">
        <v>120</v>
      </c>
      <c r="F24" s="232">
        <v>1</v>
      </c>
      <c r="G24" s="181">
        <v>896734.29</v>
      </c>
      <c r="H24" s="181">
        <f>ROUND(F24*G24,2)</f>
        <v>896734.29</v>
      </c>
      <c r="J24" s="163"/>
    </row>
    <row r="25" spans="1:11" x14ac:dyDescent="0.25">
      <c r="A25" s="329" t="s">
        <v>121</v>
      </c>
      <c r="B25" s="330"/>
      <c r="C25" s="330"/>
      <c r="D25" s="330"/>
      <c r="E25" s="331"/>
      <c r="F25" s="267"/>
      <c r="G25" s="230"/>
      <c r="H25" s="230">
        <f>SUM(H26:H37)</f>
        <v>123.08</v>
      </c>
    </row>
    <row r="26" spans="1:11" ht="31.5" customHeight="1" x14ac:dyDescent="0.25">
      <c r="A26" s="232">
        <v>12</v>
      </c>
      <c r="B26" s="232" t="s">
        <v>66</v>
      </c>
      <c r="C26" s="234" t="s">
        <v>122</v>
      </c>
      <c r="D26" s="234" t="s">
        <v>123</v>
      </c>
      <c r="E26" s="235" t="s">
        <v>124</v>
      </c>
      <c r="F26" s="232">
        <v>8.0000000000000002E-3</v>
      </c>
      <c r="G26" s="181">
        <v>4949.3999999999996</v>
      </c>
      <c r="H26" s="181">
        <f t="shared" ref="H26:H37" si="0">ROUND(F26*G26,2)</f>
        <v>39.6</v>
      </c>
      <c r="J26" s="163"/>
    </row>
    <row r="27" spans="1:11" ht="31.5" customHeight="1" x14ac:dyDescent="0.25">
      <c r="A27" s="232">
        <v>13</v>
      </c>
      <c r="B27" s="232" t="s">
        <v>66</v>
      </c>
      <c r="C27" s="234" t="s">
        <v>125</v>
      </c>
      <c r="D27" s="234" t="s">
        <v>126</v>
      </c>
      <c r="E27" s="235" t="s">
        <v>127</v>
      </c>
      <c r="F27" s="232">
        <v>36.869999999999997</v>
      </c>
      <c r="G27" s="181">
        <v>1</v>
      </c>
      <c r="H27" s="181">
        <f t="shared" si="0"/>
        <v>36.869999999999997</v>
      </c>
      <c r="J27" s="163"/>
    </row>
    <row r="28" spans="1:11" x14ac:dyDescent="0.25">
      <c r="A28" s="232">
        <v>14</v>
      </c>
      <c r="B28" s="232" t="s">
        <v>66</v>
      </c>
      <c r="C28" s="234" t="s">
        <v>128</v>
      </c>
      <c r="D28" s="234" t="s">
        <v>129</v>
      </c>
      <c r="E28" s="235" t="s">
        <v>130</v>
      </c>
      <c r="F28" s="232">
        <v>3.0999999999999999E-3</v>
      </c>
      <c r="G28" s="181">
        <v>5763</v>
      </c>
      <c r="H28" s="181">
        <f t="shared" si="0"/>
        <v>17.87</v>
      </c>
      <c r="J28" s="163"/>
      <c r="K28" s="237"/>
    </row>
    <row r="29" spans="1:11" ht="31.5" customHeight="1" x14ac:dyDescent="0.25">
      <c r="A29" s="232">
        <v>15</v>
      </c>
      <c r="B29" s="232" t="s">
        <v>66</v>
      </c>
      <c r="C29" s="234" t="s">
        <v>131</v>
      </c>
      <c r="D29" s="234" t="s">
        <v>132</v>
      </c>
      <c r="E29" s="235" t="s">
        <v>133</v>
      </c>
      <c r="F29" s="232">
        <v>0.47399999999999998</v>
      </c>
      <c r="G29" s="181">
        <v>28.22</v>
      </c>
      <c r="H29" s="181">
        <f t="shared" si="0"/>
        <v>13.38</v>
      </c>
      <c r="J29" s="163"/>
      <c r="K29" s="237"/>
    </row>
    <row r="30" spans="1:11" x14ac:dyDescent="0.25">
      <c r="A30" s="232">
        <v>16</v>
      </c>
      <c r="B30" s="232" t="s">
        <v>66</v>
      </c>
      <c r="C30" s="234" t="s">
        <v>134</v>
      </c>
      <c r="D30" s="234" t="s">
        <v>135</v>
      </c>
      <c r="E30" s="235" t="s">
        <v>136</v>
      </c>
      <c r="F30" s="232">
        <v>0.45</v>
      </c>
      <c r="G30" s="181">
        <v>8.33</v>
      </c>
      <c r="H30" s="181">
        <f t="shared" si="0"/>
        <v>3.75</v>
      </c>
      <c r="J30" s="163"/>
    </row>
    <row r="31" spans="1:11" ht="47.25" customHeight="1" x14ac:dyDescent="0.25">
      <c r="A31" s="232">
        <v>17</v>
      </c>
      <c r="B31" s="232" t="s">
        <v>66</v>
      </c>
      <c r="C31" s="234" t="s">
        <v>137</v>
      </c>
      <c r="D31" s="234" t="s">
        <v>138</v>
      </c>
      <c r="E31" s="235" t="s">
        <v>130</v>
      </c>
      <c r="F31" s="232">
        <v>1.2E-4</v>
      </c>
      <c r="G31" s="181">
        <v>26932.42</v>
      </c>
      <c r="H31" s="181">
        <f t="shared" si="0"/>
        <v>3.23</v>
      </c>
      <c r="J31" s="163"/>
    </row>
    <row r="32" spans="1:11" ht="31.5" customHeight="1" x14ac:dyDescent="0.25">
      <c r="A32" s="232">
        <v>18</v>
      </c>
      <c r="B32" s="232" t="s">
        <v>66</v>
      </c>
      <c r="C32" s="234" t="s">
        <v>139</v>
      </c>
      <c r="D32" s="234" t="s">
        <v>140</v>
      </c>
      <c r="E32" s="235" t="s">
        <v>141</v>
      </c>
      <c r="F32" s="232">
        <v>0.16</v>
      </c>
      <c r="G32" s="181">
        <v>20</v>
      </c>
      <c r="H32" s="181">
        <f t="shared" si="0"/>
        <v>3.2</v>
      </c>
      <c r="J32" s="163"/>
    </row>
    <row r="33" spans="1:10" x14ac:dyDescent="0.25">
      <c r="A33" s="232">
        <v>19</v>
      </c>
      <c r="B33" s="232" t="s">
        <v>66</v>
      </c>
      <c r="C33" s="234" t="s">
        <v>142</v>
      </c>
      <c r="D33" s="234" t="s">
        <v>143</v>
      </c>
      <c r="E33" s="235" t="s">
        <v>133</v>
      </c>
      <c r="F33" s="232">
        <v>7.0000000000000007E-2</v>
      </c>
      <c r="G33" s="181">
        <v>32.6</v>
      </c>
      <c r="H33" s="181">
        <f t="shared" si="0"/>
        <v>2.2799999999999998</v>
      </c>
      <c r="J33" s="163"/>
    </row>
    <row r="34" spans="1:10" x14ac:dyDescent="0.25">
      <c r="A34" s="232">
        <v>20</v>
      </c>
      <c r="B34" s="232" t="s">
        <v>66</v>
      </c>
      <c r="C34" s="234" t="s">
        <v>144</v>
      </c>
      <c r="D34" s="234" t="s">
        <v>145</v>
      </c>
      <c r="E34" s="235" t="s">
        <v>130</v>
      </c>
      <c r="F34" s="232">
        <v>1.3999999999999999E-4</v>
      </c>
      <c r="G34" s="181">
        <v>10315.01</v>
      </c>
      <c r="H34" s="181">
        <f t="shared" si="0"/>
        <v>1.44</v>
      </c>
      <c r="J34" s="163"/>
    </row>
    <row r="35" spans="1:10" x14ac:dyDescent="0.25">
      <c r="A35" s="232">
        <v>21</v>
      </c>
      <c r="B35" s="232" t="s">
        <v>66</v>
      </c>
      <c r="C35" s="234" t="s">
        <v>146</v>
      </c>
      <c r="D35" s="234" t="s">
        <v>147</v>
      </c>
      <c r="E35" s="235" t="s">
        <v>133</v>
      </c>
      <c r="F35" s="232">
        <v>1.4999999999999999E-2</v>
      </c>
      <c r="G35" s="181">
        <v>47.57</v>
      </c>
      <c r="H35" s="181">
        <f t="shared" si="0"/>
        <v>0.71</v>
      </c>
      <c r="J35" s="163"/>
    </row>
    <row r="36" spans="1:10" x14ac:dyDescent="0.25">
      <c r="A36" s="232">
        <v>22</v>
      </c>
      <c r="B36" s="232" t="s">
        <v>66</v>
      </c>
      <c r="C36" s="234" t="s">
        <v>148</v>
      </c>
      <c r="D36" s="234" t="s">
        <v>149</v>
      </c>
      <c r="E36" s="235" t="s">
        <v>133</v>
      </c>
      <c r="F36" s="232">
        <v>2.5000000000000001E-2</v>
      </c>
      <c r="G36" s="181">
        <v>16.95</v>
      </c>
      <c r="H36" s="181">
        <f t="shared" si="0"/>
        <v>0.42</v>
      </c>
      <c r="J36" s="163"/>
    </row>
    <row r="37" spans="1:10" x14ac:dyDescent="0.25">
      <c r="A37" s="232">
        <v>23</v>
      </c>
      <c r="B37" s="232" t="s">
        <v>66</v>
      </c>
      <c r="C37" s="234" t="s">
        <v>150</v>
      </c>
      <c r="D37" s="234" t="s">
        <v>151</v>
      </c>
      <c r="E37" s="235" t="s">
        <v>133</v>
      </c>
      <c r="F37" s="232">
        <v>0.03</v>
      </c>
      <c r="G37" s="181">
        <v>10.97</v>
      </c>
      <c r="H37" s="181">
        <f t="shared" si="0"/>
        <v>0.33</v>
      </c>
      <c r="J37" s="163"/>
    </row>
    <row r="40" spans="1:10" x14ac:dyDescent="0.25">
      <c r="B40" s="167" t="s">
        <v>69</v>
      </c>
    </row>
    <row r="41" spans="1:10" x14ac:dyDescent="0.25">
      <c r="B41" s="179" t="s">
        <v>70</v>
      </c>
    </row>
    <row r="43" spans="1:10" x14ac:dyDescent="0.25">
      <c r="B43" s="167" t="s">
        <v>71</v>
      </c>
    </row>
    <row r="44" spans="1:10" x14ac:dyDescent="0.25">
      <c r="B44" s="179" t="s">
        <v>72</v>
      </c>
    </row>
  </sheetData>
  <mergeCells count="15">
    <mergeCell ref="A25:E25"/>
    <mergeCell ref="A16:E16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3:E23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view="pageBreakPreview" topLeftCell="A28" workbookViewId="0">
      <selection activeCell="H31" sqref="H31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297" t="s">
        <v>152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6" t="s">
        <v>153</v>
      </c>
      <c r="C5" s="316"/>
      <c r="D5" s="316"/>
      <c r="E5" s="316"/>
    </row>
    <row r="6" spans="2:5" x14ac:dyDescent="0.25">
      <c r="B6" s="254"/>
      <c r="C6" s="154"/>
      <c r="D6" s="154"/>
      <c r="E6" s="154"/>
    </row>
    <row r="7" spans="2:5" ht="25.5" customHeight="1" x14ac:dyDescent="0.25">
      <c r="B7" s="335" t="s">
        <v>397</v>
      </c>
      <c r="C7" s="335"/>
      <c r="D7" s="335"/>
      <c r="E7" s="335"/>
    </row>
    <row r="8" spans="2:5" x14ac:dyDescent="0.25">
      <c r="B8" s="336" t="s">
        <v>392</v>
      </c>
      <c r="C8" s="336"/>
      <c r="D8" s="336"/>
      <c r="E8" s="336"/>
    </row>
    <row r="9" spans="2:5" x14ac:dyDescent="0.25">
      <c r="B9" s="254"/>
      <c r="C9" s="154"/>
      <c r="D9" s="154"/>
      <c r="E9" s="154"/>
    </row>
    <row r="10" spans="2:5" ht="51" customHeight="1" x14ac:dyDescent="0.25">
      <c r="B10" s="255" t="s">
        <v>154</v>
      </c>
      <c r="C10" s="255" t="s">
        <v>155</v>
      </c>
      <c r="D10" s="255" t="s">
        <v>156</v>
      </c>
      <c r="E10" s="255" t="s">
        <v>157</v>
      </c>
    </row>
    <row r="11" spans="2:5" x14ac:dyDescent="0.25">
      <c r="B11" s="155" t="s">
        <v>158</v>
      </c>
      <c r="C11" s="156">
        <f>'Прил.5 Расчет СМР и ОБ'!J15</f>
        <v>86076.72</v>
      </c>
      <c r="D11" s="157">
        <f t="shared" ref="D11:D18" si="0">C11/$C$24</f>
        <v>0.41209984265114386</v>
      </c>
      <c r="E11" s="157">
        <f t="shared" ref="E11:E18" si="1">C11/$C$40</f>
        <v>3.9790925481589322E-2</v>
      </c>
    </row>
    <row r="12" spans="2:5" x14ac:dyDescent="0.25">
      <c r="B12" s="155" t="s">
        <v>159</v>
      </c>
      <c r="C12" s="156">
        <f>'Прил.5 Расчет СМР и ОБ'!J21</f>
        <v>3078.91</v>
      </c>
      <c r="D12" s="157">
        <f t="shared" si="0"/>
        <v>1.4740551528183616E-2</v>
      </c>
      <c r="E12" s="157">
        <f t="shared" si="1"/>
        <v>1.4232963148981535E-3</v>
      </c>
    </row>
    <row r="13" spans="2:5" x14ac:dyDescent="0.25">
      <c r="B13" s="155" t="s">
        <v>160</v>
      </c>
      <c r="C13" s="156">
        <f>'Прил.5 Расчет СМР и ОБ'!J25</f>
        <v>111.08</v>
      </c>
      <c r="D13" s="157">
        <f t="shared" si="0"/>
        <v>5.3180523748684962E-4</v>
      </c>
      <c r="E13" s="157">
        <f t="shared" si="1"/>
        <v>5.1349261478538466E-5</v>
      </c>
    </row>
    <row r="14" spans="2:5" x14ac:dyDescent="0.25">
      <c r="B14" s="155" t="s">
        <v>161</v>
      </c>
      <c r="C14" s="156">
        <f>C13+C12</f>
        <v>3189.99</v>
      </c>
      <c r="D14" s="157">
        <f t="shared" si="0"/>
        <v>1.5272356765670465E-2</v>
      </c>
      <c r="E14" s="157">
        <f t="shared" si="1"/>
        <v>1.4746455763766917E-3</v>
      </c>
    </row>
    <row r="15" spans="2:5" x14ac:dyDescent="0.25">
      <c r="B15" s="155" t="s">
        <v>162</v>
      </c>
      <c r="C15" s="156">
        <f>'Прил.5 Расчет СМР и ОБ'!J17</f>
        <v>1141.79</v>
      </c>
      <c r="D15" s="157">
        <f t="shared" si="0"/>
        <v>5.4664197165116132E-3</v>
      </c>
      <c r="E15" s="157">
        <f t="shared" si="1"/>
        <v>5.2781844853781452E-4</v>
      </c>
    </row>
    <row r="16" spans="2:5" x14ac:dyDescent="0.25">
      <c r="B16" s="155" t="s">
        <v>163</v>
      </c>
      <c r="C16" s="156">
        <f>'Прил.5 Расчет СМР и ОБ'!J40</f>
        <v>865.97</v>
      </c>
      <c r="D16" s="157">
        <f t="shared" si="0"/>
        <v>4.1459072875989125E-3</v>
      </c>
      <c r="E16" s="157">
        <f t="shared" si="1"/>
        <v>4.0031436768608175E-4</v>
      </c>
    </row>
    <row r="17" spans="2:6" x14ac:dyDescent="0.25">
      <c r="B17" s="155" t="s">
        <v>164</v>
      </c>
      <c r="C17" s="156">
        <f>'Прил.5 Расчет СМР и ОБ'!J49</f>
        <v>123.61</v>
      </c>
      <c r="D17" s="157">
        <f t="shared" si="0"/>
        <v>5.9179371089079476E-4</v>
      </c>
      <c r="E17" s="157">
        <f t="shared" si="1"/>
        <v>5.7141539533328598E-5</v>
      </c>
    </row>
    <row r="18" spans="2:6" x14ac:dyDescent="0.25">
      <c r="B18" s="155" t="s">
        <v>165</v>
      </c>
      <c r="C18" s="156">
        <f>C17+C16</f>
        <v>989.58</v>
      </c>
      <c r="D18" s="157">
        <f t="shared" si="0"/>
        <v>4.7377009984897077E-3</v>
      </c>
      <c r="E18" s="157">
        <f t="shared" si="1"/>
        <v>4.5745590721941033E-4</v>
      </c>
    </row>
    <row r="19" spans="2:6" x14ac:dyDescent="0.25">
      <c r="B19" s="155" t="s">
        <v>166</v>
      </c>
      <c r="C19" s="156">
        <f>C18+C14+C11</f>
        <v>90256.290000000008</v>
      </c>
      <c r="D19" s="157"/>
      <c r="E19" s="155"/>
    </row>
    <row r="20" spans="2:6" x14ac:dyDescent="0.25">
      <c r="B20" s="155" t="s">
        <v>167</v>
      </c>
      <c r="C20" s="156">
        <f>ROUND(C21*(C11+C15),2)</f>
        <v>40120.51</v>
      </c>
      <c r="D20" s="157">
        <f>C20/$C$24</f>
        <v>0.19208045866621828</v>
      </c>
      <c r="E20" s="157">
        <f>C20/$C$40</f>
        <v>1.8546620081403651E-2</v>
      </c>
    </row>
    <row r="21" spans="2:6" x14ac:dyDescent="0.25">
      <c r="B21" s="155" t="s">
        <v>168</v>
      </c>
      <c r="C21" s="160">
        <f>'Прил.5 Расчет СМР и ОБ'!D53</f>
        <v>0.46</v>
      </c>
      <c r="D21" s="157"/>
      <c r="E21" s="155"/>
    </row>
    <row r="22" spans="2:6" x14ac:dyDescent="0.25">
      <c r="B22" s="155" t="s">
        <v>169</v>
      </c>
      <c r="C22" s="156">
        <f>ROUND(C23*(C11+C15),2)</f>
        <v>78496.66</v>
      </c>
      <c r="D22" s="157">
        <f>C22/$C$24</f>
        <v>0.37580964091847763</v>
      </c>
      <c r="E22" s="157">
        <f>C22/$C$40</f>
        <v>3.6286869999387211E-2</v>
      </c>
    </row>
    <row r="23" spans="2:6" x14ac:dyDescent="0.25">
      <c r="B23" s="155" t="s">
        <v>170</v>
      </c>
      <c r="C23" s="160">
        <f>'Прил.5 Расчет СМР и ОБ'!D52</f>
        <v>0.9</v>
      </c>
      <c r="D23" s="157"/>
      <c r="E23" s="155"/>
    </row>
    <row r="24" spans="2:6" x14ac:dyDescent="0.25">
      <c r="B24" s="155" t="s">
        <v>171</v>
      </c>
      <c r="C24" s="156">
        <f>C19+C20+C22</f>
        <v>208873.46000000002</v>
      </c>
      <c r="D24" s="157">
        <f>C24/$C$24</f>
        <v>1</v>
      </c>
      <c r="E24" s="157">
        <f>C24/$C$40</f>
        <v>9.6556517045976301E-2</v>
      </c>
    </row>
    <row r="25" spans="2:6" ht="25.5" customHeight="1" x14ac:dyDescent="0.25">
      <c r="B25" s="155" t="s">
        <v>172</v>
      </c>
      <c r="C25" s="156">
        <f>'Прил.5 Расчет СМР и ОБ'!J32</f>
        <v>1700000</v>
      </c>
      <c r="D25" s="157"/>
      <c r="E25" s="157">
        <f>C25/$C$40</f>
        <v>0.78586374246953006</v>
      </c>
    </row>
    <row r="26" spans="2:6" ht="25.5" customHeight="1" x14ac:dyDescent="0.25">
      <c r="B26" s="155" t="s">
        <v>173</v>
      </c>
      <c r="C26" s="156">
        <f>'Прил.5 Расчет СМР и ОБ'!J33</f>
        <v>1700000</v>
      </c>
      <c r="D26" s="157"/>
      <c r="E26" s="157">
        <f>C26/$C$40</f>
        <v>0.78586374246953006</v>
      </c>
    </row>
    <row r="27" spans="2:6" x14ac:dyDescent="0.25">
      <c r="B27" s="155" t="s">
        <v>174</v>
      </c>
      <c r="C27" s="159">
        <f>C24+C25</f>
        <v>1908873.46</v>
      </c>
      <c r="D27" s="157"/>
      <c r="E27" s="157">
        <f>C27/$C$40</f>
        <v>0.88242025951550629</v>
      </c>
    </row>
    <row r="28" spans="2:6" ht="33" customHeight="1" x14ac:dyDescent="0.25">
      <c r="B28" s="155" t="s">
        <v>175</v>
      </c>
      <c r="C28" s="155"/>
      <c r="D28" s="155"/>
      <c r="E28" s="155"/>
      <c r="F28" s="158"/>
    </row>
    <row r="29" spans="2:6" ht="25.5" customHeight="1" x14ac:dyDescent="0.25">
      <c r="B29" s="155" t="s">
        <v>176</v>
      </c>
      <c r="C29" s="159">
        <f>ROUND(C24*3.9%,2)</f>
        <v>8146.06</v>
      </c>
      <c r="D29" s="155"/>
      <c r="E29" s="157">
        <f t="shared" ref="E29:E38" si="2">C29/$C$40</f>
        <v>3.7657018811654945E-3</v>
      </c>
    </row>
    <row r="30" spans="2:6" ht="38.25" customHeight="1" x14ac:dyDescent="0.25">
      <c r="B30" s="155" t="s">
        <v>177</v>
      </c>
      <c r="C30" s="301">
        <f>ROUND((C24+C29)*2.1%,2)</f>
        <v>4557.41</v>
      </c>
      <c r="D30" s="302"/>
      <c r="E30" s="157">
        <f t="shared" si="2"/>
        <v>2.1067666344518005E-3</v>
      </c>
      <c r="F30" s="158"/>
    </row>
    <row r="31" spans="2:6" x14ac:dyDescent="0.25">
      <c r="B31" s="155" t="s">
        <v>178</v>
      </c>
      <c r="C31" s="301">
        <v>130620</v>
      </c>
      <c r="D31" s="302"/>
      <c r="E31" s="157">
        <f t="shared" si="2"/>
        <v>6.0382071789041189E-2</v>
      </c>
    </row>
    <row r="32" spans="2:6" ht="25.5" customHeight="1" x14ac:dyDescent="0.25">
      <c r="B32" s="155" t="s">
        <v>179</v>
      </c>
      <c r="C32" s="301">
        <v>0</v>
      </c>
      <c r="D32" s="302"/>
      <c r="E32" s="157">
        <f t="shared" si="2"/>
        <v>0</v>
      </c>
      <c r="F32" s="256"/>
    </row>
    <row r="33" spans="2:11" ht="25.5" customHeight="1" x14ac:dyDescent="0.25">
      <c r="B33" s="155" t="s">
        <v>180</v>
      </c>
      <c r="C33" s="301">
        <v>0</v>
      </c>
      <c r="D33" s="302"/>
      <c r="E33" s="157">
        <f t="shared" si="2"/>
        <v>0</v>
      </c>
    </row>
    <row r="34" spans="2:11" ht="51" customHeight="1" x14ac:dyDescent="0.25">
      <c r="B34" s="155" t="s">
        <v>181</v>
      </c>
      <c r="C34" s="301">
        <v>0</v>
      </c>
      <c r="D34" s="155"/>
      <c r="E34" s="157">
        <f t="shared" si="2"/>
        <v>0</v>
      </c>
      <c r="F34" s="50"/>
      <c r="G34" s="161"/>
    </row>
    <row r="35" spans="2:11" ht="76.5" customHeight="1" x14ac:dyDescent="0.25">
      <c r="B35" s="155" t="s">
        <v>182</v>
      </c>
      <c r="C35" s="301">
        <v>0</v>
      </c>
      <c r="D35" s="155"/>
      <c r="E35" s="157">
        <f t="shared" si="2"/>
        <v>0</v>
      </c>
    </row>
    <row r="36" spans="2:11" ht="25.5" customHeight="1" x14ac:dyDescent="0.25">
      <c r="B36" s="155" t="s">
        <v>183</v>
      </c>
      <c r="C36" s="159">
        <f>ROUND((C27+C32+C33+C34+C35+C29+C31+C30)*2.14%,2)</f>
        <v>43917.01</v>
      </c>
      <c r="D36" s="155"/>
      <c r="E36" s="157">
        <f t="shared" si="2"/>
        <v>2.0301638727453986E-2</v>
      </c>
      <c r="K36" s="158"/>
    </row>
    <row r="37" spans="2:11" x14ac:dyDescent="0.25">
      <c r="B37" s="155" t="s">
        <v>184</v>
      </c>
      <c r="C37" s="159">
        <f>ROUND((C27+C32+C33+C34+C35+C29+C31+C30)*0.2%,2)</f>
        <v>4104.3900000000003</v>
      </c>
      <c r="D37" s="155"/>
      <c r="E37" s="157">
        <f t="shared" si="2"/>
        <v>1.8973478152673616E-3</v>
      </c>
      <c r="K37" s="158"/>
    </row>
    <row r="38" spans="2:11" ht="38.25" customHeight="1" x14ac:dyDescent="0.25">
      <c r="B38" s="155" t="s">
        <v>185</v>
      </c>
      <c r="C38" s="156">
        <f>C27+C32+C33+C34+C35+C29+C31+C30+C36+C37</f>
        <v>2100218.33</v>
      </c>
      <c r="D38" s="155"/>
      <c r="E38" s="157">
        <f t="shared" si="2"/>
        <v>0.97087378636288624</v>
      </c>
    </row>
    <row r="39" spans="2:11" ht="13.5" customHeight="1" x14ac:dyDescent="0.25">
      <c r="B39" s="155" t="s">
        <v>186</v>
      </c>
      <c r="C39" s="156">
        <f>ROUND(C38*3%,2)</f>
        <v>63006.55</v>
      </c>
      <c r="D39" s="155"/>
      <c r="E39" s="157">
        <f>C39/$C$38</f>
        <v>3.0000000047614099E-2</v>
      </c>
    </row>
    <row r="40" spans="2:11" x14ac:dyDescent="0.25">
      <c r="B40" s="155" t="s">
        <v>187</v>
      </c>
      <c r="C40" s="156">
        <f>C39+C38</f>
        <v>2163224.88</v>
      </c>
      <c r="D40" s="155"/>
      <c r="E40" s="157">
        <f>C40/$C$40</f>
        <v>1</v>
      </c>
    </row>
    <row r="41" spans="2:11" x14ac:dyDescent="0.25">
      <c r="B41" s="155" t="s">
        <v>188</v>
      </c>
      <c r="C41" s="156">
        <f>C40/'Прил.5 Расчет СМР и ОБ'!E56</f>
        <v>2163224.88</v>
      </c>
      <c r="D41" s="155"/>
      <c r="E41" s="155"/>
    </row>
    <row r="42" spans="2:11" x14ac:dyDescent="0.25">
      <c r="B42" s="162"/>
      <c r="C42" s="154"/>
      <c r="D42" s="154"/>
      <c r="E42" s="154"/>
    </row>
    <row r="43" spans="2:11" x14ac:dyDescent="0.25">
      <c r="B43" s="162" t="s">
        <v>189</v>
      </c>
      <c r="C43" s="154"/>
      <c r="D43" s="154"/>
      <c r="E43" s="154"/>
    </row>
    <row r="44" spans="2:11" x14ac:dyDescent="0.25">
      <c r="B44" s="162" t="s">
        <v>190</v>
      </c>
      <c r="C44" s="154"/>
      <c r="D44" s="154"/>
      <c r="E44" s="154"/>
    </row>
    <row r="45" spans="2:11" x14ac:dyDescent="0.25">
      <c r="B45" s="162"/>
      <c r="C45" s="154"/>
      <c r="D45" s="154"/>
      <c r="E45" s="154"/>
    </row>
    <row r="46" spans="2:11" x14ac:dyDescent="0.25">
      <c r="B46" s="162" t="s">
        <v>191</v>
      </c>
      <c r="C46" s="154"/>
      <c r="D46" s="154"/>
      <c r="E46" s="154"/>
    </row>
    <row r="47" spans="2:11" x14ac:dyDescent="0.25">
      <c r="B47" s="336" t="s">
        <v>192</v>
      </c>
      <c r="C47" s="336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2"/>
  <sheetViews>
    <sheetView view="pageBreakPreview" topLeftCell="A4" zoomScale="85" workbookViewId="0">
      <selection activeCell="E61" sqref="E6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1" customFormat="1" x14ac:dyDescent="0.25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4" s="211" customFormat="1" ht="15.75" customHeight="1" x14ac:dyDescent="0.25">
      <c r="A2" s="210"/>
      <c r="B2" s="210"/>
      <c r="C2" s="210"/>
      <c r="D2" s="210"/>
      <c r="E2" s="210"/>
      <c r="F2" s="210"/>
      <c r="G2" s="210"/>
      <c r="H2" s="352" t="s">
        <v>193</v>
      </c>
      <c r="I2" s="352"/>
      <c r="J2" s="352"/>
      <c r="K2" s="210"/>
      <c r="L2" s="210"/>
      <c r="M2" s="210"/>
      <c r="N2" s="210"/>
    </row>
    <row r="3" spans="1:14" s="211" customFormat="1" x14ac:dyDescent="0.25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4" s="212" customFormat="1" ht="12.75" customHeight="1" x14ac:dyDescent="0.2">
      <c r="A4" s="316" t="s">
        <v>194</v>
      </c>
      <c r="B4" s="316"/>
      <c r="C4" s="316"/>
      <c r="D4" s="316"/>
      <c r="E4" s="316"/>
      <c r="F4" s="316"/>
      <c r="G4" s="316"/>
      <c r="H4" s="316"/>
      <c r="I4" s="316"/>
      <c r="J4" s="316"/>
    </row>
    <row r="5" spans="1:14" s="212" customFormat="1" ht="12.75" customHeight="1" x14ac:dyDescent="0.2">
      <c r="A5" s="278"/>
      <c r="B5" s="278"/>
      <c r="C5" s="213"/>
      <c r="D5" s="278"/>
      <c r="E5" s="278"/>
      <c r="F5" s="278"/>
      <c r="G5" s="278"/>
      <c r="H5" s="278"/>
      <c r="I5" s="278"/>
      <c r="J5" s="278"/>
    </row>
    <row r="6" spans="1:14" s="212" customFormat="1" ht="25.5" customHeight="1" x14ac:dyDescent="0.2">
      <c r="A6" s="214" t="s">
        <v>195</v>
      </c>
      <c r="B6" s="215"/>
      <c r="C6" s="215"/>
      <c r="D6" s="356" t="s">
        <v>399</v>
      </c>
      <c r="E6" s="356"/>
      <c r="F6" s="356"/>
      <c r="G6" s="356"/>
      <c r="H6" s="356"/>
      <c r="I6" s="356"/>
      <c r="J6" s="356"/>
    </row>
    <row r="7" spans="1:14" s="212" customFormat="1" ht="12.75" customHeight="1" x14ac:dyDescent="0.2">
      <c r="A7" s="319" t="s">
        <v>392</v>
      </c>
      <c r="B7" s="335"/>
      <c r="C7" s="335"/>
      <c r="D7" s="335"/>
      <c r="E7" s="335"/>
      <c r="F7" s="335"/>
      <c r="G7" s="335"/>
      <c r="H7" s="335"/>
      <c r="I7" s="258"/>
      <c r="J7" s="258"/>
    </row>
    <row r="8" spans="1:14" s="4" customFormat="1" ht="13.5" customHeight="1" x14ac:dyDescent="0.2">
      <c r="A8" s="319"/>
      <c r="B8" s="335"/>
      <c r="C8" s="335"/>
      <c r="D8" s="335"/>
      <c r="E8" s="335"/>
      <c r="F8" s="335"/>
      <c r="G8" s="335"/>
      <c r="H8" s="335"/>
    </row>
    <row r="9" spans="1:14" s="4" customFormat="1" ht="13.15" customHeight="1" x14ac:dyDescent="0.2"/>
    <row r="10" spans="1:14" s="211" customFormat="1" ht="27" customHeight="1" x14ac:dyDescent="0.25">
      <c r="A10" s="344" t="s">
        <v>13</v>
      </c>
      <c r="B10" s="344" t="s">
        <v>87</v>
      </c>
      <c r="C10" s="344" t="s">
        <v>154</v>
      </c>
      <c r="D10" s="344" t="s">
        <v>89</v>
      </c>
      <c r="E10" s="338" t="s">
        <v>196</v>
      </c>
      <c r="F10" s="353" t="s">
        <v>91</v>
      </c>
      <c r="G10" s="354"/>
      <c r="H10" s="338" t="s">
        <v>197</v>
      </c>
      <c r="I10" s="353" t="s">
        <v>198</v>
      </c>
      <c r="J10" s="354"/>
      <c r="K10" s="210"/>
      <c r="L10" s="210"/>
      <c r="M10" s="210"/>
      <c r="N10" s="210"/>
    </row>
    <row r="11" spans="1:14" s="211" customFormat="1" ht="28.5" customHeight="1" x14ac:dyDescent="0.25">
      <c r="A11" s="344"/>
      <c r="B11" s="344"/>
      <c r="C11" s="344"/>
      <c r="D11" s="344"/>
      <c r="E11" s="355"/>
      <c r="F11" s="145" t="s">
        <v>199</v>
      </c>
      <c r="G11" s="145" t="s">
        <v>93</v>
      </c>
      <c r="H11" s="355"/>
      <c r="I11" s="145" t="s">
        <v>199</v>
      </c>
      <c r="J11" s="145" t="s">
        <v>93</v>
      </c>
      <c r="K11" s="210"/>
      <c r="L11" s="210"/>
      <c r="M11" s="210"/>
      <c r="N11" s="210"/>
    </row>
    <row r="12" spans="1:14" s="211" customFormat="1" x14ac:dyDescent="0.25">
      <c r="A12" s="145">
        <v>1</v>
      </c>
      <c r="B12" s="145">
        <v>2</v>
      </c>
      <c r="C12" s="145">
        <v>3</v>
      </c>
      <c r="D12" s="145">
        <v>4</v>
      </c>
      <c r="E12" s="145">
        <v>5</v>
      </c>
      <c r="F12" s="145">
        <v>6</v>
      </c>
      <c r="G12" s="145">
        <v>7</v>
      </c>
      <c r="H12" s="145">
        <v>8</v>
      </c>
      <c r="I12" s="277">
        <v>9</v>
      </c>
      <c r="J12" s="277">
        <v>10</v>
      </c>
      <c r="K12" s="210"/>
      <c r="L12" s="210"/>
      <c r="M12" s="210"/>
      <c r="N12" s="210"/>
    </row>
    <row r="13" spans="1:14" x14ac:dyDescent="0.25">
      <c r="A13" s="2"/>
      <c r="B13" s="342" t="s">
        <v>200</v>
      </c>
      <c r="C13" s="343"/>
      <c r="D13" s="344"/>
      <c r="E13" s="345"/>
      <c r="F13" s="346"/>
      <c r="G13" s="346"/>
      <c r="H13" s="347"/>
      <c r="I13" s="216"/>
      <c r="J13" s="216"/>
    </row>
    <row r="14" spans="1:14" ht="25.5" customHeight="1" x14ac:dyDescent="0.25">
      <c r="A14" s="2">
        <v>1</v>
      </c>
      <c r="B14" s="285" t="s">
        <v>201</v>
      </c>
      <c r="C14" s="286" t="s">
        <v>202</v>
      </c>
      <c r="D14" s="145" t="s">
        <v>203</v>
      </c>
      <c r="E14" s="287">
        <f>G14/F14</f>
        <v>155.41798501248999</v>
      </c>
      <c r="F14" s="182">
        <v>12.01</v>
      </c>
      <c r="G14" s="182">
        <v>1866.57</v>
      </c>
      <c r="H14" s="288">
        <f>G14/$G$15</f>
        <v>1</v>
      </c>
      <c r="I14" s="289">
        <f>ФОТр.тек.!E13</f>
        <v>553.84017452933494</v>
      </c>
      <c r="J14" s="289">
        <f>ROUND(I14*E14,2)</f>
        <v>86076.72</v>
      </c>
    </row>
    <row r="15" spans="1:14" s="14" customFormat="1" ht="25.5" customHeight="1" x14ac:dyDescent="0.2">
      <c r="A15" s="2"/>
      <c r="B15" s="2"/>
      <c r="C15" s="269" t="s">
        <v>204</v>
      </c>
      <c r="D15" s="2" t="s">
        <v>203</v>
      </c>
      <c r="E15" s="217">
        <f>SUM(E14:E14)</f>
        <v>155.41798501248999</v>
      </c>
      <c r="F15" s="29"/>
      <c r="G15" s="29">
        <f>SUM(G14:G14)</f>
        <v>1866.57</v>
      </c>
      <c r="H15" s="272">
        <v>1</v>
      </c>
      <c r="I15" s="216"/>
      <c r="J15" s="182">
        <f>SUM(J14:J14)</f>
        <v>86076.72</v>
      </c>
    </row>
    <row r="16" spans="1:14" s="14" customFormat="1" ht="14.25" customHeight="1" x14ac:dyDescent="0.2">
      <c r="A16" s="2"/>
      <c r="B16" s="343" t="s">
        <v>107</v>
      </c>
      <c r="C16" s="343"/>
      <c r="D16" s="344"/>
      <c r="E16" s="345"/>
      <c r="F16" s="346"/>
      <c r="G16" s="346"/>
      <c r="H16" s="347"/>
      <c r="I16" s="216"/>
      <c r="J16" s="216"/>
    </row>
    <row r="17" spans="1:12" s="14" customFormat="1" ht="14.25" customHeight="1" x14ac:dyDescent="0.2">
      <c r="A17" s="2">
        <v>2</v>
      </c>
      <c r="B17" s="2">
        <v>2</v>
      </c>
      <c r="C17" s="9" t="s">
        <v>107</v>
      </c>
      <c r="D17" s="2" t="s">
        <v>203</v>
      </c>
      <c r="E17" s="217">
        <f>'Прил. 3'!F17</f>
        <v>2.56</v>
      </c>
      <c r="F17" s="29">
        <f>G17/E17</f>
        <v>10.0703125</v>
      </c>
      <c r="G17" s="29">
        <f>'Прил. 3'!H16</f>
        <v>25.78</v>
      </c>
      <c r="H17" s="272">
        <v>1</v>
      </c>
      <c r="I17" s="289">
        <f>ROUND(F17*'Прил. 10'!D11,2)</f>
        <v>446.01</v>
      </c>
      <c r="J17" s="289">
        <f>ROUND(I17*E17,2)</f>
        <v>1141.79</v>
      </c>
    </row>
    <row r="18" spans="1:12" s="14" customFormat="1" ht="14.25" customHeight="1" x14ac:dyDescent="0.2">
      <c r="A18" s="2"/>
      <c r="B18" s="342" t="s">
        <v>108</v>
      </c>
      <c r="C18" s="343"/>
      <c r="D18" s="344"/>
      <c r="E18" s="345"/>
      <c r="F18" s="346"/>
      <c r="G18" s="346"/>
      <c r="H18" s="347"/>
      <c r="I18" s="216"/>
      <c r="J18" s="216"/>
    </row>
    <row r="19" spans="1:12" s="14" customFormat="1" ht="14.25" customHeight="1" x14ac:dyDescent="0.2">
      <c r="A19" s="2"/>
      <c r="B19" s="343" t="s">
        <v>205</v>
      </c>
      <c r="C19" s="343"/>
      <c r="D19" s="344"/>
      <c r="E19" s="345"/>
      <c r="F19" s="346"/>
      <c r="G19" s="346"/>
      <c r="H19" s="347"/>
      <c r="I19" s="216"/>
      <c r="J19" s="216"/>
    </row>
    <row r="20" spans="1:12" s="14" customFormat="1" ht="14.25" customHeight="1" x14ac:dyDescent="0.2">
      <c r="A20" s="2">
        <v>3</v>
      </c>
      <c r="B20" s="290" t="s">
        <v>109</v>
      </c>
      <c r="C20" s="291" t="s">
        <v>110</v>
      </c>
      <c r="D20" s="242" t="s">
        <v>111</v>
      </c>
      <c r="E20" s="217">
        <v>2.54</v>
      </c>
      <c r="F20" s="292">
        <v>89.99</v>
      </c>
      <c r="G20" s="218">
        <f>ROUND(E20*F20,2)</f>
        <v>228.57</v>
      </c>
      <c r="H20" s="243">
        <f>G20/$G$26</f>
        <v>0.96520417212110998</v>
      </c>
      <c r="I20" s="182">
        <f>ROUND(F20*'Прил. 10'!$D$12,2)</f>
        <v>1212.17</v>
      </c>
      <c r="J20" s="182">
        <f>ROUND(I20*E20,2)</f>
        <v>3078.91</v>
      </c>
    </row>
    <row r="21" spans="1:12" s="14" customFormat="1" ht="14.25" customHeight="1" x14ac:dyDescent="0.2">
      <c r="A21" s="2"/>
      <c r="B21" s="2"/>
      <c r="C21" s="9" t="s">
        <v>206</v>
      </c>
      <c r="D21" s="2"/>
      <c r="E21" s="217"/>
      <c r="F21" s="29"/>
      <c r="G21" s="29">
        <f>SUM(G20:G20)</f>
        <v>228.57</v>
      </c>
      <c r="H21" s="272">
        <f>G21/G26</f>
        <v>0.96520417212110998</v>
      </c>
      <c r="I21" s="244"/>
      <c r="J21" s="29">
        <f>SUM(J20:J20)</f>
        <v>3078.91</v>
      </c>
      <c r="K21" s="26"/>
    </row>
    <row r="22" spans="1:12" s="14" customFormat="1" ht="25.5" customHeight="1" outlineLevel="1" x14ac:dyDescent="0.2">
      <c r="A22" s="2">
        <v>4</v>
      </c>
      <c r="B22" s="290" t="s">
        <v>112</v>
      </c>
      <c r="C22" s="291" t="s">
        <v>113</v>
      </c>
      <c r="D22" s="242" t="s">
        <v>111</v>
      </c>
      <c r="E22" s="217">
        <v>0.52</v>
      </c>
      <c r="F22" s="292">
        <v>8.1</v>
      </c>
      <c r="G22" s="218">
        <f>ROUND(E22*F22,2)</f>
        <v>4.21</v>
      </c>
      <c r="H22" s="243">
        <f>G22/$G$26</f>
        <v>1.7777965457539999E-2</v>
      </c>
      <c r="I22" s="182">
        <f>ROUND(F22*'Прил. 10'!$D$12,2)</f>
        <v>109.11</v>
      </c>
      <c r="J22" s="182">
        <f>ROUND(I22*E22,2)</f>
        <v>56.74</v>
      </c>
    </row>
    <row r="23" spans="1:12" s="14" customFormat="1" ht="25.5" customHeight="1" outlineLevel="1" x14ac:dyDescent="0.2">
      <c r="A23" s="2">
        <v>5</v>
      </c>
      <c r="B23" s="290" t="s">
        <v>114</v>
      </c>
      <c r="C23" s="291" t="s">
        <v>115</v>
      </c>
      <c r="D23" s="242" t="s">
        <v>111</v>
      </c>
      <c r="E23" s="217">
        <v>1.6</v>
      </c>
      <c r="F23" s="292">
        <v>1.7</v>
      </c>
      <c r="G23" s="218">
        <f>ROUND(E23*F23,2)</f>
        <v>2.72</v>
      </c>
      <c r="H23" s="243">
        <f>G23/$G$26</f>
        <v>1.1486001435749999E-2</v>
      </c>
      <c r="I23" s="182">
        <f>ROUND(F23*'Прил. 10'!$D$12,2)</f>
        <v>22.9</v>
      </c>
      <c r="J23" s="182">
        <f>ROUND(I23*E23,2)</f>
        <v>36.64</v>
      </c>
    </row>
    <row r="24" spans="1:12" s="14" customFormat="1" ht="25.5" customHeight="1" outlineLevel="1" x14ac:dyDescent="0.2">
      <c r="A24" s="2">
        <v>6</v>
      </c>
      <c r="B24" s="290" t="s">
        <v>116</v>
      </c>
      <c r="C24" s="291" t="s">
        <v>117</v>
      </c>
      <c r="D24" s="242" t="s">
        <v>111</v>
      </c>
      <c r="E24" s="217">
        <v>0.02</v>
      </c>
      <c r="F24" s="292">
        <v>65.709999999999994</v>
      </c>
      <c r="G24" s="218">
        <f>ROUND(E24*F24,2)</f>
        <v>1.31</v>
      </c>
      <c r="H24" s="243">
        <f>G24/$G$26</f>
        <v>5.5318609856002997E-3</v>
      </c>
      <c r="I24" s="182">
        <f>ROUND(F24*'Прил. 10'!$D$12,2)</f>
        <v>885.11</v>
      </c>
      <c r="J24" s="182">
        <f>ROUND(I24*E24,2)</f>
        <v>17.7</v>
      </c>
    </row>
    <row r="25" spans="1:12" s="14" customFormat="1" ht="14.25" customHeight="1" x14ac:dyDescent="0.2">
      <c r="A25" s="2"/>
      <c r="B25" s="2"/>
      <c r="C25" s="9" t="s">
        <v>207</v>
      </c>
      <c r="D25" s="2"/>
      <c r="E25" s="270"/>
      <c r="F25" s="29"/>
      <c r="G25" s="244">
        <f>SUM(G22:G24)</f>
        <v>8.24</v>
      </c>
      <c r="H25" s="219">
        <f>G25/G26</f>
        <v>3.4795827878889997E-2</v>
      </c>
      <c r="I25" s="245"/>
      <c r="J25" s="244">
        <f>SUM(J22:J24)</f>
        <v>111.08</v>
      </c>
    </row>
    <row r="26" spans="1:12" s="14" customFormat="1" ht="25.5" customHeight="1" x14ac:dyDescent="0.2">
      <c r="A26" s="2"/>
      <c r="B26" s="2"/>
      <c r="C26" s="269" t="s">
        <v>208</v>
      </c>
      <c r="D26" s="2"/>
      <c r="E26" s="270"/>
      <c r="F26" s="29"/>
      <c r="G26" s="29">
        <f>G25+G21</f>
        <v>236.81</v>
      </c>
      <c r="H26" s="246">
        <f>H25+H21</f>
        <v>1</v>
      </c>
      <c r="I26" s="247"/>
      <c r="J26" s="248">
        <f>J25+J21</f>
        <v>3189.99</v>
      </c>
    </row>
    <row r="27" spans="1:12" s="14" customFormat="1" ht="14.25" customHeight="1" x14ac:dyDescent="0.2">
      <c r="A27" s="2"/>
      <c r="B27" s="342" t="s">
        <v>43</v>
      </c>
      <c r="C27" s="342"/>
      <c r="D27" s="348"/>
      <c r="E27" s="349"/>
      <c r="F27" s="350"/>
      <c r="G27" s="350"/>
      <c r="H27" s="351"/>
      <c r="I27" s="216"/>
      <c r="J27" s="216"/>
    </row>
    <row r="28" spans="1:12" x14ac:dyDescent="0.25">
      <c r="A28" s="273"/>
      <c r="B28" s="343" t="s">
        <v>209</v>
      </c>
      <c r="C28" s="343"/>
      <c r="D28" s="344"/>
      <c r="E28" s="345"/>
      <c r="F28" s="346"/>
      <c r="G28" s="346"/>
      <c r="H28" s="347"/>
      <c r="I28" s="249"/>
      <c r="J28" s="249"/>
      <c r="K28" s="250"/>
      <c r="L28" s="250"/>
    </row>
    <row r="29" spans="1:12" s="14" customFormat="1" ht="14.25" customHeight="1" x14ac:dyDescent="0.2">
      <c r="A29" s="2">
        <v>7</v>
      </c>
      <c r="B29" s="293" t="s">
        <v>210</v>
      </c>
      <c r="C29" s="151" t="s">
        <v>119</v>
      </c>
      <c r="D29" s="293" t="s">
        <v>120</v>
      </c>
      <c r="E29" s="294">
        <v>1</v>
      </c>
      <c r="F29" s="182">
        <v>896734.29</v>
      </c>
      <c r="G29" s="218">
        <f>ROUND(E29*F29,2)</f>
        <v>896734.29</v>
      </c>
      <c r="H29" s="219">
        <f>G29/$G$32</f>
        <v>1</v>
      </c>
      <c r="I29" s="182">
        <v>1700000</v>
      </c>
      <c r="J29" s="182">
        <f>ROUND(I29*E29,2)</f>
        <v>1700000</v>
      </c>
    </row>
    <row r="30" spans="1:12" x14ac:dyDescent="0.25">
      <c r="A30" s="2"/>
      <c r="B30" s="273"/>
      <c r="C30" s="136" t="s">
        <v>211</v>
      </c>
      <c r="D30" s="242"/>
      <c r="E30" s="217"/>
      <c r="F30" s="275"/>
      <c r="G30" s="204">
        <f>SUM(G29:G29)</f>
        <v>896734.29</v>
      </c>
      <c r="H30" s="219">
        <f>G30/$G$32</f>
        <v>1</v>
      </c>
      <c r="I30" s="251"/>
      <c r="J30" s="204">
        <f>SUM(J29:J29)</f>
        <v>1700000</v>
      </c>
      <c r="K30" s="250"/>
      <c r="L30" s="250"/>
    </row>
    <row r="31" spans="1:12" x14ac:dyDescent="0.25">
      <c r="A31" s="2"/>
      <c r="B31" s="273"/>
      <c r="C31" s="136" t="s">
        <v>212</v>
      </c>
      <c r="D31" s="273"/>
      <c r="E31" s="217"/>
      <c r="F31" s="275"/>
      <c r="G31" s="204">
        <v>0</v>
      </c>
      <c r="H31" s="219">
        <f>G31/$G$32</f>
        <v>0</v>
      </c>
      <c r="I31" s="251"/>
      <c r="J31" s="204">
        <v>0</v>
      </c>
      <c r="K31" s="250"/>
      <c r="L31" s="250"/>
    </row>
    <row r="32" spans="1:12" x14ac:dyDescent="0.25">
      <c r="A32" s="273"/>
      <c r="B32" s="273"/>
      <c r="C32" s="202" t="s">
        <v>213</v>
      </c>
      <c r="D32" s="273"/>
      <c r="E32" s="274"/>
      <c r="F32" s="275"/>
      <c r="G32" s="204">
        <f>G30+G31</f>
        <v>896734.29</v>
      </c>
      <c r="H32" s="272">
        <f>H31+H30</f>
        <v>1</v>
      </c>
      <c r="I32" s="251"/>
      <c r="J32" s="204">
        <f>J31+J30</f>
        <v>1700000</v>
      </c>
      <c r="K32" s="250"/>
      <c r="L32" s="250"/>
    </row>
    <row r="33" spans="1:12" ht="25.5" customHeight="1" x14ac:dyDescent="0.25">
      <c r="A33" s="273"/>
      <c r="B33" s="273"/>
      <c r="C33" s="136" t="s">
        <v>214</v>
      </c>
      <c r="D33" s="273"/>
      <c r="E33" s="252"/>
      <c r="F33" s="275"/>
      <c r="G33" s="204">
        <f>'Прил.6 Расчет ОБ'!G13</f>
        <v>896734.29</v>
      </c>
      <c r="H33" s="276"/>
      <c r="I33" s="251"/>
      <c r="J33" s="204">
        <f>J32</f>
        <v>1700000</v>
      </c>
      <c r="K33" s="250"/>
      <c r="L33" s="250"/>
    </row>
    <row r="34" spans="1:12" s="14" customFormat="1" ht="14.25" customHeight="1" x14ac:dyDescent="0.2">
      <c r="A34" s="2"/>
      <c r="B34" s="342" t="s">
        <v>121</v>
      </c>
      <c r="C34" s="342"/>
      <c r="D34" s="348"/>
      <c r="E34" s="349"/>
      <c r="F34" s="350"/>
      <c r="G34" s="350"/>
      <c r="H34" s="351"/>
      <c r="I34" s="216"/>
      <c r="J34" s="216"/>
    </row>
    <row r="35" spans="1:12" s="14" customFormat="1" ht="14.25" customHeight="1" x14ac:dyDescent="0.2">
      <c r="A35" s="268"/>
      <c r="B35" s="337" t="s">
        <v>215</v>
      </c>
      <c r="C35" s="337"/>
      <c r="D35" s="338"/>
      <c r="E35" s="339"/>
      <c r="F35" s="340"/>
      <c r="G35" s="340"/>
      <c r="H35" s="341"/>
      <c r="I35" s="253"/>
      <c r="J35" s="253"/>
    </row>
    <row r="36" spans="1:12" s="14" customFormat="1" ht="25.5" customHeight="1" x14ac:dyDescent="0.2">
      <c r="A36" s="293">
        <v>8</v>
      </c>
      <c r="B36" s="293" t="s">
        <v>122</v>
      </c>
      <c r="C36" s="151" t="s">
        <v>123</v>
      </c>
      <c r="D36" s="293" t="s">
        <v>124</v>
      </c>
      <c r="E36" s="294">
        <v>8.0000000000000002E-3</v>
      </c>
      <c r="F36" s="295">
        <v>4949.3999999999996</v>
      </c>
      <c r="G36" s="218">
        <f>ROUND(E36*F36,2)</f>
        <v>39.6</v>
      </c>
      <c r="H36" s="219">
        <f t="shared" ref="H36:H50" si="0">G36/$G$50</f>
        <v>0.32174195645108999</v>
      </c>
      <c r="I36" s="182">
        <f>ROUND(F36*'Прил. 10'!$D$13,2)</f>
        <v>39793.18</v>
      </c>
      <c r="J36" s="182">
        <f>ROUND(I36*E36,2)</f>
        <v>318.35000000000002</v>
      </c>
    </row>
    <row r="37" spans="1:12" s="14" customFormat="1" ht="25.5" customHeight="1" x14ac:dyDescent="0.2">
      <c r="A37" s="293">
        <v>9</v>
      </c>
      <c r="B37" s="293" t="s">
        <v>125</v>
      </c>
      <c r="C37" s="151" t="s">
        <v>126</v>
      </c>
      <c r="D37" s="293" t="s">
        <v>127</v>
      </c>
      <c r="E37" s="294">
        <v>36.869999999999997</v>
      </c>
      <c r="F37" s="295">
        <v>1</v>
      </c>
      <c r="G37" s="218">
        <f>ROUND(E37*F37,2)</f>
        <v>36.869999999999997</v>
      </c>
      <c r="H37" s="219">
        <f t="shared" si="0"/>
        <v>0.29956126096848001</v>
      </c>
      <c r="I37" s="182">
        <f>ROUND(F37*'Прил. 10'!$D$13,2)</f>
        <v>8.0399999999999991</v>
      </c>
      <c r="J37" s="182">
        <f>ROUND(I37*E37,2)</f>
        <v>296.43</v>
      </c>
    </row>
    <row r="38" spans="1:12" s="14" customFormat="1" ht="14.25" customHeight="1" x14ac:dyDescent="0.2">
      <c r="A38" s="293">
        <v>10</v>
      </c>
      <c r="B38" s="293" t="s">
        <v>128</v>
      </c>
      <c r="C38" s="151" t="s">
        <v>129</v>
      </c>
      <c r="D38" s="293" t="s">
        <v>130</v>
      </c>
      <c r="E38" s="294">
        <v>3.0999999999999999E-3</v>
      </c>
      <c r="F38" s="295">
        <v>5763</v>
      </c>
      <c r="G38" s="218">
        <f>ROUND(E38*F38,2)</f>
        <v>17.87</v>
      </c>
      <c r="H38" s="219">
        <f t="shared" si="0"/>
        <v>0.14519012024698999</v>
      </c>
      <c r="I38" s="182">
        <f>ROUND(F38*'Прил. 10'!$D$13,2)</f>
        <v>46334.52</v>
      </c>
      <c r="J38" s="182">
        <f>ROUND(I38*E38,2)</f>
        <v>143.63999999999999</v>
      </c>
    </row>
    <row r="39" spans="1:12" s="14" customFormat="1" ht="25.5" customHeight="1" x14ac:dyDescent="0.2">
      <c r="A39" s="293">
        <v>11</v>
      </c>
      <c r="B39" s="293" t="s">
        <v>131</v>
      </c>
      <c r="C39" s="151" t="s">
        <v>132</v>
      </c>
      <c r="D39" s="293" t="s">
        <v>133</v>
      </c>
      <c r="E39" s="294">
        <v>0.47399999999999998</v>
      </c>
      <c r="F39" s="295">
        <v>28.22</v>
      </c>
      <c r="G39" s="218">
        <f>ROUND(E39*F39,2)</f>
        <v>13.38</v>
      </c>
      <c r="H39" s="219">
        <f t="shared" si="0"/>
        <v>0.10870978225543999</v>
      </c>
      <c r="I39" s="182">
        <f>ROUND(F39*'Прил. 10'!$D$13,2)</f>
        <v>226.89</v>
      </c>
      <c r="J39" s="182">
        <f>ROUND(I39*E39,2)</f>
        <v>107.55</v>
      </c>
    </row>
    <row r="40" spans="1:12" s="14" customFormat="1" ht="14.25" customHeight="1" x14ac:dyDescent="0.2">
      <c r="A40" s="220"/>
      <c r="B40" s="220"/>
      <c r="C40" s="221" t="s">
        <v>216</v>
      </c>
      <c r="D40" s="222"/>
      <c r="E40" s="223"/>
      <c r="F40" s="224"/>
      <c r="G40" s="225">
        <f>SUM(G36:G39)</f>
        <v>107.72</v>
      </c>
      <c r="H40" s="219">
        <f t="shared" si="0"/>
        <v>0.87520311992199995</v>
      </c>
      <c r="I40" s="182"/>
      <c r="J40" s="225">
        <f>SUM(J36:J39)</f>
        <v>865.97</v>
      </c>
      <c r="K40" s="26"/>
      <c r="L40" s="26"/>
    </row>
    <row r="41" spans="1:12" s="14" customFormat="1" ht="14.25" customHeight="1" outlineLevel="1" x14ac:dyDescent="0.2">
      <c r="A41" s="293">
        <v>12</v>
      </c>
      <c r="B41" s="293" t="s">
        <v>134</v>
      </c>
      <c r="C41" s="151" t="s">
        <v>135</v>
      </c>
      <c r="D41" s="293" t="s">
        <v>136</v>
      </c>
      <c r="E41" s="294">
        <v>0.45</v>
      </c>
      <c r="F41" s="295">
        <v>8.33</v>
      </c>
      <c r="G41" s="218">
        <f t="shared" ref="G41:G48" si="1">ROUND(E41*F41,2)</f>
        <v>3.75</v>
      </c>
      <c r="H41" s="219">
        <f t="shared" si="0"/>
        <v>3.0467988300292001E-2</v>
      </c>
      <c r="I41" s="182">
        <f>ROUND(F41*'Прил. 10'!$D$13,2)</f>
        <v>66.97</v>
      </c>
      <c r="J41" s="182">
        <f t="shared" ref="J41:J48" si="2">ROUND(I41*E41,2)</f>
        <v>30.14</v>
      </c>
    </row>
    <row r="42" spans="1:12" s="14" customFormat="1" ht="38.25" customHeight="1" outlineLevel="1" x14ac:dyDescent="0.2">
      <c r="A42" s="293">
        <v>13</v>
      </c>
      <c r="B42" s="293" t="s">
        <v>137</v>
      </c>
      <c r="C42" s="151" t="s">
        <v>138</v>
      </c>
      <c r="D42" s="293" t="s">
        <v>130</v>
      </c>
      <c r="E42" s="294">
        <v>1.2E-4</v>
      </c>
      <c r="F42" s="295">
        <v>26932.42</v>
      </c>
      <c r="G42" s="218">
        <f t="shared" si="1"/>
        <v>3.23</v>
      </c>
      <c r="H42" s="219">
        <f t="shared" si="0"/>
        <v>2.6243093922651999E-2</v>
      </c>
      <c r="I42" s="182">
        <f>ROUND(F42*'Прил. 10'!$D$13,2)</f>
        <v>216536.66</v>
      </c>
      <c r="J42" s="182">
        <f t="shared" si="2"/>
        <v>25.98</v>
      </c>
    </row>
    <row r="43" spans="1:12" s="14" customFormat="1" ht="38.25" customHeight="1" outlineLevel="1" x14ac:dyDescent="0.2">
      <c r="A43" s="293">
        <v>14</v>
      </c>
      <c r="B43" s="293" t="s">
        <v>139</v>
      </c>
      <c r="C43" s="151" t="s">
        <v>140</v>
      </c>
      <c r="D43" s="293" t="s">
        <v>141</v>
      </c>
      <c r="E43" s="294">
        <v>0.16</v>
      </c>
      <c r="F43" s="295">
        <v>20</v>
      </c>
      <c r="G43" s="218">
        <f t="shared" si="1"/>
        <v>3.2</v>
      </c>
      <c r="H43" s="219">
        <f t="shared" si="0"/>
        <v>2.5999350016249999E-2</v>
      </c>
      <c r="I43" s="182">
        <f>ROUND(F43*'Прил. 10'!$D$13,2)</f>
        <v>160.80000000000001</v>
      </c>
      <c r="J43" s="182">
        <f t="shared" si="2"/>
        <v>25.73</v>
      </c>
    </row>
    <row r="44" spans="1:12" s="14" customFormat="1" ht="14.25" customHeight="1" outlineLevel="1" x14ac:dyDescent="0.2">
      <c r="A44" s="293">
        <v>15</v>
      </c>
      <c r="B44" s="293" t="s">
        <v>142</v>
      </c>
      <c r="C44" s="151" t="s">
        <v>143</v>
      </c>
      <c r="D44" s="293" t="s">
        <v>133</v>
      </c>
      <c r="E44" s="294">
        <v>7.0000000000000007E-2</v>
      </c>
      <c r="F44" s="295">
        <v>32.6</v>
      </c>
      <c r="G44" s="218">
        <f t="shared" si="1"/>
        <v>2.2799999999999998</v>
      </c>
      <c r="H44" s="219">
        <f t="shared" si="0"/>
        <v>1.8524536886578E-2</v>
      </c>
      <c r="I44" s="182">
        <f>ROUND(F44*'Прил. 10'!$D$13,2)</f>
        <v>262.10000000000002</v>
      </c>
      <c r="J44" s="182">
        <f t="shared" si="2"/>
        <v>18.350000000000001</v>
      </c>
    </row>
    <row r="45" spans="1:12" s="14" customFormat="1" ht="14.25" customHeight="1" outlineLevel="1" x14ac:dyDescent="0.2">
      <c r="A45" s="293">
        <v>16</v>
      </c>
      <c r="B45" s="293" t="s">
        <v>144</v>
      </c>
      <c r="C45" s="151" t="s">
        <v>145</v>
      </c>
      <c r="D45" s="293" t="s">
        <v>130</v>
      </c>
      <c r="E45" s="294">
        <v>1.3999999999999999E-4</v>
      </c>
      <c r="F45" s="295">
        <v>10315.01</v>
      </c>
      <c r="G45" s="218">
        <f t="shared" si="1"/>
        <v>1.44</v>
      </c>
      <c r="H45" s="219">
        <f t="shared" si="0"/>
        <v>1.1699707507312E-2</v>
      </c>
      <c r="I45" s="182">
        <f>ROUND(F45*'Прил. 10'!$D$13,2)</f>
        <v>82932.679999999993</v>
      </c>
      <c r="J45" s="182">
        <f t="shared" si="2"/>
        <v>11.61</v>
      </c>
    </row>
    <row r="46" spans="1:12" s="14" customFormat="1" ht="14.25" customHeight="1" outlineLevel="1" x14ac:dyDescent="0.2">
      <c r="A46" s="293">
        <v>17</v>
      </c>
      <c r="B46" s="293" t="s">
        <v>146</v>
      </c>
      <c r="C46" s="151" t="s">
        <v>147</v>
      </c>
      <c r="D46" s="293" t="s">
        <v>133</v>
      </c>
      <c r="E46" s="294">
        <v>1.4999999999999999E-2</v>
      </c>
      <c r="F46" s="295">
        <v>47.57</v>
      </c>
      <c r="G46" s="218">
        <f t="shared" si="1"/>
        <v>0.71</v>
      </c>
      <c r="H46" s="219">
        <f t="shared" si="0"/>
        <v>5.7686057848553999E-3</v>
      </c>
      <c r="I46" s="182">
        <f>ROUND(F46*'Прил. 10'!$D$13,2)</f>
        <v>382.46</v>
      </c>
      <c r="J46" s="182">
        <f t="shared" si="2"/>
        <v>5.74</v>
      </c>
    </row>
    <row r="47" spans="1:12" s="14" customFormat="1" ht="14.25" customHeight="1" outlineLevel="1" x14ac:dyDescent="0.2">
      <c r="A47" s="293">
        <v>18</v>
      </c>
      <c r="B47" s="293" t="s">
        <v>148</v>
      </c>
      <c r="C47" s="151" t="s">
        <v>149</v>
      </c>
      <c r="D47" s="293" t="s">
        <v>133</v>
      </c>
      <c r="E47" s="294">
        <v>2.5000000000000001E-2</v>
      </c>
      <c r="F47" s="295">
        <v>16.95</v>
      </c>
      <c r="G47" s="218">
        <f t="shared" si="1"/>
        <v>0.42</v>
      </c>
      <c r="H47" s="219">
        <f t="shared" si="0"/>
        <v>3.4124146896328E-3</v>
      </c>
      <c r="I47" s="182">
        <f>ROUND(F47*'Прил. 10'!$D$13,2)</f>
        <v>136.28</v>
      </c>
      <c r="J47" s="182">
        <f t="shared" si="2"/>
        <v>3.41</v>
      </c>
    </row>
    <row r="48" spans="1:12" s="14" customFormat="1" ht="14.25" customHeight="1" outlineLevel="1" x14ac:dyDescent="0.2">
      <c r="A48" s="293">
        <v>19</v>
      </c>
      <c r="B48" s="293" t="s">
        <v>150</v>
      </c>
      <c r="C48" s="151" t="s">
        <v>151</v>
      </c>
      <c r="D48" s="293" t="s">
        <v>133</v>
      </c>
      <c r="E48" s="294">
        <v>0.03</v>
      </c>
      <c r="F48" s="295">
        <v>10.97</v>
      </c>
      <c r="G48" s="218">
        <f t="shared" si="1"/>
        <v>0.33</v>
      </c>
      <c r="H48" s="219">
        <f t="shared" si="0"/>
        <v>2.6811829704257001E-3</v>
      </c>
      <c r="I48" s="182">
        <f>ROUND(F48*'Прил. 10'!$D$13,2)</f>
        <v>88.2</v>
      </c>
      <c r="J48" s="182">
        <f t="shared" si="2"/>
        <v>2.65</v>
      </c>
    </row>
    <row r="49" spans="1:10" s="14" customFormat="1" ht="14.25" customHeight="1" x14ac:dyDescent="0.2">
      <c r="A49" s="2"/>
      <c r="B49" s="2"/>
      <c r="C49" s="9" t="s">
        <v>217</v>
      </c>
      <c r="D49" s="2"/>
      <c r="E49" s="270"/>
      <c r="F49" s="271"/>
      <c r="G49" s="29">
        <f>SUM(G41:G48)</f>
        <v>15.36</v>
      </c>
      <c r="H49" s="219">
        <f t="shared" si="0"/>
        <v>0.12479688007799999</v>
      </c>
      <c r="I49" s="29"/>
      <c r="J49" s="29">
        <f>SUM(J41:J48)</f>
        <v>123.61</v>
      </c>
    </row>
    <row r="50" spans="1:10" s="14" customFormat="1" ht="14.25" customHeight="1" x14ac:dyDescent="0.2">
      <c r="A50" s="2"/>
      <c r="B50" s="2"/>
      <c r="C50" s="269" t="s">
        <v>218</v>
      </c>
      <c r="D50" s="2"/>
      <c r="E50" s="270"/>
      <c r="F50" s="271"/>
      <c r="G50" s="29">
        <f>G40+G49</f>
        <v>123.08</v>
      </c>
      <c r="H50" s="272">
        <f t="shared" si="0"/>
        <v>1</v>
      </c>
      <c r="I50" s="29"/>
      <c r="J50" s="29">
        <f>J40+J49</f>
        <v>989.58</v>
      </c>
    </row>
    <row r="51" spans="1:10" s="14" customFormat="1" ht="14.25" customHeight="1" x14ac:dyDescent="0.2">
      <c r="A51" s="2"/>
      <c r="B51" s="2"/>
      <c r="C51" s="9" t="s">
        <v>219</v>
      </c>
      <c r="D51" s="2"/>
      <c r="E51" s="270"/>
      <c r="F51" s="271"/>
      <c r="G51" s="29">
        <f>G15+G26+G50</f>
        <v>2226.46</v>
      </c>
      <c r="H51" s="272"/>
      <c r="I51" s="29"/>
      <c r="J51" s="29">
        <f>J15+J26+J50</f>
        <v>90256.290000000008</v>
      </c>
    </row>
    <row r="52" spans="1:10" s="14" customFormat="1" ht="14.25" customHeight="1" x14ac:dyDescent="0.2">
      <c r="A52" s="2"/>
      <c r="B52" s="2"/>
      <c r="C52" s="9" t="s">
        <v>220</v>
      </c>
      <c r="D52" s="226">
        <f>ROUND(G52/(G$17+$G$15),2)</f>
        <v>0.9</v>
      </c>
      <c r="E52" s="270"/>
      <c r="F52" s="271"/>
      <c r="G52" s="29">
        <v>1703.8</v>
      </c>
      <c r="H52" s="272"/>
      <c r="I52" s="29"/>
      <c r="J52" s="182">
        <f>ROUND(D52*(J15+J17),2)</f>
        <v>78496.66</v>
      </c>
    </row>
    <row r="53" spans="1:10" s="14" customFormat="1" ht="14.25" customHeight="1" x14ac:dyDescent="0.2">
      <c r="A53" s="2"/>
      <c r="B53" s="2"/>
      <c r="C53" s="9" t="s">
        <v>221</v>
      </c>
      <c r="D53" s="226">
        <f>ROUND(G53/(G$15+G$17),2)</f>
        <v>0.46</v>
      </c>
      <c r="E53" s="270"/>
      <c r="F53" s="271"/>
      <c r="G53" s="29">
        <v>874.02</v>
      </c>
      <c r="H53" s="272"/>
      <c r="I53" s="29"/>
      <c r="J53" s="182">
        <f>ROUND(D53*(J15+J17),2)</f>
        <v>40120.51</v>
      </c>
    </row>
    <row r="54" spans="1:10" s="14" customFormat="1" ht="14.25" customHeight="1" x14ac:dyDescent="0.2">
      <c r="A54" s="2"/>
      <c r="B54" s="2"/>
      <c r="C54" s="9" t="s">
        <v>222</v>
      </c>
      <c r="D54" s="2"/>
      <c r="E54" s="270"/>
      <c r="F54" s="271"/>
      <c r="G54" s="29">
        <f>G15+G26+G50+G52+G53</f>
        <v>4804.28</v>
      </c>
      <c r="H54" s="272"/>
      <c r="I54" s="29"/>
      <c r="J54" s="29">
        <f>J15+J26+J50+J52+J53</f>
        <v>208873.46000000002</v>
      </c>
    </row>
    <row r="55" spans="1:10" s="14" customFormat="1" ht="14.25" customHeight="1" x14ac:dyDescent="0.2">
      <c r="A55" s="2"/>
      <c r="B55" s="2"/>
      <c r="C55" s="9" t="s">
        <v>223</v>
      </c>
      <c r="D55" s="2"/>
      <c r="E55" s="270"/>
      <c r="F55" s="271"/>
      <c r="G55" s="29">
        <f>G54+G32</f>
        <v>901538.57</v>
      </c>
      <c r="H55" s="272"/>
      <c r="I55" s="29"/>
      <c r="J55" s="29">
        <f>J54+J32</f>
        <v>1908873.46</v>
      </c>
    </row>
    <row r="56" spans="1:10" s="14" customFormat="1" ht="34.5" customHeight="1" x14ac:dyDescent="0.2">
      <c r="A56" s="2"/>
      <c r="B56" s="2"/>
      <c r="C56" s="9" t="s">
        <v>188</v>
      </c>
      <c r="D56" s="2" t="s">
        <v>394</v>
      </c>
      <c r="E56" s="296">
        <v>1</v>
      </c>
      <c r="F56" s="271"/>
      <c r="G56" s="29">
        <f>G55/E56</f>
        <v>901538.57</v>
      </c>
      <c r="H56" s="272"/>
      <c r="I56" s="29"/>
      <c r="J56" s="29">
        <f>J55/E56</f>
        <v>1908873.46</v>
      </c>
    </row>
    <row r="58" spans="1:10" s="14" customFormat="1" ht="14.25" customHeight="1" x14ac:dyDescent="0.2">
      <c r="A58" s="4" t="s">
        <v>224</v>
      </c>
    </row>
    <row r="59" spans="1:10" s="14" customFormat="1" ht="14.25" customHeight="1" x14ac:dyDescent="0.2">
      <c r="A59" s="199" t="s">
        <v>70</v>
      </c>
    </row>
    <row r="60" spans="1:10" s="14" customFormat="1" ht="14.25" customHeight="1" x14ac:dyDescent="0.2">
      <c r="A60" s="4"/>
    </row>
    <row r="61" spans="1:10" s="14" customFormat="1" ht="14.25" customHeight="1" x14ac:dyDescent="0.2">
      <c r="A61" s="4" t="s">
        <v>225</v>
      </c>
    </row>
    <row r="62" spans="1:10" s="14" customFormat="1" ht="14.25" customHeight="1" x14ac:dyDescent="0.2">
      <c r="A62" s="199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5:H35"/>
    <mergeCell ref="B13:H13"/>
    <mergeCell ref="B16:H16"/>
    <mergeCell ref="B18:H18"/>
    <mergeCell ref="B19:H19"/>
    <mergeCell ref="B28:H28"/>
    <mergeCell ref="B27:H27"/>
    <mergeCell ref="B34:H34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workbookViewId="0">
      <selection activeCell="G12" sqref="G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7" t="s">
        <v>226</v>
      </c>
      <c r="B1" s="357"/>
      <c r="C1" s="357"/>
      <c r="D1" s="357"/>
      <c r="E1" s="357"/>
      <c r="F1" s="357"/>
      <c r="G1" s="357"/>
    </row>
    <row r="2" spans="1:7" ht="21.75" customHeight="1" x14ac:dyDescent="0.25">
      <c r="A2" s="279"/>
      <c r="B2" s="279"/>
      <c r="C2" s="279"/>
      <c r="D2" s="279"/>
      <c r="E2" s="279"/>
      <c r="F2" s="279"/>
      <c r="G2" s="279"/>
    </row>
    <row r="3" spans="1:7" x14ac:dyDescent="0.25">
      <c r="A3" s="316" t="s">
        <v>227</v>
      </c>
      <c r="B3" s="316"/>
      <c r="C3" s="316"/>
      <c r="D3" s="316"/>
      <c r="E3" s="316"/>
      <c r="F3" s="316"/>
      <c r="G3" s="316"/>
    </row>
    <row r="4" spans="1:7" ht="25.5" customHeight="1" x14ac:dyDescent="0.25">
      <c r="A4" s="319" t="s">
        <v>397</v>
      </c>
      <c r="B4" s="319"/>
      <c r="C4" s="319"/>
      <c r="D4" s="319"/>
      <c r="E4" s="319"/>
      <c r="F4" s="319"/>
      <c r="G4" s="319"/>
    </row>
    <row r="5" spans="1:7" x14ac:dyDescent="0.25">
      <c r="A5" s="200"/>
      <c r="B5" s="200"/>
      <c r="C5" s="200"/>
      <c r="D5" s="200"/>
      <c r="E5" s="200"/>
      <c r="F5" s="200"/>
      <c r="G5" s="200"/>
    </row>
    <row r="6" spans="1:7" ht="30" customHeight="1" x14ac:dyDescent="0.25">
      <c r="A6" s="362" t="s">
        <v>13</v>
      </c>
      <c r="B6" s="362" t="s">
        <v>87</v>
      </c>
      <c r="C6" s="362" t="s">
        <v>154</v>
      </c>
      <c r="D6" s="362" t="s">
        <v>89</v>
      </c>
      <c r="E6" s="338" t="s">
        <v>196</v>
      </c>
      <c r="F6" s="362" t="s">
        <v>91</v>
      </c>
      <c r="G6" s="362"/>
    </row>
    <row r="7" spans="1:7" x14ac:dyDescent="0.25">
      <c r="A7" s="362"/>
      <c r="B7" s="362"/>
      <c r="C7" s="362"/>
      <c r="D7" s="362"/>
      <c r="E7" s="355"/>
      <c r="F7" s="273" t="s">
        <v>199</v>
      </c>
      <c r="G7" s="273" t="s">
        <v>93</v>
      </c>
    </row>
    <row r="8" spans="1:7" x14ac:dyDescent="0.25">
      <c r="A8" s="273">
        <v>1</v>
      </c>
      <c r="B8" s="273">
        <v>2</v>
      </c>
      <c r="C8" s="273">
        <v>3</v>
      </c>
      <c r="D8" s="273">
        <v>4</v>
      </c>
      <c r="E8" s="273">
        <v>5</v>
      </c>
      <c r="F8" s="273">
        <v>6</v>
      </c>
      <c r="G8" s="273">
        <v>7</v>
      </c>
    </row>
    <row r="9" spans="1:7" ht="15" customHeight="1" x14ac:dyDescent="0.25">
      <c r="A9" s="201"/>
      <c r="B9" s="358" t="s">
        <v>228</v>
      </c>
      <c r="C9" s="359"/>
      <c r="D9" s="359"/>
      <c r="E9" s="359"/>
      <c r="F9" s="359"/>
      <c r="G9" s="360"/>
    </row>
    <row r="10" spans="1:7" ht="27" customHeight="1" x14ac:dyDescent="0.25">
      <c r="A10" s="273"/>
      <c r="B10" s="202"/>
      <c r="C10" s="136" t="s">
        <v>229</v>
      </c>
      <c r="D10" s="202"/>
      <c r="E10" s="203"/>
      <c r="F10" s="275"/>
      <c r="G10" s="204">
        <v>0</v>
      </c>
    </row>
    <row r="11" spans="1:7" x14ac:dyDescent="0.25">
      <c r="A11" s="273"/>
      <c r="B11" s="343" t="s">
        <v>230</v>
      </c>
      <c r="C11" s="343"/>
      <c r="D11" s="343"/>
      <c r="E11" s="361"/>
      <c r="F11" s="346"/>
      <c r="G11" s="346"/>
    </row>
    <row r="12" spans="1:7" s="167" customFormat="1" ht="15.75" customHeight="1" x14ac:dyDescent="0.25">
      <c r="A12" s="273">
        <v>1</v>
      </c>
      <c r="B12" s="136" t="str">
        <f>'Прил.5 Расчет СМР и ОБ'!B29</f>
        <v>БЦ.36.14</v>
      </c>
      <c r="C12" s="205" t="str">
        <f>'Прил.5 Расчет СМР и ОБ'!C29</f>
        <v>Шкаф  CЗП  разм. 2200х800х800</v>
      </c>
      <c r="D12" s="206" t="str">
        <f>'Прил.5 Расчет СМР и ОБ'!D29</f>
        <v>шт</v>
      </c>
      <c r="E12" s="207">
        <f>'Прил.5 Расчет СМР и ОБ'!E29</f>
        <v>1</v>
      </c>
      <c r="F12" s="207">
        <f>'Прил.5 Расчет СМР и ОБ'!F29</f>
        <v>896734.29</v>
      </c>
      <c r="G12" s="204">
        <f>ROUND(E12*F12,2)</f>
        <v>896734.29</v>
      </c>
    </row>
    <row r="13" spans="1:7" ht="25.5" customHeight="1" x14ac:dyDescent="0.25">
      <c r="A13" s="273"/>
      <c r="B13" s="136"/>
      <c r="C13" s="136" t="s">
        <v>231</v>
      </c>
      <c r="D13" s="136"/>
      <c r="E13" s="280"/>
      <c r="F13" s="275"/>
      <c r="G13" s="204">
        <f>SUM(G12:G12)</f>
        <v>896734.29</v>
      </c>
    </row>
    <row r="14" spans="1:7" ht="19.5" customHeight="1" x14ac:dyDescent="0.25">
      <c r="A14" s="273"/>
      <c r="B14" s="136"/>
      <c r="C14" s="136" t="s">
        <v>232</v>
      </c>
      <c r="D14" s="136"/>
      <c r="E14" s="280"/>
      <c r="F14" s="275"/>
      <c r="G14" s="204">
        <f>G10+G13</f>
        <v>896734.29</v>
      </c>
    </row>
    <row r="15" spans="1:7" x14ac:dyDescent="0.25">
      <c r="A15" s="208"/>
      <c r="B15" s="209"/>
      <c r="C15" s="208"/>
      <c r="D15" s="208"/>
      <c r="E15" s="208"/>
      <c r="F15" s="208"/>
      <c r="G15" s="208"/>
    </row>
    <row r="16" spans="1:7" x14ac:dyDescent="0.25">
      <c r="A16" s="4" t="s">
        <v>224</v>
      </c>
      <c r="B16" s="14"/>
      <c r="C16" s="14"/>
      <c r="D16" s="208"/>
      <c r="E16" s="208"/>
      <c r="F16" s="208"/>
      <c r="G16" s="208"/>
    </row>
    <row r="17" spans="1:7" x14ac:dyDescent="0.25">
      <c r="A17" s="199" t="s">
        <v>70</v>
      </c>
      <c r="B17" s="14"/>
      <c r="C17" s="14"/>
      <c r="D17" s="208"/>
      <c r="E17" s="208"/>
      <c r="F17" s="208"/>
      <c r="G17" s="208"/>
    </row>
    <row r="18" spans="1:7" x14ac:dyDescent="0.25">
      <c r="A18" s="4"/>
      <c r="B18" s="14"/>
      <c r="C18" s="14"/>
      <c r="D18" s="208"/>
      <c r="E18" s="208"/>
      <c r="F18" s="208"/>
      <c r="G18" s="208"/>
    </row>
    <row r="19" spans="1:7" x14ac:dyDescent="0.25">
      <c r="A19" s="4" t="s">
        <v>225</v>
      </c>
      <c r="B19" s="14"/>
      <c r="C19" s="14"/>
      <c r="D19" s="208"/>
      <c r="E19" s="208"/>
      <c r="F19" s="208"/>
      <c r="G19" s="208"/>
    </row>
    <row r="20" spans="1:7" x14ac:dyDescent="0.25">
      <c r="A20" s="199" t="s">
        <v>72</v>
      </c>
      <c r="B20" s="14"/>
      <c r="C20" s="14"/>
      <c r="D20" s="208"/>
      <c r="E20" s="208"/>
      <c r="F20" s="208"/>
      <c r="G20" s="20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dcterms:created xsi:type="dcterms:W3CDTF">2020-09-30T08:50:27Z</dcterms:created>
  <dcterms:modified xsi:type="dcterms:W3CDTF">2023-10-08T10:50:06Z</dcterms:modified>
  <cp:category/>
</cp:coreProperties>
</file>