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0" yWindow="0" windowWidth="16410" windowHeight="10680" activeTab="1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8" r:id="rId7"/>
    <sheet name="Прил. 10" sheetId="7" r:id="rId8"/>
    <sheet name="ФОТр.тек.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</externalReferences>
  <definedNames>
    <definedName name="\AUTOEXEC" localSheetId="8">#REF!</definedName>
    <definedName name="\AUTOEXEC">#REF!</definedName>
    <definedName name="\k" localSheetId="8">#REF!</definedName>
    <definedName name="\k">#REF!</definedName>
    <definedName name="\m" localSheetId="8">#REF!</definedName>
    <definedName name="\m">#REF!</definedName>
    <definedName name="\n" localSheetId="8">#REF!</definedName>
    <definedName name="\n">#REF!</definedName>
    <definedName name="\n11" localSheetId="8">#REF!</definedName>
    <definedName name="\n11">#REF!</definedName>
    <definedName name="\s" localSheetId="8">#REF!</definedName>
    <definedName name="\s">#REF!</definedName>
    <definedName name="\x">[1]ис.смета!#REF!</definedName>
    <definedName name="\z" localSheetId="8">#REF!</definedName>
    <definedName name="\z">#REF!</definedName>
    <definedName name="________________________a2" localSheetId="8">#REF!</definedName>
    <definedName name="________________________a2">#REF!</definedName>
    <definedName name="_______________________a2" localSheetId="8">#REF!</definedName>
    <definedName name="_______________________a2">#REF!</definedName>
    <definedName name="_____________________a2" localSheetId="8">#REF!</definedName>
    <definedName name="_____________________a2">#REF!</definedName>
    <definedName name="____________________a2" localSheetId="8">#REF!</definedName>
    <definedName name="____________________a2">#REF!</definedName>
    <definedName name="___________________a2" localSheetId="8">#REF!</definedName>
    <definedName name="___________________a2">#REF!</definedName>
    <definedName name="__________________a2" localSheetId="8">#REF!</definedName>
    <definedName name="__________________a2">#REF!</definedName>
    <definedName name="_________________a2" localSheetId="8">#REF!</definedName>
    <definedName name="_________________a2">#REF!</definedName>
    <definedName name="________________a2" localSheetId="8">#REF!</definedName>
    <definedName name="________________a2">#REF!</definedName>
    <definedName name="_______________a2" localSheetId="8">#REF!</definedName>
    <definedName name="_______________a2">#REF!</definedName>
    <definedName name="______________a2" localSheetId="8">#REF!</definedName>
    <definedName name="______________a2">#REF!</definedName>
    <definedName name="_____________a2" localSheetId="8">#REF!</definedName>
    <definedName name="_____________a2">#REF!</definedName>
    <definedName name="____________a2" localSheetId="8">#REF!</definedName>
    <definedName name="____________a2">#REF!</definedName>
    <definedName name="___________a2" localSheetId="8">#REF!</definedName>
    <definedName name="___________a2">#REF!</definedName>
    <definedName name="__________a2" localSheetId="8">#REF!</definedName>
    <definedName name="__________a2">#REF!</definedName>
    <definedName name="_________a2" localSheetId="8">#REF!</definedName>
    <definedName name="_________a2">#REF!</definedName>
    <definedName name="________a2" localSheetId="8">#REF!</definedName>
    <definedName name="________a2">#REF!</definedName>
    <definedName name="_______a2" localSheetId="8">#REF!</definedName>
    <definedName name="_______a2">#REF!</definedName>
    <definedName name="_______A65560">[2]График!#REF!</definedName>
    <definedName name="_______E65560">[2]График!#REF!</definedName>
    <definedName name="______a2" localSheetId="8">#REF!</definedName>
    <definedName name="______a2">#REF!</definedName>
    <definedName name="______A65560">[2]График!#REF!</definedName>
    <definedName name="______E65560">[2]График!#REF!</definedName>
    <definedName name="______xlnm.Primt_Area_3" localSheetId="8">#REF!</definedName>
    <definedName name="______xlnm.Primt_Area_3">#REF!</definedName>
    <definedName name="______xlnm.Print_Area_1" localSheetId="8">#REF!</definedName>
    <definedName name="______xlnm.Print_Area_1">#REF!</definedName>
    <definedName name="______xlnm.Print_Area_2" localSheetId="8">#REF!</definedName>
    <definedName name="______xlnm.Print_Area_2">#REF!</definedName>
    <definedName name="______xlnm.Print_Area_3" localSheetId="8">#REF!</definedName>
    <definedName name="______xlnm.Print_Area_3">#REF!</definedName>
    <definedName name="______xlnm.Print_Area_4" localSheetId="8">#REF!</definedName>
    <definedName name="______xlnm.Print_Area_4">#REF!</definedName>
    <definedName name="______xlnm.Print_Area_5" localSheetId="8">#REF!</definedName>
    <definedName name="______xlnm.Print_Area_5">#REF!</definedName>
    <definedName name="______xlnm.Print_Area_6" localSheetId="8">#REF!</definedName>
    <definedName name="______xlnm.Print_Area_6">#REF!</definedName>
    <definedName name="_____a2" localSheetId="8">#REF!</definedName>
    <definedName name="_____a2">#REF!</definedName>
    <definedName name="_____A65560">[2]График!#REF!</definedName>
    <definedName name="_____E65560">[2]График!#REF!</definedName>
    <definedName name="_____xlnm.Print_Area_1" localSheetId="8">#REF!</definedName>
    <definedName name="_____xlnm.Print_Area_1">#REF!</definedName>
    <definedName name="_____xlnm.Print_Area_2" localSheetId="8">#REF!</definedName>
    <definedName name="_____xlnm.Print_Area_2">#REF!</definedName>
    <definedName name="_____xlnm.Print_Area_3" localSheetId="8">#REF!</definedName>
    <definedName name="_____xlnm.Print_Area_3">#REF!</definedName>
    <definedName name="_____xlnm.Print_Area_4" localSheetId="8">#REF!</definedName>
    <definedName name="_____xlnm.Print_Area_4">#REF!</definedName>
    <definedName name="_____xlnm.Print_Area_5" localSheetId="8">#REF!</definedName>
    <definedName name="_____xlnm.Print_Area_5">#REF!</definedName>
    <definedName name="_____xlnm.Print_Area_6" localSheetId="8">#REF!</definedName>
    <definedName name="_____xlnm.Print_Area_6">#REF!</definedName>
    <definedName name="____a2" localSheetId="8">#REF!</definedName>
    <definedName name="____a2">#REF!</definedName>
    <definedName name="____A65560">[2]График!#REF!</definedName>
    <definedName name="____E65560">[2]График!#REF!</definedName>
    <definedName name="____xlnm.Primt_Area_3" localSheetId="8">#REF!</definedName>
    <definedName name="____xlnm.Primt_Area_3">#REF!</definedName>
    <definedName name="____xlnm.Print_Area_1" localSheetId="8">#REF!</definedName>
    <definedName name="____xlnm.Print_Area_1">#REF!</definedName>
    <definedName name="____xlnm.Print_Area_2" localSheetId="8">#REF!</definedName>
    <definedName name="____xlnm.Print_Area_2">#REF!</definedName>
    <definedName name="____xlnm.Print_Area_3" localSheetId="8">#REF!</definedName>
    <definedName name="____xlnm.Print_Area_3">#REF!</definedName>
    <definedName name="____xlnm.Print_Area_4" localSheetId="8">#REF!</definedName>
    <definedName name="____xlnm.Print_Area_4">#REF!</definedName>
    <definedName name="____xlnm.Print_Area_5" localSheetId="8">#REF!</definedName>
    <definedName name="____xlnm.Print_Area_5">#REF!</definedName>
    <definedName name="____xlnm.Print_Area_6" localSheetId="8">#REF!</definedName>
    <definedName name="____xlnm.Print_Area_6">#REF!</definedName>
    <definedName name="___a2" localSheetId="8">#REF!</definedName>
    <definedName name="___a2">#REF!</definedName>
    <definedName name="___A65560">[2]График!#REF!</definedName>
    <definedName name="___E65560">[2]График!#REF!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 hidden="1">{"glc1",#N/A,FALSE,"GLC";"glc2",#N/A,FALSE,"GLC";"glc3",#N/A,FALSE,"GLC";"glc4",#N/A,FALSE,"GLC";"glc5",#N/A,FALSE,"GLC"}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hidden="1">{"glc1",#N/A,FALSE,"GLC";"glc2",#N/A,FALSE,"GLC";"glc3",#N/A,FALSE,"GLC";"glc4",#N/A,FALSE,"GLC";"glc5",#N/A,FALSE,"GLC"}</definedName>
    <definedName name="___xlnm.Primt_Area_3" localSheetId="8">#REF!</definedName>
    <definedName name="___xlnm.Primt_Area_3">#REF!</definedName>
    <definedName name="___xlnm.Print_Area_1" localSheetId="8">#REF!</definedName>
    <definedName name="___xlnm.Print_Area_1">#REF!</definedName>
    <definedName name="___xlnm.Print_Area_2" localSheetId="8">#REF!</definedName>
    <definedName name="___xlnm.Print_Area_2">#REF!</definedName>
    <definedName name="___xlnm.Print_Area_3" localSheetId="8">#REF!</definedName>
    <definedName name="___xlnm.Print_Area_3">#REF!</definedName>
    <definedName name="___xlnm.Print_Area_4" localSheetId="8">#REF!</definedName>
    <definedName name="___xlnm.Print_Area_4">#REF!</definedName>
    <definedName name="___xlnm.Print_Area_5" localSheetId="8">#REF!</definedName>
    <definedName name="___xlnm.Print_Area_5">#REF!</definedName>
    <definedName name="___xlnm.Print_Area_6" localSheetId="8">#REF!</definedName>
    <definedName name="___xlnm.Print_Area_6">#REF!</definedName>
    <definedName name="__1___Excel_BuiltIn_Print_Area_3_1" localSheetId="8">#REF!</definedName>
    <definedName name="__1___Excel_BuiltIn_Print_Area_3_1">#REF!</definedName>
    <definedName name="__2__Excel_BuiltIn_Print_Area_3_1" localSheetId="8">#REF!</definedName>
    <definedName name="__2__Excel_BuiltIn_Print_Area_3_1">#REF!</definedName>
    <definedName name="__a2" localSheetId="8">#REF!</definedName>
    <definedName name="__a2">#REF!</definedName>
    <definedName name="__A65560">[2]График!#REF!</definedName>
    <definedName name="__E65560">[2]График!#REF!</definedName>
    <definedName name="__IntlFixup" localSheetId="8">#REF!</definedName>
    <definedName name="__IntlFixup" hidden="1">TRUE</definedName>
    <definedName name="__qs2" localSheetId="8">#REF!</definedName>
    <definedName name="__qs2">#REF!</definedName>
    <definedName name="__qs3" localSheetId="8">#REF!</definedName>
    <definedName name="__qs3">#REF!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hidden="1">{"glc1",#N/A,FALSE,"GLC";"glc2",#N/A,FALSE,"GLC";"glc3",#N/A,FALSE,"GLC";"glc4",#N/A,FALSE,"GLC";"glc5",#N/A,FALSE,"GLC"}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hidden="1">{"glc1",#N/A,FALSE,"GLC";"glc2",#N/A,FALSE,"GLC";"glc3",#N/A,FALSE,"GLC";"glc4",#N/A,FALSE,"GLC";"glc5",#N/A,FALSE,"GLC"}</definedName>
    <definedName name="__wrn3">{"glc1",#N/A,FALSE,"GLC";"glc2",#N/A,FALSE,"GLC";"glc3",#N/A,FALSE,"GLC";"glc4",#N/A,FALSE,"GLC";"glc5",#N/A,FALSE,"GLC"}</definedName>
    <definedName name="__xlfn.BAHTTEXT" hidden="1">#NAME?</definedName>
    <definedName name="__xlnm.Primt_Area_3" localSheetId="8">#REF!</definedName>
    <definedName name="__xlnm.Primt_Area_3">#REF!</definedName>
    <definedName name="__xlnm.Print_Area_1" localSheetId="8">#REF!</definedName>
    <definedName name="__xlnm.Print_Area_1">#REF!</definedName>
    <definedName name="__xlnm.Print_Area_2" localSheetId="8">#REF!</definedName>
    <definedName name="__xlnm.Print_Area_2">#REF!</definedName>
    <definedName name="__xlnm.Print_Area_3" localSheetId="8">#REF!</definedName>
    <definedName name="__xlnm.Print_Area_3">#REF!</definedName>
    <definedName name="__xlnm.Print_Area_4" localSheetId="8">#REF!</definedName>
    <definedName name="__xlnm.Print_Area_4">#REF!</definedName>
    <definedName name="__xlnm.Print_Area_5" localSheetId="8">#REF!</definedName>
    <definedName name="__xlnm.Print_Area_5">#REF!</definedName>
    <definedName name="__xlnm.Print_Area_6" localSheetId="8">#REF!</definedName>
    <definedName name="__xlnm.Print_Area_6">#REF!</definedName>
    <definedName name="__xlnm.Print_Area_8">"#REF!"</definedName>
    <definedName name="_02121" localSheetId="8">#REF!</definedName>
    <definedName name="_02121">#REF!</definedName>
    <definedName name="_1" localSheetId="8">#REF!</definedName>
    <definedName name="_1">#REF!</definedName>
    <definedName name="_1._Выберите_вид_работ" localSheetId="8">#REF!</definedName>
    <definedName name="_1._Выберите_вид_работ">#REF!</definedName>
    <definedName name="_1___Excel_BuiltIn_Print_Area_3_1" localSheetId="8">#REF!</definedName>
    <definedName name="_1___Excel_BuiltIn_Print_Area_3_1">#REF!</definedName>
    <definedName name="_12Excel_BuiltIn_Print_Titles_2_1_1" localSheetId="8">#REF!</definedName>
    <definedName name="_12Excel_BuiltIn_Print_Titles_2_1_1">#REF!</definedName>
    <definedName name="_1Excel_BuiltIn_Print_Area_1_1_1" localSheetId="8">#REF!</definedName>
    <definedName name="_1Excel_BuiltIn_Print_Area_1_1_1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8">#REF!</definedName>
    <definedName name="_2__Excel_BuiltIn_Print_Area_3_1">#REF!</definedName>
    <definedName name="_2Excel_BuiltIn_Print_Area_1_1_1" localSheetId="8">#REF!</definedName>
    <definedName name="_2Excel_BuiltIn_Print_Area_1_1_1">#REF!</definedName>
    <definedName name="_2Excel_BuiltIn_Print_Area_3_1" localSheetId="8">#REF!</definedName>
    <definedName name="_2Excel_BuiltIn_Print_Area_3_1">#REF!</definedName>
    <definedName name="_2Excel_BuiltIn_Print_Titles_1_1_1" localSheetId="8">#REF!</definedName>
    <definedName name="_2Excel_BuiltIn_Print_Titles_1_1_1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8">#REF!</definedName>
    <definedName name="_4Excel_BuiltIn_Print_Area_1_1_1">#REF!</definedName>
    <definedName name="_4Excel_BuiltIn_Print_Titles_1_1_1" localSheetId="8">#REF!</definedName>
    <definedName name="_4Excel_BuiltIn_Print_Titles_1_1_1">#REF!</definedName>
    <definedName name="_6Excel_BuiltIn_Print_Titles_2_1_1" localSheetId="8">#REF!</definedName>
    <definedName name="_6Excel_BuiltIn_Print_Titles_2_1_1">#REF!</definedName>
    <definedName name="_8Excel_BuiltIn_Print_Titles_1_1_1" localSheetId="8">#REF!</definedName>
    <definedName name="_8Excel_BuiltIn_Print_Titles_1_1_1">#REF!</definedName>
    <definedName name="_a2" localSheetId="8">#REF!</definedName>
    <definedName name="_a2">#REF!</definedName>
    <definedName name="_A65560">[2]График!#REF!</definedName>
    <definedName name="_AUTOEXEC" localSheetId="8">#REF!</definedName>
    <definedName name="_AUTOEXEC">#REF!</definedName>
    <definedName name="_def1999">'[3]1999'!#REF!</definedName>
    <definedName name="_def2000г" localSheetId="8">#REF!</definedName>
    <definedName name="_def2000г">#REF!</definedName>
    <definedName name="_def2001г" localSheetId="8">#REF!</definedName>
    <definedName name="_def2001г">#REF!</definedName>
    <definedName name="_def2002г" localSheetId="8">#REF!</definedName>
    <definedName name="_def2002г">#REF!</definedName>
    <definedName name="_E65560">[2]График!#REF!</definedName>
    <definedName name="_Fill" localSheetId="8">#REF!</definedName>
    <definedName name="_Fill" hidden="1">#REF!</definedName>
    <definedName name="_FilterDatabase" localSheetId="8">#REF!</definedName>
    <definedName name="_FilterDatabase" hidden="1">#REF!</definedName>
    <definedName name="_Hlt440565644_1" localSheetId="8">#REF!</definedName>
    <definedName name="_Hlt440565644_1">#REF!</definedName>
    <definedName name="_inf2000" localSheetId="8">#REF!</definedName>
    <definedName name="_inf2000">#REF!</definedName>
    <definedName name="_inf2001" localSheetId="8">#REF!</definedName>
    <definedName name="_inf2001">#REF!</definedName>
    <definedName name="_inf2002" localSheetId="8">#REF!</definedName>
    <definedName name="_inf2002">#REF!</definedName>
    <definedName name="_inf2003" localSheetId="8">#REF!</definedName>
    <definedName name="_inf2003">#REF!</definedName>
    <definedName name="_inf2004" localSheetId="8">#REF!</definedName>
    <definedName name="_inf2004">#REF!</definedName>
    <definedName name="_inf2005" localSheetId="8">#REF!</definedName>
    <definedName name="_inf2005">#REF!</definedName>
    <definedName name="_inf2006" localSheetId="8">#REF!</definedName>
    <definedName name="_inf2006">#REF!</definedName>
    <definedName name="_inf2007" localSheetId="8">#REF!</definedName>
    <definedName name="_inf2007">#REF!</definedName>
    <definedName name="_inf2008" localSheetId="8">#REF!</definedName>
    <definedName name="_inf2008">#REF!</definedName>
    <definedName name="_inf2009" localSheetId="8">#REF!</definedName>
    <definedName name="_inf2009">#REF!</definedName>
    <definedName name="_inf2010" localSheetId="8">#REF!</definedName>
    <definedName name="_inf2010">#REF!</definedName>
    <definedName name="_inf2011" localSheetId="8">#REF!</definedName>
    <definedName name="_inf2011">#REF!</definedName>
    <definedName name="_inf2012" localSheetId="8">#REF!</definedName>
    <definedName name="_inf2012">#REF!</definedName>
    <definedName name="_inf2013" localSheetId="8">#REF!</definedName>
    <definedName name="_inf2013">#REF!</definedName>
    <definedName name="_inf2014" localSheetId="8">#REF!</definedName>
    <definedName name="_inf2014">#REF!</definedName>
    <definedName name="_inf2015" localSheetId="8">#REF!</definedName>
    <definedName name="_inf2015">#REF!</definedName>
    <definedName name="_infl.99">[4]vec!#REF!</definedName>
    <definedName name="_Izm">[5]Стрельна!#REF!</definedName>
    <definedName name="_k" localSheetId="8">#REF!</definedName>
    <definedName name="_k">#REF!</definedName>
    <definedName name="_m" localSheetId="8">#REF!</definedName>
    <definedName name="_m">#REF!</definedName>
    <definedName name="_mm1">[6]ПРОГНОЗ_1!#REF!</definedName>
    <definedName name="_qs2" localSheetId="8">#REF!</definedName>
    <definedName name="_qs2">#REF!</definedName>
    <definedName name="_qs3" localSheetId="8">#REF!</definedName>
    <definedName name="_qs3">#REF!</definedName>
    <definedName name="_s" localSheetId="8">#REF!</definedName>
    <definedName name="_s">#REF!</definedName>
    <definedName name="_VolN">[5]Стрельна!#REF!</definedName>
    <definedName name="_VolPartN">[5]Стрельна!#REF!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 hidden="1">{"glc1",#N/A,FALSE,"GLC";"glc2",#N/A,FALSE,"GLC";"glc3",#N/A,FALSE,"GLC";"glc4",#N/A,FALSE,"GLC";"glc5",#N/A,FALSE,"GLC"}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hidden="1">{"glc1",#N/A,FALSE,"GLC";"glc2",#N/A,FALSE,"GLC";"glc3",#N/A,FALSE,"GLC";"glc4",#N/A,FALSE,"GLC";"glc5",#N/A,FALSE,"GLC"}</definedName>
    <definedName name="_z" localSheetId="8">#REF!</definedName>
    <definedName name="_z">#REF!</definedName>
    <definedName name="_а2" localSheetId="8">#REF!</definedName>
    <definedName name="_а2">#REF!</definedName>
    <definedName name="_Восемь" localSheetId="8">#REF!</definedName>
    <definedName name="_Восемь">'[7]Таблица 4 АСУТП'!$B$84:$B$86</definedName>
    <definedName name="_два_1" localSheetId="8">#REF!</definedName>
    <definedName name="_два_1">'[7]Таблица 4 АСУТП'!$B$16:$B$23</definedName>
    <definedName name="_два_2" localSheetId="8">#REF!</definedName>
    <definedName name="_два_2">'[7]Таблица 4 АСУТП'!$B$24:$B$25</definedName>
    <definedName name="_Девять" localSheetId="8">#REF!</definedName>
    <definedName name="_Девять">'[7]Таблица 4 АСУТП'!$B$88:$B$90</definedName>
    <definedName name="_пять" localSheetId="8">#REF!</definedName>
    <definedName name="_пять">'[7]Таблица 4 АСУТП'!$B$42:$B$47</definedName>
    <definedName name="_Раз" localSheetId="8">#REF!</definedName>
    <definedName name="_Раз">'[7]Таблица 4 АСУТП'!$B$8:$B$14</definedName>
    <definedName name="_семь_1" localSheetId="8">#REF!</definedName>
    <definedName name="_семь_1">'[7]Таблица 4 АСУТП'!$B$66:$B$79</definedName>
    <definedName name="_семь_2" localSheetId="8">#REF!</definedName>
    <definedName name="_семь_2">'[7]Таблица 4 АСУТП'!$B$80:$B$81</definedName>
    <definedName name="_Стоимость_УНЦП" localSheetId="8">#REF!</definedName>
    <definedName name="_Стоимость_УНЦП">#REF!</definedName>
    <definedName name="_три" localSheetId="8">#REF!</definedName>
    <definedName name="_три">'[7]Таблица 4 АСУТП'!$B$27:$B$31</definedName>
    <definedName name="_xlnm._FilterDatabase" localSheetId="8">#REF!</definedName>
    <definedName name="_xlnm._FilterDatabase" hidden="1">#REF!</definedName>
    <definedName name="_четыре" localSheetId="8">#REF!</definedName>
    <definedName name="_четыре">'[7]Таблица 4 АСУТП'!$B$33:$B$40</definedName>
    <definedName name="_шесть_1" localSheetId="8">#REF!</definedName>
    <definedName name="_шесть_1">'[7]Таблица 4 АСУТП'!$B$49:$B$62</definedName>
    <definedName name="_шесть_2" localSheetId="8">#REF!</definedName>
    <definedName name="_шесть_2">'[7]Таблица 4 АСУТП'!$B$63:$B$64</definedName>
    <definedName name="a" localSheetId="8">#REF!</definedName>
    <definedName name="a">#REF!</definedName>
    <definedName name="a04t" localSheetId="8">#REF!</definedName>
    <definedName name="a04t">#REF!</definedName>
    <definedName name="A99999999" localSheetId="8">#REF!</definedName>
    <definedName name="A99999999">#REF!</definedName>
    <definedName name="aa" localSheetId="8">#REF!</definedName>
    <definedName name="aa">#REF!</definedName>
    <definedName name="aaa" localSheetId="8">#REF!</definedName>
    <definedName name="aaa">#REF!</definedName>
    <definedName name="ab" localSheetId="8">#REF!</definedName>
    <definedName name="ab">#REF!</definedName>
    <definedName name="adadsasd">[8]топография!#REF!</definedName>
    <definedName name="adress">[9]ВОР!#REF!</definedName>
    <definedName name="AS2DocOpenMode" hidden="1">"AS2DocumentEdit"</definedName>
    <definedName name="asd" localSheetId="8">#REF!</definedName>
    <definedName name="asd">#REF!</definedName>
    <definedName name="b" localSheetId="8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 localSheetId="8">#REF!</definedName>
    <definedName name="BLPH1" hidden="1">'[12]Read me first'!$D$15</definedName>
    <definedName name="BLPH2" localSheetId="8">#REF!</definedName>
    <definedName name="BLPH2" hidden="1">'[12]Read me first'!$Z$15</definedName>
    <definedName name="Categories" localSheetId="8">#REF!</definedName>
    <definedName name="Categories">#REF!</definedName>
    <definedName name="CC_fSF" localSheetId="8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Criteria" localSheetId="8">#REF!</definedName>
    <definedName name="Criteria">#REF!</definedName>
    <definedName name="curs">[16]I!$C$2</definedName>
    <definedName name="cvtnf" localSheetId="8">#REF!</definedName>
    <definedName name="cvtnf">#REF!</definedName>
    <definedName name="d" localSheetId="8">#REF!</definedName>
    <definedName name="d">#REF!</definedName>
    <definedName name="Database" localSheetId="8">#REF!</definedName>
    <definedName name="Database">#REF!</definedName>
    <definedName name="DateColJournal" localSheetId="8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 localSheetId="8">#REF!</definedName>
    <definedName name="ddduy">#REF!</definedName>
    <definedName name="deviation1" localSheetId="8">#REF!</definedName>
    <definedName name="deviation1">#REF!</definedName>
    <definedName name="dfff">[20]топография!#REF!</definedName>
    <definedName name="DiscontRate" localSheetId="8">#REF!</definedName>
    <definedName name="DiscontRate">#REF!</definedName>
    <definedName name="DM" localSheetId="8">#REF!</definedName>
    <definedName name="DM">#REF!</definedName>
    <definedName name="DOLL" localSheetId="8">#REF!</definedName>
    <definedName name="DOLL">#REF!</definedName>
    <definedName name="ee" localSheetId="8">#REF!</definedName>
    <definedName name="ee">#REF!</definedName>
    <definedName name="ehc" localSheetId="8">#REF!</definedName>
    <definedName name="ehc" hidden="1">#REF!</definedName>
    <definedName name="EILName">[13]Лист1!#REF!</definedName>
    <definedName name="EILName_1">[14]Обновление!#REF!</definedName>
    <definedName name="Excel_BuiltIn_Database" localSheetId="8">#REF!</definedName>
    <definedName name="Excel_BuiltIn_Database">#REF!</definedName>
    <definedName name="Excel_BuiltIn_Print_Area_1" localSheetId="8">#REF!</definedName>
    <definedName name="Excel_BuiltIn_Print_Area_1">#REF!</definedName>
    <definedName name="Excel_BuiltIn_Print_Area_1_1" localSheetId="8">#REF!</definedName>
    <definedName name="Excel_BuiltIn_Print_Area_1_1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8">#REF!</definedName>
    <definedName name="Excel_BuiltIn_Print_Area_10_1">#REF!</definedName>
    <definedName name="Excel_BuiltIn_Print_Area_10_1_1" localSheetId="8">#REF!</definedName>
    <definedName name="Excel_BuiltIn_Print_Area_10_1_1">#REF!</definedName>
    <definedName name="Excel_BuiltIn_Print_Area_11" localSheetId="8">#REF!</definedName>
    <definedName name="Excel_BuiltIn_Print_Area_11">#REF!</definedName>
    <definedName name="Excel_BuiltIn_Print_Area_11_1" localSheetId="8">#REF!</definedName>
    <definedName name="Excel_BuiltIn_Print_Area_11_1">#REF!</definedName>
    <definedName name="Excel_BuiltIn_Print_Area_12" localSheetId="8">#REF!</definedName>
    <definedName name="Excel_BuiltIn_Print_Area_12">#REF!</definedName>
    <definedName name="Excel_BuiltIn_Print_Area_13" localSheetId="8">#REF!</definedName>
    <definedName name="Excel_BuiltIn_Print_Area_13">#REF!</definedName>
    <definedName name="Excel_BuiltIn_Print_Area_13_1" localSheetId="8">#REF!</definedName>
    <definedName name="Excel_BuiltIn_Print_Area_13_1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8">#REF!</definedName>
    <definedName name="Excel_BuiltIn_Print_Area_4">#REF!</definedName>
    <definedName name="Excel_BuiltIn_Print_Area_4_1" localSheetId="8">#REF!</definedName>
    <definedName name="Excel_BuiltIn_Print_Area_4_1">#REF!</definedName>
    <definedName name="Excel_BuiltIn_Print_Area_4_1_1" localSheetId="8">#REF!</definedName>
    <definedName name="Excel_BuiltIn_Print_Area_4_1_1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8">#REF!</definedName>
    <definedName name="Excel_BuiltIn_Print_Area_5">#REF!</definedName>
    <definedName name="Excel_BuiltIn_Print_Area_5_1" localSheetId="8">#REF!</definedName>
    <definedName name="Excel_BuiltIn_Print_Area_5_1">#REF!</definedName>
    <definedName name="Excel_BuiltIn_Print_Area_5_1_1" localSheetId="8">#REF!</definedName>
    <definedName name="Excel_BuiltIn_Print_Area_5_1_1">#REF!</definedName>
    <definedName name="Excel_BuiltIn_Print_Area_6" localSheetId="8">#REF!</definedName>
    <definedName name="Excel_BuiltIn_Print_Area_6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8">#REF!</definedName>
    <definedName name="Excel_BuiltIn_Print_Area_7_1">#REF!</definedName>
    <definedName name="Excel_BuiltIn_Print_Area_7_1_1" localSheetId="8">#REF!</definedName>
    <definedName name="Excel_BuiltIn_Print_Area_7_1_1">#REF!</definedName>
    <definedName name="Excel_BuiltIn_Print_Area_7_1_1_1" localSheetId="8">#REF!</definedName>
    <definedName name="Excel_BuiltIn_Print_Area_7_1_1_1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8">#REF!</definedName>
    <definedName name="Excel_BuiltIn_Print_Area_9_1">#REF!</definedName>
    <definedName name="Excel_BuiltIn_Print_Area_9_1_1" localSheetId="8">#REF!</definedName>
    <definedName name="Excel_BuiltIn_Print_Area_9_1_1">#REF!</definedName>
    <definedName name="Excel_BuiltIn_Print_Area_9_1_1_1" localSheetId="8">#REF!</definedName>
    <definedName name="Excel_BuiltIn_Print_Area_9_1_1_1">#REF!</definedName>
    <definedName name="Excel_BuiltIn_Print_Titles" localSheetId="8">#REF!</definedName>
    <definedName name="Excel_BuiltIn_Print_Titles">#REF!</definedName>
    <definedName name="Excel_BuiltIn_Print_Titles_1" localSheetId="8">#REF!</definedName>
    <definedName name="Excel_BuiltIn_Print_Titles_1">#REF!</definedName>
    <definedName name="Excel_BuiltIn_Print_Titles_1_1" localSheetId="8">#REF!</definedName>
    <definedName name="Excel_BuiltIn_Print_Titles_1_1">#REF!</definedName>
    <definedName name="Excel_BuiltIn_Print_Titles_1_1_1" localSheetId="8">#REF!</definedName>
    <definedName name="Excel_BuiltIn_Print_Titles_1_1_1">#REF!</definedName>
    <definedName name="Excel_BuiltIn_Print_Titles_12" localSheetId="8">#REF!</definedName>
    <definedName name="Excel_BuiltIn_Print_Titles_12">#REF!</definedName>
    <definedName name="Excel_BuiltIn_Print_Titles_13" localSheetId="8">#REF!</definedName>
    <definedName name="Excel_BuiltIn_Print_Titles_13">#REF!</definedName>
    <definedName name="Excel_BuiltIn_Print_Titles_13_1" localSheetId="8">#REF!</definedName>
    <definedName name="Excel_BuiltIn_Print_Titles_13_1">#REF!</definedName>
    <definedName name="Excel_BuiltIn_Print_Titles_14" localSheetId="8">#REF!</definedName>
    <definedName name="Excel_BuiltIn_Print_Titles_14">#REF!</definedName>
    <definedName name="Excel_BuiltIn_Print_Titles_2" localSheetId="8">#REF!</definedName>
    <definedName name="Excel_BuiltIn_Print_Titles_2">#REF!</definedName>
    <definedName name="Excel_BuiltIn_Print_Titles_2_1" localSheetId="8">#REF!</definedName>
    <definedName name="Excel_BuiltIn_Print_Titles_2_1">#REF!</definedName>
    <definedName name="Excel_BuiltIn_Print_Titles_3" localSheetId="8">#REF!</definedName>
    <definedName name="Excel_BuiltIn_Print_Titles_3">#REF!</definedName>
    <definedName name="Excel_BuiltIn_Print_Titles_3_1" localSheetId="8">#REF!</definedName>
    <definedName name="Excel_BuiltIn_Print_Titles_3_1">#REF!</definedName>
    <definedName name="Excel_BuiltIn_Print_Titles_4" localSheetId="8">#REF!</definedName>
    <definedName name="Excel_BuiltIn_Print_Titles_4">#REF!</definedName>
    <definedName name="Excel_BuiltIn_Print_Titles_4_1" localSheetId="8">#REF!</definedName>
    <definedName name="Excel_BuiltIn_Print_Titles_4_1">#REF!</definedName>
    <definedName name="Excel_BuiltIn_Print_Titles_5" localSheetId="8">#REF!</definedName>
    <definedName name="Excel_BuiltIn_Print_Titles_5">#REF!</definedName>
    <definedName name="Excel_BuiltIn_Print_Titles_5_1" localSheetId="8">#REF!</definedName>
    <definedName name="Excel_BuiltIn_Print_Titles_5_1">#REF!</definedName>
    <definedName name="Excel_BuiltIn_Print_Titles_8" localSheetId="8">#REF!</definedName>
    <definedName name="Excel_BuiltIn_Print_Titles_8">#REF!</definedName>
    <definedName name="Excel_BuiltIn_Print_Titles_9" localSheetId="8">#REF!</definedName>
    <definedName name="Excel_BuiltIn_Print_Titles_9">#REF!</definedName>
    <definedName name="Excel_BuiltIn_Print_Titles_9_1" localSheetId="8">#REF!</definedName>
    <definedName name="Excel_BuiltIn_Print_Titles_9_1">#REF!</definedName>
    <definedName name="ff" localSheetId="8">#REF!</definedName>
    <definedName name="ff">#REF!</definedName>
    <definedName name="fffff">'[21]Гр5(о)'!#REF!</definedName>
    <definedName name="fgh">[22]топография!#REF!</definedName>
    <definedName name="gggg" localSheetId="8">#REF!</definedName>
    <definedName name="gggg">#REF!</definedName>
    <definedName name="Global.MNULL" localSheetId="8">#REF!</definedName>
    <definedName name="Global.MNULL">#REF!</definedName>
    <definedName name="Global.NULL" localSheetId="8">#REF!</definedName>
    <definedName name="Global.NULL">#REF!</definedName>
    <definedName name="h" localSheetId="8">#REF!</definedName>
    <definedName name="h">#REF!</definedName>
    <definedName name="hfci" localSheetId="8">#REF!</definedName>
    <definedName name="hfci">#REF!</definedName>
    <definedName name="hfcxtn" localSheetId="8">#REF!</definedName>
    <definedName name="hfcxtn" hidden="1">#REF!</definedName>
    <definedName name="hPriceRange">[13]Лист1!#REF!</definedName>
    <definedName name="hPriceRange_1">[14]Цена!#REF!</definedName>
    <definedName name="htvjyn" localSheetId="8">#REF!</definedName>
    <definedName name="htvjyn">#REF!</definedName>
    <definedName name="i" localSheetId="8">#REF!</definedName>
    <definedName name="i">#REF!</definedName>
    <definedName name="idPriceColumn">[13]Лист1!#REF!</definedName>
    <definedName name="idPriceColumn_1">[14]Цена!#REF!</definedName>
    <definedName name="iii" localSheetId="8">#REF!</definedName>
    <definedName name="iii">#REF!</definedName>
    <definedName name="iiiii" localSheetId="8">#REF!</definedName>
    <definedName name="iiiii">#REF!</definedName>
    <definedName name="Ind" localSheetId="8">#REF!</definedName>
    <definedName name="Ind">#REF!</definedName>
    <definedName name="infl">[23]ПДР!#REF!</definedName>
    <definedName name="Itog" localSheetId="8">#REF!</definedName>
    <definedName name="Itog">#REF!</definedName>
    <definedName name="Iквартал2014">[24]Индексы!$A$2:$A$18</definedName>
    <definedName name="jjjj">'[25]Гр5(о)'!#REF!</definedName>
    <definedName name="jkjhggh" localSheetId="8">#REF!</definedName>
    <definedName name="jkjhggh">#REF!</definedName>
    <definedName name="Jkz" localSheetId="8">#REF!</definedName>
    <definedName name="Jkz">'[26]СметаСводная гост'!$F$8</definedName>
    <definedName name="kinf09_08" localSheetId="8">#REF!</definedName>
    <definedName name="kinf09_08">'[27]КПЭ и Показатели'!$C$31</definedName>
    <definedName name="kinf10_09" localSheetId="8">#REF!</definedName>
    <definedName name="kinf10_09">'[27]КПЭ и Показатели'!$C$32</definedName>
    <definedName name="kinf11_10" localSheetId="8">#REF!</definedName>
    <definedName name="kinf11_10">'[27]КПЭ и Показатели'!$C$33</definedName>
    <definedName name="kinf12_11" localSheetId="8">#REF!</definedName>
    <definedName name="kinf12_11">'[28]КПЭ и Показатели'!$C$34</definedName>
    <definedName name="kk" localSheetId="8">#REF!</definedName>
    <definedName name="kk">#REF!</definedName>
    <definedName name="kl" localSheetId="8">#REF!</definedName>
    <definedName name="kl">#REF!</definedName>
    <definedName name="kp">[23]ПДР!#REF!</definedName>
    <definedName name="KPlan" localSheetId="8">#REF!</definedName>
    <definedName name="KPlan">#REF!</definedName>
    <definedName name="l" localSheetId="8">#REF!</definedName>
    <definedName name="l">#REF!</definedName>
    <definedName name="language" localSheetId="8">#REF!</definedName>
    <definedName name="language">#REF!</definedName>
    <definedName name="ljujhunb">[20]топография!#REF!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m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IF(ФОТр.тек.!n_3=1,ФОТр.тек.!n_2,ФОТр.тек.!n_3&amp;ФОТр.тек.!n_1)</definedName>
    <definedName name="n0x">IF(n_3=1,n_2,n_3&amp;n_1)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8">#REF!</definedName>
    <definedName name="Nalog">#REF!</definedName>
    <definedName name="ngh">[8]топография!#REF!</definedName>
    <definedName name="NumColJournal" localSheetId="8">#REF!</definedName>
    <definedName name="NumColJournal">#REF!</definedName>
    <definedName name="o" localSheetId="8">#REF!</definedName>
    <definedName name="o">#REF!</definedName>
    <definedName name="Obj" localSheetId="8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[29]I!$C$2</definedName>
    <definedName name="oppp" localSheetId="8">#REF!</definedName>
    <definedName name="oppp">#REF!</definedName>
    <definedName name="p">[13]Лист1!#REF!</definedName>
    <definedName name="p_1">[14]Product!#REF!</definedName>
    <definedName name="pp" localSheetId="8">#REF!</definedName>
    <definedName name="pp">#REF!</definedName>
    <definedName name="PriceRange">[13]Лист1!#REF!</definedName>
    <definedName name="PriceRange_1">[14]Цена!#REF!</definedName>
    <definedName name="Print_Area" localSheetId="8">#REF!</definedName>
    <definedName name="Print_Area">#REF!</definedName>
    <definedName name="PrntSnbUser">[9]ВОР!#REF!</definedName>
    <definedName name="propis" localSheetId="8">#REF!</definedName>
    <definedName name="propis">#REF!</definedName>
    <definedName name="q" localSheetId="8">#REF!</definedName>
    <definedName name="q">#REF!</definedName>
    <definedName name="qq" localSheetId="8">#REF!</definedName>
    <definedName name="qq">#REF!</definedName>
    <definedName name="qqqqqqq">[30]топография!#REF!</definedName>
    <definedName name="qqqqqqqqqqqqqqqqqqqqqqqqqqqqqqqqqqq" localSheetId="8">#REF!</definedName>
    <definedName name="qqqqqqqqqqqqqqqqqqqqqqqqqqqqqqqqqqq">#REF!</definedName>
    <definedName name="rehl" localSheetId="8">#REF!</definedName>
    <definedName name="rehl">#REF!</definedName>
    <definedName name="rf" localSheetId="8">#REF!</definedName>
    <definedName name="rf">#REF!</definedName>
    <definedName name="rr">'[31]Пример расчета'!#REF!</definedName>
    <definedName name="rrr">[32]I!$C$2</definedName>
    <definedName name="rrrrrr" localSheetId="8">#REF!</definedName>
    <definedName name="rrrrrr">#REF!</definedName>
    <definedName name="rtyrty" localSheetId="8">#REF!</definedName>
    <definedName name="rtyrty">#REF!</definedName>
    <definedName name="rybuf" localSheetId="8">#REF!</definedName>
    <definedName name="rybuf">#REF!</definedName>
    <definedName name="rybuf3" localSheetId="8">#REF!</definedName>
    <definedName name="rybuf3">#REF!</definedName>
    <definedName name="SAPBEXhrIndnt" hidden="1">3</definedName>
    <definedName name="SAPBEXrevision" hidden="1">1</definedName>
    <definedName name="SAPBEXsysID" hidden="1">"QBW"</definedName>
    <definedName name="SAPBEXwbID" hidden="1">"4160MIG5IVXA4QF0B7OSZ84R8"</definedName>
    <definedName name="SD_DC" localSheetId="8">#REF!</definedName>
    <definedName name="SD_DC">#REF!</definedName>
    <definedName name="sdd">[8]топография!#REF!</definedName>
    <definedName name="sddsdaD">[20]топография!#REF!</definedName>
    <definedName name="SDDsfd" localSheetId="8">#REF!</definedName>
    <definedName name="SDDsfd">#REF!</definedName>
    <definedName name="SDSA" localSheetId="8">#REF!</definedName>
    <definedName name="SDSA">#REF!</definedName>
    <definedName name="SF_SFs" localSheetId="8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 localSheetId="8">#REF!</definedName>
    <definedName name="SM">#REF!</definedName>
    <definedName name="SM_SM" localSheetId="8">#REF!</definedName>
    <definedName name="SM_SM">#REF!</definedName>
    <definedName name="SM_SM1" localSheetId="8">#REF!</definedName>
    <definedName name="SM_SM1">#REF!</definedName>
    <definedName name="SM_SM45" localSheetId="8">#REF!</definedName>
    <definedName name="SM_SM45">#REF!</definedName>
    <definedName name="SM_SM6" localSheetId="8">#REF!</definedName>
    <definedName name="SM_SM6">#REF!</definedName>
    <definedName name="SM_STO" localSheetId="8">#REF!</definedName>
    <definedName name="SM_STO">#REF!</definedName>
    <definedName name="SM_STO_1">'[33]СМЕТА проект'!#REF!</definedName>
    <definedName name="SM_STO1" localSheetId="8">#REF!</definedName>
    <definedName name="SM_STO1">#REF!</definedName>
    <definedName name="SM_STO2" localSheetId="8">#REF!</definedName>
    <definedName name="SM_STO2">#REF!</definedName>
    <definedName name="SM_STO3" localSheetId="8">#REF!</definedName>
    <definedName name="SM_STO3">#REF!</definedName>
    <definedName name="Smmmmmmmmmmmmmmm" localSheetId="8">#REF!</definedName>
    <definedName name="Smmmmmmmmmmmmmmm">#REF!</definedName>
    <definedName name="SmPr" localSheetId="8">#REF!</definedName>
    <definedName name="SmPr">#REF!</definedName>
    <definedName name="Soglasovano">[9]ВОР!#REF!</definedName>
    <definedName name="Status" localSheetId="8">#REF!</definedName>
    <definedName name="Status">#REF!</definedName>
    <definedName name="su">[9]ВОР!#REF!</definedName>
    <definedName name="SUM_" localSheetId="8">#REF!</definedName>
    <definedName name="SUM_">#REF!</definedName>
    <definedName name="SUM_1" localSheetId="8">#REF!</definedName>
    <definedName name="SUM_1">#REF!</definedName>
    <definedName name="sum_2" localSheetId="8">#REF!</definedName>
    <definedName name="sum_2">#REF!</definedName>
    <definedName name="SUM_3" localSheetId="8">#REF!</definedName>
    <definedName name="SUM_3">#REF!</definedName>
    <definedName name="sum_4" localSheetId="8">#REF!</definedName>
    <definedName name="sum_4">#REF!</definedName>
    <definedName name="SV" localSheetId="8">#REF!</definedName>
    <definedName name="SV">#REF!</definedName>
    <definedName name="SV_STO" localSheetId="8">#REF!</definedName>
    <definedName name="SV_STO">#REF!</definedName>
    <definedName name="t" localSheetId="8">#REF!</definedName>
    <definedName name="t">#REF!</definedName>
    <definedName name="time" localSheetId="8">#REF!</definedName>
    <definedName name="time">#REF!</definedName>
    <definedName name="Time_diff" localSheetId="8">#REF!</definedName>
    <definedName name="Time_diff">#REF!</definedName>
    <definedName name="Times" localSheetId="8">#REF!</definedName>
    <definedName name="Times">#REF!</definedName>
    <definedName name="Times___0" localSheetId="8">#REF!</definedName>
    <definedName name="Times___0">#REF!</definedName>
    <definedName name="title" localSheetId="8">#REF!</definedName>
    <definedName name="title">'[34]Огл. Графиков'!$B$2:$B$31</definedName>
    <definedName name="Title_Format">[5]Стрельна!#REF!</definedName>
    <definedName name="ttt" localSheetId="8">#REF!</definedName>
    <definedName name="ttt">#REF!</definedName>
    <definedName name="ujl" localSheetId="8">#REF!</definedName>
    <definedName name="ujl">#REF!</definedName>
    <definedName name="USA">[35]Шкаф!#REF!</definedName>
    <definedName name="USA_1" localSheetId="8">#REF!</definedName>
    <definedName name="USA_1">#REF!</definedName>
    <definedName name="Utverzhdau">[9]ВОР!#REF!</definedName>
    <definedName name="v" localSheetId="8">#REF!</definedName>
    <definedName name="v">#REF!</definedName>
    <definedName name="VH" localSheetId="8">#REF!</definedName>
    <definedName name="VH">#REF!</definedName>
    <definedName name="vhjk">[10]топография!#REF!</definedName>
    <definedName name="w" localSheetId="8">#REF!</definedName>
    <definedName name="w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 hidden="1">{"glc1",#N/A,FALSE,"GLC";"glc2",#N/A,FALSE,"GLC";"glc3",#N/A,FALSE,"GLC";"glc4",#N/A,FALSE,"GLC";"glc5",#N/A,FALSE,"GLC"}</definedName>
    <definedName name="wrn.1." localSheetId="8">{#N/A,#N/A,FALSE,"Шаблон_Спец1"}</definedName>
    <definedName name="wrn.1." hidden="1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 hidden="1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hidden="1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 hidden="1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 hidden="1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xh">#REF!</definedName>
    <definedName name="y" localSheetId="8">#REF!</definedName>
    <definedName name="y">#REF!</definedName>
    <definedName name="Yamaha_26" localSheetId="8">#REF!</definedName>
    <definedName name="Yamaha_26">#REF!</definedName>
    <definedName name="yyy" localSheetId="8">#REF!</definedName>
    <definedName name="yyy">#REF!</definedName>
    <definedName name="ZAK1" localSheetId="8">#REF!</definedName>
    <definedName name="ZAK1">#REF!</definedName>
    <definedName name="ZAK2" localSheetId="8">#REF!</definedName>
    <definedName name="ZAK2">#REF!</definedName>
    <definedName name="zak3" localSheetId="8">#REF!</definedName>
    <definedName name="zak3">#REF!</definedName>
    <definedName name="zxdc" localSheetId="8">#REF!</definedName>
    <definedName name="zxdc">#REF!</definedName>
    <definedName name="zzzz" localSheetId="8">#REF!</definedName>
    <definedName name="zzzz">#REF!</definedName>
    <definedName name="а" localSheetId="8">#REF!</definedName>
    <definedName name="а">#REF!</definedName>
    <definedName name="А1">'[36]-'!#REF!</definedName>
    <definedName name="А10" localSheetId="8">#REF!</definedName>
    <definedName name="А10">#REF!</definedName>
    <definedName name="а12" localSheetId="8">#REF!</definedName>
    <definedName name="а12">#REF!</definedName>
    <definedName name="а124545" localSheetId="8">#REF!</definedName>
    <definedName name="а124545">#REF!</definedName>
    <definedName name="А15" localSheetId="8">#REF!</definedName>
    <definedName name="А15">#REF!</definedName>
    <definedName name="А2" localSheetId="8">#REF!</definedName>
    <definedName name="А2">#REF!</definedName>
    <definedName name="А34" localSheetId="8">#REF!</definedName>
    <definedName name="А34">#REF!</definedName>
    <definedName name="а35" localSheetId="8">#REF!</definedName>
    <definedName name="а35">#REF!</definedName>
    <definedName name="а36" localSheetId="8">#REF!</definedName>
    <definedName name="а36">#REF!</definedName>
    <definedName name="аа" localSheetId="8">#REF!</definedName>
    <definedName name="аа">#REF!</definedName>
    <definedName name="ааа" localSheetId="8">#REF!</definedName>
    <definedName name="ааа">#REF!</definedName>
    <definedName name="аааа" localSheetId="8">#REF!</definedName>
    <definedName name="аааа">#REF!</definedName>
    <definedName name="ааааа" localSheetId="8">#REF!</definedName>
    <definedName name="ааааа">#REF!</definedName>
    <definedName name="аааааа" localSheetId="8">#REF!</definedName>
    <definedName name="аааааа">#REF!</definedName>
    <definedName name="ааааааа" localSheetId="8">#REF!</definedName>
    <definedName name="ааааааа">#REF!</definedName>
    <definedName name="аб" localSheetId="8">#REF!</definedName>
    <definedName name="аб">#REF!</definedName>
    <definedName name="абв10" localSheetId="8">#REF!</definedName>
    <definedName name="абв10">#REF!</definedName>
    <definedName name="ав" localSheetId="8">#REF!</definedName>
    <definedName name="ав">#REF!</definedName>
    <definedName name="авввввввввввввввввввв" localSheetId="8">#REF!</definedName>
    <definedName name="авввввввввввввввввввв">#REF!</definedName>
    <definedName name="авпявап" localSheetId="8">#REF!</definedName>
    <definedName name="авпявап">#REF!</definedName>
    <definedName name="авпяпав" localSheetId="8">#REF!</definedName>
    <definedName name="авпяпав">#REF!</definedName>
    <definedName name="авРВп" localSheetId="8">#REF!</definedName>
    <definedName name="авРВп">#REF!</definedName>
    <definedName name="авс" localSheetId="8">#REF!</definedName>
    <definedName name="авс">#REF!</definedName>
    <definedName name="аглвг" localSheetId="8">#REF!</definedName>
    <definedName name="аглвг">#REF!</definedName>
    <definedName name="админ" localSheetId="8">#REF!</definedName>
    <definedName name="админ">#REF!</definedName>
    <definedName name="аднг" localSheetId="8">#REF!</definedName>
    <definedName name="аднг">#REF!</definedName>
    <definedName name="адоад" localSheetId="8">#REF!</definedName>
    <definedName name="адоад">#REF!</definedName>
    <definedName name="адожд" localSheetId="8">#REF!</definedName>
    <definedName name="адожд">#REF!</definedName>
    <definedName name="аервенрвперпар" localSheetId="8">#REF!</definedName>
    <definedName name="аервенрвперпар">#REF!</definedName>
    <definedName name="АКСТ" localSheetId="8">#REF!</definedName>
    <definedName name="АКСТ">'[37]Лист опроса'!$B$22</definedName>
    <definedName name="ало" localSheetId="8">#REF!</definedName>
    <definedName name="ало">#REF!</definedName>
    <definedName name="Алтайский_край" localSheetId="8">#REF!</definedName>
    <definedName name="Алтайский_край">#REF!</definedName>
    <definedName name="Алтайский_край_1" localSheetId="8">#REF!</definedName>
    <definedName name="Алтайский_край_1">#REF!</definedName>
    <definedName name="аморт" localSheetId="8">#REF!</definedName>
    <definedName name="аморт">#REF!</definedName>
    <definedName name="Амортизация" localSheetId="8">#REF!</definedName>
    <definedName name="Амортизация">#REF!</definedName>
    <definedName name="АмортизацияНМА" localSheetId="8">#REF!</definedName>
    <definedName name="АмортизацияНМА">#REF!</definedName>
    <definedName name="Амурская_область" localSheetId="8">#REF!</definedName>
    <definedName name="Амурская_область">#REF!</definedName>
    <definedName name="Амурская_область_1" localSheetId="8">#REF!</definedName>
    <definedName name="Амурская_область_1">#REF!</definedName>
    <definedName name="ангданга" localSheetId="8">#REF!</definedName>
    <definedName name="ангданга">#REF!</definedName>
    <definedName name="ангщ" localSheetId="8">#REF!</definedName>
    <definedName name="ангщ">#REF!</definedName>
    <definedName name="анд" localSheetId="8">#REF!</definedName>
    <definedName name="анд">#REF!</definedName>
    <definedName name="АнМ">'[38]Гр5(о)'!#REF!</definedName>
    <definedName name="анол" localSheetId="8">#REF!</definedName>
    <definedName name="анол">#REF!</definedName>
    <definedName name="анрл">[8]топография!#REF!</definedName>
    <definedName name="аода" localSheetId="8">#REF!</definedName>
    <definedName name="аода">#REF!</definedName>
    <definedName name="аодадо" localSheetId="8">#REF!</definedName>
    <definedName name="аодадо">#REF!</definedName>
    <definedName name="аодра" localSheetId="8">#REF!</definedName>
    <definedName name="аодра">#REF!</definedName>
    <definedName name="аол">[8]топография!#REF!</definedName>
    <definedName name="аолрмб">[39]Вспомогательный!$D$77</definedName>
    <definedName name="аопы" localSheetId="8">#REF!</definedName>
    <definedName name="аопы">#REF!</definedName>
    <definedName name="аопыао" localSheetId="8">#REF!</definedName>
    <definedName name="аопыао">#REF!</definedName>
    <definedName name="аоыао" localSheetId="8">#REF!</definedName>
    <definedName name="аоыао">#REF!</definedName>
    <definedName name="ап" localSheetId="8">#REF!</definedName>
    <definedName name="ап">#REF!</definedName>
    <definedName name="ап12" localSheetId="8">#REF!</definedName>
    <definedName name="ап12">#REF!</definedName>
    <definedName name="апоап" localSheetId="8">#REF!</definedName>
    <definedName name="апоап">#REF!</definedName>
    <definedName name="аповоп" localSheetId="8">#REF!</definedName>
    <definedName name="аповоп">#REF!</definedName>
    <definedName name="апопр" localSheetId="8">#REF!</definedName>
    <definedName name="апопр">#REF!</definedName>
    <definedName name="апорапо" localSheetId="8">#REF!</definedName>
    <definedName name="апорапо">#REF!</definedName>
    <definedName name="апотиа" localSheetId="8">#REF!</definedName>
    <definedName name="апотиа">#REF!</definedName>
    <definedName name="апоыа" localSheetId="8">#REF!</definedName>
    <definedName name="апоыа">#REF!</definedName>
    <definedName name="апоыаоп" localSheetId="8">#REF!</definedName>
    <definedName name="апоыаоп">#REF!</definedName>
    <definedName name="апоыапо" localSheetId="8">#REF!</definedName>
    <definedName name="апоыапо">#REF!</definedName>
    <definedName name="апоыоо" localSheetId="8">#REF!</definedName>
    <definedName name="апоыоо">#REF!</definedName>
    <definedName name="апр">[40]топография!#REF!</definedName>
    <definedName name="аправи" localSheetId="8">#REF!</definedName>
    <definedName name="аправи">#REF!</definedName>
    <definedName name="апрво" localSheetId="8">#REF!</definedName>
    <definedName name="апрво">#REF!</definedName>
    <definedName name="апрыа" localSheetId="8">#REF!</definedName>
    <definedName name="апрыа">#REF!</definedName>
    <definedName name="апрыапр">[8]топография!#REF!</definedName>
    <definedName name="апыо" localSheetId="8">#REF!</definedName>
    <definedName name="апыо">#REF!</definedName>
    <definedName name="апырр" localSheetId="8">#REF!</definedName>
    <definedName name="апырр">#REF!</definedName>
    <definedName name="араера" localSheetId="8">#REF!</definedName>
    <definedName name="араера">#REF!</definedName>
    <definedName name="арбь" localSheetId="8">#REF!</definedName>
    <definedName name="арбь">#REF!</definedName>
    <definedName name="арл" localSheetId="8">#REF!</definedName>
    <definedName name="арл">#REF!</definedName>
    <definedName name="арла">[8]топография!#REF!</definedName>
    <definedName name="аро" localSheetId="8">#REF!</definedName>
    <definedName name="аро">#REF!</definedName>
    <definedName name="ародар" localSheetId="8">#REF!</definedName>
    <definedName name="ародар">#REF!</definedName>
    <definedName name="ародард">[8]топография!#REF!</definedName>
    <definedName name="ародарод" localSheetId="8">#REF!</definedName>
    <definedName name="ародарод">#REF!</definedName>
    <definedName name="ародра" localSheetId="8">#REF!</definedName>
    <definedName name="ародра">#REF!</definedName>
    <definedName name="арол" localSheetId="8">#REF!</definedName>
    <definedName name="арол">#REF!</definedName>
    <definedName name="аролаол" localSheetId="8">#REF!</definedName>
    <definedName name="аролаол">#REF!</definedName>
    <definedName name="арпа" localSheetId="8">#REF!</definedName>
    <definedName name="арпа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8">#REF!</definedName>
    <definedName name="Архангельская_область_1">#REF!</definedName>
    <definedName name="арьдбра">[8]топография!#REF!</definedName>
    <definedName name="Астраханская_область" localSheetId="8">#REF!</definedName>
    <definedName name="Астраханская_область">#REF!</definedName>
    <definedName name="АСУТП" localSheetId="8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 localSheetId="8">#REF!</definedName>
    <definedName name="аыв">#REF!</definedName>
    <definedName name="аыоап" localSheetId="8">#REF!</definedName>
    <definedName name="аыоап">#REF!</definedName>
    <definedName name="аыоапо" localSheetId="8">#REF!</definedName>
    <definedName name="аыоапо">#REF!</definedName>
    <definedName name="аыопыао" localSheetId="8">#REF!</definedName>
    <definedName name="аыопыао">#REF!</definedName>
    <definedName name="аыпр">[10]топография!#REF!</definedName>
    <definedName name="аыпрыпр" localSheetId="8">#REF!</definedName>
    <definedName name="аыпрыпр">#REF!</definedName>
    <definedName name="аыыпо">[8]топография!#REF!</definedName>
    <definedName name="б" localSheetId="8">#REF!</definedName>
    <definedName name="б">#REF!</definedName>
    <definedName name="_xlnm.Database" localSheetId="8">#REF!</definedName>
    <definedName name="_xlnm.Database">#REF!</definedName>
    <definedName name="баир" localSheetId="8">#REF!</definedName>
    <definedName name="баир">#REF!</definedName>
    <definedName name="БАК2" localSheetId="8">#REF!</definedName>
    <definedName name="БАК2">#REF!</definedName>
    <definedName name="Белгородская_область" localSheetId="8">#REF!</definedName>
    <definedName name="Белгородская_область">#REF!</definedName>
    <definedName name="блр4545" localSheetId="8">#REF!</definedName>
    <definedName name="блр4545">#REF!</definedName>
    <definedName name="Богат">[42]СметаСводная!$C$8</definedName>
    <definedName name="Больш" localSheetId="8">#REF!</definedName>
    <definedName name="Больш">#REF!</definedName>
    <definedName name="бпрбь" localSheetId="8">#REF!</definedName>
    <definedName name="бпрбь">#REF!</definedName>
    <definedName name="Брянская_область" localSheetId="8">#REF!</definedName>
    <definedName name="Брянская_область">#REF!</definedName>
    <definedName name="Буровой_понтон" localSheetId="8">#REF!</definedName>
    <definedName name="Буровой_понтон">#REF!</definedName>
    <definedName name="быч" localSheetId="8">#REF!</definedName>
    <definedName name="быч">'[43]свод 2'!$A$7</definedName>
    <definedName name="бьюждж" localSheetId="8">#REF!</definedName>
    <definedName name="бьюждж">#REF!</definedName>
    <definedName name="бю.бю." localSheetId="8">#REF!</definedName>
    <definedName name="бю.бю.">#REF!</definedName>
    <definedName name="в" localSheetId="8">#REF!</definedName>
    <definedName name="в">#REF!</definedName>
    <definedName name="В5" localSheetId="8">#REF!</definedName>
    <definedName name="В5">#REF!</definedName>
    <definedName name="Ва" localSheetId="8">#REF!</definedName>
    <definedName name="Ва">#REF!</definedName>
    <definedName name="ва3" localSheetId="8">#REF!</definedName>
    <definedName name="ва3">#REF!</definedName>
    <definedName name="вав">[18]топография!#REF!</definedName>
    <definedName name="вава" localSheetId="8">#REF!</definedName>
    <definedName name="вава">#REF!</definedName>
    <definedName name="вавввввввввввввв" localSheetId="8">#REF!</definedName>
    <definedName name="вавввввввввввввв">#REF!</definedName>
    <definedName name="ваепкн">[20]топография!#REF!</definedName>
    <definedName name="ВАЛ_" localSheetId="8">#REF!</definedName>
    <definedName name="ВАЛ_">#REF!</definedName>
    <definedName name="ВАЛ_1" localSheetId="8">#REF!</definedName>
    <definedName name="ВАЛ_1">#REF!</definedName>
    <definedName name="ВАЛ_4" localSheetId="8">#REF!</definedName>
    <definedName name="ВАЛ_4">#REF!</definedName>
    <definedName name="Валаам" localSheetId="8">#REF!</definedName>
    <definedName name="Валаам">#REF!</definedName>
    <definedName name="вангл" localSheetId="8">#REF!</definedName>
    <definedName name="вангл">#REF!</definedName>
    <definedName name="ванлр" localSheetId="8">#REF!</definedName>
    <definedName name="ванлр">#REF!</definedName>
    <definedName name="ванол">[10]топография!#REF!</definedName>
    <definedName name="вао" localSheetId="8">#REF!</definedName>
    <definedName name="вао">#REF!</definedName>
    <definedName name="вап" localSheetId="8">#REF!</definedName>
    <definedName name="вап">#REF!</definedName>
    <definedName name="вапвя" localSheetId="8">#REF!</definedName>
    <definedName name="вапвя">#REF!</definedName>
    <definedName name="вапр" localSheetId="8">#REF!</definedName>
    <definedName name="вапр">#REF!</definedName>
    <definedName name="вапяп" localSheetId="8">#REF!</definedName>
    <definedName name="вапяп">#REF!</definedName>
    <definedName name="вар">[8]топография!#REF!</definedName>
    <definedName name="варо" localSheetId="8">#REF!</definedName>
    <definedName name="варо">#REF!</definedName>
    <definedName name="вб" localSheetId="8">#REF!</definedName>
    <definedName name="вб">'[44]ЛЧ Р'!$C$55:$H$62</definedName>
    <definedName name="вв">[45]ПРОГНОЗ_1!#REF!</definedName>
    <definedName name="ввв" localSheetId="8">#REF!</definedName>
    <definedName name="ввв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 localSheetId="8">#REF!</definedName>
    <definedName name="вген">#REF!</definedName>
    <definedName name="вглльа" localSheetId="8">#REF!</definedName>
    <definedName name="вглльа">#REF!</definedName>
    <definedName name="ве" localSheetId="8">#REF!</definedName>
    <definedName name="ве">#REF!</definedName>
    <definedName name="ведущий" localSheetId="8">#REF!</definedName>
    <definedName name="ведущий">#REF!</definedName>
    <definedName name="венл" localSheetId="8">#REF!</definedName>
    <definedName name="венл">#REF!</definedName>
    <definedName name="вено" localSheetId="8">#REF!</definedName>
    <definedName name="вено">#REF!</definedName>
    <definedName name="веноевн" localSheetId="8">#REF!</definedName>
    <definedName name="веноевн">#REF!</definedName>
    <definedName name="венолвенп" localSheetId="8">#REF!</definedName>
    <definedName name="венолвенп">#REF!</definedName>
    <definedName name="веноь" localSheetId="8">#REF!</definedName>
    <definedName name="веноь">#REF!</definedName>
    <definedName name="венрол" localSheetId="8">#REF!</definedName>
    <definedName name="венрол">#REF!</definedName>
    <definedName name="венш" localSheetId="8">#REF!</definedName>
    <definedName name="венш">#REF!</definedName>
    <definedName name="вео" localSheetId="8">#REF!</definedName>
    <definedName name="вео">#REF!</definedName>
    <definedName name="Верхняя_часть" localSheetId="8">#REF!</definedName>
    <definedName name="Верхняя_часть">#REF!</definedName>
    <definedName name="ветер">[47]Таблица!$O$23:$O$24</definedName>
    <definedName name="веше" localSheetId="8">#REF!</definedName>
    <definedName name="веше">#REF!</definedName>
    <definedName name="вика" localSheetId="8">#REF!</definedName>
    <definedName name="вика">#REF!</definedName>
    <definedName name="вирваы" localSheetId="8">#REF!</definedName>
    <definedName name="вирваы">#REF!</definedName>
    <definedName name="вкпвп" localSheetId="8">#REF!</definedName>
    <definedName name="вкпвп">#REF!</definedName>
    <definedName name="ВЛ110">[48]Справка!$I$3:$I$35</definedName>
    <definedName name="Владимирская_область" localSheetId="8">#REF!</definedName>
    <definedName name="Владимирская_область">#REF!</definedName>
    <definedName name="влнг">[8]топография!#REF!</definedName>
    <definedName name="внеове" localSheetId="8">#REF!</definedName>
    <definedName name="внеове">#REF!</definedName>
    <definedName name="внеое" localSheetId="8">#REF!</definedName>
    <definedName name="внеое">#REF!</definedName>
    <definedName name="внлг" localSheetId="8">#REF!</definedName>
    <definedName name="внлг">#REF!</definedName>
    <definedName name="внорьп" localSheetId="8">#REF!</definedName>
    <definedName name="внорьп">#REF!</definedName>
    <definedName name="внр" localSheetId="8">#REF!</definedName>
    <definedName name="внр">#REF!</definedName>
    <definedName name="вов" localSheetId="8">#REF!</definedName>
    <definedName name="вов">#REF!</definedName>
    <definedName name="вое" localSheetId="8">#REF!</definedName>
    <definedName name="вое">#REF!</definedName>
    <definedName name="Воздушные_линии">[47]Таблица!$B$6:$B$81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8">#REF!</definedName>
    <definedName name="Вологодская_область_1">#REF!</definedName>
    <definedName name="вопрв" localSheetId="8">#REF!</definedName>
    <definedName name="вопрв">#REF!</definedName>
    <definedName name="вопров" localSheetId="8">#REF!</definedName>
    <definedName name="вопров">#REF!</definedName>
    <definedName name="Воронежская_область" localSheetId="8">#REF!</definedName>
    <definedName name="Воронежская_область">#REF!</definedName>
    <definedName name="Восстановление_покрытий">[47]Таблица!$B$354:$B$358</definedName>
    <definedName name="Вп" localSheetId="8">#REF!</definedName>
    <definedName name="Вп">#REF!</definedName>
    <definedName name="впа" localSheetId="8">#REF!</definedName>
    <definedName name="впа">#REF!</definedName>
    <definedName name="впо" localSheetId="8">#REF!</definedName>
    <definedName name="впо">#REF!</definedName>
    <definedName name="впоп">[20]топография!#REF!</definedName>
    <definedName name="впор" localSheetId="8">#REF!</definedName>
    <definedName name="впор">#REF!</definedName>
    <definedName name="впр" localSheetId="8">#REF!</definedName>
    <definedName name="впр">#REF!</definedName>
    <definedName name="впрвпр" localSheetId="8">#REF!</definedName>
    <definedName name="впрвпр">#REF!</definedName>
    <definedName name="впрл" localSheetId="8">#REF!</definedName>
    <definedName name="впрл">#REF!</definedName>
    <definedName name="впрлвпр" localSheetId="8">#REF!</definedName>
    <definedName name="впрлвпр">#REF!</definedName>
    <definedName name="впрлпр" localSheetId="8">#REF!</definedName>
    <definedName name="впрлпр">#REF!</definedName>
    <definedName name="впрлрпл" localSheetId="8">#REF!</definedName>
    <definedName name="впрлрпл">#REF!</definedName>
    <definedName name="впро" localSheetId="8">#REF!</definedName>
    <definedName name="впро">#REF!</definedName>
    <definedName name="впров" localSheetId="8">#REF!</definedName>
    <definedName name="впров">#REF!</definedName>
    <definedName name="впрь" localSheetId="8">#REF!</definedName>
    <definedName name="впрь">#REF!</definedName>
    <definedName name="впрьвп" localSheetId="8">#REF!</definedName>
    <definedName name="впрьвп">#REF!</definedName>
    <definedName name="впрьрь" localSheetId="8">#REF!</definedName>
    <definedName name="впрьрь">#REF!</definedName>
    <definedName name="вр" localSheetId="8">#REF!</definedName>
    <definedName name="вр">#REF!</definedName>
    <definedName name="вравар" localSheetId="8">#REF!</definedName>
    <definedName name="вравар">#REF!</definedName>
    <definedName name="вро" localSheetId="8">#REF!</definedName>
    <definedName name="вро">#REF!</definedName>
    <definedName name="вров" localSheetId="8">#REF!</definedName>
    <definedName name="вров">#REF!</definedName>
    <definedName name="вровап" localSheetId="8">#REF!</definedName>
    <definedName name="вровап">#REF!</definedName>
    <definedName name="врп" localSheetId="8">#REF!</definedName>
    <definedName name="врп">#REF!</definedName>
    <definedName name="врплнл" localSheetId="8">#REF!</definedName>
    <definedName name="врплнл">#REF!</definedName>
    <definedName name="врпов" localSheetId="8">#REF!</definedName>
    <definedName name="врпов">#REF!</definedName>
    <definedName name="врповор" localSheetId="8">#REF!</definedName>
    <definedName name="врповор">#REF!</definedName>
    <definedName name="врпьт">[8]топография!#REF!</definedName>
    <definedName name="врь">[20]топография!#REF!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_по_смете" localSheetId="8">#REF!</definedName>
    <definedName name="Всего_по_смете">#REF!</definedName>
    <definedName name="ВсегоРучБур">[49]СмРучБур!$J$40</definedName>
    <definedName name="ВсегоУЕ">'[50]Пер-Вл'!#REF!</definedName>
    <definedName name="ВсегоШурфов" localSheetId="8">#REF!</definedName>
    <definedName name="ВсегоШурфов">#REF!</definedName>
    <definedName name="Вспомогательные_работы" localSheetId="8">#REF!</definedName>
    <definedName name="Вспомогательные_работы">#REF!</definedName>
    <definedName name="ВТ" localSheetId="8">#REF!</definedName>
    <definedName name="ВТ">#REF!</definedName>
    <definedName name="втор_кат" localSheetId="8">#REF!</definedName>
    <definedName name="втор_кат">#REF!</definedName>
    <definedName name="второй" localSheetId="8">#REF!</definedName>
    <definedName name="второй">#REF!</definedName>
    <definedName name="втратар" localSheetId="8">#REF!</definedName>
    <definedName name="втратар">#REF!</definedName>
    <definedName name="Выключатели">[47]Таблица!$B$479:$B$498</definedName>
    <definedName name="Вып_н_2003">'[51]Текущие цены'!#REF!</definedName>
    <definedName name="вып_н_2004">'[51]Текущие цены'!#REF!</definedName>
    <definedName name="Вып_ОФ_с_пц">[34]рабочий!$Y$202:$AP$224</definedName>
    <definedName name="Вып_оф_с_цпг">'[51]Текущие цены'!#REF!</definedName>
    <definedName name="Вып_с_новых_ОФ">[34]рабочий!$Y$277:$AP$299</definedName>
    <definedName name="выфвы">[23]ПДР!#REF!</definedName>
    <definedName name="Вычислительная_техника">[35]Коэфф1.!#REF!</definedName>
    <definedName name="Вычислительная_техника_1" localSheetId="8">#REF!</definedName>
    <definedName name="Вычислительная_техника_1">#REF!</definedName>
    <definedName name="выы" localSheetId="8">#REF!</definedName>
    <definedName name="выы">#REF!</definedName>
    <definedName name="г" localSheetId="8">#REF!</definedName>
    <definedName name="г">#REF!</definedName>
    <definedName name="газ" localSheetId="8">#REF!</definedName>
    <definedName name="газ">'[52]свод 3'!$D$13</definedName>
    <definedName name="ГАП" localSheetId="8">#REF!</definedName>
    <definedName name="ГАП">#REF!</definedName>
    <definedName name="ггггггггггггггггггггггггггггггггггггггггггггггг">[17]топография!#REF!</definedName>
    <definedName name="гелог" localSheetId="8">#REF!</definedName>
    <definedName name="гелог">#REF!</definedName>
    <definedName name="гео" localSheetId="8">#REF!</definedName>
    <definedName name="гео">#REF!</definedName>
    <definedName name="геог" localSheetId="8">#REF!</definedName>
    <definedName name="геог">#REF!</definedName>
    <definedName name="геодезия" localSheetId="8">#REF!</definedName>
    <definedName name="геодезия">#REF!</definedName>
    <definedName name="геол.1" localSheetId="8">#REF!</definedName>
    <definedName name="геол.1">#REF!</definedName>
    <definedName name="Геол_Лазаревск">[22]топография!#REF!</definedName>
    <definedName name="геол1" localSheetId="8">#REF!</definedName>
    <definedName name="геол1">#REF!</definedName>
    <definedName name="геол4" localSheetId="8">#REF!</definedName>
    <definedName name="геол4">#REF!</definedName>
    <definedName name="геология" localSheetId="8">#REF!</definedName>
    <definedName name="геология">#REF!</definedName>
    <definedName name="геоф" localSheetId="8">#REF!</definedName>
    <definedName name="геоф">#REF!</definedName>
    <definedName name="геоф1" localSheetId="8">#REF!</definedName>
    <definedName name="геоф1">#REF!</definedName>
    <definedName name="Геофиз" localSheetId="8">#REF!</definedName>
    <definedName name="Геофиз">#REF!</definedName>
    <definedName name="Геофиз1" localSheetId="8">#REF!</definedName>
    <definedName name="Геофиз1">#REF!</definedName>
    <definedName name="геофизика" localSheetId="8">#REF!</definedName>
    <definedName name="геофизика">#REF!</definedName>
    <definedName name="Гидр">[53]топография!#REF!</definedName>
    <definedName name="Гидро">[54]топография!#REF!</definedName>
    <definedName name="гидро1" localSheetId="8">#REF!</definedName>
    <definedName name="гидро1">#REF!</definedName>
    <definedName name="Гидро4">[54]топография!#REF!</definedName>
    <definedName name="гидро5" localSheetId="8">#REF!</definedName>
    <definedName name="гидро5">#REF!</definedName>
    <definedName name="гидрол" localSheetId="8">#REF!</definedName>
    <definedName name="гидрол">#REF!</definedName>
    <definedName name="гидрол.4" localSheetId="8">#REF!</definedName>
    <definedName name="гидрол.4">#REF!</definedName>
    <definedName name="Гидролог" localSheetId="8">#REF!</definedName>
    <definedName name="Гидролог">#REF!</definedName>
    <definedName name="Гидролог4" localSheetId="8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 localSheetId="8">#REF!</definedName>
    <definedName name="ГИП">'[7]Таблица 4 АСУТП'!$B$92:$B$99</definedName>
    <definedName name="ГИП2" localSheetId="8">#REF!</definedName>
    <definedName name="ГИП2">'[55]Таблица 4 АСУТП'!$B$92:$B$99</definedName>
    <definedName name="гк">[56]СметаСводная!$H$2</definedName>
    <definedName name="глрп" localSheetId="8">#REF!</definedName>
    <definedName name="глрп">#REF!</definedName>
    <definedName name="гном" localSheetId="8">#REF!</definedName>
    <definedName name="гном">#REF!</definedName>
    <definedName name="го">[57]сводная!$E$9</definedName>
    <definedName name="гор" localSheetId="8">#REF!</definedName>
    <definedName name="гор">#REF!</definedName>
    <definedName name="гос" localSheetId="8">#REF!</definedName>
    <definedName name="гос">#REF!</definedName>
    <definedName name="гпдш" localSheetId="8">#REF!</definedName>
    <definedName name="гпдш">#REF!</definedName>
    <definedName name="гпшд" localSheetId="8">#REF!</definedName>
    <definedName name="гпшд">#REF!</definedName>
    <definedName name="График">"Диагр. 4"</definedName>
    <definedName name="гш" localSheetId="8">#REF!</definedName>
    <definedName name="гш">#REF!</definedName>
    <definedName name="гшд" localSheetId="8">#REF!</definedName>
    <definedName name="гшд">#REF!</definedName>
    <definedName name="гшн" localSheetId="8">#REF!</definedName>
    <definedName name="гшн">#REF!</definedName>
    <definedName name="гшпшщ">[58]топография!#REF!</definedName>
    <definedName name="гшшг">NA()</definedName>
    <definedName name="д" localSheetId="8">#REF!</definedName>
    <definedName name="д">#REF!</definedName>
    <definedName name="д1" localSheetId="8">#REF!</definedName>
    <definedName name="д1">#REF!</definedName>
    <definedName name="д10" localSheetId="8">#REF!</definedName>
    <definedName name="д10">#REF!</definedName>
    <definedName name="д2" localSheetId="8">#REF!</definedName>
    <definedName name="д2">#REF!</definedName>
    <definedName name="д3" localSheetId="8">#REF!</definedName>
    <definedName name="д3">#REF!</definedName>
    <definedName name="д4" localSheetId="8">#REF!</definedName>
    <definedName name="д4">#REF!</definedName>
    <definedName name="д5" localSheetId="8">#REF!</definedName>
    <definedName name="д5">#REF!</definedName>
    <definedName name="д6" localSheetId="8">#REF!</definedName>
    <definedName name="д6">#REF!</definedName>
    <definedName name="д7" localSheetId="8">#REF!</definedName>
    <definedName name="д7">#REF!</definedName>
    <definedName name="д8" localSheetId="8">#REF!</definedName>
    <definedName name="д8">#REF!</definedName>
    <definedName name="д9" localSheetId="8">#REF!</definedName>
    <definedName name="д9">#REF!</definedName>
    <definedName name="дан" localSheetId="8">#REF!</definedName>
    <definedName name="дан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8">#REF!</definedName>
    <definedName name="Дата_создания_стройки">#REF!</definedName>
    <definedName name="дд" localSheetId="8">#REF!</definedName>
    <definedName name="дд">#REF!</definedName>
    <definedName name="ддд">'[36]-'!#REF!</definedName>
    <definedName name="дддд" localSheetId="8">#REF!</definedName>
    <definedName name="дддд">#REF!</definedName>
    <definedName name="ддддд" localSheetId="8">#REF!</definedName>
    <definedName name="ддддд">#REF!</definedName>
    <definedName name="де" localSheetId="8">#REF!</definedName>
    <definedName name="де">#REF!</definedName>
    <definedName name="Демонтаж_ВЛ">[47]Таблица!$B$149:$B$169</definedName>
    <definedName name="Демонтаж_ВЛ_0_4_10_кВ_поопорно">[47]Таблица!$B$172:$B$179</definedName>
    <definedName name="Демонтаж_ж_б_опор_ВЛ_35_220_кВ__тыс._руб._за_1_м3">[47]Таблица!$B$182:$B$190</definedName>
    <definedName name="Демонтаж_зданий">[47]Таблица!#REF!</definedName>
    <definedName name="Демонтаж_оборудования_ПС">[47]Таблица!$B$612:$B$663</definedName>
    <definedName name="Демонтаж_стальных_опор_ВЛ_35_220_кВ__тыс._руб._за_1_т">[47]Таблица!$B$193:$B$201</definedName>
    <definedName name="десятый" localSheetId="8">#REF!</definedName>
    <definedName name="десятый">#REF!</definedName>
    <definedName name="дефл." localSheetId="8">#REF!</definedName>
    <definedName name="дефл.">#REF!</definedName>
    <definedName name="Дефл_ц_пред_год" localSheetId="8">#REF!</definedName>
    <definedName name="Дефл_ц_пред_год">'[34]Текущие цены'!$AT$36:$BK$58</definedName>
    <definedName name="Дефлятор" localSheetId="8">#REF!</definedName>
    <definedName name="Дефлятор">#REF!</definedName>
    <definedName name="Дефлятор_годовой" localSheetId="8">#REF!</definedName>
    <definedName name="Дефлятор_годовой">'[34]Текущие цены'!$Y$4:$AP$27</definedName>
    <definedName name="Дефлятор_цепной" localSheetId="8">#REF!</definedName>
    <definedName name="Дефлятор_цепной">'[34]Текущие цены'!$Y$36:$AP$58</definedName>
    <definedName name="Дефлятор1" localSheetId="8">#REF!</definedName>
    <definedName name="Дефлятор1">#REF!</definedName>
    <definedName name="дж">[39]Вспомогательный!$D$36</definedName>
    <definedName name="дж1">[39]Вспомогательный!$D$38</definedName>
    <definedName name="джож">'[31]Пример расчета'!#REF!</definedName>
    <definedName name="диапазон" localSheetId="8">#REF!</definedName>
    <definedName name="диапазон">#REF!</definedName>
    <definedName name="дир">[59]СметаСводная!$C$11</definedName>
    <definedName name="Диск" localSheetId="8">#REF!</definedName>
    <definedName name="Диск">#REF!</definedName>
    <definedName name="длдл" localSheetId="8">#REF!</definedName>
    <definedName name="длдл">#REF!</definedName>
    <definedName name="длждх">[18]топография!#REF!</definedName>
    <definedName name="Длинна_границы" localSheetId="8">#REF!</definedName>
    <definedName name="Длинна_границы">#REF!</definedName>
    <definedName name="Длинна_трассы" localSheetId="8">#REF!</definedName>
    <definedName name="Длинна_трассы">#REF!</definedName>
    <definedName name="дло">'[36]-'!#REF!</definedName>
    <definedName name="длозщшзщдлжб" localSheetId="8">#REF!</definedName>
    <definedName name="длозщшзщдлжб">#REF!</definedName>
    <definedName name="длолдолд" localSheetId="8">#REF!</definedName>
    <definedName name="длолдолд">#REF!</definedName>
    <definedName name="длощшл" localSheetId="8">#REF!</definedName>
    <definedName name="длощшл">#REF!</definedName>
    <definedName name="ДМС_АУП" localSheetId="8">#REF!</definedName>
    <definedName name="ДМС_АУП">'[50]Пер-Вл'!$47:$47</definedName>
    <definedName name="ДМС_ПЭЭ" localSheetId="8">#REF!</definedName>
    <definedName name="ДМС_ПЭЭ">'[50]Пер-Вл'!$44:$44</definedName>
    <definedName name="ДМС_ТП" localSheetId="8">#REF!</definedName>
    <definedName name="ДМС_ТП">'[50]Пер-Вл'!$45:$45</definedName>
    <definedName name="Дн_ставка" localSheetId="8">#REF!</definedName>
    <definedName name="Дн_ставка">#REF!</definedName>
    <definedName name="дна" localSheetId="8">#REF!</definedName>
    <definedName name="дна">#REF!</definedName>
    <definedName name="до" localSheetId="8">#REF!</definedName>
    <definedName name="до">#REF!</definedName>
    <definedName name="док" localSheetId="8">#REF!</definedName>
    <definedName name="док">'[60]сводная (2)'!$D$8</definedName>
    <definedName name="дол" localSheetId="8">#REF!</definedName>
    <definedName name="дол">#REF!</definedName>
    <definedName name="Должность" localSheetId="8">#REF!</definedName>
    <definedName name="Должность">'[61]Прямые расходы'!$C$10:$C$97</definedName>
    <definedName name="ДОЛЛАР" localSheetId="8">#REF!</definedName>
    <definedName name="ДОЛЛАР">#REF!</definedName>
    <definedName name="доорп" localSheetId="8">#REF!</definedName>
    <definedName name="доорп">#REF!</definedName>
    <definedName name="Доп._оборудование">[35]Коэфф1.!#REF!</definedName>
    <definedName name="Доп._оборудование_1" localSheetId="8">#REF!</definedName>
    <definedName name="Доп._оборудование_1">#REF!</definedName>
    <definedName name="Доп_оборуд" localSheetId="8">#REF!</definedName>
    <definedName name="Доп_оборуд">#REF!</definedName>
    <definedName name="допдшгед" localSheetId="8">#REF!</definedName>
    <definedName name="допдшгед">#REF!</definedName>
    <definedName name="Дорога">[35]Шкаф!#REF!</definedName>
    <definedName name="Дорога_1" localSheetId="8">#REF!</definedName>
    <definedName name="Дорога_1">#REF!</definedName>
    <definedName name="дп" localSheetId="8">#REF!</definedName>
    <definedName name="дп">#REF!</definedName>
    <definedName name="др" localSheetId="8">#REF!</definedName>
    <definedName name="др">#REF!</definedName>
    <definedName name="др.матер" localSheetId="8">#REF!</definedName>
    <definedName name="др.матер">#REF!</definedName>
    <definedName name="ДС" localSheetId="8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 localSheetId="8">#REF!</definedName>
    <definedName name="дтс">'[64]СметаСводная Рыб'!$C$13</definedName>
    <definedName name="дщшю" localSheetId="8">#REF!</definedName>
    <definedName name="дщшю">#REF!</definedName>
    <definedName name="дэ" localSheetId="8">#REF!</definedName>
    <definedName name="дэ">#REF!</definedName>
    <definedName name="е" localSheetId="8">#REF!</definedName>
    <definedName name="е">#REF!</definedName>
    <definedName name="евнл" localSheetId="8">#REF!</definedName>
    <definedName name="евнл">#REF!</definedName>
    <definedName name="евнлен" localSheetId="8">#REF!</definedName>
    <definedName name="евнлен">#REF!</definedName>
    <definedName name="ЕВР">[65]Поставка!$H$13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8">#REF!</definedName>
    <definedName name="еврор">#REF!</definedName>
    <definedName name="еврь" localSheetId="8">#REF!</definedName>
    <definedName name="еврь">#REF!</definedName>
    <definedName name="Единица1" localSheetId="8">#REF!</definedName>
    <definedName name="Единица1">#REF!</definedName>
    <definedName name="Единица10" localSheetId="8">#REF!</definedName>
    <definedName name="Единица10">#REF!</definedName>
    <definedName name="Единица11" localSheetId="8">#REF!</definedName>
    <definedName name="Единица11">#REF!</definedName>
    <definedName name="Единица12" localSheetId="8">#REF!</definedName>
    <definedName name="Единица12">#REF!</definedName>
    <definedName name="Единица13" localSheetId="8">#REF!</definedName>
    <definedName name="Единица13">#REF!</definedName>
    <definedName name="Единица14" localSheetId="8">#REF!</definedName>
    <definedName name="Единица14">#REF!</definedName>
    <definedName name="Единица15" localSheetId="8">#REF!</definedName>
    <definedName name="Единица15">#REF!</definedName>
    <definedName name="Единица16" localSheetId="8">#REF!</definedName>
    <definedName name="Единица16">#REF!</definedName>
    <definedName name="Единица17" localSheetId="8">#REF!</definedName>
    <definedName name="Единица17">#REF!</definedName>
    <definedName name="Единица18" localSheetId="8">#REF!</definedName>
    <definedName name="Единица18">#REF!</definedName>
    <definedName name="Единица19" localSheetId="8">#REF!</definedName>
    <definedName name="Единица19">#REF!</definedName>
    <definedName name="Единица2" localSheetId="8">#REF!</definedName>
    <definedName name="Единица2">#REF!</definedName>
    <definedName name="Единица20" localSheetId="8">#REF!</definedName>
    <definedName name="Единица20">#REF!</definedName>
    <definedName name="Единица21" localSheetId="8">#REF!</definedName>
    <definedName name="Единица21">#REF!</definedName>
    <definedName name="Единица22" localSheetId="8">#REF!</definedName>
    <definedName name="Единица22">#REF!</definedName>
    <definedName name="Единица23" localSheetId="8">#REF!</definedName>
    <definedName name="Единица23">#REF!</definedName>
    <definedName name="Единица24" localSheetId="8">#REF!</definedName>
    <definedName name="Единица24">#REF!</definedName>
    <definedName name="Единица25" localSheetId="8">#REF!</definedName>
    <definedName name="Единица25">#REF!</definedName>
    <definedName name="Единица26" localSheetId="8">#REF!</definedName>
    <definedName name="Единица26">#REF!</definedName>
    <definedName name="Единица27" localSheetId="8">#REF!</definedName>
    <definedName name="Единица27">#REF!</definedName>
    <definedName name="Единица28" localSheetId="8">#REF!</definedName>
    <definedName name="Единица28">#REF!</definedName>
    <definedName name="Единица29" localSheetId="8">#REF!</definedName>
    <definedName name="Единица29">#REF!</definedName>
    <definedName name="Единица3" localSheetId="8">#REF!</definedName>
    <definedName name="Единица3">#REF!</definedName>
    <definedName name="Единица30" localSheetId="8">#REF!</definedName>
    <definedName name="Единица30">#REF!</definedName>
    <definedName name="Единица31" localSheetId="8">#REF!</definedName>
    <definedName name="Единица31">#REF!</definedName>
    <definedName name="Единица32" localSheetId="8">#REF!</definedName>
    <definedName name="Единица32">#REF!</definedName>
    <definedName name="Единица33" localSheetId="8">#REF!</definedName>
    <definedName name="Единица33">#REF!</definedName>
    <definedName name="Единица34" localSheetId="8">#REF!</definedName>
    <definedName name="Единица34">#REF!</definedName>
    <definedName name="Единица35" localSheetId="8">#REF!</definedName>
    <definedName name="Единица35">#REF!</definedName>
    <definedName name="Единица36" localSheetId="8">#REF!</definedName>
    <definedName name="Единица36">#REF!</definedName>
    <definedName name="Единица37" localSheetId="8">#REF!</definedName>
    <definedName name="Единица37">#REF!</definedName>
    <definedName name="Единица38" localSheetId="8">#REF!</definedName>
    <definedName name="Единица38">#REF!</definedName>
    <definedName name="Единица39" localSheetId="8">#REF!</definedName>
    <definedName name="Единица39">#REF!</definedName>
    <definedName name="Единица4" localSheetId="8">#REF!</definedName>
    <definedName name="Единица4">#REF!</definedName>
    <definedName name="Единица40" localSheetId="8">#REF!</definedName>
    <definedName name="Единица40">#REF!</definedName>
    <definedName name="Единица41" localSheetId="8">#REF!</definedName>
    <definedName name="Единица41">#REF!</definedName>
    <definedName name="Единица42" localSheetId="8">#REF!</definedName>
    <definedName name="Единица42">#REF!</definedName>
    <definedName name="Единица43" localSheetId="8">#REF!</definedName>
    <definedName name="Единица43">#REF!</definedName>
    <definedName name="Единица44" localSheetId="8">#REF!</definedName>
    <definedName name="Единица44">#REF!</definedName>
    <definedName name="Единица45" localSheetId="8">#REF!</definedName>
    <definedName name="Единица45">#REF!</definedName>
    <definedName name="Единица46" localSheetId="8">#REF!</definedName>
    <definedName name="Единица46">#REF!</definedName>
    <definedName name="Единица47" localSheetId="8">#REF!</definedName>
    <definedName name="Единица47">#REF!</definedName>
    <definedName name="Единица48" localSheetId="8">#REF!</definedName>
    <definedName name="Единица48">#REF!</definedName>
    <definedName name="Единица49" localSheetId="8">#REF!</definedName>
    <definedName name="Единица49">#REF!</definedName>
    <definedName name="Единица5" localSheetId="8">#REF!</definedName>
    <definedName name="Единица5">#REF!</definedName>
    <definedName name="Единица50" localSheetId="8">#REF!</definedName>
    <definedName name="Единица50">#REF!</definedName>
    <definedName name="Единица51" localSheetId="8">#REF!</definedName>
    <definedName name="Единица51">#REF!</definedName>
    <definedName name="Единица52" localSheetId="8">#REF!</definedName>
    <definedName name="Единица52">#REF!</definedName>
    <definedName name="Единица53" localSheetId="8">#REF!</definedName>
    <definedName name="Единица53">#REF!</definedName>
    <definedName name="Единица54" localSheetId="8">#REF!</definedName>
    <definedName name="Единица54">#REF!</definedName>
    <definedName name="Единица55" localSheetId="8">#REF!</definedName>
    <definedName name="Единица55">#REF!</definedName>
    <definedName name="Единица56" localSheetId="8">#REF!</definedName>
    <definedName name="Единица56">#REF!</definedName>
    <definedName name="Единица57" localSheetId="8">#REF!</definedName>
    <definedName name="Единица57">#REF!</definedName>
    <definedName name="Единица58" localSheetId="8">#REF!</definedName>
    <definedName name="Единица58">#REF!</definedName>
    <definedName name="Единица59" localSheetId="8">#REF!</definedName>
    <definedName name="Единица59">#REF!</definedName>
    <definedName name="Единица6" localSheetId="8">#REF!</definedName>
    <definedName name="Единица6">#REF!</definedName>
    <definedName name="Единица60" localSheetId="8">#REF!</definedName>
    <definedName name="Единица60">#REF!</definedName>
    <definedName name="Единица7" localSheetId="8">#REF!</definedName>
    <definedName name="Единица7">#REF!</definedName>
    <definedName name="Единица8" localSheetId="8">#REF!</definedName>
    <definedName name="Единица8">#REF!</definedName>
    <definedName name="Единица9" localSheetId="8">#REF!</definedName>
    <definedName name="Единица9">#REF!</definedName>
    <definedName name="ен" localSheetId="8">#REF!</definedName>
    <definedName name="ен">#REF!</definedName>
    <definedName name="енвлпр" localSheetId="8">#REF!</definedName>
    <definedName name="енвлпр">#REF!</definedName>
    <definedName name="енг" localSheetId="8">#REF!</definedName>
    <definedName name="енг">#REF!</definedName>
    <definedName name="енк" localSheetId="8">#REF!</definedName>
    <definedName name="енк">#REF!</definedName>
    <definedName name="енлопр" localSheetId="8">#REF!</definedName>
    <definedName name="енлопр">#REF!</definedName>
    <definedName name="ено" localSheetId="8">#REF!</definedName>
    <definedName name="ено">#REF!</definedName>
    <definedName name="еное" localSheetId="8">#REF!</definedName>
    <definedName name="еное">#REF!</definedName>
    <definedName name="ео" localSheetId="8">#REF!</definedName>
    <definedName name="ео">#REF!</definedName>
    <definedName name="еов" localSheetId="8">#REF!</definedName>
    <definedName name="еов">#REF!</definedName>
    <definedName name="ер" localSheetId="8">#REF!</definedName>
    <definedName name="ер">#REF!</definedName>
    <definedName name="ЕСН2004" localSheetId="8">#REF!</definedName>
    <definedName name="ЕСН2004">#REF!</definedName>
    <definedName name="еуг" localSheetId="8">#REF!</definedName>
    <definedName name="еуг">#REF!</definedName>
    <definedName name="еыкг">[8]топография!#REF!</definedName>
    <definedName name="ж" localSheetId="8">#REF!</definedName>
    <definedName name="ж">#REF!</definedName>
    <definedName name="жж">[39]Вспомогательный!$D$80</definedName>
    <definedName name="жжж" localSheetId="8">#REF!</definedName>
    <definedName name="жжж">#REF!</definedName>
    <definedName name="жпф" localSheetId="8">#REF!</definedName>
    <definedName name="жпф">#REF!</definedName>
    <definedName name="Зависимые" localSheetId="8">#REF!</definedName>
    <definedName name="Зависимые">#REF!</definedName>
    <definedName name="Заголовок_печати" localSheetId="8">#REF!</definedName>
    <definedName name="Заголовок_печати">#REF!</definedName>
    <definedName name="Заголовок_раздела" localSheetId="8">#REF!</definedName>
    <definedName name="Заголовок_раздела">#REF!</definedName>
    <definedName name="ЗаданиеГС_КМ" localSheetId="8">#REF!</definedName>
    <definedName name="ЗаданиеГС_КМ">#REF!</definedName>
    <definedName name="ЗаданиеЭСС_КМ" localSheetId="8">#REF!</definedName>
    <definedName name="ЗаданиеЭСС_КМ">#REF!</definedName>
    <definedName name="ЗаказДолжность">[66]ОбмОбслЗемОд!$B$67</definedName>
    <definedName name="ЗаказИмя">[66]ОбмОбслЗемОд!$C$69</definedName>
    <definedName name="Заказчик" localSheetId="8">#REF!</definedName>
    <definedName name="Заказчик">#REF!</definedName>
    <definedName name="Закрытые_подстанции_в_целом">[47]Таблица!$B$409:$B$418</definedName>
    <definedName name="Затраты_на_вырубку_просеки">[47]Таблица!$B$109:$B$112</definedName>
    <definedName name="Затраты_на_устройство_лежневых_дорог">[47]Таблица!$B$113:$B$122</definedName>
    <definedName name="Здания_КРУЭ__ЗРУ__укомплектованных_оборудованием">[47]Таблица!$B$694:$B$697</definedName>
    <definedName name="Зел" localSheetId="8">#REF!</definedName>
    <definedName name="Зел">'[67]Смета сводная (список)'!$D$6</definedName>
    <definedName name="зждзд" localSheetId="8">#REF!</definedName>
    <definedName name="зждзд">#REF!</definedName>
    <definedName name="зжшщз">[68]топография!#REF!</definedName>
    <definedName name="зз" localSheetId="8">#REF!</definedName>
    <definedName name="зз">#REF!</definedName>
    <definedName name="зззз" localSheetId="8">#REF!</definedName>
    <definedName name="зззз">#REF!</definedName>
    <definedName name="ЗИП_Всего">'[35]Прайс лист'!#REF!</definedName>
    <definedName name="ЗИП_Всего_1" localSheetId="8">#REF!</definedName>
    <definedName name="ЗИП_Всего_1">#REF!</definedName>
    <definedName name="зит" localSheetId="8">#REF!</definedName>
    <definedName name="зит">'[69]СВОДКА '!$E$8</definedName>
    <definedName name="Зоны">[47]Регионы!$HN$5:$IQ$5</definedName>
    <definedName name="зощр" localSheetId="8">#REF!</definedName>
    <definedName name="зощр">#REF!</definedName>
    <definedName name="ЗЮзя" localSheetId="8">#REF!</definedName>
    <definedName name="ЗЮзя">#REF!</definedName>
    <definedName name="иа">[70]ис.смета!#REF!</definedName>
    <definedName name="Ивановская_область" localSheetId="8">#REF!</definedName>
    <definedName name="Ивановская_область">#REF!</definedName>
    <definedName name="ивпт" localSheetId="8">#REF!</definedName>
    <definedName name="ивпт">#REF!</definedName>
    <definedName name="Иди" localSheetId="8">#REF!</definedName>
    <definedName name="Иди">#REF!</definedName>
    <definedName name="ии" localSheetId="8">#REF!</definedName>
    <definedName name="ии">#REF!</definedName>
    <definedName name="иии" localSheetId="8">#REF!</definedName>
    <definedName name="иии">#REF!</definedName>
    <definedName name="ИИМбал" localSheetId="8">#REF!</definedName>
    <definedName name="ИИМбал">#REF!</definedName>
    <definedName name="ИиНИ" localSheetId="8">#REF!</definedName>
    <definedName name="ИиНИ">#REF!</definedName>
    <definedName name="ик" localSheetId="8">#REF!</definedName>
    <definedName name="ик">#REF!</definedName>
    <definedName name="имми">[8]топография!#REF!</definedName>
    <definedName name="имт" localSheetId="8">#REF!</definedName>
    <definedName name="имт">#REF!</definedName>
    <definedName name="Инвестор" localSheetId="8">#REF!</definedName>
    <definedName name="Инвестор">#REF!</definedName>
    <definedName name="Инд" localSheetId="8">#REF!</definedName>
    <definedName name="Инд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8">#REF!</definedName>
    <definedName name="Индекс_ЛН_объекта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8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 localSheetId="8">#REF!</definedName>
    <definedName name="Ини">#REF!</definedName>
    <definedName name="инфл" localSheetId="8">#REF!</definedName>
    <definedName name="инфл">#REF!</definedName>
    <definedName name="иолд" localSheetId="8">#REF!</definedName>
    <definedName name="иолд">#REF!</definedName>
    <definedName name="ИОСост" localSheetId="8">#REF!</definedName>
    <definedName name="ИОСост">#REF!</definedName>
    <definedName name="ИОСпс" localSheetId="8">#REF!</definedName>
    <definedName name="ИОСпс">#REF!</definedName>
    <definedName name="ИОСсг" localSheetId="8">#REF!</definedName>
    <definedName name="ИОСсг">#REF!</definedName>
    <definedName name="иошль" localSheetId="8">#REF!</definedName>
    <definedName name="иошль">#REF!</definedName>
    <definedName name="ип" localSheetId="8">#REF!</definedName>
    <definedName name="ип">#REF!</definedName>
    <definedName name="Ипос" localSheetId="8">#REF!</definedName>
    <definedName name="Ипос">#REF!</definedName>
    <definedName name="ИПусто" localSheetId="8">#REF!</definedName>
    <definedName name="ИПусто">#REF!</definedName>
    <definedName name="Ипц" localSheetId="8">#REF!</definedName>
    <definedName name="Ипц">#REF!</definedName>
    <definedName name="Иркутская_область" localSheetId="8">#REF!</definedName>
    <definedName name="Иркутская_область">#REF!</definedName>
    <definedName name="Иркутская_область_1" localSheetId="8">#REF!</definedName>
    <definedName name="Иркутская_область_1">#REF!</definedName>
    <definedName name="ис" localSheetId="8">#REF!</definedName>
    <definedName name="ис">'[72]См 1 наруж.водопровод'!$D$6</definedName>
    <definedName name="ИС__И.Максимов" localSheetId="8">#REF!</definedName>
    <definedName name="ИС__И.Максимов">#REF!</definedName>
    <definedName name="итог" localSheetId="8">#REF!</definedName>
    <definedName name="итог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8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8">#REF!</definedName>
    <definedName name="Итого_ПЗ">#REF!</definedName>
    <definedName name="Итого_ПЗ_в_базисных_ценах" localSheetId="8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8">#REF!</definedName>
    <definedName name="Итого_по_разделу_V">#REF!</definedName>
    <definedName name="Итого_по_смете" localSheetId="8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8">#REF!</definedName>
    <definedName name="ить">#REF!</definedName>
    <definedName name="итьоиьб" localSheetId="8">#REF!</definedName>
    <definedName name="итьоиьб">#REF!</definedName>
    <definedName name="Иуе" localSheetId="8">#REF!</definedName>
    <definedName name="Иуе">#REF!</definedName>
    <definedName name="ИуеРЭО" localSheetId="8">#REF!</definedName>
    <definedName name="ИуеРЭО">#REF!</definedName>
    <definedName name="Ицпп" localSheetId="8">#REF!</definedName>
    <definedName name="Ицпп">#REF!</definedName>
    <definedName name="й" localSheetId="8">#REF!</definedName>
    <definedName name="й">#REF!</definedName>
    <definedName name="ййй">[18]топография!#REF!</definedName>
    <definedName name="йцйу3йк" localSheetId="8">#REF!</definedName>
    <definedName name="йцйу3йк">#REF!</definedName>
    <definedName name="йцйц">NA()</definedName>
    <definedName name="йцу" localSheetId="8">#REF!</definedName>
    <definedName name="йцу">#REF!</definedName>
    <definedName name="К" localSheetId="8">#REF!</definedName>
    <definedName name="К">#REF!</definedName>
    <definedName name="к_ЗПМ" localSheetId="8">#REF!</definedName>
    <definedName name="к_ЗПМ">#REF!</definedName>
    <definedName name="к_МАТ" localSheetId="8">#REF!</definedName>
    <definedName name="к_МАТ">#REF!</definedName>
    <definedName name="к_ОЗП" localSheetId="8">#REF!</definedName>
    <definedName name="к_ОЗП">#REF!</definedName>
    <definedName name="к_ПЗ" localSheetId="8">#REF!</definedName>
    <definedName name="к_ПЗ">#REF!</definedName>
    <definedName name="к_ЭМ" localSheetId="8">#REF!</definedName>
    <definedName name="к_ЭМ">#REF!</definedName>
    <definedName name="к1" localSheetId="8">#REF!</definedName>
    <definedName name="к1">#REF!</definedName>
    <definedName name="к10" localSheetId="8">#REF!</definedName>
    <definedName name="к10">#REF!</definedName>
    <definedName name="к101" localSheetId="8">#REF!</definedName>
    <definedName name="к101">#REF!</definedName>
    <definedName name="К105" localSheetId="8">#REF!</definedName>
    <definedName name="К105">#REF!</definedName>
    <definedName name="к11" localSheetId="8">#REF!</definedName>
    <definedName name="к11">#REF!</definedName>
    <definedName name="к12" localSheetId="8">#REF!</definedName>
    <definedName name="к12">#REF!</definedName>
    <definedName name="к13" localSheetId="8">#REF!</definedName>
    <definedName name="к13">#REF!</definedName>
    <definedName name="к14" localSheetId="8">#REF!</definedName>
    <definedName name="к14">#REF!</definedName>
    <definedName name="к15" localSheetId="8">#REF!</definedName>
    <definedName name="к15">#REF!</definedName>
    <definedName name="к16" localSheetId="8">#REF!</definedName>
    <definedName name="к16">#REF!</definedName>
    <definedName name="к17" localSheetId="8">#REF!</definedName>
    <definedName name="к17">#REF!</definedName>
    <definedName name="к18" localSheetId="8">#REF!</definedName>
    <definedName name="к18">#REF!</definedName>
    <definedName name="к19" localSheetId="8">#REF!</definedName>
    <definedName name="к19">#REF!</definedName>
    <definedName name="к2" localSheetId="8">#REF!</definedName>
    <definedName name="к2">#REF!</definedName>
    <definedName name="к20" localSheetId="8">#REF!</definedName>
    <definedName name="к20">#REF!</definedName>
    <definedName name="к21" localSheetId="8">#REF!</definedName>
    <definedName name="к21">#REF!</definedName>
    <definedName name="к22" localSheetId="8">#REF!</definedName>
    <definedName name="к22">#REF!</definedName>
    <definedName name="к23" localSheetId="8">#REF!</definedName>
    <definedName name="к23">#REF!</definedName>
    <definedName name="к231" localSheetId="8">#REF!</definedName>
    <definedName name="к231">#REF!</definedName>
    <definedName name="к24" localSheetId="8">#REF!</definedName>
    <definedName name="к24">#REF!</definedName>
    <definedName name="к25" localSheetId="8">#REF!</definedName>
    <definedName name="к25">#REF!</definedName>
    <definedName name="к26" localSheetId="8">#REF!</definedName>
    <definedName name="к26">#REF!</definedName>
    <definedName name="к27" localSheetId="8">#REF!</definedName>
    <definedName name="к27">#REF!</definedName>
    <definedName name="к28" localSheetId="8">#REF!</definedName>
    <definedName name="к28">#REF!</definedName>
    <definedName name="к29" localSheetId="8">#REF!</definedName>
    <definedName name="к29">#REF!</definedName>
    <definedName name="к2п" localSheetId="8">#REF!</definedName>
    <definedName name="к2п">#REF!</definedName>
    <definedName name="к3" localSheetId="8">#REF!</definedName>
    <definedName name="к3">#REF!</definedName>
    <definedName name="к30" localSheetId="8">#REF!</definedName>
    <definedName name="к30">#REF!</definedName>
    <definedName name="к3п" localSheetId="8">#REF!</definedName>
    <definedName name="к3п">#REF!</definedName>
    <definedName name="к5" localSheetId="8">#REF!</definedName>
    <definedName name="к5">#REF!</definedName>
    <definedName name="к6" localSheetId="8">#REF!</definedName>
    <definedName name="к6">#REF!</definedName>
    <definedName name="к7" localSheetId="8">#REF!</definedName>
    <definedName name="к7">#REF!</definedName>
    <definedName name="к8" localSheetId="8">#REF!</definedName>
    <definedName name="к8">#REF!</definedName>
    <definedName name="к9" localSheetId="8">#REF!</definedName>
    <definedName name="к9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">[35]Коэфф1.!#REF!</definedName>
    <definedName name="Кабели_1" localSheetId="8">#REF!</definedName>
    <definedName name="Кабели_1">#REF!</definedName>
    <definedName name="кабель" localSheetId="8">#REF!</definedName>
    <definedName name="кабель">#REF!</definedName>
    <definedName name="Кабельные_линии">[47]Таблица!$B$205:$B$339</definedName>
    <definedName name="кака" localSheetId="8">#REF!</definedName>
    <definedName name="кака">#REF!</definedName>
    <definedName name="Калининградская_область" localSheetId="8">#REF!</definedName>
    <definedName name="Калининградская_область">#REF!</definedName>
    <definedName name="калплан" localSheetId="8">#REF!</definedName>
    <definedName name="калплан">#REF!</definedName>
    <definedName name="Калужская_область" localSheetId="8">#REF!</definedName>
    <definedName name="Калужская_область">#REF!</definedName>
    <definedName name="Камеральных" localSheetId="8">#REF!</definedName>
    <definedName name="Камеральных">#REF!</definedName>
    <definedName name="Камчатская_область" localSheetId="8">#REF!</definedName>
    <definedName name="Камчатская_область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8">#REF!</definedName>
    <definedName name="Карачаево_Черкесская_Республика">#REF!</definedName>
    <definedName name="КАТ1">'[74]Смета-Т'!#REF!</definedName>
    <definedName name="Категория_сложности" localSheetId="8">#REF!</definedName>
    <definedName name="Категория_сложности">#REF!</definedName>
    <definedName name="катя" localSheetId="8">#REF!</definedName>
    <definedName name="катя">#REF!</definedName>
    <definedName name="КВАРТАЛ">[75]Индексы!$A$2:$A$11</definedName>
    <definedName name="КВАРТАЛ2" localSheetId="8">#REF!</definedName>
    <definedName name="КВАРТАЛ2">#REF!</definedName>
    <definedName name="Кварталы">[47]Регионы!$B$154:$B$182</definedName>
    <definedName name="кгкг" localSheetId="8">#REF!</definedName>
    <definedName name="кгкг">#REF!</definedName>
    <definedName name="кеке" localSheetId="8">#REF!</definedName>
    <definedName name="кеке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8">#REF!</definedName>
    <definedName name="Кемеровская_область_1">#REF!</definedName>
    <definedName name="кенрке" localSheetId="8">#REF!</definedName>
    <definedName name="кенрке">#REF!</definedName>
    <definedName name="кенроолтьб" localSheetId="8">#REF!</definedName>
    <definedName name="кенроолтьб">#REF!</definedName>
    <definedName name="керл" localSheetId="8">#REF!</definedName>
    <definedName name="керл">#REF!</definedName>
    <definedName name="КЗ_Имущество" localSheetId="8">#REF!</definedName>
    <definedName name="КЗ_Имущество">#REF!</definedName>
    <definedName name="КЗ_ИП" localSheetId="8">#REF!</definedName>
    <definedName name="КЗ_ИП">#REF!</definedName>
    <definedName name="КЗ_НИОКР" localSheetId="8">#REF!</definedName>
    <definedName name="КЗ_НИОКР">#REF!</definedName>
    <definedName name="КИП" localSheetId="8">#REF!</definedName>
    <definedName name="КИП">#REF!</definedName>
    <definedName name="КиП_АУП" localSheetId="8">#REF!</definedName>
    <definedName name="КиП_АУП">'[50]Пер-Вл'!$54:$54</definedName>
    <definedName name="КиП_ПЭЭ" localSheetId="8">#REF!</definedName>
    <definedName name="КиП_ПЭЭ">'[50]Пер-Вл'!$51:$51</definedName>
    <definedName name="КиП_ТП" localSheetId="8">#REF!</definedName>
    <definedName name="КиП_ТП">'[50]Пер-Вл'!$52:$52</definedName>
    <definedName name="КИПиавтом" localSheetId="8">#REF!</definedName>
    <definedName name="КИПиавтом">#REF!</definedName>
    <definedName name="Кировская_область" localSheetId="8">#REF!</definedName>
    <definedName name="Кировская_область">#REF!</definedName>
    <definedName name="Кировская_область_1" localSheetId="8">#REF!</definedName>
    <definedName name="Кировская_область_1">#REF!</definedName>
    <definedName name="кк" localSheetId="8">#REF!</definedName>
    <definedName name="кк">#REF!</definedName>
    <definedName name="ккее" localSheetId="8">#REF!</definedName>
    <definedName name="ккее">#REF!</definedName>
    <definedName name="ккк" localSheetId="8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 localSheetId="8">#REF!</definedName>
    <definedName name="книга">#REF!</definedName>
    <definedName name="Кобщ" localSheetId="8">#REF!</definedName>
    <definedName name="Кобщ">#REF!</definedName>
    <definedName name="КОД" localSheetId="8">#REF!</definedName>
    <definedName name="КОД">#REF!</definedName>
    <definedName name="кол" localSheetId="8">#REF!</definedName>
    <definedName name="кол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8">#REF!</definedName>
    <definedName name="Количество_контуров">#REF!</definedName>
    <definedName name="Количество_культур" localSheetId="8">#REF!</definedName>
    <definedName name="Количество_культур">#REF!</definedName>
    <definedName name="Количество_листов" localSheetId="8">#REF!</definedName>
    <definedName name="Количество_листов">'[77]Титульный лист'!$K$4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8">#REF!</definedName>
    <definedName name="Количество_согласований">#REF!</definedName>
    <definedName name="Колп" localSheetId="8">#REF!</definedName>
    <definedName name="Колп">'[78]СметаСводная Колпино'!$C$5</definedName>
    <definedName name="ком">[79]топография!#REF!</definedName>
    <definedName name="ком." localSheetId="8">#REF!</definedName>
    <definedName name="ком.">#REF!</definedName>
    <definedName name="Командировочные_расходы" localSheetId="8">#REF!</definedName>
    <definedName name="Командировочные_расходы">#REF!</definedName>
    <definedName name="Компания" localSheetId="8">#REF!</definedName>
    <definedName name="Компания">#REF!</definedName>
    <definedName name="Компенсаторы">[47]Таблица!$B$544:$B$559</definedName>
    <definedName name="комплект" localSheetId="8">#REF!</definedName>
    <definedName name="комплект">#REF!</definedName>
    <definedName name="Комплектные_трансформаторные_устройства">[47]Таблица!$B$132:$B$146</definedName>
    <definedName name="конкурс" localSheetId="8">#REF!</definedName>
    <definedName name="конкурс">#REF!</definedName>
    <definedName name="КонПериода">[80]Реестр!$Y$4:$Y$16</definedName>
    <definedName name="Контрагент">[81]списки!$A$2:$A$40</definedName>
    <definedName name="Контроллер">[35]Коэфф1.!#REF!</definedName>
    <definedName name="Контроллер_1" localSheetId="8">#REF!</definedName>
    <definedName name="Контроллер_1">#REF!</definedName>
    <definedName name="кор" localSheetId="8">#REF!</definedName>
    <definedName name="кор">#REF!</definedName>
    <definedName name="кореал" localSheetId="8">#REF!</definedName>
    <definedName name="кореал">#REF!</definedName>
    <definedName name="Корнеева" localSheetId="8">#REF!</definedName>
    <definedName name="Корнеева">#REF!</definedName>
    <definedName name="корр" localSheetId="8">{#N/A,#N/A,FALSE,"Шаблон_Спец1"}</definedName>
    <definedName name="корр" hidden="1">{#N/A,#N/A,FALSE,"Шаблон_Спец1"}</definedName>
    <definedName name="Костромская_область" localSheetId="8">#REF!</definedName>
    <definedName name="Костромская_область">#REF!</definedName>
    <definedName name="КОЭФ">[82]Показатели!#REF!</definedName>
    <definedName name="КОЭФ3" localSheetId="8">#REF!</definedName>
    <definedName name="КОЭФ3">#REF!</definedName>
    <definedName name="КОЭФ4">[75]Показатели!$B$124:$B$127</definedName>
    <definedName name="КоэфБезПоля" localSheetId="8">#REF!</definedName>
    <definedName name="КоэфБезПоля">#REF!</definedName>
    <definedName name="КоэфГорЗак" localSheetId="8">#REF!</definedName>
    <definedName name="КоэфГорЗак">#REF!</definedName>
    <definedName name="КоэфГорЗаказ">[66]ОбмОбслЗемОд!$E$29</definedName>
    <definedName name="КоэфУдорожания">[66]ОбмОбслЗемОд!$E$28</definedName>
    <definedName name="КОЭФФ">[82]Показатели!#REF!</definedName>
    <definedName name="КОЭФФ1">[75]Показатели!$I$72:$I$76</definedName>
    <definedName name="КОЭФФ2">[82]Показатели!#REF!,[82]Показатели!#REF!,[82]Показатели!#REF!</definedName>
    <definedName name="Коэффициент" localSheetId="8">#REF!</definedName>
    <definedName name="Коэффициент">#REF!</definedName>
    <definedName name="кп" localSheetId="8">#REF!</definedName>
    <definedName name="кп">#REF!</definedName>
    <definedName name="Кра">[83]СметаСводная!$E$6</definedName>
    <definedName name="крас" localSheetId="8">#REF!</definedName>
    <definedName name="крас">#REF!</definedName>
    <definedName name="Краснодарский_край" localSheetId="8">#REF!</definedName>
    <definedName name="Краснодарский_край">#REF!</definedName>
    <definedName name="Красноярский_край" localSheetId="8">#REF!</definedName>
    <definedName name="Красноярский_край">#REF!</definedName>
    <definedName name="Красноярский_край_1" localSheetId="8">#REF!</definedName>
    <definedName name="Красноярский_край_1">#REF!</definedName>
    <definedName name="Крек" localSheetId="8">#REF!</definedName>
    <definedName name="Крек">'[37]Лист опроса'!$B$17</definedName>
    <definedName name="_xlnm.Criteria" localSheetId="8">#REF!</definedName>
    <definedName name="_xlnm.Criteria">#REF!</definedName>
    <definedName name="Крп" localSheetId="8">#REF!</definedName>
    <definedName name="Крп">'[37]Лист опроса'!$B$19</definedName>
    <definedName name="куку" localSheetId="8">#REF!</definedName>
    <definedName name="куку">#REF!</definedName>
    <definedName name="Курганская_область" localSheetId="8">#REF!</definedName>
    <definedName name="Курганская_область">#REF!</definedName>
    <definedName name="Курганская_область_1" localSheetId="8">#REF!</definedName>
    <definedName name="Курганская_область_1">#REF!</definedName>
    <definedName name="курс" localSheetId="8">#REF!</definedName>
    <definedName name="курс">#REF!</definedName>
    <definedName name="Курс_1" localSheetId="8">#REF!</definedName>
    <definedName name="Курс_1">#REF!</definedName>
    <definedName name="курс_дол" localSheetId="8">#REF!</definedName>
    <definedName name="курс_дол">#REF!</definedName>
    <definedName name="Курс_доллара" localSheetId="8">#REF!</definedName>
    <definedName name="Курс_доллара">'[84]Курс доллара'!$A$2</definedName>
    <definedName name="Курс_доллара_США" localSheetId="8">#REF!</definedName>
    <definedName name="Курс_доллара_США">#REF!</definedName>
    <definedName name="курс1" localSheetId="8">#REF!</definedName>
    <definedName name="курс1">#REF!</definedName>
    <definedName name="Курская_область" localSheetId="8">#REF!</definedName>
    <definedName name="Курская_область">#REF!</definedName>
    <definedName name="кшн" localSheetId="8">#REF!</definedName>
    <definedName name="кшн">#REF!</definedName>
    <definedName name="Кэл" localSheetId="8">#REF!</definedName>
    <definedName name="Кэл">'[37]Лист опроса'!$B$20</definedName>
    <definedName name="ЛабМашБур">[66]СмМашБур!#REF!</definedName>
    <definedName name="лаборатория" localSheetId="8">#REF!</definedName>
    <definedName name="лаборатория">#REF!</definedName>
    <definedName name="ЛабШурфов" localSheetId="8">#REF!</definedName>
    <definedName name="ЛабШурфов">#REF!</definedName>
    <definedName name="лв" localSheetId="8">#REF!</definedName>
    <definedName name="лв">#REF!</definedName>
    <definedName name="лвнг" localSheetId="8">#REF!</definedName>
    <definedName name="лвнг">#REF!</definedName>
    <definedName name="лд" localSheetId="8">#REF!</definedName>
    <definedName name="лд">#REF!</definedName>
    <definedName name="лдд" localSheetId="8">#REF!</definedName>
    <definedName name="лдд">#REF!</definedName>
    <definedName name="лдллл" localSheetId="8">#REF!</definedName>
    <definedName name="лдллл">#REF!</definedName>
    <definedName name="ЛенЗина" localSheetId="8">#REF!</definedName>
    <definedName name="ЛенЗина">'[85]КП Лен-Зина'!$B$11</definedName>
    <definedName name="ленин" localSheetId="8">#REF!</definedName>
    <definedName name="ленин">#REF!</definedName>
    <definedName name="Ленинградская_область" localSheetId="8">#REF!</definedName>
    <definedName name="Ленинградская_область">#REF!</definedName>
    <definedName name="лес" localSheetId="8">#REF!</definedName>
    <definedName name="лес">'[86]сводная лес угвэ'!$D$8</definedName>
    <definedName name="ЛимитУРС_ПИР" localSheetId="8">#REF!</definedName>
    <definedName name="ЛимитУРС_ПИР">#REF!</definedName>
    <definedName name="Липецкая_область" localSheetId="8">#REF!</definedName>
    <definedName name="Липецкая_область">#REF!</definedName>
    <definedName name="лист" localSheetId="8">#REF!</definedName>
    <definedName name="лист">#REF!</definedName>
    <definedName name="Лифты" localSheetId="8">#REF!</definedName>
    <definedName name="Лифты">#REF!</definedName>
    <definedName name="лкон" localSheetId="8">#REF!</definedName>
    <definedName name="лкон">#REF!</definedName>
    <definedName name="лл" localSheetId="8">#REF!</definedName>
    <definedName name="лл">#REF!</definedName>
    <definedName name="ллддд" localSheetId="8">#REF!</definedName>
    <definedName name="ллддд">#REF!</definedName>
    <definedName name="ллдж" localSheetId="8">#REF!</definedName>
    <definedName name="ллдж">#REF!</definedName>
    <definedName name="ллл" localSheetId="8">#REF!</definedName>
    <definedName name="ллл">#REF!</definedName>
    <definedName name="лн" localSheetId="8">#REF!</definedName>
    <definedName name="лн">#REF!</definedName>
    <definedName name="лнвг" localSheetId="8">#REF!</definedName>
    <definedName name="лнвг">#REF!</definedName>
    <definedName name="лнгва" localSheetId="8">#REF!</definedName>
    <definedName name="лнгва">#REF!</definedName>
    <definedName name="ло" localSheetId="8">#REF!</definedName>
    <definedName name="ло">#REF!</definedName>
    <definedName name="ловпр" localSheetId="8">#REF!</definedName>
    <definedName name="ловпр">#REF!</definedName>
    <definedName name="логалгнеелн" localSheetId="8">#REF!</definedName>
    <definedName name="логалгнеелн">#REF!</definedName>
    <definedName name="лодло" localSheetId="8">#REF!</definedName>
    <definedName name="лодло">#REF!</definedName>
    <definedName name="лодол" localSheetId="8">#REF!</definedName>
    <definedName name="лодол">#REF!</definedName>
    <definedName name="лол" localSheetId="8">#REF!</definedName>
    <definedName name="лол">#REF!</definedName>
    <definedName name="лорщшгошщлдбжд" localSheetId="8">#REF!</definedName>
    <definedName name="лорщшгошщлдбжд">#REF!</definedName>
    <definedName name="лпрра" localSheetId="8">#REF!</definedName>
    <definedName name="лпрра">#REF!</definedName>
    <definedName name="лрал" localSheetId="8">#REF!</definedName>
    <definedName name="лрал">#REF!</definedName>
    <definedName name="лрлд" localSheetId="8">#REF!</definedName>
    <definedName name="лрлд">#REF!</definedName>
    <definedName name="лрр" localSheetId="8">#REF!</definedName>
    <definedName name="лрр">#REF!</definedName>
    <definedName name="люлдюб">[87]Смета!#REF!</definedName>
    <definedName name="М" localSheetId="8">#REF!</definedName>
    <definedName name="М">#REF!</definedName>
    <definedName name="М1">[88]ПРОГНОЗ_1!#REF!</definedName>
    <definedName name="Магаданская_область" localSheetId="8">#REF!</definedName>
    <definedName name="Магаданская_область">#REF!</definedName>
    <definedName name="Магаданская_область_1" localSheetId="8">#REF!</definedName>
    <definedName name="Магаданская_область_1">#REF!</definedName>
    <definedName name="Мак">[89]сводная!$D$7</definedName>
    <definedName name="МАРЖА" localSheetId="8">#REF!</definedName>
    <definedName name="МАРЖА">#REF!</definedName>
    <definedName name="матер" localSheetId="8">#REF!</definedName>
    <definedName name="матер">#REF!</definedName>
    <definedName name="матер." localSheetId="8">#REF!</definedName>
    <definedName name="матер.">#REF!</definedName>
    <definedName name="матер.рем" localSheetId="8">#REF!</definedName>
    <definedName name="матер.рем">#REF!</definedName>
    <definedName name="Месяцы" localSheetId="8">#REF!</definedName>
    <definedName name="Месяцы">#REF!</definedName>
    <definedName name="Месяцы2" localSheetId="8">#REF!</definedName>
    <definedName name="Месяцы2">#REF!</definedName>
    <definedName name="Месяцы3" localSheetId="8">#REF!</definedName>
    <definedName name="Месяцы3">#REF!</definedName>
    <definedName name="мж1" localSheetId="8">#REF!</definedName>
    <definedName name="мж1">'[90]СметаСводная 1 оч'!$D$6</definedName>
    <definedName name="МИ_Т" localSheetId="8">#REF!</definedName>
    <definedName name="МИ_Т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8">#REF!</definedName>
    <definedName name="мись">#REF!</definedName>
    <definedName name="мит" localSheetId="8">#REF!</definedName>
    <definedName name="мит">#REF!</definedName>
    <definedName name="мичм">[91]сводная!$D$7</definedName>
    <definedName name="мм" localSheetId="8">#REF!</definedName>
    <definedName name="мм">#REF!</definedName>
    <definedName name="МММММММММ" localSheetId="8">#REF!</definedName>
    <definedName name="МММММММММ">#REF!</definedName>
    <definedName name="мн" localSheetId="8">#REF!</definedName>
    <definedName name="мн">#REF!</definedName>
    <definedName name="Модель2" localSheetId="8">#REF!</definedName>
    <definedName name="Модель2">#REF!</definedName>
    <definedName name="мойка" localSheetId="8">#REF!</definedName>
    <definedName name="мойка">#REF!</definedName>
    <definedName name="Мониторинг1">'[92]Гр5(о)'!#REF!</definedName>
    <definedName name="Монтаж" localSheetId="8">#REF!</definedName>
    <definedName name="Монтаж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 localSheetId="8">#REF!</definedName>
    <definedName name="Московская_область">#REF!</definedName>
    <definedName name="мотаж2" localSheetId="8">#REF!</definedName>
    <definedName name="мотаж2">#REF!</definedName>
    <definedName name="мпртмит" localSheetId="8">#REF!</definedName>
    <definedName name="мпртмит">#REF!</definedName>
    <definedName name="мтч" localSheetId="8">#REF!</definedName>
    <definedName name="мтч">#REF!</definedName>
    <definedName name="мтьюп" localSheetId="8">#REF!</definedName>
    <definedName name="мтьюп">#REF!</definedName>
    <definedName name="муж" localSheetId="8">#REF!</definedName>
    <definedName name="муж">'[93]СметаСводная П'!$E$6</definedName>
    <definedName name="Мурманская_область" localSheetId="8">#REF!</definedName>
    <definedName name="Мурманская_область">#REF!</definedName>
    <definedName name="Мурманская_область_1" localSheetId="8">#REF!</definedName>
    <definedName name="Мурманская_область_1">#REF!</definedName>
    <definedName name="нагдл">[8]топография!#REF!</definedName>
    <definedName name="над" localSheetId="8">#REF!</definedName>
    <definedName name="над">#REF!</definedName>
    <definedName name="наз" localSheetId="8">#REF!</definedName>
    <definedName name="наз">'[94]СВОДКА развязка 1'!$E$8</definedName>
    <definedName name="назв" localSheetId="8">#REF!</definedName>
    <definedName name="назв">'[95]2. См2 инв'!$F$6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[96]свод!$A$7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8">#REF!</definedName>
    <definedName name="Наименование_стройки">#REF!</definedName>
    <definedName name="накладные" localSheetId="8">#REF!</definedName>
    <definedName name="накладные">#REF!</definedName>
    <definedName name="науки" localSheetId="8">#REF!</definedName>
    <definedName name="науки">#REF!</definedName>
    <definedName name="НачПериода">[80]Реестр!$X$4:$X$16</definedName>
    <definedName name="нвле" localSheetId="8">#REF!</definedName>
    <definedName name="нвле">#REF!</definedName>
    <definedName name="нгагл" localSheetId="8">#REF!</definedName>
    <definedName name="нгагл">#REF!</definedName>
    <definedName name="нго" localSheetId="8">#REF!</definedName>
    <definedName name="нго">#REF!</definedName>
    <definedName name="нгпнрап" localSheetId="8">#REF!</definedName>
    <definedName name="нгпнрап">#REF!</definedName>
    <definedName name="НДС" localSheetId="8">#REF!</definedName>
    <definedName name="НДС">#REF!</definedName>
    <definedName name="НДСИмущество" localSheetId="8">#REF!</definedName>
    <definedName name="НДСИмущество">#REF!</definedName>
    <definedName name="НДСИП" localSheetId="8">#REF!</definedName>
    <definedName name="НДСИП">#REF!</definedName>
    <definedName name="НДСНИОКР" localSheetId="8">#REF!</definedName>
    <definedName name="НДСНИОКР">#REF!</definedName>
    <definedName name="нево" localSheetId="8">#REF!</definedName>
    <definedName name="нево">#REF!</definedName>
    <definedName name="неоукено">[97]топография!#REF!</definedName>
    <definedName name="нер" localSheetId="8">#REF!</definedName>
    <definedName name="нер">#REF!</definedName>
    <definedName name="нес2" localSheetId="8">#REF!</definedName>
    <definedName name="нес2">'[98]9 глава'!$B$11:$G$50</definedName>
    <definedName name="неуо" localSheetId="8">#REF!</definedName>
    <definedName name="неуо">#REF!</definedName>
    <definedName name="Нижегородская_область" localSheetId="8">#REF!</definedName>
    <definedName name="Нижегородская_область">#REF!</definedName>
    <definedName name="Нижняя_часть" localSheetId="8">#REF!</definedName>
    <definedName name="Нижняя_часть">#REF!</definedName>
    <definedName name="нии" localSheetId="8">#REF!</definedName>
    <definedName name="нии">#REF!</definedName>
    <definedName name="НК" localSheetId="8">#REF!</definedName>
    <definedName name="НК">'[99]См 1 наруж.водопровод'!$D$6</definedName>
    <definedName name="нн" localSheetId="8">#REF!</definedName>
    <definedName name="нн">#REF!</definedName>
    <definedName name="но" localSheetId="8">#REF!</definedName>
    <definedName name="но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8">#REF!</definedName>
    <definedName name="Новосибирская_область_1">#REF!</definedName>
    <definedName name="новые_ОФ_2003">[34]рабочий!$F$305:$W$327</definedName>
    <definedName name="новые_ОФ_2004">[34]рабочий!$F$335:$W$357</definedName>
    <definedName name="новые_ОФ_а_всего">[34]рабочий!$F$767:$V$789</definedName>
    <definedName name="новые_ОФ_всего">[34]рабочий!$F$1331:$V$1353</definedName>
    <definedName name="новые_ОФ_п_всего">[34]рабочий!$F$1293:$V$1315</definedName>
    <definedName name="новый" localSheetId="8">#REF!</definedName>
    <definedName name="новый">#REF!</definedName>
    <definedName name="Номер" localSheetId="8">#REF!</definedName>
    <definedName name="Номер">#REF!</definedName>
    <definedName name="Номер_договора" localSheetId="8">#REF!</definedName>
    <definedName name="Номер_договора">#REF!</definedName>
    <definedName name="Номер_пп" localSheetId="8">#REF!</definedName>
    <definedName name="Номер_пп">#REF!</definedName>
    <definedName name="Номер_раздела" localSheetId="8">#REF!</definedName>
    <definedName name="Номер_раздела">#REF!</definedName>
    <definedName name="Номер_Сметы" localSheetId="8">#REF!</definedName>
    <definedName name="Номер_Сметы">'[77]Титульный лист'!$D$25</definedName>
    <definedName name="НомерДоговора">[66]ОбмОбслЗемОд!$F$2</definedName>
    <definedName name="НомерПериода" localSheetId="8">#REF!</definedName>
    <definedName name="НомерПериода">'[100]17СВОД-ПУ'!$116:$116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 localSheetId="8">#REF!</definedName>
    <definedName name="НормаАУП_на_УЕ">#REF!</definedName>
    <definedName name="НормаПП_на_УЕ" localSheetId="8">#REF!</definedName>
    <definedName name="НормаПП_на_УЕ">#REF!</definedName>
    <definedName name="НормаРостаУЕ" localSheetId="8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 localSheetId="8">#REF!</definedName>
    <definedName name="НПФ_АУП">'[50]Пер-Вл'!$40:$40</definedName>
    <definedName name="НПФ_ПЭЭ" localSheetId="8">#REF!</definedName>
    <definedName name="НПФ_ПЭЭ">'[50]Пер-Вл'!$37:$37</definedName>
    <definedName name="НПФ_ТП" localSheetId="8">#REF!</definedName>
    <definedName name="НПФ_ТП">'[50]Пер-Вл'!$38:$38</definedName>
    <definedName name="нр" localSheetId="8">граж</definedName>
    <definedName name="нр">граж</definedName>
    <definedName name="Нсапк" localSheetId="8">#REF!</definedName>
    <definedName name="Нсапк">'[37]Лист опроса'!$B$34</definedName>
    <definedName name="Нсстр" localSheetId="8">#REF!</definedName>
    <definedName name="Нсстр">'[37]Лист опроса'!$B$32</definedName>
    <definedName name="о" localSheetId="8">#REF!</definedName>
    <definedName name="о">#REF!</definedName>
    <definedName name="оа">[8]топография!#REF!</definedName>
    <definedName name="об" localSheetId="8">#REF!</definedName>
    <definedName name="об">#REF!</definedName>
    <definedName name="обл" localSheetId="8">#REF!</definedName>
    <definedName name="обл">'[101]Смета сводная (список)'!$E$6</definedName>
    <definedName name="_xlnm.Print_Area" localSheetId="8">ФОТр.тек.!$A$1:$F$13</definedName>
    <definedName name="_xlnm.Print_Area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8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 localSheetId="8">#REF!</definedName>
    <definedName name="Обоснование_поправки">#REF!</definedName>
    <definedName name="Обучение_АУП" localSheetId="8">#REF!</definedName>
    <definedName name="Обучение_АУП">'[50]Пер-Вл'!$33:$33</definedName>
    <definedName name="Обучение_ПЭЭ" localSheetId="8">#REF!</definedName>
    <definedName name="Обучение_ПЭЭ">'[50]Пер-Вл'!$30:$30</definedName>
    <definedName name="Обучение_ТП" localSheetId="8">#REF!</definedName>
    <definedName name="Обучение_ТП">'[50]Пер-Вл'!$31:$31</definedName>
    <definedName name="ОБЪЕКТ">[102]сводная!$D$7</definedName>
    <definedName name="ОбъектАдрес">[66]ОбмОбслЗемОд!$A$4</definedName>
    <definedName name="Объекты" localSheetId="8">#REF!</definedName>
    <definedName name="Объекты">'[103]Список объектов'!$B$6:$C$101</definedName>
    <definedName name="объем">#N/A</definedName>
    <definedName name="объем___0" localSheetId="8">#REF!</definedName>
    <definedName name="объем___0">#REF!</definedName>
    <definedName name="объем___0___0" localSheetId="8">#REF!</definedName>
    <definedName name="объем___0___0">#REF!</definedName>
    <definedName name="объем___0___0___0" localSheetId="8">#REF!</definedName>
    <definedName name="объем___0___0___0">#REF!</definedName>
    <definedName name="объем___0___0___0___0" localSheetId="8">#REF!</definedName>
    <definedName name="объем___0___0___0___0">#REF!</definedName>
    <definedName name="объем___0___0___2" localSheetId="8">#REF!</definedName>
    <definedName name="объем___0___0___2">#REF!</definedName>
    <definedName name="объем___0___0___3" localSheetId="8">#REF!</definedName>
    <definedName name="объем___0___0___3">#REF!</definedName>
    <definedName name="объем___0___0___4" localSheetId="8">#REF!</definedName>
    <definedName name="объем___0___0___4">#REF!</definedName>
    <definedName name="объем___0___1" localSheetId="8">#REF!</definedName>
    <definedName name="объем___0___1">#REF!</definedName>
    <definedName name="объем___0___10" localSheetId="8">#REF!</definedName>
    <definedName name="объем___0___10">#REF!</definedName>
    <definedName name="объем___0___12" localSheetId="8">#REF!</definedName>
    <definedName name="объем___0___12">#REF!</definedName>
    <definedName name="объем___0___2" localSheetId="8">#REF!</definedName>
    <definedName name="объем___0___2">#REF!</definedName>
    <definedName name="объем___0___2___0" localSheetId="8">#REF!</definedName>
    <definedName name="объем___0___2___0">#REF!</definedName>
    <definedName name="объем___0___3" localSheetId="8">#REF!</definedName>
    <definedName name="объем___0___3">#REF!</definedName>
    <definedName name="объем___0___4" localSheetId="8">#REF!</definedName>
    <definedName name="объем___0___4">#REF!</definedName>
    <definedName name="объем___0___5" localSheetId="8">#REF!</definedName>
    <definedName name="объем___0___5">#REF!</definedName>
    <definedName name="объем___0___6" localSheetId="8">#REF!</definedName>
    <definedName name="объем___0___6">#REF!</definedName>
    <definedName name="объем___0___8" localSheetId="8">#REF!</definedName>
    <definedName name="объем___0___8">#REF!</definedName>
    <definedName name="объем___1" localSheetId="8">#REF!</definedName>
    <definedName name="объем___1">#REF!</definedName>
    <definedName name="объем___1___0" localSheetId="8">#REF!</definedName>
    <definedName name="объем___1___0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8">#REF!</definedName>
    <definedName name="объем___10___0___0">#REF!</definedName>
    <definedName name="объем___10___1" localSheetId="8">#REF!</definedName>
    <definedName name="объем___10___1">#REF!</definedName>
    <definedName name="объем___10___10" localSheetId="8">#REF!</definedName>
    <definedName name="объем___10___10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8">#REF!</definedName>
    <definedName name="объем___11">#REF!</definedName>
    <definedName name="объем___11___0">NA()</definedName>
    <definedName name="объем___11___10" localSheetId="8">#REF!</definedName>
    <definedName name="объем___11___10">#REF!</definedName>
    <definedName name="объем___11___2" localSheetId="8">#REF!</definedName>
    <definedName name="объем___11___2">#REF!</definedName>
    <definedName name="объем___11___4" localSheetId="8">#REF!</definedName>
    <definedName name="объем___11___4">#REF!</definedName>
    <definedName name="объем___11___6" localSheetId="8">#REF!</definedName>
    <definedName name="объем___11___6">#REF!</definedName>
    <definedName name="объем___11___8" localSheetId="8">#REF!</definedName>
    <definedName name="объем___11___8">#REF!</definedName>
    <definedName name="объем___12">NA()</definedName>
    <definedName name="объем___2" localSheetId="8">#REF!</definedName>
    <definedName name="объем___2">#REF!</definedName>
    <definedName name="объем___2___0" localSheetId="8">#REF!</definedName>
    <definedName name="объем___2___0">#REF!</definedName>
    <definedName name="объем___2___0___0" localSheetId="8">#REF!</definedName>
    <definedName name="объем___2___0___0">#REF!</definedName>
    <definedName name="объем___2___0___0___0" localSheetId="8">#REF!</definedName>
    <definedName name="объем___2___0___0___0">#REF!</definedName>
    <definedName name="объем___2___1" localSheetId="8">#REF!</definedName>
    <definedName name="объем___2___1">#REF!</definedName>
    <definedName name="объем___2___10" localSheetId="8">#REF!</definedName>
    <definedName name="объем___2___10">#REF!</definedName>
    <definedName name="объем___2___12" localSheetId="8">#REF!</definedName>
    <definedName name="объем___2___12">#REF!</definedName>
    <definedName name="объем___2___2" localSheetId="8">#REF!</definedName>
    <definedName name="объем___2___2">#REF!</definedName>
    <definedName name="объем___2___3" localSheetId="8">#REF!</definedName>
    <definedName name="объем___2___3">#REF!</definedName>
    <definedName name="объем___2___4" localSheetId="8">#REF!</definedName>
    <definedName name="объем___2___4">#REF!</definedName>
    <definedName name="объем___2___6" localSheetId="8">#REF!</definedName>
    <definedName name="объем___2___6">#REF!</definedName>
    <definedName name="объем___2___8" localSheetId="8">#REF!</definedName>
    <definedName name="объем___2___8">#REF!</definedName>
    <definedName name="объем___3" localSheetId="8">#REF!</definedName>
    <definedName name="объем___3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8">#REF!</definedName>
    <definedName name="объем___3___10">#REF!</definedName>
    <definedName name="объем___3___2" localSheetId="8">#REF!</definedName>
    <definedName name="объем___3___2">#REF!</definedName>
    <definedName name="объем___3___3" localSheetId="8">#REF!</definedName>
    <definedName name="объем___3___3">#REF!</definedName>
    <definedName name="объем___3___4" localSheetId="8">#REF!</definedName>
    <definedName name="объем___3___4">#REF!</definedName>
    <definedName name="объем___3___6" localSheetId="8">#REF!</definedName>
    <definedName name="объем___3___6">#REF!</definedName>
    <definedName name="объем___3___8" localSheetId="8">#REF!</definedName>
    <definedName name="объем___3___8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8">#REF!</definedName>
    <definedName name="объем___4___0___0">#REF!</definedName>
    <definedName name="объем___4___0___0___0" localSheetId="8">#REF!</definedName>
    <definedName name="объем___4___0___0___0">#REF!</definedName>
    <definedName name="объем___4___10" localSheetId="8">#REF!</definedName>
    <definedName name="объем___4___10">#REF!</definedName>
    <definedName name="объем___4___12" localSheetId="8">#REF!</definedName>
    <definedName name="объем___4___12">#REF!</definedName>
    <definedName name="объем___4___2" localSheetId="8">#REF!</definedName>
    <definedName name="объем___4___2">#REF!</definedName>
    <definedName name="объем___4___3" localSheetId="8">#REF!</definedName>
    <definedName name="объем___4___3">#REF!</definedName>
    <definedName name="объем___4___4" localSheetId="8">#REF!</definedName>
    <definedName name="объем___4___4">#REF!</definedName>
    <definedName name="объем___4___6" localSheetId="8">#REF!</definedName>
    <definedName name="объем___4___6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8">#REF!</definedName>
    <definedName name="объем___5___0">#REF!</definedName>
    <definedName name="объем___5___0___0" localSheetId="8">#REF!</definedName>
    <definedName name="объем___5___0___0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8">#REF!</definedName>
    <definedName name="объем___6___0">#REF!</definedName>
    <definedName name="объем___6___0___0" localSheetId="8">#REF!</definedName>
    <definedName name="объем___6___0___0">#REF!</definedName>
    <definedName name="объем___6___0___0___0" localSheetId="8">#REF!</definedName>
    <definedName name="объем___6___0___0___0">#REF!</definedName>
    <definedName name="объем___6___1" localSheetId="8">#REF!</definedName>
    <definedName name="объем___6___1">#REF!</definedName>
    <definedName name="объем___6___10" localSheetId="8">#REF!</definedName>
    <definedName name="объем___6___10">#REF!</definedName>
    <definedName name="объем___6___12" localSheetId="8">#REF!</definedName>
    <definedName name="объем___6___12">#REF!</definedName>
    <definedName name="объем___6___2" localSheetId="8">#REF!</definedName>
    <definedName name="объем___6___2">#REF!</definedName>
    <definedName name="объем___6___4" localSheetId="8">#REF!</definedName>
    <definedName name="объем___6___4">#REF!</definedName>
    <definedName name="объем___6___6" localSheetId="8">#REF!</definedName>
    <definedName name="объем___6___6">#REF!</definedName>
    <definedName name="объем___6___8" localSheetId="8">#REF!</definedName>
    <definedName name="объем___6___8">#REF!</definedName>
    <definedName name="объем___7" localSheetId="8">#REF!</definedName>
    <definedName name="объем___7">#REF!</definedName>
    <definedName name="объем___7___0" localSheetId="8">#REF!</definedName>
    <definedName name="объем___7___0">#REF!</definedName>
    <definedName name="объем___7___10" localSheetId="8">#REF!</definedName>
    <definedName name="объем___7___10">#REF!</definedName>
    <definedName name="объем___7___2" localSheetId="8">#REF!</definedName>
    <definedName name="объем___7___2">#REF!</definedName>
    <definedName name="объем___7___4" localSheetId="8">#REF!</definedName>
    <definedName name="объем___7___4">#REF!</definedName>
    <definedName name="объем___7___6" localSheetId="8">#REF!</definedName>
    <definedName name="объем___7___6">#REF!</definedName>
    <definedName name="объем___7___8" localSheetId="8">#REF!</definedName>
    <definedName name="объем___7___8">#REF!</definedName>
    <definedName name="объем___8" localSheetId="8">#REF!</definedName>
    <definedName name="объем___8">#REF!</definedName>
    <definedName name="объем___8___0" localSheetId="8">#REF!</definedName>
    <definedName name="объем___8___0">#REF!</definedName>
    <definedName name="объем___8___0___0" localSheetId="8">#REF!</definedName>
    <definedName name="объем___8___0___0">#REF!</definedName>
    <definedName name="объем___8___0___0___0" localSheetId="8">#REF!</definedName>
    <definedName name="объем___8___0___0___0">#REF!</definedName>
    <definedName name="объем___8___1" localSheetId="8">#REF!</definedName>
    <definedName name="объем___8___1">#REF!</definedName>
    <definedName name="объем___8___10" localSheetId="8">#REF!</definedName>
    <definedName name="объем___8___10">#REF!</definedName>
    <definedName name="объем___8___12" localSheetId="8">#REF!</definedName>
    <definedName name="объем___8___12">#REF!</definedName>
    <definedName name="объем___8___2" localSheetId="8">#REF!</definedName>
    <definedName name="объем___8___2">#REF!</definedName>
    <definedName name="объем___8___4" localSheetId="8">#REF!</definedName>
    <definedName name="объем___8___4">#REF!</definedName>
    <definedName name="объем___8___6" localSheetId="8">#REF!</definedName>
    <definedName name="объем___8___6">#REF!</definedName>
    <definedName name="объем___8___8" localSheetId="8">#REF!</definedName>
    <definedName name="объем___8___8">#REF!</definedName>
    <definedName name="объем___9" localSheetId="8">#REF!</definedName>
    <definedName name="объем___9">#REF!</definedName>
    <definedName name="объем___9___0" localSheetId="8">#REF!</definedName>
    <definedName name="объем___9___0">#REF!</definedName>
    <definedName name="объем___9___0___0" localSheetId="8">#REF!</definedName>
    <definedName name="объем___9___0___0">#REF!</definedName>
    <definedName name="объем___9___0___0___0" localSheetId="8">#REF!</definedName>
    <definedName name="объем___9___0___0___0">#REF!</definedName>
    <definedName name="объем___9___10" localSheetId="8">#REF!</definedName>
    <definedName name="объем___9___10">#REF!</definedName>
    <definedName name="объем___9___2" localSheetId="8">#REF!</definedName>
    <definedName name="объем___9___2">#REF!</definedName>
    <definedName name="объем___9___4" localSheetId="8">#REF!</definedName>
    <definedName name="объем___9___4">#REF!</definedName>
    <definedName name="объем___9___6" localSheetId="8">#REF!</definedName>
    <definedName name="объем___9___6">#REF!</definedName>
    <definedName name="объем___9___8" localSheetId="8">#REF!</definedName>
    <definedName name="объем___9___8">#REF!</definedName>
    <definedName name="объем1" localSheetId="8">#REF!</definedName>
    <definedName name="объем1">#REF!</definedName>
    <definedName name="ов" localSheetId="8">#REF!</definedName>
    <definedName name="ов">#REF!</definedName>
    <definedName name="овао" localSheetId="8">#REF!</definedName>
    <definedName name="овао">#REF!</definedName>
    <definedName name="овено" localSheetId="8">#REF!</definedName>
    <definedName name="овено">#REF!</definedName>
    <definedName name="овпв" localSheetId="8">#REF!</definedName>
    <definedName name="овпв">#REF!</definedName>
    <definedName name="одлпд" localSheetId="8">#REF!</definedName>
    <definedName name="одлпд">#REF!</definedName>
    <definedName name="оев" localSheetId="8">#REF!</definedName>
    <definedName name="оев">#REF!</definedName>
    <definedName name="оек" localSheetId="8">#REF!</definedName>
    <definedName name="оек">#REF!</definedName>
    <definedName name="ок" localSheetId="8">#REF!</definedName>
    <definedName name="ок">'[64]СметаСводная Рыб'!$C$9</definedName>
    <definedName name="окн" localSheetId="8">#REF!</definedName>
    <definedName name="окн">#REF!</definedName>
    <definedName name="окраска_05">[34]окраска!$C$7:$Z$30</definedName>
    <definedName name="окраска_06">[34]окраска!$C$35:$Z$58</definedName>
    <definedName name="окраска_07">[34]окраска!$C$63:$Z$86</definedName>
    <definedName name="окраска_08">[34]окраска!$C$91:$Z$114</definedName>
    <definedName name="окраска_09">[34]окраска!$C$119:$Z$142</definedName>
    <definedName name="окраска_10">[34]окраска!$C$147:$Z$170</definedName>
    <definedName name="окраска_11">[34]окраска!$C$175:$Z$198</definedName>
    <definedName name="окраска_12">[34]окраска!$C$203:$Z$226</definedName>
    <definedName name="окраска_13">[34]окраска!$C$231:$Z$254</definedName>
    <definedName name="окраска_14">[34]окраска!$C$259:$Z$282</definedName>
    <definedName name="окраска_15">[34]окраска!$C$287:$Z$310</definedName>
    <definedName name="ол" localSheetId="8">#REF!</definedName>
    <definedName name="ол">#REF!</definedName>
    <definedName name="олодод" localSheetId="8">#REF!</definedName>
    <definedName name="олодод">#REF!</definedName>
    <definedName name="олорлшгш" localSheetId="8">#REF!</definedName>
    <definedName name="олорлшгш">#REF!</definedName>
    <definedName name="олпрол" localSheetId="8">#REF!</definedName>
    <definedName name="олпрол">#REF!</definedName>
    <definedName name="олролрт" localSheetId="8">#REF!</definedName>
    <definedName name="олролрт">#REF!</definedName>
    <definedName name="олрщшошшлд" localSheetId="8">#REF!</definedName>
    <definedName name="олрщшошшлд">#REF!</definedName>
    <definedName name="олюдю" localSheetId="8">#REF!</definedName>
    <definedName name="олюдю">#REF!</definedName>
    <definedName name="ОЛЯ" localSheetId="8">#REF!</definedName>
    <definedName name="ОЛЯ">#REF!</definedName>
    <definedName name="Омская_область" localSheetId="8">#REF!</definedName>
    <definedName name="Омская_область">#REF!</definedName>
    <definedName name="Омская_область_1" localSheetId="8">#REF!</definedName>
    <definedName name="Омская_область_1">#REF!</definedName>
    <definedName name="оо" localSheetId="8">#REF!</definedName>
    <definedName name="оо">#REF!</definedName>
    <definedName name="ооо" localSheetId="8">#REF!</definedName>
    <definedName name="ооо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8">#REF!</definedName>
    <definedName name="оооо">#REF!</definedName>
    <definedName name="ООС" localSheetId="8">#REF!</definedName>
    <definedName name="ООС">#REF!</definedName>
    <definedName name="оос1" localSheetId="8">#REF!</definedName>
    <definedName name="оос1">#REF!</definedName>
    <definedName name="оот" localSheetId="8">#REF!</definedName>
    <definedName name="оот">#REF!</definedName>
    <definedName name="опао" localSheetId="8">#REF!</definedName>
    <definedName name="опао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8">#REF!</definedName>
    <definedName name="Описание_объекта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8">#REF!</definedName>
    <definedName name="Описание_стройки">#REF!</definedName>
    <definedName name="ор" localSheetId="8">#REF!</definedName>
    <definedName name="ор">#REF!</definedName>
    <definedName name="Организация">[81]списки!$B$2:$B$8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8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[47]Таблица!$B$465:$B$476</definedName>
    <definedName name="орьл">[8]топография!#REF!</definedName>
    <definedName name="ОсвоениеИмущества" localSheetId="8">#REF!</definedName>
    <definedName name="ОсвоениеИмущества">#REF!</definedName>
    <definedName name="ОсвоениеИП" localSheetId="8">#REF!</definedName>
    <definedName name="ОсвоениеИП">#REF!</definedName>
    <definedName name="ОсвоениеНИОКР" localSheetId="8">#REF!</definedName>
    <definedName name="ОсвоениеНИОКР">#REF!</definedName>
    <definedName name="Основание" localSheetId="8">#REF!</definedName>
    <definedName name="Основание">#REF!</definedName>
    <definedName name="Отвод_земель_ПС_20">[47]Таблица!$B$666:$B$672</definedName>
    <definedName name="Отвод_земель_ПС_35_220">[47]Таблица!$B$675:$B$692</definedName>
    <definedName name="Открытые_подстанции_35_220_кВ_в_целом__элегазовое_и_зарубежное_оборудование">[47]Таблица!$B$388:$B$406</definedName>
    <definedName name="Открытые_подстанции_в_целом">[47]Таблица!$B$367:$B$385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>[34]рабочий!$CI$121:$CY$143</definedName>
    <definedName name="оф_н_а_2003_пц">'[51]Текущие цены'!#REF!</definedName>
    <definedName name="оф_н_а_2004">'[51]Текущие цены'!#REF!</definedName>
    <definedName name="оч" localSheetId="8">#REF!</definedName>
    <definedName name="оч">'[94]СВОДКА развязка 1'!$E$9</definedName>
    <definedName name="оьт" localSheetId="8">#REF!</definedName>
    <definedName name="оьт">#REF!</definedName>
    <definedName name="оьыватв" localSheetId="8">#REF!</definedName>
    <definedName name="оьыватв">#REF!</definedName>
    <definedName name="оюю" localSheetId="8">#REF!</definedName>
    <definedName name="оюю">#REF!</definedName>
    <definedName name="п" localSheetId="8">#REF!</definedName>
    <definedName name="п">#REF!</definedName>
    <definedName name="п121" localSheetId="8">#REF!</definedName>
    <definedName name="п121">#REF!</definedName>
    <definedName name="паа12" localSheetId="8">#REF!</definedName>
    <definedName name="паа12">#REF!</definedName>
    <definedName name="паирав" localSheetId="8">#REF!</definedName>
    <definedName name="паирав">#REF!</definedName>
    <definedName name="пао" localSheetId="8">#REF!</definedName>
    <definedName name="пао">#REF!</definedName>
    <definedName name="пап" localSheetId="8">#REF!</definedName>
    <definedName name="пап">#REF!</definedName>
    <definedName name="парп" localSheetId="8">#REF!</definedName>
    <definedName name="парп">#REF!</definedName>
    <definedName name="парпропа">'[106]Т-18-Инвестиции'!#REF!</definedName>
    <definedName name="паша" localSheetId="8">#REF!</definedName>
    <definedName name="паша">#REF!</definedName>
    <definedName name="ПБ" localSheetId="8">#REF!</definedName>
    <definedName name="ПБ">#REF!</definedName>
    <definedName name="пвар" localSheetId="8">#REF!</definedName>
    <definedName name="пвар">#REF!</definedName>
    <definedName name="пвопв" localSheetId="8">#REF!</definedName>
    <definedName name="пвопв">#REF!</definedName>
    <definedName name="пвр" localSheetId="8">#REF!</definedName>
    <definedName name="пвр">#REF!</definedName>
    <definedName name="пврл" localSheetId="8">#REF!</definedName>
    <definedName name="пврл">#REF!</definedName>
    <definedName name="пвррь" localSheetId="8">#REF!</definedName>
    <definedName name="пвррь">#REF!</definedName>
    <definedName name="пврьп" localSheetId="8">#REF!</definedName>
    <definedName name="пврьп">#REF!</definedName>
    <definedName name="пврьпв" localSheetId="8">#REF!</definedName>
    <definedName name="пврьпв">#REF!</definedName>
    <definedName name="пврьпврь" localSheetId="8">#REF!</definedName>
    <definedName name="пврьпврь">#REF!</definedName>
    <definedName name="пвСпп" localSheetId="8">#REF!</definedName>
    <definedName name="пвСпп">#REF!</definedName>
    <definedName name="пвы">[20]топография!#REF!</definedName>
    <definedName name="пвьрвпрь" localSheetId="8">#REF!</definedName>
    <definedName name="пвьрвпрь">#REF!</definedName>
    <definedName name="пг" localSheetId="8">#REF!</definedName>
    <definedName name="пг">#REF!</definedName>
    <definedName name="пгшд" localSheetId="8">#REF!</definedName>
    <definedName name="пгшд">#REF!</definedName>
    <definedName name="пдплд" localSheetId="8">#REF!</definedName>
    <definedName name="пдплд">#REF!</definedName>
    <definedName name="Пензенская_область" localSheetId="8">#REF!</definedName>
    <definedName name="Пензенская_область">#REF!</definedName>
    <definedName name="перв_кат" localSheetId="8">#REF!</definedName>
    <definedName name="перв_кат">#REF!</definedName>
    <definedName name="первая_кат" localSheetId="8">#REF!</definedName>
    <definedName name="первая_кат">#REF!</definedName>
    <definedName name="первый" localSheetId="8">#REF!</definedName>
    <definedName name="первый">#REF!</definedName>
    <definedName name="Пермская_область" localSheetId="8">#REF!</definedName>
    <definedName name="Пермская_область">#REF!</definedName>
    <definedName name="Пермская_область_1" localSheetId="8">#REF!</definedName>
    <definedName name="Пермская_область_1">#REF!</definedName>
    <definedName name="перпункт">[18]топография!#REF!</definedName>
    <definedName name="пет">[107]сводная!$E$8</definedName>
    <definedName name="Пи" localSheetId="8">#REF!</definedName>
    <definedName name="Пи">#REF!</definedName>
    <definedName name="Пи_" localSheetId="8">#REF!</definedName>
    <definedName name="Пи_">#REF!</definedName>
    <definedName name="пионер" localSheetId="8">#REF!</definedName>
    <definedName name="пионер">#REF!</definedName>
    <definedName name="Пкр" localSheetId="8">#REF!</definedName>
    <definedName name="Пкр">'[37]Лист опроса'!$B$41</definedName>
    <definedName name="пл" localSheetId="8">#REF!</definedName>
    <definedName name="пл">#REF!</definedName>
    <definedName name="план">[20]топография!#REF!</definedName>
    <definedName name="плдпол" localSheetId="8">#REF!</definedName>
    <definedName name="плдпол">#REF!</definedName>
    <definedName name="плдполд" localSheetId="8">#REF!</definedName>
    <definedName name="плдполд">#REF!</definedName>
    <definedName name="плодолд" localSheetId="8">#REF!</definedName>
    <definedName name="плодолд">#REF!</definedName>
    <definedName name="Площадь" localSheetId="8">#REF!</definedName>
    <definedName name="Площадь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8">#REF!</definedName>
    <definedName name="Площадь_планшетов">#REF!</definedName>
    <definedName name="плп">[8]топография!#REF!</definedName>
    <definedName name="плыа" localSheetId="8">#REF!</definedName>
    <definedName name="плыа">#REF!</definedName>
    <definedName name="плю" localSheetId="8">#REF!</definedName>
    <definedName name="плю">#REF!</definedName>
    <definedName name="по" localSheetId="8">#REF!</definedName>
    <definedName name="по">#REF!</definedName>
    <definedName name="Побв">[108]сводная!$D$6</definedName>
    <definedName name="пов" localSheetId="8">#REF!</definedName>
    <definedName name="пов">#REF!</definedName>
    <definedName name="Под_напр_ВЛ">[47]Таблица!$O$30</definedName>
    <definedName name="Под_напр_КЛ">[47]Таблица!$P$30</definedName>
    <definedName name="Подвеска_ВОЛС_на_существующих_опорах">[47]Таблица!$B$125:$B$129</definedName>
    <definedName name="Подгон" localSheetId="8">#REF!</definedName>
    <definedName name="Подгон">#REF!</definedName>
    <definedName name="Подзаголовок" localSheetId="8">#REF!</definedName>
    <definedName name="Подзаголовок">#REF!</definedName>
    <definedName name="подлен" localSheetId="8">#REF!</definedName>
    <definedName name="подлен">#REF!</definedName>
    <definedName name="подлжддлджд" localSheetId="8">#REF!</definedName>
    <definedName name="подлжддлджд">#REF!</definedName>
    <definedName name="Подпись1" localSheetId="8">#REF!</definedName>
    <definedName name="Подпись1">#REF!</definedName>
    <definedName name="Подпись2" localSheetId="8">#REF!</definedName>
    <definedName name="Подпись2">#REF!</definedName>
    <definedName name="Подпись3" localSheetId="8">#REF!</definedName>
    <definedName name="Подпись3">#REF!</definedName>
    <definedName name="Подпись4" localSheetId="8">#REF!</definedName>
    <definedName name="Подпись4">#REF!</definedName>
    <definedName name="Подпись5" localSheetId="8">#REF!</definedName>
    <definedName name="Подпись5">#REF!</definedName>
    <definedName name="ПодрядДолжн">[66]ОбмОбслЗемОд!$F$67</definedName>
    <definedName name="ПодрядИмя">[66]ОбмОбслЗемОд!$H$69</definedName>
    <definedName name="Подрядчик">[66]ОбмОбслЗемОд!$A$7</definedName>
    <definedName name="подста" localSheetId="8">#REF!</definedName>
    <definedName name="подста">#REF!</definedName>
    <definedName name="ПОКАЗАТЕЛИ_ДОЛГОСР.ПРОГНОЗА">'[109]2002(v2)'!#REF!</definedName>
    <definedName name="Покупное_ПО" localSheetId="8">#REF!</definedName>
    <definedName name="Покупное_ПО">#REF!</definedName>
    <definedName name="Покупные" localSheetId="8">#REF!</definedName>
    <definedName name="Покупные">#REF!</definedName>
    <definedName name="Покупные_изделия" localSheetId="8">#REF!</definedName>
    <definedName name="Покупные_изделия">#REF!</definedName>
    <definedName name="полд" localSheetId="8">#REF!</definedName>
    <definedName name="полд">#REF!</definedName>
    <definedName name="Полевые" localSheetId="8">#REF!</definedName>
    <definedName name="Полевые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8">#REF!</definedName>
    <definedName name="пордолд">#REF!</definedName>
    <definedName name="Постоянная_часть_закрытых_ПС">[47]Таблица!$B$445:$B$450</definedName>
    <definedName name="Постоянная_часть_открытых_ПС">[47]Таблица!$B$433:$B$442</definedName>
    <definedName name="Постоянный_отвод_земель_ВЛ">[47]Таблица!$B$88:$B$106</definedName>
    <definedName name="Постоянный_отвод_земель_под_КЛ">[47]Таблица!$B$715:$B$718</definedName>
    <definedName name="ПотериНорма" localSheetId="8">#REF!</definedName>
    <definedName name="ПотериНорма">#REF!</definedName>
    <definedName name="ПотериФакт" localSheetId="8">#REF!</definedName>
    <definedName name="ПотериФакт">#REF!</definedName>
    <definedName name="поток2" localSheetId="8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 localSheetId="8">#REF!</definedName>
    <definedName name="пп">#REF!</definedName>
    <definedName name="ппвьпр" localSheetId="8">#REF!</definedName>
    <definedName name="ппвьпр">#REF!</definedName>
    <definedName name="ппп" localSheetId="8">#REF!</definedName>
    <definedName name="ппп">#REF!</definedName>
    <definedName name="пппп">'[110]2002(v1)'!#REF!</definedName>
    <definedName name="пппппп">[111]Таблица!$R$26:$R$28</definedName>
    <definedName name="пппппппппппппппппппппппа" localSheetId="8">#REF!</definedName>
    <definedName name="пппппппппппппппппппппппа">#REF!</definedName>
    <definedName name="ПР" localSheetId="8">#REF!</definedName>
    <definedName name="ПР">#REF!</definedName>
    <definedName name="правоп" localSheetId="8">#REF!</definedName>
    <definedName name="правоп">#REF!</definedName>
    <definedName name="прайс">[112]ВПР!$G$3:$H$19</definedName>
    <definedName name="прд" localSheetId="8">#REF!</definedName>
    <definedName name="прд">#REF!</definedName>
    <definedName name="прдо" localSheetId="8">#REF!</definedName>
    <definedName name="прдо">#REF!</definedName>
    <definedName name="прер" localSheetId="8">#REF!</definedName>
    <definedName name="прер">#REF!</definedName>
    <definedName name="приб">[113]сводная!$E$10</definedName>
    <definedName name="прибл">[114]сводная!$E$10</definedName>
    <definedName name="прибыль" localSheetId="8">#REF!</definedName>
    <definedName name="прибыль">#REF!</definedName>
    <definedName name="Прибыль_RAB" localSheetId="8">#REF!</definedName>
    <definedName name="Прибыль_RAB">#REF!</definedName>
    <definedName name="Прибыль_Масса" localSheetId="8">#REF!</definedName>
    <definedName name="Прибыль_Масса">#REF!</definedName>
    <definedName name="Прибыль_Метод" localSheetId="8">#REF!</definedName>
    <definedName name="Прибыль_Метод">#REF!</definedName>
    <definedName name="Прибыль_ПроцентОС" localSheetId="8">#REF!</definedName>
    <definedName name="Прибыль_ПроцентОС">#REF!</definedName>
    <definedName name="Прибыль_ПроцентСС" localSheetId="8">#REF!</definedName>
    <definedName name="Прибыль_ПроцентСС">#REF!</definedName>
    <definedName name="Прибыль_ФД" localSheetId="8">#REF!</definedName>
    <definedName name="Прибыль_ФД">#REF!</definedName>
    <definedName name="Прикладное_ПО" localSheetId="8">#REF!</definedName>
    <definedName name="Прикладное_ПО">#REF!</definedName>
    <definedName name="Прилож" localSheetId="8">#REF!</definedName>
    <definedName name="Прилож">#REF!</definedName>
    <definedName name="прим">[115]СметаСводная!$C$7</definedName>
    <definedName name="Приморский_край" localSheetId="8">#REF!</definedName>
    <definedName name="Приморский_край">#REF!</definedName>
    <definedName name="Приморский_край_1" localSheetId="8">#REF!</definedName>
    <definedName name="Приморский_край_1">#REF!</definedName>
    <definedName name="приоб" localSheetId="8">#REF!</definedName>
    <definedName name="приоб">#REF!</definedName>
    <definedName name="приобр" localSheetId="8">#REF!</definedName>
    <definedName name="приобр">#REF!</definedName>
    <definedName name="ПриростУЕ">'[50]Пер-Вл'!#REF!</definedName>
    <definedName name="прл" localSheetId="8">#REF!</definedName>
    <definedName name="прл">#REF!</definedName>
    <definedName name="прлв" localSheetId="8">#REF!</definedName>
    <definedName name="прлв">#REF!</definedName>
    <definedName name="прлвпрл" localSheetId="8">#REF!</definedName>
    <definedName name="прлвпрл">#REF!</definedName>
    <definedName name="прлпврл" localSheetId="8">#REF!</definedName>
    <definedName name="прлпврл">#REF!</definedName>
    <definedName name="прлпр" localSheetId="8">#REF!</definedName>
    <definedName name="прлпр">#REF!</definedName>
    <definedName name="прльп" localSheetId="8">#REF!</definedName>
    <definedName name="прльп">#REF!</definedName>
    <definedName name="про" localSheetId="8">#REF!</definedName>
    <definedName name="про">#REF!</definedName>
    <definedName name="пробная" localSheetId="8">#REF!</definedName>
    <definedName name="пробная">#REF!</definedName>
    <definedName name="Проверил" localSheetId="8">#REF!</definedName>
    <definedName name="Проверил">#REF!</definedName>
    <definedName name="провпо" localSheetId="8">#REF!</definedName>
    <definedName name="провпо">#REF!</definedName>
    <definedName name="Прогноз_Вып_пц">[34]рабочий!$Y$240:$AP$262</definedName>
    <definedName name="Прогноз_вып_цпг">'[51]Текущие цены'!#REF!</definedName>
    <definedName name="Прогноз97">[116]ПРОГНОЗ_1!#REF!</definedName>
    <definedName name="проект" localSheetId="8">#REF!</definedName>
    <definedName name="проект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[47]Таблица!$B$361:$B$363</definedName>
    <definedName name="пролоддошщ" localSheetId="8">#REF!</definedName>
    <definedName name="пролоддошщ">#REF!</definedName>
    <definedName name="промбез">[117]топография!#REF!</definedName>
    <definedName name="Промбезоп" localSheetId="8">#REF!</definedName>
    <definedName name="Промбезоп">#REF!</definedName>
    <definedName name="Промышленная" localSheetId="8">#REF!</definedName>
    <definedName name="Промышленная">#REF!</definedName>
    <definedName name="пропо">[18]топография!#REF!</definedName>
    <definedName name="пропр" localSheetId="8">#REF!</definedName>
    <definedName name="пропр">#REF!</definedName>
    <definedName name="пропропрспро" localSheetId="8">#REF!</definedName>
    <definedName name="пропропрспро">#REF!</definedName>
    <definedName name="Прот" localSheetId="8">#REF!</definedName>
    <definedName name="Прот">'[37]Лист опроса'!$B$6</definedName>
    <definedName name="Противоаварийная_автоматика_ПС">[47]Таблица!$B$453:$B$462</definedName>
    <definedName name="протоколРМВК" localSheetId="8">#REF!</definedName>
    <definedName name="протоколРМВК">#REF!</definedName>
    <definedName name="прочие" localSheetId="8">#REF!</definedName>
    <definedName name="прочие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 localSheetId="8">#REF!</definedName>
    <definedName name="Прочие_работы">#REF!</definedName>
    <definedName name="прп">[18]топография!#REF!</definedName>
    <definedName name="прпр">[35]Коэфф1.!#REF!</definedName>
    <definedName name="прпр_1" localSheetId="8">#REF!</definedName>
    <definedName name="прпр_1">#REF!</definedName>
    <definedName name="пртпр" localSheetId="8">#REF!</definedName>
    <definedName name="пртпр">#REF!</definedName>
    <definedName name="прч" localSheetId="8">#REF!</definedName>
    <definedName name="прч">#REF!</definedName>
    <definedName name="прь" localSheetId="8">#REF!</definedName>
    <definedName name="прь">#REF!</definedName>
    <definedName name="прьв" localSheetId="8">#REF!</definedName>
    <definedName name="прьв">#REF!</definedName>
    <definedName name="прьвпрь">[8]топография!#REF!</definedName>
    <definedName name="прьто" localSheetId="8">#REF!</definedName>
    <definedName name="прьто">#REF!</definedName>
    <definedName name="пс" localSheetId="8">#REF!</definedName>
    <definedName name="пс">#REF!</definedName>
    <definedName name="пс40" localSheetId="8">#REF!</definedName>
    <definedName name="пс40">#REF!</definedName>
    <definedName name="псков">[118]свод!$E$10</definedName>
    <definedName name="Псковская_область" localSheetId="8">#REF!</definedName>
    <definedName name="Псковская_область">#REF!</definedName>
    <definedName name="псрл" localSheetId="8">#REF!</definedName>
    <definedName name="псрл">#REF!</definedName>
    <definedName name="пус">[57]сводная!$E$8</definedName>
    <definedName name="пуш" localSheetId="8">#REF!</definedName>
    <definedName name="пуш">'[119]СметаСводная пуш'!$F$7</definedName>
    <definedName name="пшждю" localSheetId="8">#REF!</definedName>
    <definedName name="пшждю">#REF!</definedName>
    <definedName name="пьбю" localSheetId="8">#REF!</definedName>
    <definedName name="пьбю">#REF!</definedName>
    <definedName name="пьюию" localSheetId="8">#REF!</definedName>
    <definedName name="пьюию">#REF!</definedName>
    <definedName name="пятый" localSheetId="8">#REF!</definedName>
    <definedName name="пятый">#REF!</definedName>
    <definedName name="р" localSheetId="8">#REF!</definedName>
    <definedName name="р">#REF!</definedName>
    <definedName name="раб" localSheetId="8">#REF!</definedName>
    <definedName name="раб">#REF!</definedName>
    <definedName name="рабдень" localSheetId="8">#REF!</definedName>
    <definedName name="рабдень">'[65]Расчет работы'!$G$2</definedName>
    <definedName name="Работа1" localSheetId="8">#REF!</definedName>
    <definedName name="Работа1">#REF!</definedName>
    <definedName name="Работа10" localSheetId="8">#REF!</definedName>
    <definedName name="Работа10">#REF!</definedName>
    <definedName name="Работа11" localSheetId="8">#REF!</definedName>
    <definedName name="Работа11">#REF!</definedName>
    <definedName name="Работа12" localSheetId="8">#REF!</definedName>
    <definedName name="Работа12">#REF!</definedName>
    <definedName name="Работа13" localSheetId="8">#REF!</definedName>
    <definedName name="Работа13">#REF!</definedName>
    <definedName name="Работа14" localSheetId="8">#REF!</definedName>
    <definedName name="Работа14">#REF!</definedName>
    <definedName name="Работа15" localSheetId="8">#REF!</definedName>
    <definedName name="Работа15">#REF!</definedName>
    <definedName name="Работа16" localSheetId="8">#REF!</definedName>
    <definedName name="Работа16">#REF!</definedName>
    <definedName name="Работа17" localSheetId="8">#REF!</definedName>
    <definedName name="Работа17">#REF!</definedName>
    <definedName name="Работа18" localSheetId="8">#REF!</definedName>
    <definedName name="Работа18">#REF!</definedName>
    <definedName name="Работа19" localSheetId="8">#REF!</definedName>
    <definedName name="Работа19">#REF!</definedName>
    <definedName name="Работа2" localSheetId="8">#REF!</definedName>
    <definedName name="Работа2">#REF!</definedName>
    <definedName name="Работа20" localSheetId="8">#REF!</definedName>
    <definedName name="Работа20">#REF!</definedName>
    <definedName name="Работа21" localSheetId="8">#REF!</definedName>
    <definedName name="Работа21">#REF!</definedName>
    <definedName name="Работа22" localSheetId="8">#REF!</definedName>
    <definedName name="Работа22">#REF!</definedName>
    <definedName name="Работа23" localSheetId="8">#REF!</definedName>
    <definedName name="Работа23">#REF!</definedName>
    <definedName name="Работа24" localSheetId="8">#REF!</definedName>
    <definedName name="Работа24">#REF!</definedName>
    <definedName name="Работа25" localSheetId="8">#REF!</definedName>
    <definedName name="Работа25">#REF!</definedName>
    <definedName name="Работа26" localSheetId="8">#REF!</definedName>
    <definedName name="Работа26">#REF!</definedName>
    <definedName name="Работа27" localSheetId="8">#REF!</definedName>
    <definedName name="Работа27">#REF!</definedName>
    <definedName name="Работа28" localSheetId="8">#REF!</definedName>
    <definedName name="Работа28">#REF!</definedName>
    <definedName name="Работа29" localSheetId="8">#REF!</definedName>
    <definedName name="Работа29">#REF!</definedName>
    <definedName name="Работа3" localSheetId="8">#REF!</definedName>
    <definedName name="Работа3">#REF!</definedName>
    <definedName name="Работа30" localSheetId="8">#REF!</definedName>
    <definedName name="Работа30">#REF!</definedName>
    <definedName name="Работа31" localSheetId="8">#REF!</definedName>
    <definedName name="Работа31">#REF!</definedName>
    <definedName name="Работа32" localSheetId="8">#REF!</definedName>
    <definedName name="Работа32">#REF!</definedName>
    <definedName name="Работа33" localSheetId="8">#REF!</definedName>
    <definedName name="Работа33">#REF!</definedName>
    <definedName name="Работа34" localSheetId="8">#REF!</definedName>
    <definedName name="Работа34">#REF!</definedName>
    <definedName name="Работа35" localSheetId="8">#REF!</definedName>
    <definedName name="Работа35">#REF!</definedName>
    <definedName name="Работа36" localSheetId="8">#REF!</definedName>
    <definedName name="Работа36">#REF!</definedName>
    <definedName name="Работа37" localSheetId="8">#REF!</definedName>
    <definedName name="Работа37">#REF!</definedName>
    <definedName name="Работа38" localSheetId="8">#REF!</definedName>
    <definedName name="Работа38">#REF!</definedName>
    <definedName name="Работа39" localSheetId="8">#REF!</definedName>
    <definedName name="Работа39">#REF!</definedName>
    <definedName name="Работа4" localSheetId="8">#REF!</definedName>
    <definedName name="Работа4">#REF!</definedName>
    <definedName name="Работа40" localSheetId="8">#REF!</definedName>
    <definedName name="Работа40">#REF!</definedName>
    <definedName name="Работа41" localSheetId="8">#REF!</definedName>
    <definedName name="Работа41">#REF!</definedName>
    <definedName name="Работа42" localSheetId="8">#REF!</definedName>
    <definedName name="Работа42">#REF!</definedName>
    <definedName name="Работа43" localSheetId="8">#REF!</definedName>
    <definedName name="Работа43">#REF!</definedName>
    <definedName name="Работа44" localSheetId="8">#REF!</definedName>
    <definedName name="Работа44">#REF!</definedName>
    <definedName name="Работа45" localSheetId="8">#REF!</definedName>
    <definedName name="Работа45">#REF!</definedName>
    <definedName name="Работа46" localSheetId="8">#REF!</definedName>
    <definedName name="Работа46">#REF!</definedName>
    <definedName name="Работа47" localSheetId="8">#REF!</definedName>
    <definedName name="Работа47">#REF!</definedName>
    <definedName name="Работа48" localSheetId="8">#REF!</definedName>
    <definedName name="Работа48">#REF!</definedName>
    <definedName name="Работа49" localSheetId="8">#REF!</definedName>
    <definedName name="Работа49">#REF!</definedName>
    <definedName name="Работа5" localSheetId="8">#REF!</definedName>
    <definedName name="Работа5">#REF!</definedName>
    <definedName name="Работа50" localSheetId="8">#REF!</definedName>
    <definedName name="Работа50">#REF!</definedName>
    <definedName name="Работа51" localSheetId="8">#REF!</definedName>
    <definedName name="Работа51">#REF!</definedName>
    <definedName name="Работа52" localSheetId="8">#REF!</definedName>
    <definedName name="Работа52">#REF!</definedName>
    <definedName name="Работа53" localSheetId="8">#REF!</definedName>
    <definedName name="Работа53">#REF!</definedName>
    <definedName name="Работа54" localSheetId="8">#REF!</definedName>
    <definedName name="Работа54">#REF!</definedName>
    <definedName name="Работа55" localSheetId="8">#REF!</definedName>
    <definedName name="Работа55">#REF!</definedName>
    <definedName name="Работа56" localSheetId="8">#REF!</definedName>
    <definedName name="Работа56">#REF!</definedName>
    <definedName name="Работа57" localSheetId="8">#REF!</definedName>
    <definedName name="Работа57">#REF!</definedName>
    <definedName name="Работа58" localSheetId="8">#REF!</definedName>
    <definedName name="Работа58">#REF!</definedName>
    <definedName name="Работа59" localSheetId="8">#REF!</definedName>
    <definedName name="Работа59">#REF!</definedName>
    <definedName name="Работа6" localSheetId="8">#REF!</definedName>
    <definedName name="Работа6">#REF!</definedName>
    <definedName name="Работа60" localSheetId="8">#REF!</definedName>
    <definedName name="Работа60">#REF!</definedName>
    <definedName name="Работа7" localSheetId="8">#REF!</definedName>
    <definedName name="Работа7">#REF!</definedName>
    <definedName name="Работа8" localSheetId="8">#REF!</definedName>
    <definedName name="Работа8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8">#REF!</definedName>
    <definedName name="Раздел">#REF!</definedName>
    <definedName name="Разработка" localSheetId="8">#REF!</definedName>
    <definedName name="Разработка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 localSheetId="8">#REF!</definedName>
    <definedName name="раоб">#REF!</definedName>
    <definedName name="раобароб" localSheetId="8">#REF!</definedName>
    <definedName name="раобароб">#REF!</definedName>
    <definedName name="раобь" localSheetId="8">#REF!</definedName>
    <definedName name="раобь">#REF!</definedName>
    <definedName name="раолао" localSheetId="8">#REF!</definedName>
    <definedName name="раолао">#REF!</definedName>
    <definedName name="РасходыНаПотери" localSheetId="8">#REF!</definedName>
    <definedName name="РасходыНаПотери">#REF!</definedName>
    <definedName name="расчет" localSheetId="8">#REF!</definedName>
    <definedName name="расчет">#REF!</definedName>
    <definedName name="Расчет_реконструкции">[47]Таблица!$M$7:$M$8</definedName>
    <definedName name="расчет1" localSheetId="8">#REF!</definedName>
    <definedName name="расчет1">'[120]Исх. данные'!$D$37</definedName>
    <definedName name="Расчёт1" localSheetId="8">#REF!</definedName>
    <definedName name="Расчёт1">'[121]Смета 7'!$F$1</definedName>
    <definedName name="расш" localSheetId="8">#REF!</definedName>
    <definedName name="расш">#REF!</definedName>
    <definedName name="расш." localSheetId="8">#REF!</definedName>
    <definedName name="расш.">#REF!</definedName>
    <definedName name="Расширение_ПС">[47]Таблица!$M$9:$M$10</definedName>
    <definedName name="Расшифровка" localSheetId="8">#REF!</definedName>
    <definedName name="Расшифровка">#REF!</definedName>
    <definedName name="рбтмь" localSheetId="8">#REF!</definedName>
    <definedName name="рбтмь">#REF!</definedName>
    <definedName name="ргл" localSheetId="8">#REF!</definedName>
    <definedName name="ргл">#REF!</definedName>
    <definedName name="РД" localSheetId="8">#REF!</definedName>
    <definedName name="РД">#REF!</definedName>
    <definedName name="рдп" localSheetId="8">#REF!</definedName>
    <definedName name="рдп">#REF!</definedName>
    <definedName name="Реакторы">[47]Таблица!$B$562:$B$609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'[122]Индексы 2 кв 2017'!$B$3:$B$72</definedName>
    <definedName name="Регионы">[47]Регионы!$B$6:$B$90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8">#REF!</definedName>
    <definedName name="регламент">#REF!</definedName>
    <definedName name="Регулярная_часть" localSheetId="8">#REF!</definedName>
    <definedName name="Регулярная_часть">#REF!</definedName>
    <definedName name="рек" localSheetId="8">#REF!</definedName>
    <definedName name="рек">#REF!</definedName>
    <definedName name="Республика_Адыгея" localSheetId="8">#REF!</definedName>
    <definedName name="Республика_Адыгея">#REF!</definedName>
    <definedName name="Республика_Алтай" localSheetId="8">#REF!</definedName>
    <definedName name="Республика_Алтай">#REF!</definedName>
    <definedName name="Республика_Алтай_1" localSheetId="8">#REF!</definedName>
    <definedName name="Республика_Алтай_1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8">#REF!</definedName>
    <definedName name="Республика_Бурятия">#REF!</definedName>
    <definedName name="Республика_Бурятия_1" localSheetId="8">#REF!</definedName>
    <definedName name="Республика_Бурятия_1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8">#REF!</definedName>
    <definedName name="Республика_Калмыкия">#REF!</definedName>
    <definedName name="Республика_Карелия" localSheetId="8">#REF!</definedName>
    <definedName name="Республика_Карелия">#REF!</definedName>
    <definedName name="Республика_Карелия_1" localSheetId="8">#REF!</definedName>
    <definedName name="Республика_Карелия_1">#REF!</definedName>
    <definedName name="Республика_Коми" localSheetId="8">#REF!</definedName>
    <definedName name="Республика_Коми">#REF!</definedName>
    <definedName name="Республика_Коми_1" localSheetId="8">#REF!</definedName>
    <definedName name="Республика_Коми_1">#REF!</definedName>
    <definedName name="Республика_Марий_Эл" localSheetId="8">#REF!</definedName>
    <definedName name="Республика_Марий_Эл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8">#REF!</definedName>
    <definedName name="Республика_Тыва">#REF!</definedName>
    <definedName name="Республика_Тыва_1" localSheetId="8">#REF!</definedName>
    <definedName name="Республика_Тыва_1">#REF!</definedName>
    <definedName name="Республика_Хакасия" localSheetId="8">#REF!</definedName>
    <definedName name="Республика_Хакасия">#REF!</definedName>
    <definedName name="рига" localSheetId="8">#REF!</definedName>
    <definedName name="рига">'[123]СметаСводная снег'!$E$7</definedName>
    <definedName name="рл">[40]топография!#REF!</definedName>
    <definedName name="рлвро" localSheetId="8">#REF!</definedName>
    <definedName name="рлвро">#REF!</definedName>
    <definedName name="рлд" localSheetId="8">#REF!</definedName>
    <definedName name="рлд">#REF!</definedName>
    <definedName name="рлдг" localSheetId="8">#REF!</definedName>
    <definedName name="рлдг">#REF!</definedName>
    <definedName name="рнгрлш" localSheetId="8">#REF!</definedName>
    <definedName name="рнгрлш">#REF!</definedName>
    <definedName name="ро" localSheetId="8">#REF!</definedName>
    <definedName name="ро">#REF!</definedName>
    <definedName name="ровро" localSheetId="8">#REF!</definedName>
    <definedName name="ровро">#REF!</definedName>
    <definedName name="род" localSheetId="8">#REF!</definedName>
    <definedName name="род">#REF!</definedName>
    <definedName name="родарод" localSheetId="8">#REF!</definedName>
    <definedName name="родарод">#REF!</definedName>
    <definedName name="рож" localSheetId="8">#REF!</definedName>
    <definedName name="рож">#REF!</definedName>
    <definedName name="рол">[124]топография!#REF!</definedName>
    <definedName name="роло" localSheetId="8">#REF!</definedName>
    <definedName name="роло">#REF!</definedName>
    <definedName name="ролодод" localSheetId="8">#REF!</definedName>
    <definedName name="ролодод">#REF!</definedName>
    <definedName name="ропгнлпеглн" localSheetId="8">#REF!</definedName>
    <definedName name="ропгнлпеглн">#REF!</definedName>
    <definedName name="Ростовская_область" localSheetId="8">#REF!</definedName>
    <definedName name="Ростовская_область">#REF!</definedName>
    <definedName name="рпачрпч" localSheetId="8">#REF!</definedName>
    <definedName name="рпачрпч">#REF!</definedName>
    <definedName name="рпв" localSheetId="8">#REF!</definedName>
    <definedName name="рпв">#REF!</definedName>
    <definedName name="рплрл" localSheetId="8">#REF!</definedName>
    <definedName name="рплрл">#REF!</definedName>
    <definedName name="рповпр" localSheetId="8">#REF!</definedName>
    <definedName name="рповпр">#REF!</definedName>
    <definedName name="рповр" localSheetId="8">#REF!</definedName>
    <definedName name="рповр">#REF!</definedName>
    <definedName name="РПР" localSheetId="8">#REF!</definedName>
    <definedName name="РПР">'[125]СметаСводная п54'!$E$7</definedName>
    <definedName name="рпьрь" localSheetId="8">#REF!</definedName>
    <definedName name="рпьрь">#REF!</definedName>
    <definedName name="ррр" localSheetId="8">#REF!</definedName>
    <definedName name="ррр">#REF!</definedName>
    <definedName name="рррр" localSheetId="8">#REF!</definedName>
    <definedName name="рррр">#REF!</definedName>
    <definedName name="ррюбр" localSheetId="8">#REF!</definedName>
    <definedName name="ррюбр">#REF!</definedName>
    <definedName name="ртип" localSheetId="8">#REF!</definedName>
    <definedName name="ртип">#REF!</definedName>
    <definedName name="руе" localSheetId="8">#REF!</definedName>
    <definedName name="руе">#REF!</definedName>
    <definedName name="Руководитель" localSheetId="8">#REF!</definedName>
    <definedName name="Руководитель">#REF!</definedName>
    <definedName name="ручей" localSheetId="8">#REF!</definedName>
    <definedName name="ручей">#REF!</definedName>
    <definedName name="рыар">[8]топография!#REF!</definedName>
    <definedName name="Рязанская_область" localSheetId="8">#REF!</definedName>
    <definedName name="Рязанская_область">#REF!</definedName>
    <definedName name="ряпр">[8]топография!#REF!</definedName>
    <definedName name="С" localSheetId="8">{#N/A,#N/A,FALSE,"Шаблон_Спец1"}</definedName>
    <definedName name="С" hidden="1">{#N/A,#N/A,FALSE,"Шаблон_Спец1"}</definedName>
    <definedName name="с1" localSheetId="8">#REF!</definedName>
    <definedName name="с1">#REF!</definedName>
    <definedName name="с10" localSheetId="8">#REF!</definedName>
    <definedName name="с10">#REF!</definedName>
    <definedName name="с2" localSheetId="8">#REF!</definedName>
    <definedName name="с2">#REF!</definedName>
    <definedName name="с3" localSheetId="8">#REF!</definedName>
    <definedName name="с3">#REF!</definedName>
    <definedName name="с4" localSheetId="8">#REF!</definedName>
    <definedName name="с4">#REF!</definedName>
    <definedName name="с5" localSheetId="8">#REF!</definedName>
    <definedName name="с5">#REF!</definedName>
    <definedName name="с6" localSheetId="8">#REF!</definedName>
    <definedName name="с6">#REF!</definedName>
    <definedName name="с7" localSheetId="8">#REF!</definedName>
    <definedName name="с7">#REF!</definedName>
    <definedName name="с8" localSheetId="8">#REF!</definedName>
    <definedName name="с8">#REF!</definedName>
    <definedName name="с9" localSheetId="8">#REF!</definedName>
    <definedName name="с9">#REF!</definedName>
    <definedName name="саа" localSheetId="8">#REF!</definedName>
    <definedName name="саа">#REF!</definedName>
    <definedName name="сам" localSheetId="8">#REF!</definedName>
    <definedName name="сам">#REF!</definedName>
    <definedName name="Самарская_область" localSheetId="8">#REF!</definedName>
    <definedName name="Самарская_область">#REF!</definedName>
    <definedName name="Саратовская_область" localSheetId="8">#REF!</definedName>
    <definedName name="Саратовская_область">#REF!</definedName>
    <definedName name="сарсвралош" localSheetId="8">#REF!</definedName>
    <definedName name="сарсвралош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8">#REF!</definedName>
    <definedName name="Сахалинская_область_1">#REF!</definedName>
    <definedName name="св1">[126]топография!#REF!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8">#REF!</definedName>
    <definedName name="Свердловская_область_1">#REF!</definedName>
    <definedName name="свод1">[127]топография!#REF!</definedName>
    <definedName name="Сводка" localSheetId="8">#REF!</definedName>
    <definedName name="Сводка">#REF!</definedName>
    <definedName name="сврд">[127]топография!#REF!</definedName>
    <definedName name="СВсм">[39]Вспомогательный!$D$36</definedName>
    <definedName name="СДП" localSheetId="8">#REF!</definedName>
    <definedName name="СДП">'[100]17СВОД-ПУ'!$114:$114</definedName>
    <definedName name="се" localSheetId="8">#REF!</definedName>
    <definedName name="се">'[128]СметаСводная се'!$F$7</definedName>
    <definedName name="сев" localSheetId="8">#REF!</definedName>
    <definedName name="сев">#REF!</definedName>
    <definedName name="сег1" localSheetId="8">#REF!</definedName>
    <definedName name="сег1">#REF!</definedName>
    <definedName name="Сегменты">[47]Регионы!$HL$6:$HL$8</definedName>
    <definedName name="Сегодня" localSheetId="8">#REF!</definedName>
    <definedName name="Сегодня">#REF!</definedName>
    <definedName name="Сейсмика_зданий">[47]Таблица!$R$26:$R$28</definedName>
    <definedName name="Сейсмика_линий">[47]Таблица!$O$26:$O$28</definedName>
    <definedName name="Семь" localSheetId="8">#REF!</definedName>
    <definedName name="Семь">#REF!</definedName>
    <definedName name="Сервис" localSheetId="8">#REF!</definedName>
    <definedName name="Сервис">#REF!</definedName>
    <definedName name="Сервис_Всего">'[35]Прайс лист'!#REF!</definedName>
    <definedName name="Сервис_Всего_1" localSheetId="8">#REF!</definedName>
    <definedName name="Сервис_Всего_1">#REF!</definedName>
    <definedName name="Сервисное_оборудование">[35]Коэфф1.!#REF!</definedName>
    <definedName name="Сервисное_оборудование_1" localSheetId="8">#REF!</definedName>
    <definedName name="Сервисное_оборудование_1">#REF!</definedName>
    <definedName name="СЗИТ">[129]СВОДКА!$E$11</definedName>
    <definedName name="СлБелг" localSheetId="8">#REF!</definedName>
    <definedName name="СлБелг">#REF!</definedName>
    <definedName name="СлБуд" localSheetId="8">#REF!</definedName>
    <definedName name="СлБуд">'[130]КП Сл-Будап'!$B$11</definedName>
    <definedName name="слон" localSheetId="8">#REF!</definedName>
    <definedName name="слон">'[44]ЛЧ Р'!$C$55:$H$62</definedName>
    <definedName name="см" localSheetId="8">#REF!</definedName>
    <definedName name="см">#REF!</definedName>
    <definedName name="см_конк" localSheetId="8">#REF!</definedName>
    <definedName name="см_конк">#REF!</definedName>
    <definedName name="см1" localSheetId="8">#REF!</definedName>
    <definedName name="см1">#REF!</definedName>
    <definedName name="см18">'[131]7(ГОЧС)'!#REF!</definedName>
    <definedName name="См6" localSheetId="8">#REF!</definedName>
    <definedName name="См6">'[132]Смета 7'!$F$1</definedName>
    <definedName name="См7" localSheetId="8">#REF!</definedName>
    <definedName name="См7">#REF!</definedName>
    <definedName name="СМА">[20]топография!#REF!</definedName>
    <definedName name="смета" localSheetId="8">#REF!</definedName>
    <definedName name="смета">#REF!</definedName>
    <definedName name="Смета_2" localSheetId="8">#REF!</definedName>
    <definedName name="Смета_2">'[121]Смета 7'!$F$1</definedName>
    <definedName name="смета1" localSheetId="8">#REF!</definedName>
    <definedName name="смета1">#REF!</definedName>
    <definedName name="Смета11" localSheetId="8">#REF!</definedName>
    <definedName name="Смета11">'[133]Смета 7'!$F$1</definedName>
    <definedName name="Смета21" localSheetId="8">#REF!</definedName>
    <definedName name="Смета21">'[134]Смета 7'!$F$1</definedName>
    <definedName name="Смета3">[39]Вспомогательный!$D$78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8">#REF!</definedName>
    <definedName name="СМеточка">#REF!</definedName>
    <definedName name="сми" localSheetId="8">#REF!</definedName>
    <definedName name="сми">#REF!</definedName>
    <definedName name="смиь" localSheetId="8">#REF!</definedName>
    <definedName name="смиь">#REF!</definedName>
    <definedName name="Смоленская_область" localSheetId="8">#REF!</definedName>
    <definedName name="Смоленская_область">#REF!</definedName>
    <definedName name="смр" localSheetId="8">#REF!</definedName>
    <definedName name="смр">#REF!</definedName>
    <definedName name="смт" localSheetId="8">#REF!</definedName>
    <definedName name="смт">#REF!</definedName>
    <definedName name="Снижение_стоимости_двухцепной_ВЛ">[47]Таблица!#REF!</definedName>
    <definedName name="Согласование" localSheetId="8">#REF!</definedName>
    <definedName name="Согласование">#REF!</definedName>
    <definedName name="соп" localSheetId="8">#REF!</definedName>
    <definedName name="соп">#REF!</definedName>
    <definedName name="сос" localSheetId="8">#REF!</definedName>
    <definedName name="сос">#REF!</definedName>
    <definedName name="Составил" localSheetId="8">#REF!</definedName>
    <definedName name="Составил">'[7]Таблица 4 АСУТП'!$B$102:$B$104</definedName>
    <definedName name="Составитель" localSheetId="8">#REF!</definedName>
    <definedName name="Составитель">#REF!</definedName>
    <definedName name="Составитель_сметы" localSheetId="8">#REF!</definedName>
    <definedName name="Составитель_сметы">#REF!</definedName>
    <definedName name="СоцРасходы_АУП" localSheetId="8">#REF!</definedName>
    <definedName name="СоцРасходы_АУП">'[50]Пер-Вл'!$26:$26</definedName>
    <definedName name="СоцРАсходы_ПЭЭ" localSheetId="8">#REF!</definedName>
    <definedName name="СоцРАсходы_ПЭЭ">'[50]Пер-Вл'!$23:$23</definedName>
    <definedName name="СоцРАсходы_ТП" localSheetId="8">#REF!</definedName>
    <definedName name="СоцРАсходы_ТП">'[50]Пер-Вл'!$24:$24</definedName>
    <definedName name="СП1">[13]Обновление!#REF!</definedName>
    <definedName name="сп2" localSheetId="8">#REF!</definedName>
    <definedName name="сп2">#REF!</definedName>
    <definedName name="Специф1" localSheetId="8">#REF!</definedName>
    <definedName name="Специф1">#REF!</definedName>
    <definedName name="спио" localSheetId="8">#REF!</definedName>
    <definedName name="спио">#REF!</definedName>
    <definedName name="список">[135]Списки!$A:$A</definedName>
    <definedName name="спрь">[8]топография!#REF!</definedName>
    <definedName name="срл" localSheetId="8">#REF!</definedName>
    <definedName name="срл">#REF!</definedName>
    <definedName name="срлдд" localSheetId="8">#REF!</definedName>
    <definedName name="срлдд">#REF!</definedName>
    <definedName name="срлрл" localSheetId="8">#REF!</definedName>
    <definedName name="срлрл">#REF!</definedName>
    <definedName name="срьрьс" localSheetId="8">#REF!</definedName>
    <definedName name="срьрьс">#REF!</definedName>
    <definedName name="ссс" localSheetId="8">#REF!</definedName>
    <definedName name="ссс">#REF!</definedName>
    <definedName name="сссс" localSheetId="8">#REF!</definedName>
    <definedName name="сссс">#REF!</definedName>
    <definedName name="Ст">[136]АД!$A$9</definedName>
    <definedName name="СтавкаWACC" localSheetId="8">#REF!</definedName>
    <definedName name="СтавкаWACC">'[100]17СВОД-ПУ'!$115:$115</definedName>
    <definedName name="СтавкаАмортизации" localSheetId="8">#REF!</definedName>
    <definedName name="СтавкаАмортизации">#REF!</definedName>
    <definedName name="СтавкаДепозитов" localSheetId="8">#REF!</definedName>
    <definedName name="СтавкаДепозитов">#REF!</definedName>
    <definedName name="СтавкаДивидендов" localSheetId="8">#REF!</definedName>
    <definedName name="СтавкаДивидендов">#REF!</definedName>
    <definedName name="СтавкаДКЗ" localSheetId="8">#REF!</definedName>
    <definedName name="СтавкаДКЗ">#REF!</definedName>
    <definedName name="СтавкаЕСН" localSheetId="8">#REF!</definedName>
    <definedName name="СтавкаЕСН">#REF!</definedName>
    <definedName name="СтавкаНДС" localSheetId="8">#REF!</definedName>
    <definedName name="СтавкаНДС">#REF!</definedName>
    <definedName name="СтавкаНП" localSheetId="8">#REF!</definedName>
    <definedName name="СтавкаНП">#REF!</definedName>
    <definedName name="СтавкаСНС" localSheetId="8">#REF!</definedName>
    <definedName name="СтавкаСНС">#REF!</definedName>
    <definedName name="Ставропольский_край" localSheetId="8">#REF!</definedName>
    <definedName name="Ставропольский_край">#REF!</definedName>
    <definedName name="СТАД">[75]Показатели!$A$79:$A$80</definedName>
    <definedName name="Стадия_проектирования" localSheetId="8">#REF!</definedName>
    <definedName name="Стадия_проектирования">#REF!</definedName>
    <definedName name="Станц10" localSheetId="8">#REF!</definedName>
    <definedName name="Станц10">'[37]Лист опроса'!$B$23</definedName>
    <definedName name="СТЕП">[75]Показатели!$B$85:$B$88</definedName>
    <definedName name="сто">'[137]8'!#REF!</definedName>
    <definedName name="Стоимость" localSheetId="8">#REF!</definedName>
    <definedName name="Стоимость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оимость_специальных_переходов">[47]Таблица!$B$344:$B$351</definedName>
    <definedName name="стороны">[138]Списки!$A$1:$A$440</definedName>
    <definedName name="Стр10" localSheetId="8">#REF!</definedName>
    <definedName name="Стр10">'[37]Лист опроса'!$B$24</definedName>
    <definedName name="СтрАУ" localSheetId="8">#REF!</definedName>
    <definedName name="СтрАУ">'[37]Лист опроса'!$B$12</definedName>
    <definedName name="страх" localSheetId="8">#REF!</definedName>
    <definedName name="страх">#REF!</definedName>
    <definedName name="страхов" localSheetId="8">#REF!</definedName>
    <definedName name="страхов">#REF!</definedName>
    <definedName name="СтрДУ" localSheetId="8">#REF!</definedName>
    <definedName name="СтрДУ">'[37]Лист опроса'!$B$11</definedName>
    <definedName name="Стрелки" localSheetId="8">#REF!</definedName>
    <definedName name="Стрелки">'[37]Лист опроса'!$B$10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 localSheetId="8">#REF!</definedName>
    <definedName name="сумм">'[139]№1_УДЕЛЬНЫЙ ВЕС'!$H$74</definedName>
    <definedName name="сумт" localSheetId="8">#REF!</definedName>
    <definedName name="сумт">'[139]№1_УДЕЛЬНЫЙ ВЕС'!$N$74</definedName>
    <definedName name="Сургут">NA()</definedName>
    <definedName name="счьор">[8]топография!#REF!</definedName>
    <definedName name="т" localSheetId="8">#REF!</definedName>
    <definedName name="т">#REF!</definedName>
    <definedName name="Таблица_индексов">[47]Регионы!$B$99:$O$182</definedName>
    <definedName name="Тамбовская_область" localSheetId="8">#REF!</definedName>
    <definedName name="Тамбовская_область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8">#REF!</definedName>
    <definedName name="техник">#REF!</definedName>
    <definedName name="технич" localSheetId="8">#REF!</definedName>
    <definedName name="технич">#REF!</definedName>
    <definedName name="Технический_директор" localSheetId="8">#REF!</definedName>
    <definedName name="Технический_директор">#REF!</definedName>
    <definedName name="Тип_ПС">[47]Таблица!$B$700:$B$701</definedName>
    <definedName name="титул" localSheetId="8">#REF!</definedName>
    <definedName name="титул">'[140]АКТ ВЫБОРА'!$D$6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[66]СмРучБур!$K$39</definedName>
    <definedName name="Томская_область" localSheetId="8">#REF!</definedName>
    <definedName name="Томская_область">#REF!</definedName>
    <definedName name="Томская_область_1" localSheetId="8">#REF!</definedName>
    <definedName name="Томская_область_1">#REF!</definedName>
    <definedName name="топ1" localSheetId="8">#REF!</definedName>
    <definedName name="топ1">#REF!</definedName>
    <definedName name="топ2" localSheetId="8">#REF!</definedName>
    <definedName name="топ2">#REF!</definedName>
    <definedName name="топо" localSheetId="8">#REF!</definedName>
    <definedName name="топо">#REF!</definedName>
    <definedName name="топогр1" localSheetId="8">#REF!</definedName>
    <definedName name="топогр1">#REF!</definedName>
    <definedName name="топограф" localSheetId="8">#REF!</definedName>
    <definedName name="топограф">#REF!</definedName>
    <definedName name="Трансформаторы">[47]Таблица!$B$501:$B$541</definedName>
    <definedName name="третий" localSheetId="8">#REF!</definedName>
    <definedName name="третий">#REF!</definedName>
    <definedName name="третья_кат" localSheetId="8">#REF!</definedName>
    <definedName name="третья_кат">#REF!</definedName>
    <definedName name="трол" localSheetId="8">#REF!</definedName>
    <definedName name="трол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8">#REF!</definedName>
    <definedName name="ТС1">#REF!</definedName>
    <definedName name="ттт" localSheetId="8">#REF!</definedName>
    <definedName name="ттт">#REF!</definedName>
    <definedName name="Тульская_область" localSheetId="8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8">#REF!</definedName>
    <definedName name="тьбю">#REF!</definedName>
    <definedName name="тьтб" localSheetId="8">#REF!</definedName>
    <definedName name="тьтб">#REF!</definedName>
    <definedName name="тьюит" localSheetId="8">#REF!</definedName>
    <definedName name="тьюит">#REF!</definedName>
    <definedName name="Тюменская_область" localSheetId="8">#REF!</definedName>
    <definedName name="Тюменская_область">#REF!</definedName>
    <definedName name="Тюменская_область_1" localSheetId="8">#REF!</definedName>
    <definedName name="Тюменская_область_1">#REF!</definedName>
    <definedName name="у" localSheetId="8">#REF!</definedName>
    <definedName name="у">#REF!</definedName>
    <definedName name="убыль" localSheetId="8">#REF!</definedName>
    <definedName name="убыль">#REF!</definedName>
    <definedName name="уг" localSheetId="8">#REF!</definedName>
    <definedName name="уг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8">#REF!</definedName>
    <definedName name="Удмуртская_Республика_1">#REF!</definedName>
    <definedName name="уено" localSheetId="8">#REF!</definedName>
    <definedName name="уено">#REF!</definedName>
    <definedName name="уенонео" localSheetId="8">#REF!</definedName>
    <definedName name="уенонео">#REF!</definedName>
    <definedName name="уер" localSheetId="8">#REF!</definedName>
    <definedName name="уер">#REF!</definedName>
    <definedName name="уеро" localSheetId="8">#REF!</definedName>
    <definedName name="уеро">#REF!</definedName>
    <definedName name="уерор" localSheetId="8">#REF!</definedName>
    <definedName name="уерор">#REF!</definedName>
    <definedName name="ук" localSheetId="8">#REF!</definedName>
    <definedName name="ук">#REF!</definedName>
    <definedName name="уке" localSheetId="8">#REF!</definedName>
    <definedName name="уке">#REF!</definedName>
    <definedName name="укее" localSheetId="8">#REF!</definedName>
    <definedName name="укее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8">#REF!</definedName>
    <definedName name="укц">#REF!</definedName>
    <definedName name="Ульяновская_область" localSheetId="8">#REF!</definedName>
    <definedName name="Ульяновская_область">#REF!</definedName>
    <definedName name="уне" localSheetId="8">#REF!</definedName>
    <definedName name="уне">#REF!</definedName>
    <definedName name="уно" localSheetId="8">#REF!</definedName>
    <definedName name="уно">#REF!</definedName>
    <definedName name="уо" localSheetId="8">#REF!</definedName>
    <definedName name="уо">#REF!</definedName>
    <definedName name="уое" localSheetId="8">#REF!</definedName>
    <definedName name="уое">#REF!</definedName>
    <definedName name="упроуо" localSheetId="8">#REF!</definedName>
    <definedName name="упроуо">#REF!</definedName>
    <definedName name="упрт" localSheetId="8">#REF!</definedName>
    <definedName name="упрт">#REF!</definedName>
    <definedName name="ур" localSheetId="8">#REF!</definedName>
    <definedName name="ур">#REF!</definedName>
    <definedName name="уре" localSheetId="8">#REF!</definedName>
    <definedName name="уре">#REF!</definedName>
    <definedName name="урк" localSheetId="8">#REF!</definedName>
    <definedName name="урк">#REF!</definedName>
    <definedName name="урн" localSheetId="8">#REF!</definedName>
    <definedName name="урн">#REF!</definedName>
    <definedName name="урс" localSheetId="8">#REF!</definedName>
    <definedName name="урс">#REF!</definedName>
    <definedName name="урс123" localSheetId="8">#REF!</definedName>
    <definedName name="урс123" hidden="1">#REF!</definedName>
    <definedName name="Условия_ВЛ">[47]Таблица!$O$13:$O$17</definedName>
    <definedName name="Условия_КЛ">[47]Таблица!$P$15</definedName>
    <definedName name="УслугиТОиР_ГС" localSheetId="8">#REF!</definedName>
    <definedName name="УслугиТОиР_ГС">#REF!</definedName>
    <definedName name="УслугиТОиР_ЭСС" localSheetId="8">#REF!</definedName>
    <definedName name="УслугиТОиР_ЭСС">#REF!</definedName>
    <definedName name="уу" localSheetId="8">#REF!</definedName>
    <definedName name="уу">#REF!</definedName>
    <definedName name="уцуц" localSheetId="8">#REF!</definedName>
    <definedName name="уцуц">#REF!</definedName>
    <definedName name="Участок" localSheetId="8">#REF!</definedName>
    <definedName name="Участок">#REF!</definedName>
    <definedName name="УчестьСлияние" localSheetId="8">#REF!</definedName>
    <definedName name="УчестьСлияние">#REF!</definedName>
    <definedName name="ушщпгу" localSheetId="8">#REF!</definedName>
    <definedName name="ушщпгу">#REF!</definedName>
    <definedName name="ф" localSheetId="8">#REF!</definedName>
    <definedName name="ф">#REF!</definedName>
    <definedName name="ф1" localSheetId="8">#REF!</definedName>
    <definedName name="ф1">#REF!</definedName>
    <definedName name="Ф10">[75]Показатели!$B$57:$B$69</definedName>
    <definedName name="Ф100">[75]Показатели!$B$70:$B$71</definedName>
    <definedName name="Ф2">[75]Показатели!$B$5:$B$10</definedName>
    <definedName name="Ф5">[75]Показатели!$B$12:$B$18</definedName>
    <definedName name="Ф5.1" localSheetId="8">#REF!</definedName>
    <definedName name="Ф5.1">#REF!</definedName>
    <definedName name="Ф51">[75]Показатели!$B$19:$B$20</definedName>
    <definedName name="Ф6">[75]Показатели!$B$22:$B$25</definedName>
    <definedName name="Ф7">[75]Показатели!$B$27:$B$33</definedName>
    <definedName name="Ф8">[75]Показатели!$B$35:$B$39</definedName>
    <definedName name="Ф9">[75]Показатели!$B$41:$B$53</definedName>
    <definedName name="Ф90">[75]Показатели!$B$54:$B$55</definedName>
    <definedName name="Ф91" localSheetId="8">#REF!</definedName>
    <definedName name="Ф91">#REF!</definedName>
    <definedName name="фавр" localSheetId="8">#REF!</definedName>
    <definedName name="фавр">#REF!</definedName>
    <definedName name="фапиаи" localSheetId="8">#REF!</definedName>
    <definedName name="фапиаи">#REF!</definedName>
    <definedName name="фвап" localSheetId="8">#REF!</definedName>
    <definedName name="фвап">#REF!</definedName>
    <definedName name="фвапив" localSheetId="8">#REF!</definedName>
    <definedName name="фвапив">#REF!</definedName>
    <definedName name="фед" localSheetId="8">#REF!</definedName>
    <definedName name="фед">'[43]свод 2'!$D$10</definedName>
    <definedName name="Финансирование_Y2017" localSheetId="8">#REF!</definedName>
    <definedName name="Финансирование_Y2017">#REF!</definedName>
    <definedName name="Финансирование_Y2018" localSheetId="8">#REF!</definedName>
    <definedName name="Финансирование_Y2018">#REF!</definedName>
    <definedName name="Финансирование_Y2019" localSheetId="8">#REF!</definedName>
    <definedName name="Финансирование_Y2019">#REF!</definedName>
    <definedName name="Финансирование_Y2020" localSheetId="8">#REF!</definedName>
    <definedName name="Финансирование_Y2020">#REF!</definedName>
    <definedName name="Финансирование_Y2021" localSheetId="8">#REF!</definedName>
    <definedName name="Финансирование_Y2021">#REF!</definedName>
    <definedName name="Финансирование_Y2022" localSheetId="8">#REF!</definedName>
    <definedName name="Финансирование_Y2022">#REF!</definedName>
    <definedName name="Финансирование_Y2023" localSheetId="8">#REF!</definedName>
    <definedName name="Финансирование_Y2023">#REF!</definedName>
    <definedName name="Финансирование_Y2024" localSheetId="8">#REF!</definedName>
    <definedName name="Финансирование_Y2024">#REF!</definedName>
    <definedName name="Финансирование_Y2025" localSheetId="8">#REF!</definedName>
    <definedName name="Финансирование_Y2025">#REF!</definedName>
    <definedName name="фнн" localSheetId="8">#REF!</definedName>
    <definedName name="фнн">#REF!</definedName>
    <definedName name="фо_а_н_пц">[34]рабочий!$AR$240:$BI$263</definedName>
    <definedName name="фо_а_с_пц">[34]рабочий!$AS$202:$BI$224</definedName>
    <definedName name="фо_н_03">[34]рабочий!$X$305:$X$327</definedName>
    <definedName name="фо_н_04">[34]рабочий!$X$335:$X$357</definedName>
    <definedName name="ФОТ_АУП" localSheetId="8">#REF!</definedName>
    <definedName name="ФОТ_АУП">'[50]Пер-Вл'!$19:$19</definedName>
    <definedName name="ФОТ_ПЭЭ" localSheetId="8">#REF!</definedName>
    <definedName name="ФОТ_ПЭЭ">'[50]Пер-Вл'!$16:$16</definedName>
    <definedName name="ФОТ_ТП" localSheetId="8">#REF!</definedName>
    <definedName name="ФОТ_ТП">'[50]Пер-Вл'!$18:$18</definedName>
    <definedName name="фукек" localSheetId="8">#REF!</definedName>
    <definedName name="фукек">#REF!</definedName>
    <definedName name="фф">'[141]Гр5(о)'!#REF!</definedName>
    <definedName name="ффггг" localSheetId="8">#REF!</definedName>
    <definedName name="ффггг">#REF!</definedName>
    <definedName name="ффф" localSheetId="8">#REF!</definedName>
    <definedName name="ффф">#REF!</definedName>
    <definedName name="фффффф" localSheetId="8">#REF!</definedName>
    <definedName name="фффффф">#REF!</definedName>
    <definedName name="ффыв" localSheetId="8">#REF!</definedName>
    <definedName name="ффыв">#REF!</definedName>
    <definedName name="фыв" localSheetId="8">#REF!</definedName>
    <definedName name="фыв">#REF!</definedName>
    <definedName name="Хабаровский_край" localSheetId="8">#REF!</definedName>
    <definedName name="Хабаровский_край">#REF!</definedName>
    <definedName name="Хабаровский_край_1" localSheetId="8">#REF!</definedName>
    <definedName name="Хабаровский_край_1">#REF!</definedName>
    <definedName name="Характеристика" localSheetId="8">#REF!</definedName>
    <definedName name="Характеристика">#REF!</definedName>
    <definedName name="хд" localSheetId="8">#REF!</definedName>
    <definedName name="хд">#REF!</definedName>
    <definedName name="хх" localSheetId="8">#REF!</definedName>
    <definedName name="хх">#REF!</definedName>
    <definedName name="ц" localSheetId="8">#REF!</definedName>
    <definedName name="ц">#REF!</definedName>
    <definedName name="цакыф" localSheetId="8">#REF!</definedName>
    <definedName name="цакыф">#REF!</definedName>
    <definedName name="цена">#N/A</definedName>
    <definedName name="цена___0" localSheetId="8">#REF!</definedName>
    <definedName name="цена___0">#REF!</definedName>
    <definedName name="цена___0___0" localSheetId="8">#REF!</definedName>
    <definedName name="цена___0___0">#REF!</definedName>
    <definedName name="цена___0___0___0" localSheetId="8">#REF!</definedName>
    <definedName name="цена___0___0___0">#REF!</definedName>
    <definedName name="цена___0___0___0___0" localSheetId="8">#REF!</definedName>
    <definedName name="цена___0___0___0___0">#REF!</definedName>
    <definedName name="цена___0___0___2" localSheetId="8">#REF!</definedName>
    <definedName name="цена___0___0___2">#REF!</definedName>
    <definedName name="цена___0___0___3" localSheetId="8">#REF!</definedName>
    <definedName name="цена___0___0___3">#REF!</definedName>
    <definedName name="цена___0___0___4" localSheetId="8">#REF!</definedName>
    <definedName name="цена___0___0___4">#REF!</definedName>
    <definedName name="цена___0___1" localSheetId="8">#REF!</definedName>
    <definedName name="цена___0___1">#REF!</definedName>
    <definedName name="цена___0___10" localSheetId="8">#REF!</definedName>
    <definedName name="цена___0___10">#REF!</definedName>
    <definedName name="цена___0___12" localSheetId="8">#REF!</definedName>
    <definedName name="цена___0___12">#REF!</definedName>
    <definedName name="цена___0___2" localSheetId="8">#REF!</definedName>
    <definedName name="цена___0___2">#REF!</definedName>
    <definedName name="цена___0___2___0" localSheetId="8">#REF!</definedName>
    <definedName name="цена___0___2___0">#REF!</definedName>
    <definedName name="цена___0___3" localSheetId="8">#REF!</definedName>
    <definedName name="цена___0___3">#REF!</definedName>
    <definedName name="цена___0___4" localSheetId="8">#REF!</definedName>
    <definedName name="цена___0___4">#REF!</definedName>
    <definedName name="цена___0___5" localSheetId="8">#REF!</definedName>
    <definedName name="цена___0___5">#REF!</definedName>
    <definedName name="цена___0___6" localSheetId="8">#REF!</definedName>
    <definedName name="цена___0___6">#REF!</definedName>
    <definedName name="цена___0___8" localSheetId="8">#REF!</definedName>
    <definedName name="цена___0___8">#REF!</definedName>
    <definedName name="цена___1" localSheetId="8">#REF!</definedName>
    <definedName name="цена___1">#REF!</definedName>
    <definedName name="цена___1___0" localSheetId="8">#REF!</definedName>
    <definedName name="цена___1___0">#REF!</definedName>
    <definedName name="цена___10" localSheetId="8">#REF!</definedName>
    <definedName name="цена___10">#REF!</definedName>
    <definedName name="цена___10___0">NA()</definedName>
    <definedName name="цена___10___0___0" localSheetId="8">#REF!</definedName>
    <definedName name="цена___10___0___0">#REF!</definedName>
    <definedName name="цена___10___1" localSheetId="8">#REF!</definedName>
    <definedName name="цена___10___1">#REF!</definedName>
    <definedName name="цена___10___10" localSheetId="8">#REF!</definedName>
    <definedName name="цена___10___10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8">#REF!</definedName>
    <definedName name="цена___11">#REF!</definedName>
    <definedName name="цена___11___0">NA()</definedName>
    <definedName name="цена___11___10" localSheetId="8">#REF!</definedName>
    <definedName name="цена___11___10">#REF!</definedName>
    <definedName name="цена___11___2" localSheetId="8">#REF!</definedName>
    <definedName name="цена___11___2">#REF!</definedName>
    <definedName name="цена___11___4" localSheetId="8">#REF!</definedName>
    <definedName name="цена___11___4">#REF!</definedName>
    <definedName name="цена___11___6" localSheetId="8">#REF!</definedName>
    <definedName name="цена___11___6">#REF!</definedName>
    <definedName name="цена___11___8" localSheetId="8">#REF!</definedName>
    <definedName name="цена___11___8">#REF!</definedName>
    <definedName name="цена___12">NA()</definedName>
    <definedName name="цена___2" localSheetId="8">#REF!</definedName>
    <definedName name="цена___2">#REF!</definedName>
    <definedName name="цена___2___0" localSheetId="8">#REF!</definedName>
    <definedName name="цена___2___0">#REF!</definedName>
    <definedName name="цена___2___0___0" localSheetId="8">#REF!</definedName>
    <definedName name="цена___2___0___0">#REF!</definedName>
    <definedName name="цена___2___0___0___0" localSheetId="8">#REF!</definedName>
    <definedName name="цена___2___0___0___0">#REF!</definedName>
    <definedName name="цена___2___1" localSheetId="8">#REF!</definedName>
    <definedName name="цена___2___1">#REF!</definedName>
    <definedName name="цена___2___10" localSheetId="8">#REF!</definedName>
    <definedName name="цена___2___10">#REF!</definedName>
    <definedName name="цена___2___12" localSheetId="8">#REF!</definedName>
    <definedName name="цена___2___12">#REF!</definedName>
    <definedName name="цена___2___2" localSheetId="8">#REF!</definedName>
    <definedName name="цена___2___2">#REF!</definedName>
    <definedName name="цена___2___3" localSheetId="8">#REF!</definedName>
    <definedName name="цена___2___3">#REF!</definedName>
    <definedName name="цена___2___4" localSheetId="8">#REF!</definedName>
    <definedName name="цена___2___4">#REF!</definedName>
    <definedName name="цена___2___6" localSheetId="8">#REF!</definedName>
    <definedName name="цена___2___6">#REF!</definedName>
    <definedName name="цена___2___8" localSheetId="8">#REF!</definedName>
    <definedName name="цена___2___8">#REF!</definedName>
    <definedName name="цена___3" localSheetId="8">#REF!</definedName>
    <definedName name="цена___3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8">#REF!</definedName>
    <definedName name="цена___3___10">#REF!</definedName>
    <definedName name="цена___3___2" localSheetId="8">#REF!</definedName>
    <definedName name="цена___3___2">#REF!</definedName>
    <definedName name="цена___3___3" localSheetId="8">#REF!</definedName>
    <definedName name="цена___3___3">#REF!</definedName>
    <definedName name="цена___3___4" localSheetId="8">#REF!</definedName>
    <definedName name="цена___3___4">#REF!</definedName>
    <definedName name="цена___3___6" localSheetId="8">#REF!</definedName>
    <definedName name="цена___3___6">#REF!</definedName>
    <definedName name="цена___3___8" localSheetId="8">#REF!</definedName>
    <definedName name="цена___3___8">#REF!</definedName>
    <definedName name="цена___4" localSheetId="8">#REF!</definedName>
    <definedName name="цена___4">#REF!</definedName>
    <definedName name="цена___4___0">NA()</definedName>
    <definedName name="цена___4___0___0" localSheetId="8">#REF!</definedName>
    <definedName name="цена___4___0___0">#REF!</definedName>
    <definedName name="цена___4___0___0___0" localSheetId="8">#REF!</definedName>
    <definedName name="цена___4___0___0___0">#REF!</definedName>
    <definedName name="цена___4___10" localSheetId="8">#REF!</definedName>
    <definedName name="цена___4___10">#REF!</definedName>
    <definedName name="цена___4___12" localSheetId="8">#REF!</definedName>
    <definedName name="цена___4___12">#REF!</definedName>
    <definedName name="цена___4___2" localSheetId="8">#REF!</definedName>
    <definedName name="цена___4___2">#REF!</definedName>
    <definedName name="цена___4___3" localSheetId="8">#REF!</definedName>
    <definedName name="цена___4___3">#REF!</definedName>
    <definedName name="цена___4___4" localSheetId="8">#REF!</definedName>
    <definedName name="цена___4___4">#REF!</definedName>
    <definedName name="цена___4___6" localSheetId="8">#REF!</definedName>
    <definedName name="цена___4___6">#REF!</definedName>
    <definedName name="цена___4___8" localSheetId="8">#REF!</definedName>
    <definedName name="цена___4___8">#REF!</definedName>
    <definedName name="цена___5">NA()</definedName>
    <definedName name="цена___5___0" localSheetId="8">#REF!</definedName>
    <definedName name="цена___5___0">#REF!</definedName>
    <definedName name="цена___5___0___0" localSheetId="8">#REF!</definedName>
    <definedName name="цена___5___0___0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8">#REF!</definedName>
    <definedName name="цена___6___0">#REF!</definedName>
    <definedName name="цена___6___0___0" localSheetId="8">#REF!</definedName>
    <definedName name="цена___6___0___0">#REF!</definedName>
    <definedName name="цена___6___0___0___0" localSheetId="8">#REF!</definedName>
    <definedName name="цена___6___0___0___0">#REF!</definedName>
    <definedName name="цена___6___1" localSheetId="8">#REF!</definedName>
    <definedName name="цена___6___1">#REF!</definedName>
    <definedName name="цена___6___10" localSheetId="8">#REF!</definedName>
    <definedName name="цена___6___10">#REF!</definedName>
    <definedName name="цена___6___12" localSheetId="8">#REF!</definedName>
    <definedName name="цена___6___12">#REF!</definedName>
    <definedName name="цена___6___2" localSheetId="8">#REF!</definedName>
    <definedName name="цена___6___2">#REF!</definedName>
    <definedName name="цена___6___4" localSheetId="8">#REF!</definedName>
    <definedName name="цена___6___4">#REF!</definedName>
    <definedName name="цена___6___6" localSheetId="8">#REF!</definedName>
    <definedName name="цена___6___6">#REF!</definedName>
    <definedName name="цена___6___8" localSheetId="8">#REF!</definedName>
    <definedName name="цена___6___8">#REF!</definedName>
    <definedName name="цена___7" localSheetId="8">#REF!</definedName>
    <definedName name="цена___7">#REF!</definedName>
    <definedName name="цена___7___0" localSheetId="8">#REF!</definedName>
    <definedName name="цена___7___0">#REF!</definedName>
    <definedName name="цена___7___10" localSheetId="8">#REF!</definedName>
    <definedName name="цена___7___10">#REF!</definedName>
    <definedName name="цена___7___2" localSheetId="8">#REF!</definedName>
    <definedName name="цена___7___2">#REF!</definedName>
    <definedName name="цена___7___4" localSheetId="8">#REF!</definedName>
    <definedName name="цена___7___4">#REF!</definedName>
    <definedName name="цена___7___6" localSheetId="8">#REF!</definedName>
    <definedName name="цена___7___6">#REF!</definedName>
    <definedName name="цена___7___8" localSheetId="8">#REF!</definedName>
    <definedName name="цена___7___8">#REF!</definedName>
    <definedName name="цена___8" localSheetId="8">#REF!</definedName>
    <definedName name="цена___8">#REF!</definedName>
    <definedName name="цена___8___0" localSheetId="8">#REF!</definedName>
    <definedName name="цена___8___0">#REF!</definedName>
    <definedName name="цена___8___0___0" localSheetId="8">#REF!</definedName>
    <definedName name="цена___8___0___0">#REF!</definedName>
    <definedName name="цена___8___0___0___0" localSheetId="8">#REF!</definedName>
    <definedName name="цена___8___0___0___0">#REF!</definedName>
    <definedName name="цена___8___1" localSheetId="8">#REF!</definedName>
    <definedName name="цена___8___1">#REF!</definedName>
    <definedName name="цена___8___10" localSheetId="8">#REF!</definedName>
    <definedName name="цена___8___10">#REF!</definedName>
    <definedName name="цена___8___12" localSheetId="8">#REF!</definedName>
    <definedName name="цена___8___12">#REF!</definedName>
    <definedName name="цена___8___2" localSheetId="8">#REF!</definedName>
    <definedName name="цена___8___2">#REF!</definedName>
    <definedName name="цена___8___4" localSheetId="8">#REF!</definedName>
    <definedName name="цена___8___4">#REF!</definedName>
    <definedName name="цена___8___6" localSheetId="8">#REF!</definedName>
    <definedName name="цена___8___6">#REF!</definedName>
    <definedName name="цена___8___8" localSheetId="8">#REF!</definedName>
    <definedName name="цена___8___8">#REF!</definedName>
    <definedName name="цена___9" localSheetId="8">#REF!</definedName>
    <definedName name="цена___9">#REF!</definedName>
    <definedName name="цена___9___0" localSheetId="8">#REF!</definedName>
    <definedName name="цена___9___0">#REF!</definedName>
    <definedName name="цена___9___0___0" localSheetId="8">#REF!</definedName>
    <definedName name="цена___9___0___0">#REF!</definedName>
    <definedName name="цена___9___0___0___0" localSheetId="8">#REF!</definedName>
    <definedName name="цена___9___0___0___0">#REF!</definedName>
    <definedName name="цена___9___10" localSheetId="8">#REF!</definedName>
    <definedName name="цена___9___10">#REF!</definedName>
    <definedName name="цена___9___2" localSheetId="8">#REF!</definedName>
    <definedName name="цена___9___2">#REF!</definedName>
    <definedName name="цена___9___4" localSheetId="8">#REF!</definedName>
    <definedName name="цена___9___4">#REF!</definedName>
    <definedName name="цена___9___6" localSheetId="8">#REF!</definedName>
    <definedName name="цена___9___6">#REF!</definedName>
    <definedName name="цена___9___8" localSheetId="8">#REF!</definedName>
    <definedName name="цена___9___8">#REF!</definedName>
    <definedName name="ЦенаМашБур">[66]СмМашБур!#REF!</definedName>
    <definedName name="ЦенаОбслед">[66]ОбмОбслЗемОд!$F$62</definedName>
    <definedName name="ЦенаРучБур">[66]СмРучБур!#REF!</definedName>
    <definedName name="ЦенаШурфов" localSheetId="8">#REF!</definedName>
    <definedName name="ЦенаШурфов">#REF!</definedName>
    <definedName name="цук" localSheetId="8">#REF!</definedName>
    <definedName name="цук">#REF!</definedName>
    <definedName name="цукеп" localSheetId="8">#REF!</definedName>
    <definedName name="цукеп">#REF!</definedName>
    <definedName name="цукцук" localSheetId="8">#REF!</definedName>
    <definedName name="цукцук">#REF!</definedName>
    <definedName name="цукцукуцкцук" localSheetId="8">#REF!</definedName>
    <definedName name="цукцукуцкцук">#REF!</definedName>
    <definedName name="цукцукцук" localSheetId="8">#REF!</definedName>
    <definedName name="цукцукцук">#REF!</definedName>
    <definedName name="цфйе" localSheetId="8">#REF!</definedName>
    <definedName name="цфйе">#REF!</definedName>
    <definedName name="цц" localSheetId="8">#REF!</definedName>
    <definedName name="цц">#REF!</definedName>
    <definedName name="ццц" localSheetId="8">#REF!</definedName>
    <definedName name="ццц">#REF!</definedName>
    <definedName name="чапо" localSheetId="8">#REF!</definedName>
    <definedName name="чапо">#REF!</definedName>
    <definedName name="чапр" localSheetId="8">#REF!</definedName>
    <definedName name="чапр">#REF!</definedName>
    <definedName name="Части_и_главы" localSheetId="8">#REF!</definedName>
    <definedName name="Части_и_главы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8">#REF!</definedName>
    <definedName name="Челябинская_область_1">#REF!</definedName>
    <definedName name="черт." localSheetId="8">#REF!</definedName>
    <definedName name="черт.">#REF!</definedName>
    <definedName name="четвертый" localSheetId="8">#REF!</definedName>
    <definedName name="четвертый">#REF!</definedName>
    <definedName name="Чеченская_Республика" localSheetId="8">#REF!</definedName>
    <definedName name="Чеченская_Республика">#REF!</definedName>
    <definedName name="Численность_АУПИА" localSheetId="8">#REF!</definedName>
    <definedName name="Численность_АУПИА">'[50]Пер-Вл'!$13:$13</definedName>
    <definedName name="Численность_АУПФ" localSheetId="8">#REF!</definedName>
    <definedName name="Численность_АУПФ">'[50]Пер-Вл'!$12:$12</definedName>
    <definedName name="Численность_ПЭЭ" localSheetId="8">#REF!</definedName>
    <definedName name="Численность_ПЭЭ">'[50]Пер-Вл'!$9:$9</definedName>
    <definedName name="Численность_ТП" localSheetId="8">#REF!</definedName>
    <definedName name="Численность_ТП">'[50]Пер-Вл'!$10:$10</definedName>
    <definedName name="Читинская_область" localSheetId="8">#REF!</definedName>
    <definedName name="Читинская_область">#REF!</definedName>
    <definedName name="Читинская_область_1" localSheetId="8">#REF!</definedName>
    <definedName name="Читинская_область_1">#REF!</definedName>
    <definedName name="чмтчмт" localSheetId="8">#REF!</definedName>
    <definedName name="чмтчмт">#REF!</definedName>
    <definedName name="чмтчт" localSheetId="8">#REF!</definedName>
    <definedName name="чмтчт">#REF!</definedName>
    <definedName name="чс" localSheetId="8">#REF!</definedName>
    <definedName name="чс">#REF!</definedName>
    <definedName name="чсапр" localSheetId="8">#REF!</definedName>
    <definedName name="чсапр">#REF!</definedName>
    <definedName name="чсиь" localSheetId="8">#REF!</definedName>
    <definedName name="чсиь">#REF!</definedName>
    <definedName name="чсмт" localSheetId="8">#REF!</definedName>
    <definedName name="чсмт">#REF!</definedName>
    <definedName name="чстм" localSheetId="8">#REF!</definedName>
    <definedName name="чстм">#REF!</definedName>
    <definedName name="чт" localSheetId="8">#REF!</definedName>
    <definedName name="чт">#REF!</definedName>
    <definedName name="чтм" localSheetId="8">#REF!</definedName>
    <definedName name="чтм">#REF!</definedName>
    <definedName name="чть" localSheetId="8">#REF!</definedName>
    <definedName name="чть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8">#REF!</definedName>
    <definedName name="Чукотский_автономный_округ_1">#REF!</definedName>
    <definedName name="ш" localSheetId="8">#REF!</definedName>
    <definedName name="ш">#REF!</definedName>
    <definedName name="Шапка" localSheetId="8">#REF!</definedName>
    <definedName name="Шапка">#REF!</definedName>
    <definedName name="Шапка2" localSheetId="8">#REF!</definedName>
    <definedName name="Шапка2">#REF!</definedName>
    <definedName name="шгд" localSheetId="8">#REF!</definedName>
    <definedName name="шгд">#REF!</definedName>
    <definedName name="шдгшж" localSheetId="8">#REF!</definedName>
    <definedName name="шдгшж">#REF!</definedName>
    <definedName name="шестой" localSheetId="8">#REF!</definedName>
    <definedName name="шестой">#REF!</definedName>
    <definedName name="Шесть" localSheetId="8">#REF!</definedName>
    <definedName name="Шесть">#REF!</definedName>
    <definedName name="Ширяйка">[18]топография!#REF!</definedName>
    <definedName name="Шкафы_ТМ" localSheetId="8">#REF!</definedName>
    <definedName name="Шкафы_ТМ">#REF!</definedName>
    <definedName name="шоссе" localSheetId="8">#REF!</definedName>
    <definedName name="шоссе">#REF!</definedName>
    <definedName name="шплю" localSheetId="8">#REF!</definedName>
    <definedName name="шплю">#REF!</definedName>
    <definedName name="шпр" localSheetId="8">#REF!</definedName>
    <definedName name="шпр">#REF!</definedName>
    <definedName name="шш" localSheetId="8">#REF!</definedName>
    <definedName name="шш">#REF!</definedName>
    <definedName name="шшш" localSheetId="8">#REF!</definedName>
    <definedName name="шшш">#REF!</definedName>
    <definedName name="шщгщ9шщллщ" localSheetId="8">#REF!</definedName>
    <definedName name="шщгщ9шщллщ">#REF!</definedName>
    <definedName name="щжэдж" localSheetId="8">#REF!</definedName>
    <definedName name="щжэдж">#REF!</definedName>
    <definedName name="щшшщрг" localSheetId="8">#REF!</definedName>
    <definedName name="щшшщрг">#REF!</definedName>
    <definedName name="щщ" localSheetId="8">#REF!</definedName>
    <definedName name="щщ">#REF!</definedName>
    <definedName name="ъхз" localSheetId="8">#REF!</definedName>
    <definedName name="ъхз">#REF!</definedName>
    <definedName name="ы">[142]топография!#REF!</definedName>
    <definedName name="ыа" localSheetId="8">#REF!</definedName>
    <definedName name="ыа">#REF!</definedName>
    <definedName name="ыаоаы" localSheetId="8">#REF!</definedName>
    <definedName name="ыаоаы">#REF!</definedName>
    <definedName name="ыаоаыо" localSheetId="8">#REF!</definedName>
    <definedName name="ыаоаыо">#REF!</definedName>
    <definedName name="ыаоаып" localSheetId="8">#REF!</definedName>
    <definedName name="ыаоаып">#REF!</definedName>
    <definedName name="ыаоп" localSheetId="8">#REF!</definedName>
    <definedName name="ыаоп">#REF!</definedName>
    <definedName name="ыапо" localSheetId="8">#REF!</definedName>
    <definedName name="ыапо">#REF!</definedName>
    <definedName name="ыапоапоао" localSheetId="8">#REF!</definedName>
    <definedName name="ыапоапоао">#REF!</definedName>
    <definedName name="ыапоаыо" localSheetId="8">#REF!</definedName>
    <definedName name="ыапоаыо">#REF!</definedName>
    <definedName name="ыапоы" localSheetId="8">#REF!</definedName>
    <definedName name="ыапоы">#REF!</definedName>
    <definedName name="ыапоыа" localSheetId="8">#REF!</definedName>
    <definedName name="ыапоыа">#REF!</definedName>
    <definedName name="ыапр">[8]топография!#REF!</definedName>
    <definedName name="ыапраыр" localSheetId="8">#REF!</definedName>
    <definedName name="ыапраыр">#REF!</definedName>
    <definedName name="ыаыаы" localSheetId="8">#REF!</definedName>
    <definedName name="ыаыаы">#REF!</definedName>
    <definedName name="ыв">[23]ПДР!#REF!</definedName>
    <definedName name="ЫВGGGGGGGGGGGGGGG" localSheetId="8">#REF!</definedName>
    <definedName name="ЫВGGGGGGGGGGGGGGG">#REF!</definedName>
    <definedName name="ыва" localSheetId="8">#REF!</definedName>
    <definedName name="ыва">#REF!</definedName>
    <definedName name="ывапвыфп">[8]топография!#REF!</definedName>
    <definedName name="ываф" localSheetId="8">#REF!</definedName>
    <definedName name="ываф">#REF!</definedName>
    <definedName name="Ываы" localSheetId="8">#REF!</definedName>
    <definedName name="Ываы">#REF!</definedName>
    <definedName name="ЫВаЫа" localSheetId="8">#REF!</definedName>
    <definedName name="ЫВаЫа">#REF!</definedName>
    <definedName name="ЫВаЫваав" localSheetId="8">#REF!</definedName>
    <definedName name="ЫВаЫваав">#REF!</definedName>
    <definedName name="ывпавар" localSheetId="8">#REF!</definedName>
    <definedName name="ывпавар">#REF!</definedName>
    <definedName name="ЫВПВвввв">[20]топография!#REF!</definedName>
    <definedName name="ыВПВП" localSheetId="8">#REF!</definedName>
    <definedName name="ыВПВП">#REF!</definedName>
    <definedName name="ывпыпвфкпа" localSheetId="8">#REF!</definedName>
    <definedName name="ывпыпвфкпа">#REF!</definedName>
    <definedName name="ыкен" localSheetId="8">#REF!</definedName>
    <definedName name="ыкен">#REF!</definedName>
    <definedName name="ыопвпо" localSheetId="8">#REF!</definedName>
    <definedName name="ыопвпо">#REF!</definedName>
    <definedName name="ып" localSheetId="8">#REF!</definedName>
    <definedName name="ып">#REF!</definedName>
    <definedName name="ыпаота" localSheetId="8">#REF!</definedName>
    <definedName name="ыпаота">#REF!</definedName>
    <definedName name="ыпартап" localSheetId="8">#REF!</definedName>
    <definedName name="ыпартап">#REF!</definedName>
    <definedName name="ыпатапт" localSheetId="8">#REF!</definedName>
    <definedName name="ыпатапт">#REF!</definedName>
    <definedName name="ыпми" localSheetId="8">#REF!</definedName>
    <definedName name="ыпми">#REF!</definedName>
    <definedName name="ыпо" localSheetId="8">#REF!</definedName>
    <definedName name="ыпо">#REF!</definedName>
    <definedName name="ыпоыа" localSheetId="8">#REF!</definedName>
    <definedName name="ыпоыа">#REF!</definedName>
    <definedName name="ыпоыапо" localSheetId="8">#REF!</definedName>
    <definedName name="ыпоыапо">#REF!</definedName>
    <definedName name="ыпр" localSheetId="8">#REF!</definedName>
    <definedName name="ыпр">#REF!</definedName>
    <definedName name="ыпрапр" localSheetId="8">#REF!</definedName>
    <definedName name="ыпрапр">#REF!</definedName>
    <definedName name="ыпраыпо">[10]топография!#REF!</definedName>
    <definedName name="ыпры" localSheetId="8">#REF!</definedName>
    <definedName name="ыпры">#REF!</definedName>
    <definedName name="ырипыр" localSheetId="8">#REF!</definedName>
    <definedName name="ырипыр">#REF!</definedName>
    <definedName name="ырп" localSheetId="8">#REF!</definedName>
    <definedName name="ырп">#REF!</definedName>
    <definedName name="ыукнр" localSheetId="8">#REF!</definedName>
    <definedName name="ыукнр">#REF!</definedName>
    <definedName name="ыыы" localSheetId="8">#REF!</definedName>
    <definedName name="ыыы">#REF!</definedName>
    <definedName name="ыыыы" localSheetId="8">#REF!</definedName>
    <definedName name="ыыыы">#REF!</definedName>
    <definedName name="ыыыыыыыыыыыыыыыыыыыы">#REF!</definedName>
    <definedName name="ьбть">[143]топография!#REF!</definedName>
    <definedName name="ьбюбб" localSheetId="8">#REF!</definedName>
    <definedName name="ьбюбб">#REF!</definedName>
    <definedName name="ьбют" localSheetId="8">#REF!</definedName>
    <definedName name="ьбют">#REF!</definedName>
    <definedName name="ьвпрьрп" localSheetId="8">#REF!</definedName>
    <definedName name="ьвпрьрп">#REF!</definedName>
    <definedName name="ьврп" localSheetId="8">#REF!</definedName>
    <definedName name="ьврп">#REF!</definedName>
    <definedName name="ьдолдлю" localSheetId="8">#REF!</definedName>
    <definedName name="ьдолдлю">#REF!</definedName>
    <definedName name="ьорл" localSheetId="8">#REF!</definedName>
    <definedName name="ьорл">#REF!</definedName>
    <definedName name="ьпрьп" localSheetId="8">#REF!</definedName>
    <definedName name="ьпрьп">#REF!</definedName>
    <definedName name="ьтбтбю">[144]Смета!#REF!</definedName>
    <definedName name="ььь" localSheetId="8">#REF!</definedName>
    <definedName name="ььь">#REF!</definedName>
    <definedName name="э" localSheetId="8">#REF!</definedName>
    <definedName name="э">#REF!</definedName>
    <definedName name="эк" localSheetId="8">#REF!</definedName>
    <definedName name="эк">#REF!</definedName>
    <definedName name="эк1" localSheetId="8">#REF!</definedName>
    <definedName name="эк1">#REF!</definedName>
    <definedName name="эко" localSheetId="8">#REF!</definedName>
    <definedName name="эко">#REF!</definedName>
    <definedName name="эко1" localSheetId="8">#REF!</definedName>
    <definedName name="эко1">#REF!</definedName>
    <definedName name="экол.1">[124]топография!#REF!</definedName>
    <definedName name="экол1" localSheetId="8">#REF!</definedName>
    <definedName name="экол1">#REF!</definedName>
    <definedName name="экол2" localSheetId="8">#REF!</definedName>
    <definedName name="экол2">#REF!</definedName>
    <definedName name="Экол3" localSheetId="8">#REF!</definedName>
    <definedName name="Экол3">#REF!</definedName>
    <definedName name="эколог" localSheetId="8">#REF!</definedName>
    <definedName name="эколог">#REF!</definedName>
    <definedName name="экология">NA()</definedName>
    <definedName name="ЭКСПО" localSheetId="8">граж</definedName>
    <definedName name="ЭКСПО">граж</definedName>
    <definedName name="ЭКСПОФОРУМ" localSheetId="8">граж</definedName>
    <definedName name="ЭКСПОФОРУМ">граж</definedName>
    <definedName name="экт" localSheetId="8">#REF!</definedName>
    <definedName name="экт">#REF!</definedName>
    <definedName name="электроэнер" localSheetId="8">#REF!</definedName>
    <definedName name="электроэнер">#REF!</definedName>
    <definedName name="электроэнергия" localSheetId="8">#REF!</definedName>
    <definedName name="электроэнергия">#REF!</definedName>
    <definedName name="ЭлеСи">[145]Коэфф1.!$E$7</definedName>
    <definedName name="ЭлеСи_1" localSheetId="8">#REF!</definedName>
    <definedName name="ЭлеСи_1">#REF!</definedName>
    <definedName name="элрасч" localSheetId="8">#REF!</definedName>
    <definedName name="элрасч">#REF!</definedName>
    <definedName name="ЭЛСИ_Т" localSheetId="8">#REF!</definedName>
    <definedName name="ЭЛСИ_Т">#REF!</definedName>
    <definedName name="эмс">[18]топография!#REF!</definedName>
    <definedName name="ю">#REF!</definedName>
    <definedName name="юб.б.">[54]топография!#REF!</definedName>
    <definedName name="юдшншджгп" localSheetId="8">#REF!</definedName>
    <definedName name="юдшншджгп">#REF!</definedName>
    <definedName name="ЮФУ" localSheetId="8">#REF!</definedName>
    <definedName name="ЮФУ">#REF!</definedName>
    <definedName name="ЮФУ2" localSheetId="8">#REF!</definedName>
    <definedName name="ЮФУ2">#REF!</definedName>
    <definedName name="ююю">[143]топография!#REF!</definedName>
    <definedName name="юююю" localSheetId="8">#REF!</definedName>
    <definedName name="юююю">#REF!</definedName>
    <definedName name="я">[146]ОбмОбслЗемОд!$E$28</definedName>
    <definedName name="яапт" localSheetId="8">#REF!</definedName>
    <definedName name="яапт">#REF!</definedName>
    <definedName name="яапяяяя" localSheetId="8">#REF!</definedName>
    <definedName name="яапяяяя">#REF!</definedName>
    <definedName name="явапяап" localSheetId="8">#REF!</definedName>
    <definedName name="явапяап">#REF!</definedName>
    <definedName name="явапявп" localSheetId="8">#REF!</definedName>
    <definedName name="явапявп">#REF!</definedName>
    <definedName name="явар" localSheetId="8">#REF!</definedName>
    <definedName name="явар">#REF!</definedName>
    <definedName name="яваряра" localSheetId="8">#REF!</definedName>
    <definedName name="яваряра">#REF!</definedName>
    <definedName name="ярая" localSheetId="8">#REF!</definedName>
    <definedName name="ярая">#REF!</definedName>
    <definedName name="яраяраря" localSheetId="8">#REF!</definedName>
    <definedName name="яраяраря">#REF!</definedName>
    <definedName name="яроптап" localSheetId="8">#REF!</definedName>
    <definedName name="яроптап">#REF!</definedName>
    <definedName name="Ярославская_область" localSheetId="8">#REF!</definedName>
    <definedName name="Ярославская_область">#REF!</definedName>
    <definedName name="ЯЯЯ">[147]топография!#REF!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9" l="1"/>
  <c r="E8" i="9" l="1"/>
  <c r="D19" i="1" l="1"/>
  <c r="H14" i="2"/>
  <c r="J14" i="2"/>
  <c r="F14" i="2"/>
  <c r="D18" i="1" s="1"/>
  <c r="D17" i="1" l="1"/>
  <c r="D23" i="1" s="1"/>
  <c r="D24" i="1" s="1"/>
  <c r="C29" i="4"/>
  <c r="C30" i="4" s="1"/>
  <c r="G13" i="5" l="1"/>
  <c r="D5" i="8" l="1"/>
  <c r="C11" i="8" s="1"/>
  <c r="G13" i="6"/>
  <c r="I112" i="5"/>
  <c r="J112" i="5" s="1"/>
  <c r="G112" i="5"/>
  <c r="I111" i="5"/>
  <c r="J111" i="5" s="1"/>
  <c r="G111" i="5"/>
  <c r="J110" i="5"/>
  <c r="I110" i="5"/>
  <c r="G110" i="5"/>
  <c r="I109" i="5"/>
  <c r="J109" i="5" s="1"/>
  <c r="G109" i="5"/>
  <c r="I108" i="5"/>
  <c r="J108" i="5" s="1"/>
  <c r="G108" i="5"/>
  <c r="J107" i="5"/>
  <c r="I107" i="5"/>
  <c r="G107" i="5"/>
  <c r="J106" i="5"/>
  <c r="I106" i="5"/>
  <c r="G106" i="5"/>
  <c r="I105" i="5"/>
  <c r="J105" i="5" s="1"/>
  <c r="G105" i="5"/>
  <c r="I104" i="5"/>
  <c r="J104" i="5" s="1"/>
  <c r="G104" i="5"/>
  <c r="I103" i="5"/>
  <c r="J103" i="5" s="1"/>
  <c r="G103" i="5"/>
  <c r="I102" i="5"/>
  <c r="J102" i="5" s="1"/>
  <c r="G102" i="5"/>
  <c r="I101" i="5"/>
  <c r="J101" i="5" s="1"/>
  <c r="G101" i="5"/>
  <c r="I100" i="5"/>
  <c r="J100" i="5" s="1"/>
  <c r="G100" i="5"/>
  <c r="I99" i="5"/>
  <c r="J99" i="5" s="1"/>
  <c r="G99" i="5"/>
  <c r="I98" i="5"/>
  <c r="J98" i="5" s="1"/>
  <c r="G98" i="5"/>
  <c r="J97" i="5"/>
  <c r="I97" i="5"/>
  <c r="G97" i="5"/>
  <c r="I96" i="5"/>
  <c r="J96" i="5" s="1"/>
  <c r="G96" i="5"/>
  <c r="I95" i="5"/>
  <c r="J95" i="5" s="1"/>
  <c r="G95" i="5"/>
  <c r="J94" i="5"/>
  <c r="I94" i="5"/>
  <c r="G94" i="5"/>
  <c r="I93" i="5"/>
  <c r="J93" i="5" s="1"/>
  <c r="G93" i="5"/>
  <c r="I92" i="5"/>
  <c r="J92" i="5" s="1"/>
  <c r="G92" i="5"/>
  <c r="J91" i="5"/>
  <c r="I91" i="5"/>
  <c r="G91" i="5"/>
  <c r="J90" i="5"/>
  <c r="I90" i="5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J78" i="5"/>
  <c r="I78" i="5"/>
  <c r="G78" i="5"/>
  <c r="I77" i="5"/>
  <c r="J77" i="5" s="1"/>
  <c r="G77" i="5"/>
  <c r="I76" i="5"/>
  <c r="J76" i="5" s="1"/>
  <c r="G76" i="5"/>
  <c r="J75" i="5"/>
  <c r="I75" i="5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J65" i="5"/>
  <c r="I65" i="5"/>
  <c r="G65" i="5"/>
  <c r="J64" i="5"/>
  <c r="I64" i="5"/>
  <c r="G64" i="5"/>
  <c r="I63" i="5"/>
  <c r="J63" i="5" s="1"/>
  <c r="G63" i="5"/>
  <c r="J62" i="5"/>
  <c r="I62" i="5"/>
  <c r="G62" i="5"/>
  <c r="I60" i="5"/>
  <c r="J60" i="5" s="1"/>
  <c r="G60" i="5"/>
  <c r="I59" i="5"/>
  <c r="J59" i="5" s="1"/>
  <c r="G59" i="5"/>
  <c r="J56" i="5"/>
  <c r="G56" i="5"/>
  <c r="J55" i="5"/>
  <c r="G55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I28" i="5"/>
  <c r="J28" i="5" s="1"/>
  <c r="G28" i="5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I22" i="5"/>
  <c r="J22" i="5" s="1"/>
  <c r="G22" i="5"/>
  <c r="I21" i="5"/>
  <c r="J21" i="5" s="1"/>
  <c r="G21" i="5"/>
  <c r="I20" i="5"/>
  <c r="J20" i="5" s="1"/>
  <c r="G20" i="5"/>
  <c r="I19" i="5"/>
  <c r="J19" i="5" s="1"/>
  <c r="G19" i="5"/>
  <c r="I16" i="5"/>
  <c r="J16" i="5" s="1"/>
  <c r="C15" i="4" s="1"/>
  <c r="G16" i="5"/>
  <c r="G14" i="5"/>
  <c r="H13" i="5" s="1"/>
  <c r="C31" i="4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2" i="3"/>
  <c r="H21" i="3"/>
  <c r="H20" i="3"/>
  <c r="H19" i="3"/>
  <c r="H18" i="3"/>
  <c r="H17" i="3"/>
  <c r="H16" i="3"/>
  <c r="H15" i="3"/>
  <c r="H14" i="3"/>
  <c r="H13" i="3"/>
  <c r="H12" i="3"/>
  <c r="H11" i="3"/>
  <c r="F10" i="3"/>
  <c r="H10" i="3" l="1"/>
  <c r="H55" i="3"/>
  <c r="H25" i="3"/>
  <c r="G116" i="5"/>
  <c r="G117" i="5"/>
  <c r="G61" i="5"/>
  <c r="J113" i="5"/>
  <c r="C17" i="4" s="1"/>
  <c r="G113" i="5"/>
  <c r="J61" i="5"/>
  <c r="J49" i="5"/>
  <c r="C13" i="4" s="1"/>
  <c r="G23" i="5"/>
  <c r="J23" i="5"/>
  <c r="C12" i="4" s="1"/>
  <c r="G49" i="5"/>
  <c r="J114" i="5" l="1"/>
  <c r="G50" i="5"/>
  <c r="H29" i="5" s="1"/>
  <c r="G114" i="5"/>
  <c r="H91" i="5" s="1"/>
  <c r="H70" i="5"/>
  <c r="H107" i="5"/>
  <c r="H93" i="5"/>
  <c r="H77" i="5"/>
  <c r="H67" i="5"/>
  <c r="H83" i="5"/>
  <c r="H105" i="5"/>
  <c r="H74" i="5"/>
  <c r="H95" i="5"/>
  <c r="H101" i="5"/>
  <c r="H76" i="5"/>
  <c r="H80" i="5"/>
  <c r="H92" i="5"/>
  <c r="H108" i="5"/>
  <c r="C16" i="4"/>
  <c r="C18" i="4" s="1"/>
  <c r="J50" i="5"/>
  <c r="H33" i="5"/>
  <c r="H25" i="5"/>
  <c r="H47" i="5"/>
  <c r="H39" i="5"/>
  <c r="H31" i="5"/>
  <c r="C14" i="4"/>
  <c r="H44" i="5"/>
  <c r="H36" i="5"/>
  <c r="H28" i="5"/>
  <c r="H42" i="5"/>
  <c r="H34" i="5"/>
  <c r="H26" i="5"/>
  <c r="H43" i="5"/>
  <c r="H35" i="5"/>
  <c r="H27" i="5"/>
  <c r="H48" i="5"/>
  <c r="H40" i="5"/>
  <c r="H32" i="5"/>
  <c r="H24" i="5"/>
  <c r="H59" i="5" l="1"/>
  <c r="H110" i="5"/>
  <c r="H62" i="5"/>
  <c r="H102" i="5"/>
  <c r="H96" i="5"/>
  <c r="H64" i="5"/>
  <c r="H79" i="5"/>
  <c r="H89" i="5"/>
  <c r="H87" i="5"/>
  <c r="H65" i="5"/>
  <c r="H104" i="5"/>
  <c r="H88" i="5"/>
  <c r="H72" i="5"/>
  <c r="H111" i="5"/>
  <c r="H90" i="5"/>
  <c r="H69" i="5"/>
  <c r="H99" i="5"/>
  <c r="H78" i="5"/>
  <c r="H109" i="5"/>
  <c r="H66" i="5"/>
  <c r="H97" i="5"/>
  <c r="H71" i="5"/>
  <c r="H100" i="5"/>
  <c r="H84" i="5"/>
  <c r="H68" i="5"/>
  <c r="H106" i="5"/>
  <c r="H85" i="5"/>
  <c r="H63" i="5"/>
  <c r="H94" i="5"/>
  <c r="H73" i="5"/>
  <c r="H98" i="5"/>
  <c r="H103" i="5"/>
  <c r="H75" i="5"/>
  <c r="H81" i="5"/>
  <c r="H86" i="5"/>
  <c r="H60" i="5"/>
  <c r="H112" i="5"/>
  <c r="H19" i="5"/>
  <c r="H30" i="5"/>
  <c r="H21" i="5"/>
  <c r="H46" i="5"/>
  <c r="H20" i="5"/>
  <c r="H38" i="5"/>
  <c r="H41" i="5"/>
  <c r="H22" i="5"/>
  <c r="G115" i="5"/>
  <c r="G118" i="5" s="1"/>
  <c r="G119" i="5" s="1"/>
  <c r="G120" i="5" s="1"/>
  <c r="H37" i="5"/>
  <c r="H45" i="5"/>
  <c r="H82" i="5"/>
  <c r="H61" i="5" l="1"/>
  <c r="H113" i="5"/>
  <c r="H114" i="5" s="1"/>
  <c r="H23" i="5"/>
  <c r="H49" i="5"/>
  <c r="H50" i="5" s="1"/>
  <c r="E14" i="5" l="1"/>
  <c r="J13" i="5"/>
  <c r="J14" i="5" s="1"/>
  <c r="C11" i="4" s="1"/>
  <c r="C19" i="4" l="1"/>
  <c r="J115" i="5"/>
  <c r="J117" i="5"/>
  <c r="C20" i="4" s="1"/>
  <c r="J116" i="5"/>
  <c r="C22" i="4" s="1"/>
  <c r="J118" i="5" l="1"/>
  <c r="J119" i="5" s="1"/>
  <c r="J120" i="5" s="1"/>
  <c r="C24" i="4"/>
  <c r="D22" i="4" s="1"/>
  <c r="D19" i="4" l="1"/>
  <c r="D20" i="4"/>
  <c r="D12" i="4"/>
  <c r="D13" i="4"/>
  <c r="D18" i="4"/>
  <c r="D16" i="4"/>
  <c r="D17" i="4"/>
  <c r="C27" i="4"/>
  <c r="D14" i="4"/>
  <c r="D15" i="4"/>
  <c r="D24" i="4"/>
  <c r="D11" i="4"/>
  <c r="C36" i="4" l="1"/>
  <c r="C37" i="4"/>
  <c r="C38" i="4" l="1"/>
  <c r="C39" i="4" s="1"/>
  <c r="C40" i="4" l="1"/>
  <c r="E31" i="4" l="1"/>
  <c r="E34" i="4"/>
  <c r="E25" i="4"/>
  <c r="E26" i="4"/>
  <c r="E18" i="4"/>
  <c r="E12" i="4"/>
  <c r="E33" i="4"/>
  <c r="E15" i="4"/>
  <c r="E35" i="4"/>
  <c r="E40" i="4"/>
  <c r="E17" i="4"/>
  <c r="E16" i="4"/>
  <c r="E32" i="4"/>
  <c r="C41" i="4"/>
  <c r="D11" i="8" s="1"/>
  <c r="E13" i="4"/>
  <c r="E14" i="4"/>
  <c r="E11" i="4"/>
  <c r="E19" i="4"/>
  <c r="E22" i="4"/>
  <c r="E20" i="4"/>
  <c r="E24" i="4"/>
  <c r="E27" i="4"/>
  <c r="E29" i="4"/>
  <c r="E30" i="4"/>
  <c r="E38" i="4"/>
  <c r="E37" i="4"/>
  <c r="E36" i="4"/>
  <c r="E39" i="4"/>
</calcChain>
</file>

<file path=xl/sharedStrings.xml><?xml version="1.0" encoding="utf-8"?>
<sst xmlns="http://schemas.openxmlformats.org/spreadsheetml/2006/main" count="808" uniqueCount="417">
  <si>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</si>
  <si>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</si>
  <si>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</si>
  <si>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</si>
  <si>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</si>
  <si>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Объект-представитель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</si>
  <si>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</si>
  <si>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</si>
  <si>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</si>
  <si>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</si>
  <si>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</si>
  <si>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</si>
  <si>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</si>
  <si>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</si>
  <si>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</si>
  <si>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</si>
  <si>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</si>
  <si>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</si>
  <si>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</si>
  <si>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</si>
  <si>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</si>
  <si>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</si>
  <si>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</si>
  <si>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Составил ______________________        М.С. Колотиевская</t>
  </si>
  <si>
    <t xml:space="preserve">                         (подпись, инициалы, фамилия)</t>
  </si>
  <si>
    <t>Проверил ______________________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</si>
  <si>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</si>
  <si>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</si>
  <si>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</si>
  <si>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</si>
  <si>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</si>
  <si>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</si>
  <si>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</si>
  <si>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</si>
  <si>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</si>
  <si>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</si>
  <si>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</si>
  <si>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</si>
  <si>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</si>
  <si>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>Всего по объекту в сопоставимом уровне цен __кв. 20__г:</t>
  </si>
  <si>
    <t>Составил ______________________         М.С. Колотиевская</t>
  </si>
  <si>
    <t>Проверил ______________________         М.С. Колотиевская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</si>
  <si>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</si>
  <si>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</si>
  <si>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</si>
  <si>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</si>
  <si>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</si>
  <si>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</si>
  <si>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</si>
  <si>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</si>
  <si>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</si>
  <si>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</si>
  <si>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</si>
  <si>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</si>
  <si>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</si>
  <si>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</si>
  <si>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</si>
  <si>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</si>
  <si>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</si>
  <si>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</si>
  <si>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</si>
  <si>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</si>
  <si>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</si>
  <si>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</si>
  <si>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</si>
  <si>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</si>
  <si>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</si>
  <si>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</si>
  <si>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</si>
  <si>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</si>
  <si>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</si>
  <si>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</si>
  <si>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</si>
  <si>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</si>
  <si>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</si>
  <si>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</si>
  <si>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</si>
  <si>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</si>
  <si>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</si>
  <si>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</si>
  <si>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</si>
  <si>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</si>
  <si>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</si>
  <si>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</si>
  <si>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</si>
  <si>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</si>
  <si>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</si>
  <si>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</si>
  <si>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</si>
  <si>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</si>
  <si>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</si>
  <si>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</si>
  <si>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</si>
  <si>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</si>
  <si>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</si>
  <si>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</si>
  <si>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</si>
  <si>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</si>
  <si>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</si>
  <si>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</si>
  <si>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</si>
  <si>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</si>
  <si>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</si>
  <si>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</si>
  <si>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</si>
  <si>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</si>
  <si>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</si>
  <si>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</si>
  <si>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</si>
  <si>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</si>
  <si>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</si>
  <si>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</si>
  <si>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</si>
  <si>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</si>
  <si>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</si>
  <si>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</si>
  <si>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</si>
  <si>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</si>
  <si>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</si>
  <si>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</si>
  <si>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</si>
  <si>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</si>
  <si>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</si>
  <si>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</si>
  <si>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</si>
  <si>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</si>
  <si>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</si>
  <si>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</si>
  <si>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</si>
  <si>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</si>
  <si>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</si>
  <si>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</si>
  <si>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</si>
  <si>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</si>
  <si>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</si>
  <si>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</si>
  <si>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</si>
  <si>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</si>
  <si>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</si>
  <si>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</si>
  <si>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</si>
  <si>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</si>
  <si>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</si>
  <si>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</si>
  <si>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</si>
  <si>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</si>
  <si>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</si>
  <si>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</si>
  <si>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</si>
  <si>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</si>
  <si>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</si>
  <si>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</si>
  <si>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</si>
  <si>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</si>
  <si>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</si>
  <si>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</si>
  <si>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</si>
  <si>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</si>
  <si>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</si>
  <si>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</si>
  <si>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</si>
  <si>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</si>
  <si>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</si>
  <si>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</si>
  <si>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</si>
  <si>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</si>
  <si>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</si>
  <si>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</si>
  <si>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</si>
  <si>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</si>
  <si>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</si>
  <si>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</si>
  <si>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</si>
  <si>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</si>
  <si>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</si>
  <si>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</si>
  <si>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</si>
  <si>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</si>
  <si>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</si>
  <si>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</si>
  <si>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</si>
  <si>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</si>
  <si>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</si>
  <si>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</si>
  <si>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</si>
  <si>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</si>
  <si>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</si>
  <si>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</si>
  <si>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</si>
  <si>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</si>
  <si>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</si>
  <si>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</si>
  <si>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</si>
  <si>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</si>
  <si>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</si>
  <si>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</si>
  <si>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</si>
  <si>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</si>
  <si>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</si>
  <si>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</si>
  <si>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</si>
  <si>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</si>
  <si>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</si>
  <si>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</si>
  <si>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</si>
  <si>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</si>
  <si>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</si>
  <si>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</si>
  <si>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</si>
  <si>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</si>
  <si>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</si>
  <si>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</si>
  <si>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</si>
  <si>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</si>
  <si>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</si>
  <si>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</si>
  <si>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</si>
  <si>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</si>
  <si>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</si>
  <si>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</si>
  <si>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</si>
  <si>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</si>
  <si>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</si>
  <si>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</si>
  <si>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</si>
  <si>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</si>
  <si>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</si>
  <si>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</si>
  <si>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</si>
  <si>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</si>
  <si>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</si>
  <si>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</si>
  <si>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</si>
  <si>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</si>
  <si>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</si>
  <si>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</si>
  <si>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</si>
  <si>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</si>
  <si>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</si>
  <si>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</si>
  <si>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</si>
  <si>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</si>
  <si>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</si>
  <si>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</si>
  <si>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</si>
  <si>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</si>
  <si>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</si>
  <si>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</si>
  <si>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</si>
  <si>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</si>
  <si>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</si>
  <si>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</si>
  <si>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</si>
  <si>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</si>
  <si>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</si>
  <si>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</si>
  <si>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</si>
  <si>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</si>
  <si>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</si>
  <si>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</si>
  <si>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</si>
  <si>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</si>
  <si>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</si>
  <si>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</si>
  <si>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</si>
  <si>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</si>
  <si>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</si>
  <si>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</si>
  <si>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</si>
  <si>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</si>
  <si>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</si>
  <si>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</si>
  <si>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</si>
  <si>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</si>
  <si>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</si>
  <si>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</si>
  <si>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</si>
  <si>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</si>
  <si>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</si>
  <si>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</si>
  <si>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</si>
  <si>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</si>
  <si>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</si>
  <si>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</si>
  <si>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</si>
  <si>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</si>
  <si>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</si>
  <si>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</si>
  <si>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</si>
  <si>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</si>
  <si>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</si>
  <si>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</si>
  <si>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</si>
  <si>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</si>
  <si>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</si>
  <si>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</si>
  <si>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</si>
  <si>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</si>
  <si>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</si>
  <si>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</si>
  <si>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</si>
  <si>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</si>
  <si>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</si>
  <si>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</si>
  <si>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</si>
  <si>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</si>
  <si>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</si>
  <si>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</si>
  <si>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</si>
  <si>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</si>
  <si>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</si>
  <si>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</si>
  <si>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</si>
  <si>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</si>
  <si>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</si>
  <si>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</si>
  <si>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</si>
  <si>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</si>
  <si>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</si>
  <si>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</si>
  <si>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</si>
  <si>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</si>
  <si>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</si>
  <si>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</si>
  <si>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</si>
  <si>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</si>
  <si>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</si>
  <si>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</si>
  <si>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</si>
  <si>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</si>
  <si>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</si>
  <si>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</si>
  <si>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</si>
  <si>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</si>
  <si>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</si>
  <si>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</si>
  <si>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</si>
  <si>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</si>
  <si>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</si>
  <si>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</si>
  <si>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</si>
  <si>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</si>
  <si>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</si>
  <si>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</si>
  <si>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</si>
  <si>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</si>
  <si>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</si>
  <si>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</si>
  <si>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</si>
  <si>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</si>
  <si>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</si>
  <si>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</si>
  <si>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</si>
  <si>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</si>
  <si>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</si>
  <si>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</si>
  <si>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</si>
  <si>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</si>
  <si>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УНЦ кабельных сооружений для прокладки кабельной линии </t>
  </si>
  <si>
    <t>Проверил ______________________        А.В. Костянецкая</t>
  </si>
  <si>
    <t>Наименование разрабатываемого показателя УНЦ — Постоянная часть ПС кабельные сооружения ПС 35 кВ</t>
  </si>
  <si>
    <t>ПС 35 кВ Свеза Новатор</t>
  </si>
  <si>
    <t xml:space="preserve">Вологодская область </t>
  </si>
  <si>
    <t>IIВ</t>
  </si>
  <si>
    <t>Кабельные жб лотки - 570,78 м</t>
  </si>
  <si>
    <t>Единица измерения  —  1 ПС</t>
  </si>
  <si>
    <t>Наименование разрабатываемого показателя УНЦ -  Постоянная часть ПС кабельные сооружения ПС 35 кВ</t>
  </si>
  <si>
    <t>Наименование разрабатываемой расценки УНЦ —  Постоянная часть ПС кабельные сооружения ПС 35 кВ</t>
  </si>
  <si>
    <t>Постоянная часть ПС кабельные сооружения ПС 35 кВ</t>
  </si>
  <si>
    <t>Наименование разрабатываемого показателя УНЦ —  Постоянная часть ПС кабельные сооружения ПС 35 кВ</t>
  </si>
  <si>
    <t>З1 ПС кабельные сооружения 35 кВ</t>
  </si>
  <si>
    <t>Единица измерения  — 1 ПС</t>
  </si>
  <si>
    <t>1 ПС</t>
  </si>
  <si>
    <t>Расчет</t>
  </si>
  <si>
    <t>Дополнительные затраты при производстве строительно-монтажных работ в зимнее время - 2,1%</t>
  </si>
  <si>
    <t>Временные здания и сооружения - 3,9%</t>
  </si>
  <si>
    <t>Кабельные сооружения ПС 35 кВ</t>
  </si>
  <si>
    <t>Сопоставимый уровень цен: 2 квартал 2019 г</t>
  </si>
  <si>
    <t>2 квартал 2019 г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</si>
  <si>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</si>
  <si>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</si>
  <si>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</si>
  <si>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</si>
  <si>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</si>
  <si>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</si>
  <si>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</si>
  <si>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</si>
  <si>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</si>
  <si>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</si>
  <si>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</si>
  <si>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</si>
  <si>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</si>
  <si>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</si>
  <si>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</si>
  <si>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</si>
  <si>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</si>
  <si>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</si>
  <si>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</si>
  <si>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</si>
  <si>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</si>
  <si>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</si>
  <si>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</si>
  <si>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</si>
  <si>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</si>
  <si>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</si>
  <si>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</si>
  <si>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</si>
  <si>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</si>
  <si>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</si>
  <si>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</si>
  <si>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</si>
  <si>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</si>
  <si>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</si>
  <si>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</si>
  <si>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</si>
  <si>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</si>
  <si>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Сметная стоимость в уровне цен 2 кв. 2019г.,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</si>
</sst>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0.0%"/>
    <numFmt numFmtId="166" formatCode="#,##0.0000"/>
    <numFmt numFmtId="167" formatCode="0.0000"/>
    <numFmt numFmtId="168" formatCode="#,##0.0"/>
    <numFmt numFmtId="169" formatCode="#,##0.000"/>
  </numFmts>
  <fonts count="2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205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4" fontId="6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4" fontId="4" fillId="0" borderId="1" xfId="0" applyNumberFormat="1" applyFont="1" applyBorder="1" applyAlignment="1">
      <alignment vertical="top"/>
    </xf>
    <xf numFmtId="0" fontId="7" fillId="0" borderId="0" xfId="0" applyFont="1"/>
    <xf numFmtId="0" fontId="8" fillId="0" borderId="0" xfId="0" applyFont="1"/>
    <xf numFmtId="0" fontId="4" fillId="0" borderId="0" xfId="0" applyFont="1"/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4" fontId="4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right" vertical="center"/>
    </xf>
    <xf numFmtId="10" fontId="4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4" fontId="4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4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vertical="center"/>
    </xf>
    <xf numFmtId="0" fontId="10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4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4" fontId="4" fillId="0" borderId="1" xfId="0" applyNumberFormat="1" applyFont="1" applyBorder="1" applyAlignment="1">
      <alignment horizontal="right" vertical="top" wrapText="1"/>
    </xf>
    <xf numFmtId="0" fontId="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4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0" fontId="12" fillId="0" borderId="0" xfId="1" applyFont="1"/>
    <xf numFmtId="0" fontId="1" fillId="0" borderId="0" xfId="1"/>
    <xf numFmtId="0" fontId="13" fillId="0" borderId="0" xfId="1" applyFont="1"/>
    <xf numFmtId="4" fontId="14" fillId="0" borderId="0" xfId="1" applyNumberFormat="1" applyFont="1" applyFill="1" applyAlignment="1">
      <alignment horizontal="left" vertical="center" wrapText="1"/>
    </xf>
    <xf numFmtId="0" fontId="12" fillId="0" borderId="0" xfId="1" applyFont="1" applyFill="1"/>
    <xf numFmtId="0" fontId="14" fillId="0" borderId="8" xfId="1" applyFont="1" applyFill="1" applyBorder="1" applyAlignment="1">
      <alignment horizontal="center" vertical="center" wrapText="1"/>
    </xf>
    <xf numFmtId="4" fontId="14" fillId="0" borderId="8" xfId="1" applyNumberFormat="1" applyFont="1" applyFill="1" applyBorder="1" applyAlignment="1">
      <alignment vertical="center" wrapText="1"/>
    </xf>
    <xf numFmtId="4" fontId="14" fillId="0" borderId="8" xfId="1" applyNumberFormat="1" applyFont="1" applyFill="1" applyBorder="1" applyAlignment="1">
      <alignment horizontal="center" vertical="center"/>
    </xf>
    <xf numFmtId="0" fontId="15" fillId="0" borderId="0" xfId="1" applyFont="1"/>
    <xf numFmtId="0" fontId="16" fillId="0" borderId="0" xfId="1" applyFont="1"/>
    <xf numFmtId="0" fontId="17" fillId="0" borderId="0" xfId="1" applyFont="1"/>
    <xf numFmtId="0" fontId="18" fillId="0" borderId="0" xfId="1" applyFont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top"/>
    </xf>
    <xf numFmtId="0" fontId="4" fillId="0" borderId="8" xfId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justify" vertical="center"/>
    </xf>
    <xf numFmtId="0" fontId="7" fillId="0" borderId="0" xfId="0" applyFont="1" applyFill="1" applyAlignment="1">
      <alignment horizontal="justify" vertical="center"/>
    </xf>
    <xf numFmtId="0" fontId="7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vertical="center"/>
    </xf>
    <xf numFmtId="10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right" vertical="center"/>
    </xf>
    <xf numFmtId="4" fontId="4" fillId="0" borderId="1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 wrapText="1"/>
    </xf>
    <xf numFmtId="4" fontId="4" fillId="0" borderId="2" xfId="0" applyNumberFormat="1" applyFont="1" applyFill="1" applyBorder="1" applyAlignment="1">
      <alignment horizontal="right" vertical="center"/>
    </xf>
    <xf numFmtId="10" fontId="4" fillId="0" borderId="2" xfId="0" applyNumberFormat="1" applyFont="1" applyFill="1" applyBorder="1" applyAlignment="1">
      <alignment vertical="center" wrapText="1"/>
    </xf>
    <xf numFmtId="10" fontId="4" fillId="0" borderId="2" xfId="0" applyNumberFormat="1" applyFont="1" applyFill="1" applyBorder="1" applyAlignment="1">
      <alignment vertical="center"/>
    </xf>
    <xf numFmtId="0" fontId="4" fillId="0" borderId="1" xfId="0" applyFont="1" applyFill="1" applyBorder="1"/>
    <xf numFmtId="10" fontId="4" fillId="0" borderId="1" xfId="0" applyNumberFormat="1" applyFont="1" applyFill="1" applyBorder="1"/>
    <xf numFmtId="0" fontId="4" fillId="0" borderId="3" xfId="0" applyFont="1" applyFill="1" applyBorder="1" applyAlignment="1">
      <alignment vertical="center" wrapText="1"/>
    </xf>
    <xf numFmtId="4" fontId="4" fillId="0" borderId="3" xfId="0" applyNumberFormat="1" applyFont="1" applyFill="1" applyBorder="1" applyAlignment="1">
      <alignment vertical="center" wrapText="1"/>
    </xf>
    <xf numFmtId="10" fontId="4" fillId="0" borderId="3" xfId="0" applyNumberFormat="1" applyFont="1" applyFill="1" applyBorder="1" applyAlignment="1">
      <alignment vertical="center" wrapText="1"/>
    </xf>
    <xf numFmtId="10" fontId="4" fillId="0" borderId="3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8" fillId="0" borderId="0" xfId="0" applyFont="1" applyFill="1"/>
    <xf numFmtId="0" fontId="6" fillId="0" borderId="0" xfId="0" applyFont="1" applyFill="1" applyAlignment="1">
      <alignment horizontal="center" vertical="center"/>
    </xf>
    <xf numFmtId="4" fontId="4" fillId="0" borderId="0" xfId="0" applyNumberFormat="1" applyFont="1" applyFill="1" applyAlignment="1">
      <alignment vertical="center" wrapText="1"/>
    </xf>
    <xf numFmtId="4" fontId="4" fillId="0" borderId="0" xfId="0" applyNumberFormat="1" applyFont="1" applyFill="1" applyAlignment="1">
      <alignment horizontal="center" vertical="center" wrapText="1"/>
    </xf>
    <xf numFmtId="0" fontId="5" fillId="0" borderId="0" xfId="0" applyFont="1" applyFill="1"/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4" fontId="4" fillId="0" borderId="1" xfId="0" applyNumberFormat="1" applyFont="1" applyFill="1" applyBorder="1" applyAlignment="1">
      <alignment vertical="top"/>
    </xf>
    <xf numFmtId="165" fontId="4" fillId="0" borderId="1" xfId="0" applyNumberFormat="1" applyFont="1" applyFill="1" applyBorder="1" applyAlignment="1">
      <alignment vertical="top"/>
    </xf>
    <xf numFmtId="49" fontId="4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right" vertical="top" wrapText="1"/>
    </xf>
    <xf numFmtId="4" fontId="4" fillId="0" borderId="1" xfId="0" applyNumberFormat="1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right" vertical="center" wrapText="1"/>
    </xf>
    <xf numFmtId="4" fontId="4" fillId="0" borderId="1" xfId="0" applyNumberFormat="1" applyFont="1" applyFill="1" applyBorder="1" applyAlignment="1">
      <alignment horizontal="right" vertical="center" wrapText="1"/>
    </xf>
    <xf numFmtId="10" fontId="4" fillId="0" borderId="4" xfId="0" applyNumberFormat="1" applyFont="1" applyFill="1" applyBorder="1" applyAlignment="1">
      <alignment horizontal="right" vertical="center" wrapText="1"/>
    </xf>
    <xf numFmtId="4" fontId="4" fillId="0" borderId="4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right" vertical="top" wrapText="1"/>
    </xf>
    <xf numFmtId="10" fontId="4" fillId="0" borderId="1" xfId="0" applyNumberFormat="1" applyFont="1" applyFill="1" applyBorder="1" applyAlignment="1">
      <alignment horizontal="right" vertical="top" wrapText="1"/>
    </xf>
    <xf numFmtId="9" fontId="4" fillId="0" borderId="1" xfId="0" applyNumberFormat="1" applyFont="1" applyFill="1" applyBorder="1" applyAlignment="1">
      <alignment horizontal="center" vertical="top" wrapText="1"/>
    </xf>
    <xf numFmtId="4" fontId="4" fillId="0" borderId="0" xfId="0" applyNumberFormat="1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9" fillId="0" borderId="0" xfId="2"/>
    <xf numFmtId="49" fontId="4" fillId="0" borderId="0" xfId="2" applyNumberFormat="1" applyFont="1" applyAlignment="1">
      <alignment horizontal="left" vertical="center"/>
    </xf>
    <xf numFmtId="0" fontId="4" fillId="0" borderId="0" xfId="2" applyFont="1"/>
    <xf numFmtId="0" fontId="4" fillId="0" borderId="1" xfId="2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4" fontId="4" fillId="0" borderId="1" xfId="2" applyNumberFormat="1" applyFont="1" applyBorder="1" applyAlignment="1">
      <alignment horizontal="center" vertical="center"/>
    </xf>
    <xf numFmtId="0" fontId="22" fillId="0" borderId="0" xfId="2" applyFont="1" applyAlignment="1">
      <alignment vertical="center"/>
    </xf>
    <xf numFmtId="168" fontId="4" fillId="0" borderId="1" xfId="2" applyNumberFormat="1" applyFont="1" applyBorder="1" applyAlignment="1">
      <alignment horizontal="center" vertical="center"/>
    </xf>
    <xf numFmtId="169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vertical="center" wrapText="1"/>
    </xf>
    <xf numFmtId="167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wrapText="1"/>
    </xf>
    <xf numFmtId="0" fontId="6" fillId="0" borderId="1" xfId="2" applyFont="1" applyBorder="1" applyAlignment="1">
      <alignment vertical="center" wrapText="1"/>
    </xf>
    <xf numFmtId="4" fontId="6" fillId="0" borderId="1" xfId="2" applyNumberFormat="1" applyFont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justify" vertical="center"/>
    </xf>
    <xf numFmtId="0" fontId="4" fillId="0" borderId="1" xfId="0" applyFont="1" applyFill="1" applyBorder="1" applyAlignment="1">
      <alignment vertical="top"/>
    </xf>
    <xf numFmtId="4" fontId="4" fillId="0" borderId="1" xfId="0" applyNumberFormat="1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right" vertical="center" wrapText="1"/>
    </xf>
    <xf numFmtId="10" fontId="6" fillId="0" borderId="4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right" vertical="center" wrapText="1"/>
    </xf>
    <xf numFmtId="10" fontId="4" fillId="0" borderId="4" xfId="0" applyNumberFormat="1" applyFont="1" applyFill="1" applyBorder="1" applyAlignment="1">
      <alignment horizontal="right" vertical="center" wrapText="1"/>
    </xf>
    <xf numFmtId="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4" fontId="4" fillId="0" borderId="1" xfId="0" applyNumberFormat="1" applyFont="1" applyBorder="1" applyAlignment="1">
      <alignment horizontal="right" vertical="top" wrapText="1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" fontId="14" fillId="0" borderId="0" xfId="1" applyNumberFormat="1" applyFont="1" applyFill="1" applyAlignment="1">
      <alignment horizontal="left" vertical="center" wrapText="1"/>
    </xf>
    <xf numFmtId="0" fontId="14" fillId="0" borderId="8" xfId="1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</cellXfs>
  <cellStyles count="3">
    <cellStyle name="Обычный" xfId="0" builtinId="0"/>
    <cellStyle name="Обычный 11" xfId="1"/>
    <cellStyle name="Обычный 2" xfId="2"/>
  </cellStyles>
  <dxfs count="9"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  <dxf>
      <numFmt numFmtId="166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117" Type="http://schemas.openxmlformats.org/officeDocument/2006/relationships/externalLink" Target="externalLinks/externalLink108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75.xml"/><Relationship Id="rId89" Type="http://schemas.openxmlformats.org/officeDocument/2006/relationships/externalLink" Target="externalLinks/externalLink80.xml"/><Relationship Id="rId112" Type="http://schemas.openxmlformats.org/officeDocument/2006/relationships/externalLink" Target="externalLinks/externalLink103.xml"/><Relationship Id="rId133" Type="http://schemas.openxmlformats.org/officeDocument/2006/relationships/externalLink" Target="externalLinks/externalLink124.xml"/><Relationship Id="rId138" Type="http://schemas.openxmlformats.org/officeDocument/2006/relationships/externalLink" Target="externalLinks/externalLink129.xml"/><Relationship Id="rId154" Type="http://schemas.openxmlformats.org/officeDocument/2006/relationships/externalLink" Target="externalLinks/externalLink145.xml"/><Relationship Id="rId159" Type="http://schemas.openxmlformats.org/officeDocument/2006/relationships/sharedStrings" Target="sharedStrings.xml"/><Relationship Id="rId16" Type="http://schemas.openxmlformats.org/officeDocument/2006/relationships/externalLink" Target="externalLinks/externalLink7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65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123" Type="http://schemas.openxmlformats.org/officeDocument/2006/relationships/externalLink" Target="externalLinks/externalLink114.xml"/><Relationship Id="rId128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35.xml"/><Relationship Id="rId149" Type="http://schemas.openxmlformats.org/officeDocument/2006/relationships/externalLink" Target="externalLinks/externalLink140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1.xml"/><Relationship Id="rId95" Type="http://schemas.openxmlformats.org/officeDocument/2006/relationships/externalLink" Target="externalLinks/externalLink86.xml"/><Relationship Id="rId160" Type="http://schemas.openxmlformats.org/officeDocument/2006/relationships/calcChain" Target="calcChain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113" Type="http://schemas.openxmlformats.org/officeDocument/2006/relationships/externalLink" Target="externalLinks/externalLink104.xml"/><Relationship Id="rId118" Type="http://schemas.openxmlformats.org/officeDocument/2006/relationships/externalLink" Target="externalLinks/externalLink109.xml"/><Relationship Id="rId134" Type="http://schemas.openxmlformats.org/officeDocument/2006/relationships/externalLink" Target="externalLinks/externalLink125.xml"/><Relationship Id="rId139" Type="http://schemas.openxmlformats.org/officeDocument/2006/relationships/externalLink" Target="externalLinks/externalLink130.xml"/><Relationship Id="rId80" Type="http://schemas.openxmlformats.org/officeDocument/2006/relationships/externalLink" Target="externalLinks/externalLink71.xml"/><Relationship Id="rId85" Type="http://schemas.openxmlformats.org/officeDocument/2006/relationships/externalLink" Target="externalLinks/externalLink76.xml"/><Relationship Id="rId150" Type="http://schemas.openxmlformats.org/officeDocument/2006/relationships/externalLink" Target="externalLinks/externalLink141.xml"/><Relationship Id="rId155" Type="http://schemas.openxmlformats.org/officeDocument/2006/relationships/externalLink" Target="externalLinks/externalLink146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50.xml"/><Relationship Id="rId103" Type="http://schemas.openxmlformats.org/officeDocument/2006/relationships/externalLink" Target="externalLinks/externalLink94.xml"/><Relationship Id="rId108" Type="http://schemas.openxmlformats.org/officeDocument/2006/relationships/externalLink" Target="externalLinks/externalLink99.xml"/><Relationship Id="rId124" Type="http://schemas.openxmlformats.org/officeDocument/2006/relationships/externalLink" Target="externalLinks/externalLink115.xml"/><Relationship Id="rId129" Type="http://schemas.openxmlformats.org/officeDocument/2006/relationships/externalLink" Target="externalLinks/externalLink120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91" Type="http://schemas.openxmlformats.org/officeDocument/2006/relationships/externalLink" Target="externalLinks/externalLink82.xml"/><Relationship Id="rId96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02.xml"/><Relationship Id="rId132" Type="http://schemas.openxmlformats.org/officeDocument/2006/relationships/externalLink" Target="externalLinks/externalLink123.xml"/><Relationship Id="rId140" Type="http://schemas.openxmlformats.org/officeDocument/2006/relationships/externalLink" Target="externalLinks/externalLink131.xml"/><Relationship Id="rId145" Type="http://schemas.openxmlformats.org/officeDocument/2006/relationships/externalLink" Target="externalLinks/externalLink136.xml"/><Relationship Id="rId153" Type="http://schemas.openxmlformats.org/officeDocument/2006/relationships/externalLink" Target="externalLinks/externalLink14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Relationship Id="rId114" Type="http://schemas.openxmlformats.org/officeDocument/2006/relationships/externalLink" Target="externalLinks/externalLink105.xml"/><Relationship Id="rId119" Type="http://schemas.openxmlformats.org/officeDocument/2006/relationships/externalLink" Target="externalLinks/externalLink110.xml"/><Relationship Id="rId127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81" Type="http://schemas.openxmlformats.org/officeDocument/2006/relationships/externalLink" Target="externalLinks/externalLink72.xml"/><Relationship Id="rId86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122" Type="http://schemas.openxmlformats.org/officeDocument/2006/relationships/externalLink" Target="externalLinks/externalLink113.xml"/><Relationship Id="rId130" Type="http://schemas.openxmlformats.org/officeDocument/2006/relationships/externalLink" Target="externalLinks/externalLink121.xml"/><Relationship Id="rId135" Type="http://schemas.openxmlformats.org/officeDocument/2006/relationships/externalLink" Target="externalLinks/externalLink126.xml"/><Relationship Id="rId143" Type="http://schemas.openxmlformats.org/officeDocument/2006/relationships/externalLink" Target="externalLinks/externalLink134.xml"/><Relationship Id="rId148" Type="http://schemas.openxmlformats.org/officeDocument/2006/relationships/externalLink" Target="externalLinks/externalLink139.xml"/><Relationship Id="rId151" Type="http://schemas.openxmlformats.org/officeDocument/2006/relationships/externalLink" Target="externalLinks/externalLink142.xml"/><Relationship Id="rId156" Type="http://schemas.openxmlformats.org/officeDocument/2006/relationships/externalLink" Target="externalLinks/externalLink14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109" Type="http://schemas.openxmlformats.org/officeDocument/2006/relationships/externalLink" Target="externalLinks/externalLink100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04" Type="http://schemas.openxmlformats.org/officeDocument/2006/relationships/externalLink" Target="externalLinks/externalLink95.xml"/><Relationship Id="rId120" Type="http://schemas.openxmlformats.org/officeDocument/2006/relationships/externalLink" Target="externalLinks/externalLink111.xml"/><Relationship Id="rId125" Type="http://schemas.openxmlformats.org/officeDocument/2006/relationships/externalLink" Target="externalLinks/externalLink116.xml"/><Relationship Id="rId141" Type="http://schemas.openxmlformats.org/officeDocument/2006/relationships/externalLink" Target="externalLinks/externalLink132.xml"/><Relationship Id="rId146" Type="http://schemas.openxmlformats.org/officeDocument/2006/relationships/externalLink" Target="externalLinks/externalLink13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externalLink" Target="externalLinks/externalLink101.xml"/><Relationship Id="rId115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2.xml"/><Relationship Id="rId136" Type="http://schemas.openxmlformats.org/officeDocument/2006/relationships/externalLink" Target="externalLinks/externalLink127.xml"/><Relationship Id="rId157" Type="http://schemas.openxmlformats.org/officeDocument/2006/relationships/theme" Target="theme/theme1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52" Type="http://schemas.openxmlformats.org/officeDocument/2006/relationships/externalLink" Target="externalLinks/externalLink143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126" Type="http://schemas.openxmlformats.org/officeDocument/2006/relationships/externalLink" Target="externalLinks/externalLink117.xml"/><Relationship Id="rId147" Type="http://schemas.openxmlformats.org/officeDocument/2006/relationships/externalLink" Target="externalLinks/externalLink13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121" Type="http://schemas.openxmlformats.org/officeDocument/2006/relationships/externalLink" Target="externalLinks/externalLink112.xml"/><Relationship Id="rId142" Type="http://schemas.openxmlformats.org/officeDocument/2006/relationships/externalLink" Target="externalLinks/externalLink133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58.xml"/><Relationship Id="rId116" Type="http://schemas.openxmlformats.org/officeDocument/2006/relationships/externalLink" Target="externalLinks/externalLink107.xml"/><Relationship Id="rId137" Type="http://schemas.openxmlformats.org/officeDocument/2006/relationships/externalLink" Target="externalLinks/externalLink128.xml"/><Relationship Id="rId15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nas\&#1052;&#1086;&#1080;%20&#1076;&#1086;&#1082;&#1091;&#1084;&#1077;&#1085;&#1090;&#1099;\Planning%20Dept\Plan\2001\YEAR%602001\&#1054;&#1090;&#1095;&#1105;&#1090;%2012%20&#1084;&#1077;&#1089;\Incoming\&#1047;&#1057;&#1055;\&#1089;&#1084;&#1077;&#1090;&#1072;%20&#1076;&#1083;&#1103;%20&#1052;&#1069;&#105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Ibragimov_RR.UFANP\Local%20Settings\Temporary%20Internet%20Files\OLK4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Ivashenko_km\&#1052;&#1086;&#1080;%20&#1076;&#1086;&#1082;&#1091;&#1084;&#1077;&#1085;&#1090;&#1099;\&#1060;&#1057;&#1050;\&#1059;&#1095;&#1088;&#1077;&#1078;&#1076;&#1077;&#1085;&#1080;&#1077;%20&#1054;&#1040;&#1054;%20&#1058;&#1054;&#1080;&#1056;%20&#1060;&#1057;&#1050;\&#1041;&#1055;%20%20&#1043;&#1057;&#1057;%20&#1045;&#1053;&#1069;&#1057;\&#1041;&#1055;%20&#1086;&#1090;%2026.02.08\&#1059;&#1041;&#1055;%20&#1085;&#1072;%202007-2010_%20&#1086;&#1090;%2026.02.08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Job\01_&#1054;&#1041;&#1066;&#1045;&#1050;&#1058;&#1067;\!&#1043;&#1054;&#1057;&#1050;&#1054;&#1053;&#1058;&#1056;&#1040;&#1050;&#1058;&#1067;\&#1043;&#1050;%20&#1054;&#1073;&#1083;&#1072;&#1089;&#1090;&#1085;&#1072;&#1103;\&#1057;&#1084;&#1077;&#1090;&#1099;%20&#1074;&#1089;&#1077;%20&#1086;&#1095;&#1077;&#1088;&#1077;&#1076;&#1080;%20&#1054;&#1073;&#1083;&#1072;&#1089;&#1090;&#1085;&#1072;&#1103;%20&#1074;%20&#1059;&#1043;&#1042;&#1069;%20201206,%20&#1055;,%20&#1056;&#1044;%20&#1080;%20&#1054;&#1048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~1\2187~1\LOCALS~1\Temp\Rar$DI01.125\&#1057;&#1084;&#1077;&#1090;&#1072;%20&#1085;&#1072;%20&#1055;&#1048;&#1056;%20&#1069;&#1050;&#1057;&#1055;&#1054;&#1060;&#1054;&#1056;&#1059;&#1052;2_&#1055;&#1055;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mp\Temporary%20Internet%20Files\Content.Outlook\I72ZG5PP\&#1041;&#1102;&#1076;&#1078;&#1077;&#1090;&#1085;&#1072;&#1103;%20&#1084;&#1086;&#1076;&#1077;&#1083;&#1100;%2004%2006%202008%20v2\&#1054;&#1090;&#1095;&#1077;&#1090;&#1085;&#1086;&#1089;&#1090;&#1100;_2008\&#1057;&#1054;&#1073;_&#1055;&#1062;%20&#1069;&#1085;&#1077;&#1088;&#1075;&#1086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25\01_&#1054;&#1041;&#1066;&#1045;&#1050;&#1058;&#1067;\&#1084;-20\&#1083;&#1086;&#1082;&#1072;&#1083;&#1100;&#1085;&#1099;&#1077;%20&#1089;&#1084;&#1077;&#1090;&#1099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110.&#1059;&#1044;&#1044;\Documents%20and%20Settings\221\&#1056;&#1072;&#1073;&#1086;&#1095;&#1080;&#1081;%20&#1089;&#1090;&#1086;&#1083;\&#1053;&#1086;&#1074;&#1072;&#1103;%20&#1087;&#1072;&#1087;&#1082;&#1072;\&#1061;&#1072;&#1081;&#1090;&#1091;&#1085;\&#1056;&#1042;&#1057;%2030&#1090;&#1099;&#1089;%20%20&#1057;&#1090;&#1072;&#1088;&#1086;&#1083;&#1080;&#1082;&#1077;&#1077;&#1074;&#1086;\mail\&#1043;&#1077;&#1086;&#1057;&#1084;&#1077;&#1090;&#1072;\&#1040;&#1088;&#1093;&#1080;&#1074;2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~1\ELCHIS~1\LOCALS~1\Temp\Rar$DI00.375\Documents%20and%20Settings\KozlovaNO\Local%20Settings\Temporary%20Internet%20Files\OLK76\&#1059;&#1090;&#1086;&#1095;&#1085;&#1077;&#1085;&#1085;&#1099;&#1081;%2004%2002%2008&#1075;%20&#1047;&#1072;&#1087;&#1086;&#1083;&#1085;&#1077;&#1085;%20%20&#1055;&#1088;&#1080;&#1083;-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5;&#1077;&#1090;&#1077;&#1088;&#1073;&#1091;&#1088;&#1075;&#1089;&#1082;&#1086;&#1077;%20&#1096;&#1086;&#1089;&#1089;&#1077;\&#1044;&#1086;&#1087;.%20&#1089;&#1086;&#1075;&#1083;%2003.10.07%20(&#1042;)\&#1050;&#1055;,%20&#1080;&#1089;&#1093;&#1086;&#1076;&#1085;&#1099;&#1081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nts%20and%20Settings\&#1057;&#1077;&#1083;&#1080;&#1085;&#1072;\&#1056;&#1072;&#1073;&#1086;&#1095;&#1080;&#1081;%20&#1089;&#1090;&#1086;&#1083;\&#1055;&#1048;&#1056;&#1099;\&#1054;&#1073;&#1074;&#1086;&#1076;&#1085;&#1099;&#1081;%20&#1082;&#1072;&#1085;&#1072;&#1083;\&#1054;&#1073;&#1074;&#1086;&#1076;&#1085;&#1099;&#1081;%20&#1089;&#1084;&#1077;&#1090;&#1099;%20&#1055;&#1048;&#1056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76;&#1077;&#1092;&#1083;2005\V3-1.20.10.04.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s\Zarplata_1\&#1044;&#1077;&#1085;&#1080;&#1089;\&#1089;&#1086;&#1093;&#1088;&#1072;&#1085;&#1080;&#1090;&#1100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7.02.01\V&#1045;&#1052;_2001.5.0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dso\Users\Afanasieva.AV\AppData\Local\Microsoft\Windows\Temporary%20Internet%20Files\Content.Outlook\TZ70ELXD\&#1052;&#1060;&#1059;&#1057;&#1057;%20&#1056;&#1077;&#1082;-&#1103;%20&#1055;&#1057;%20110%2010%20&#1070;&#1075;&#1086;-&#1047;&#1072;&#1087;&#1072;&#1076;&#1085;&#1072;&#1103;%20(&#1087;&#1088;&#1080;&#1084;&#1077;&#1088;%20&#1050;&#1091;&#1073;&#1072;&#1085;&#1100;&#1101;&#1085;&#1077;&#1088;&#1075;&#1086;%20&#1087;&#1086;%20&#1055;&#1048;&#1056;&#1072;&#1084;)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abcd\AppData\Local\Opera\Opera\profile\cache4\temporary_download\vlookup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55;,%20&#1089;&#1084;&#1077;&#1090;&#1072;,%20&#1057;&#1077;&#1083;&#1100;&#1089;&#1082;&#1072;&#1103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41;&#1077;&#1083;&#1100;&#1089;&#1082;&#1072;&#1103;\&#1056;&#1072;&#1073;&#1086;&#1090;&#1072;\&#1088;&#1072;&#1079;&#1085;&#1086;&#1077;_&#1076;&#1083;&#1103;_&#1088;&#1072;&#1073;&#1086;&#1090;&#1099;\&#1055;&#1044;&#1054;\&#1050;&#1055;,%20&#1089;&#1084;&#1077;&#1090;&#1072;,%20&#1057;&#1077;&#1083;&#1100;&#1089;&#1082;&#1072;&#1103;%20&#1086;&#1090;%20&#1045;.&#1040;.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8;&#1077;&#1085;&#1076;&#1077;&#1088;%20&#1073;&#1072;&#1079;&#1072;%20&#1084;&#1077;&#1093;&#1072;&#1085;&#1080;&#1079;&#1072;&#1094;&#1080;&#1080;%20&#1055;&#1088;&#1080;&#1084;&#1086;&#1088;&#1089;&#1082;&#1086;&#1077;\&#1050;&#1055;,%20&#1089;&#1084;&#1077;&#1090;&#1072;%20&#1073;&#1072;&#1079;&#1072;%20&#1055;&#1088;&#1080;&#1084;&#1086;&#1088;&#1089;&#1082;&#1086;&#1077;%20&#1076;&#1083;&#1103;%20&#1090;&#1077;&#1085;&#1076;&#1077;&#1088;&#1072;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_W\&#1055;&#1088;&#1086;&#1075;&#1085;&#1086;&#1079;\&#1055;&#1088;&#1086;&#1075;05_00(27.06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tvinenko\SERVER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Desktop$\Documents%20and%20Settings\iskova\Local%20Settings\Temporary%20Internet%20Files\OLK461\&#1059;&#1043;&#1042;&#1069;%20&#1054;&#1076;&#1085;&#1086;&#1088;&#1086;&#1084;.%20&#1052;20\&#1059;&#1043;&#1042;&#1069;%20&#1056;&#1099;&#1073;&#1072;&#1094;&#1082;&#1080;&#1081;%20&#1087;&#1088;\&#1055;%20&#1050;&#1056;%20&#1084;&#1086;&#1089;&#1090;%20&#1042;&#1086;&#1083;&#1086;&#1089;&#1085;&#1103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2;&#1080;&#1090;&#1077;&#1073;&#1089;&#1082;&#1080;&#1081;%20-%20&#1089;&#1098;&#1077;&#1079;&#1076;%20&#1089;%20&#1052;&#1086;&#1089;&#1082;&#1086;&#1074;&#1089;&#1082;&#1086;&#1075;&#1086;\&#1057;&#1055;%20&#1080;%20&#1088;&#1072;&#1079;&#1073;&#1080;&#1074;&#1082;&#1072;\Documents%20and%20Settings\&#1057;&#1077;&#1083;&#1080;&#1085;&#1072;\&#1056;&#1072;&#1073;&#1086;&#1095;&#1080;&#1081;%20&#1089;&#1090;&#1086;&#1083;\&#1055;&#1048;&#1056;&#1099;\&#1057;&#1077;&#1084;&#1077;&#1085;&#1102;&#1082;\&#1089;&#1084;&#1077;&#1090;&#1072;%20%20&#1055;&#1091;&#1096;&#1082;&#1080;&#1085;%20%20&#1076;&#1083;&#1103;%20&#1059;&#1043;&#1042;&#10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\Projects\RAO%20UES\Sample%20Reports\CEZ\CEZ_Model_16_m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esp-otr\pm\Users\arsenteva\Desktop\&#1057;&#1084;&#1077;&#1090;&#1099;%20&#1055;&#1048;&#1056;\&#1055;&#1048;&#1056;\&#1055;&#1057;%20330%20&#1082;&#1042;%20&#1052;&#1091;&#1088;&#1084;&#1072;&#1085;&#1089;&#1082;&#1072;&#1103;\&#8470;2%20&#1055;&#1057;%20&#1052;&#1091;&#1088;&#1084;&#1072;&#1085;&#1089;&#1082;&#1072;&#1103;%20&#1055;%20&#1055;&#1040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Smety\&#1057;&#1077;&#1089;&#1090;&#1088;&#1086;&#1088;&#1077;&#1094;&#1082;\Smeta-tonnel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&#1059;&#1053;&#1062;\&#1088;&#1077;&#1075;%20&#1080;&#1085;&#1076;&#1077;&#1082;&#1089;&#1099;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7;&#1085;&#1077;&#1075;\&#1057;&#1084;&#1077;&#1090;&#1072;%20&#1089;&#1085;&#1077;&#1075;&#1086;&#1087;&#1083;&#1072;&#1074;&#1080;&#1083;&#1100;&#1085;&#1099;&#1081;%20&#1087;&#1091;&#1085;&#1082;&#1090;,%20&#1056;&#1080;&#1078;&#1089;&#1082;&#1080;&#1081;,%20190105%20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w030302\exchang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7;&#1085;&#1077;&#1075;\&#1057;&#1084;&#1077;&#1090;&#1072;%20&#1089;&#1085;&#1077;&#1075;&#1086;&#1087;&#1083;&#1072;&#1074;&#1080;&#1083;&#1100;&#1085;&#1099;&#1081;%20&#1087;&#1091;&#1085;&#1082;&#1090;,%20&#1056;&#1080;&#1078;&#1089;&#1082;&#1080;&#1081;,%20190105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w030302\&#1057;&#1084;&#1077;&#1090;&#1099;%20&#1048;&#1048;\Docs\Zarplata_1\&#1044;&#1077;&#1085;&#1080;&#1089;\&#1089;&#1086;&#1093;&#1088;&#1072;&#1085;&#1080;&#1090;&#1100;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7;&#1084;&#1077;&#1090;&#1072;%20%20&#1091;&#1090;&#1074;%20%20&#1059;&#1043;&#1042;&#1069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2;-10_&#1085;&#1086;&#1074;&#1072;&#1103;\&#1057;&#1074;&#1086;&#1076;&#1085;&#1080;&#1082;%20&#1087;&#1086;%20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52;&#1086;&#1080;%20&#1076;&#1086;&#1082;&#1091;&#1084;&#1077;&#1085;&#1090;&#1099;\&#1050;&#1085;&#1080;&#1075;&#1072;1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4;&#1086;&#1082;&#1091;&#1084;&#1077;&#1085;&#1090;&#1099;-&#1087;&#1086;%20&#1086;&#1073;&#1098;&#1077;&#1082;&#1090;&#1072;&#1084;\&#1058;&#1077;&#1085;&#1076;&#1077;&#1088;-&#1050;&#1041;&#1044;&#1061;%2022.09.04\&#1055;&#1077;&#1088;&#1077;&#1093;&#1086;&#1076;%20&#1057;&#1083;&#1072;&#1074;&#1099;-&#1041;&#1091;&#1076;&#1072;&#1087;&#1077;&#1096;&#1090;&#1089;&#1082;&#1086;&#1081;\&#1057;&#1084;&#1077;&#1090;&#1072;%20&#1087;&#1077;&#1088;&#1077;&#1093;&#1086;&#1076;%20&#1057;&#1083;&#1072;&#1074;&#1099;-&#1041;&#1091;&#1076;&#1072;&#1087;&#1077;&#1096;&#1090;&#1089;&#1082;&#1072;&#1103;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Rar$DI00.125\&#1057;&#1084;&#1077;&#1090;&#1099;%2019-25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Smety\&#1057;&#1077;&#1089;&#1090;&#1088;&#1086;&#1088;&#1077;&#1094;&#1082;\Smeta2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&#1050;&#1086;&#1085;&#1102;&#1096;&#1077;&#1085;&#1085;&#1072;&#1103;%20&#1091;&#1083;&#1080;&#1094;&#1072;\Smeta-tonnel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Smety\&#1050;&#1086;&#1085;&#1102;&#1096;&#1077;&#1085;&#1085;&#1072;&#1103;%20&#1091;&#1083;&#1080;&#1094;&#1072;\Smeta-tonnel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44;&#1086;&#1075;&#1086;&#1074;&#1086;&#1088;&#1085;&#1086;&#1081;%20&#1086;&#1090;&#1076;&#1077;&#1083;\&#1069;&#1082;&#1086;&#1085;&#1086;&#1084;&#1080;&#1082;&#1072;\&#1040;&#1082;&#1090;&#1099;-&#1054;&#1087;&#1083;&#1072;&#1090;&#1072;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nts%20and%20Settings\&#1073;&#1077;&#1083;&#1086;&#1074;&#1072;\&#1056;&#1072;&#1073;&#1086;&#1095;&#1080;&#1081;%20&#1089;&#1090;&#1086;&#1083;\&#1057;&#1084;&#1077;&#1090;&#1099;\&#1087;&#1083;.%20&#1052;&#1091;&#1078;&#1077;&#1089;&#1090;&#1074;&#1072;\&#1057;&#1084;&#1077;&#1090;&#1099;%20&#1087;&#1083;&#1086;&#1097;&#1072;&#1076;&#1100;%20&#1052;&#1091;&#1078;&#1077;&#1089;&#1090;&#1074;&#1072;_3-&#1103;%20&#1086;&#1095;&#1077;&#1088;&#1077;&#1076;&#1100;%2020.03.2009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oronina.PGBUH\&#1052;&#1086;&#1080;%20&#1076;&#1086;&#1082;&#1091;&#1084;&#1077;&#1085;&#1090;&#1099;\&#1057;&#1084;&#1077;&#1090;&#1099;\&#1041;&#1072;&#1081;&#1076;&#1072;&#1088;&#1072;&#1094;&#1082;&#1072;&#1103;%20&#1075;&#1091;&#1073;&#1072;%202007\&#1048;&#1079;&#1099;&#1089;&#1082;&#1072;&#1085;&#1080;&#1103;\&#1071;&#1043;&#1048;\&#1050;&#1055;+C&#1084;&#1077;&#1090;&#1072;%202007%20&#1071;&#1043;&#1048;%20%20(14.03.07)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operator\Desktop\&#1051;&#1072;&#1090;&#1091;&#1096;&#1082;&#1080;&#1085;&#1072;\&#1087;&#1083;&#1072;&#1085;&#1080;&#1088;&#1086;&#1074;&#1072;&#1085;&#1080;&#1077;%20&#1090;&#1077;&#1082;&#1091;&#1097;&#1080;&#1081;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9C628C\03-02-001-05_&#1064;&#1082;&#1086;&#1083;&#1072;%20&#1085;&#1072;%20550%20&#1084;&#1077;&#1089;&#1090;,%20&#1091;&#1083;.&#1057;&#1080;&#1085;&#1103;&#1074;&#1080;&#1085;&#1089;&#1082;&#1072;&#1103;,&#1074;&#1083;.11%20(&#1091;&#1095;.2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pi\pir\PROJECTS\GIP\Office4\1980\&#1044;&#1086;&#1075;&#1086;&#1074;&#1086;&#1088;\&#1080;&#1089;&#1087;&#1086;&#1083;&#1085;&#1080;&#1090;&#1077;&#1083;&#1100;&#1085;&#1099;&#1077;%20&#1089;&#1084;&#1077;&#1090;&#1099;\DELIVERY\&#1052;&#1086;&#1080;%20&#1076;&#1086;&#1082;&#1091;&#1084;&#1077;&#1085;&#1090;&#1099;\&#1050;&#1085;&#1080;&#1075;&#1072;1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nts%20and%20Settings\&#1057;&#1077;&#1083;&#1080;&#1085;&#1072;\&#1056;&#1072;&#1073;&#1086;&#1095;&#1080;&#1081;%20&#1089;&#1090;&#1086;&#1083;\&#1055;&#1048;&#1056;&#1099;\&#1052;&#1072;&#1082;&#1072;&#1088;&#1086;&#1074;&#1072;%20(&#1057;&#1080;&#1076;&#1086;&#1088;&#1086;&#1074;)\&#1055;&#1072;&#1096;&#1077;\&#1057;&#1052;&#1045;&#1058;&#1040;%20&#1053;&#1040;%20&#1055;&#1048;&#1056;%20&#1087;&#1086;%20&#1040;&#1050;&#1058;&#1059;%20&#1042;&#1067;&#1041;&#1054;&#1056;&#1040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&#1061;&#1072;&#1085;&#1086;&#1074;&#1072;\&#1043;&#1088;(27.07.00)5&#1061;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zlyakov-rv\Shared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1086;&#1073;&#1097;&#1072;&#1103;%20&#1087;&#1072;&#1087;&#1082;&#1072;\&#1070;&#1089;&#1091;&#1087;&#1086;&#1074;\&#1057;&#1052;&#1045;&#1058;&#1040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uments%20and%20Settings\221\&#1056;&#1072;&#1073;&#1086;&#1095;&#1080;&#1081;%20&#1089;&#1090;&#1086;&#1083;\&#1053;&#1086;&#1074;&#1072;&#1103;%20&#1087;&#1072;&#1087;&#1082;&#1072;\&#1061;&#1072;&#1081;&#1090;&#1091;&#1085;\&#1056;&#1042;&#1057;%2030&#1090;&#1099;&#1089;%20%20&#1057;&#1090;&#1072;&#1088;&#1086;&#1083;&#1080;&#1082;&#1077;&#1077;&#1074;&#1086;\mail\&#1043;&#1077;&#1086;&#1057;&#1084;&#1077;&#1090;&#1072;\&#1040;&#1088;&#1093;&#1080;&#1074;2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55;&#1056;&#1040;&#1049;&#1057;_2000%20&#1054;&#1058;%2020_01_00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!exchange\23%20&#1086;&#1090;&#1076;&#1077;&#1083;\&#1045;&#1088;&#1105;&#1084;&#1080;&#1085;\&#1089;&#1084;&#1047;&#1045;&#1052;&#1086;&#1076;&#1085;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server\xserver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83;&#1072;&#1090;&#1077;&#1078;&#1085;&#1099;&#1077;%20&#1092;&#1086;&#1088;&#1084;&#1099;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svb\Local%20Settings\Temporary%20Internet%20Files\Content.IE5\4ZVB2W1X\&#1052;&#1086;&#1080;%20&#1076;&#1086;&#1082;&#1091;&#1084;&#1077;&#1085;&#1090;&#1099;\&#1057;&#1084;&#1077;&#1090;&#1072;%20&#1085;&#1072;%202003%20&#1087;&#1086;%20&#1042;&#105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Users\&#1094;\AppData\Roaming\Microsoft\Excel\&#1086;&#1090;%20&#1054;&#1048;&#1047;\&#1054;&#1041;&#1065;&#1040;&#1071;\&#1042;&#1086;&#1088;&#1086;&#1085;&#1077;&#1078;\&#1089;&#1084;&#1077;&#1090;&#1099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rgodze\exchang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7.02.01\SC_W\&#1055;&#1088;&#1086;&#1075;&#1085;&#1086;&#1079;\&#1055;&#1088;&#1086;&#1075;05_00(27.06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1922/&#1044;&#1086;&#1075;&#1086;&#1074;&#1086;&#1088;/&#1055;&#1088;&#1080;&#1083;&#1086;&#1078;&#1077;&#1085;&#1080;&#1077;%20&#1055;&#1057;&#1044;192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Zarplata_1\&#1044;&#1077;&#1085;&#1080;&#1089;\&#1089;&#1086;&#1093;&#1088;&#1072;&#1085;&#1080;&#1090;&#110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7.02.01\&#1061;&#1072;&#1085;&#1086;&#1074;&#1072;\&#1043;&#1088;(27.07.00)5&#106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Documents%20and%20Settings/user.KLG0043/&#1056;&#1072;&#1073;&#1086;&#1095;&#1080;&#1081;%20&#1089;&#1090;&#1086;&#1083;/&#1044;&#1080;&#1085;&#1072;&#1088;&#1072;/Documents%20and%20Settings/afismagilov/Local%20Settings/Temporary%20Internet%20Files/OLK164/&#1055;&#1044;&#1056;+&#1041;&#1102;&#1076;&#1078;&#1077;&#1090;%20&#1070;&#1053;&#1043;%20&#1053;&#1058;&#1062;%20&#1059;&#1092;&#1072;%20(2005-2006)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ZubovProject\&#1055;&#1088;&#1086;&#1077;&#1082;&#1090;&#1099;\&#1057;&#1084;&#1077;&#1090;&#1099;\&#1064;&#1045;&#1056;&#1045;&#1052;&#1045;&#1058;\&#1055;&#1057;%20220%20&#1082;&#1042;%20&#1058;&#1072;&#1081;&#1075;&#1072;\&#1055;&#1057;%20220%20&#1082;&#1042;%20&#1058;&#1072;&#1081;&#1075;&#1072;%20&#1056;&#1047;,%20&#1050;&#1059;&#1069;,%20&#1040;&#1057;&#1059;%2011.04.1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&#1061;&#1072;&#1085;&#1086;&#1074;&#1072;\&#1043;&#1088;(27.07.00)5&#106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89;&#1084;&#1077;&#1090;&#1099;%20&#1069;&#1048;%20&#1058;&#1056;\&#1050;&#1055;%20&#1076;&#1083;&#1103;%20&#1059;&#1043;&#1042;&#1069;%20%20%20&#1076;&#1086;&#1087;%20&#1088;&#1072;&#1073;%20&#1043;&#1086;&#1089;&#1090;&#1080;&#1083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&#1042;&#1080;&#1090;&#1072;&#1083;&#1080;&#1081;\&#1052;&#1086;&#1080;%20&#1076;&#1086;&#1082;&#1091;&#1084;&#1077;&#1085;&#1090;&#1099;\&#1041;&#1055;%202009\&#1041;&#1055;%202008\&#1055;&#1088;&#1080;&#1083;&#1086;&#1078;&#1077;&#1085;&#1080;&#1103;%20&#1082;%20&#1073;&#1080;&#1079;&#1085;&#1077;&#1089;%20&#1087;&#1083;&#1072;&#1085;&#1091;%20&#1069;&#1057;&#1057;%20&#1045;&#1053;&#1069;&#1057;%20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Bogdanova_NL\Local%20Settings\Temporary%20Internet%20Files\OLK28\&#1055;&#1088;&#1080;&#1083;&#1086;&#1078;&#1077;&#1085;&#1080;&#1103;%20&#1082;%20&#1073;&#1080;&#1079;&#1085;&#1077;&#1089;%20&#1087;&#1083;&#1072;&#1085;&#1091;%20&#1069;&#1057;&#1057;%20&#1045;&#1053;&#1069;&#1057;%20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\publi&#1089;\Documents%20and%20Settings\svb\Local%20Settings\Temporary%20Internet%20Files\Content.IE5\4ZVB2W1X\&#1052;&#1086;&#1080;%20&#1076;&#1086;&#1082;&#1091;&#1084;&#1077;&#1085;&#1090;&#1099;\&#1057;&#1084;&#1077;&#1090;&#1072;%20&#1085;&#1072;%202003%20&#1087;&#1086;%20&#1042;&#105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Nahimovskay\Local%20Settings\Temporary%20Internet%20Files\OLK13\v%202007-20107-13.03.2008%20&#1085;&#1072;%209%25.&#1048;&#1090;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5.250.4\Projects\Documents%20and%20Settings\Ibragimov_RR.UFANP\Local%20Settings\Temporary%20Internet%20Files\OLK4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4;&#1073;&#1097;&#1080;&#1077;%20&#1087;&#1072;&#1087;&#1082;&#1080;\Documents%20and%20Settings\&#1040;&#1076;&#1084;&#1080;&#1085;&#1080;&#1089;&#1090;&#1088;&#1072;&#1090;&#1086;&#1088;\&#1056;&#1072;&#1073;&#1086;&#1095;&#1080;&#1081;%20&#1089;&#1090;&#1086;&#1083;\&#1050;&#1086;&#1084;&#1084;%20&#1087;&#1088;&#1077;&#1076;&#1083;%20&#1087;&#1086;%20&#1057;&#1077;&#1088;&#1086;&#1086;&#1095;&#1080;&#1089;&#1090;&#1082;&#1077;-%20&#1040;&#1083;&#1072;&#1090;&#1086;&#1088;&#1082;&#1072;\&#1050;&#1086;&#1084;%20%20&#1087;&#1088;&#1077;&#1076;&#1083;%20&#1087;&#1086;%20&#1057;&#1077;&#1088;&#1086;&#1086;&#1095;&#1080;&#1089;&#1090;&#1082;&#1077;%20&#1040;&#1083;&#1072;&#1090;&#1086;&#1088;&#1082;&#1072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\Public\Documents%20and%20Settings\svb\Local%20Settings\Temporary%20Internet%20Files\Content.IE5\4ZVB2W1X\&#1052;&#1086;&#1080;%20&#1076;&#1086;&#1082;&#1091;&#1084;&#1077;&#1085;&#1090;&#1099;\&#1057;&#1084;&#1077;&#1090;&#1072;%20&#1085;&#1072;%202003%20&#1087;&#1086;%20&#1042;&#1058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110.&#1059;&#1044;&#1044;\Documents%20and%20Settings\904\Local%20Settings\Temporary%20Internet%20Files\OLK2\&#1057;&#1074;&#1086;&#1076;&#1085;&#1072;&#1103;%20&#1075;&#1072;&#1079;&#1086;&#1087;&#1088;&#1086;&#1074;&#1086;&#107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44;&#1054;&#1043;&#1054;&#1042;&#1054;&#1056;&#1040;\&#1044;&#1054;&#1043;&#1054;&#1042;&#1054;&#1056;&#1040;%202000\07_&#1059;&#1093;&#1090;&#1072;\107-07_00\&#1048;&#1089;&#1093;&#1086;&#1076;&#1085;&#1080;&#1082;&#1080;\&#1064;&#1082;&#1072;&#1092;&#1099;_en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Users\v.bogatyreva\Desktop\&#1040;&#1051;&#1043;&#1054;&#1056;&#1048;&#1058;&#1052;_&#1088;&#1072;&#1079;&#1088;&#1072;&#1073;&#1086;&#1090;&#1082;&#1072;%20&#1053;&#1062;&#1057;\&#1056;&#1045;&#1045;&#1057;&#1058;&#1056;%20&#1055;&#104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2007_&#1076;&#1086;&#1075;\!&#1044;&#1086;&#1075;&#1086;&#1074;&#1086;&#1088;&#1099;%20&#1085;&#1072;%202007%20&#1075;&#1086;&#1076;\&#1050;&#1091;&#1081;&#1073;_&#1046;&#1044;_&#1055;&#1048;&#1056;_&#1055;&#1054;\&#1040;&#1043;&#1043;_%20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7.02.01\&#1061;&#1072;&#1085;&#1086;&#1074;&#1072;\&#1043;&#1088;(27.07.00)5&#1061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\DOG5\5176-1\Smeta-5-176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Documents%20and%20Settings\Ievleva\Local%20Settings\Temporary%20Internet%20Files\Content.Outlook\XTAUZLZV\v-2013-2017-2030-1.11%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w030302\&#1057;&#1084;&#1077;&#1090;&#1099;%20&#1048;&#1048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7;&#1084;&#1077;&#1090;&#1072;%20&#1086;&#1075;&#1088;&#1072;&#1076;&#1072;%20&#1080;%20&#1076;&#1086;&#1088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58;&#1045;&#1053;&#1044;&#1045;&#1056;&#1067;\&#1041;&#1072;&#1079;&#1099;%20&#1050;&#1086;&#1083;&#1086;&#1084;&#1103;&#1078;&#1089;&#1082;&#1086;&#1077;,%20&#1073;&#1072;&#1079;&#1072;%20&#1050;&#1086;&#1084;&#1077;&#1085;&#1076;&#1072;&#1085;&#1090;&#1089;&#1082;&#1086;&#1081;%20&#1082;&#1086;&#1083;&#1086;&#1085;&#1085;&#1099;\&#1089;&#1084;&#1077;&#1090;&#1099;%20&#1073;&#1072;&#1079;&#1072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Desktop$\Documents%20and%20Settings\iskova\Local%20Settings\Temporary%20Internet%20Files\OLK461\&#1041;&#1099;&#1095;&#1082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ocka\c\Temp\sps602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7.02.01\SC_W\&#1055;&#1088;&#1086;&#1075;&#1085;&#1086;&#1079;\&#1055;&#1088;&#1086;&#1075;05_00(27.06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KozlovaNO\Local%20Settings\Temporary%20Internet%20Files\OLK76\&#1059;&#1090;&#1086;&#1095;&#1085;&#1077;&#1085;&#1085;&#1099;&#1081;%2004%2002%2008&#1075;%20&#1047;&#1072;&#1087;&#1086;&#1083;&#1085;&#1077;&#1085;%20%20&#1055;&#1088;&#1080;&#1083;-2-&#1060;&#1086;&#1088;&#1084;&#1072;&#1090;&#1099;%20&#1091;&#1082;&#1088;&#1091;&#1087;&#1085;&#1077;&#1085;!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dso\Users\Nikulina.IB\AppData\Local\Microsoft\Windows\Temporary%20Internet%20Files\Content.Outlook\QBH1JGC5\&#1056;&#1072;&#1089;&#1095;&#1077;&#1090;&#1085;&#1072;&#1103;%20&#1084;&#1086;&#1076;&#1077;&#1083;&#1100;%20&#1057;&#1090;&#1088;&#1086;&#1080;&#1090;&#1077;&#1083;&#1100;&#1089;&#1090;&#1074;&#1086;%20&#1042;&#1051;%20&#1052;&#1067;&#1057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2;&#1056;&#1057;&#1050;\&#1050;&#1091;&#1079;&#1073;&#1072;&#1089;&#1089;\&#1056;&#1072;&#1089;&#1087;&#1072;&#1076;&#1089;&#1082;&#1072;&#1103;\&#1050;&#1044;\&#1044;&#1086;&#1075;&#1086;&#1074;&#1086;&#1088;\&#1057;&#1084;&#1077;&#1090;&#1072;%20&#1042;&#1051;%20110%20&#1082;&#1042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exchange\23%20&#1086;&#1090;&#1076;&#1077;&#1083;\&#1045;&#1088;&#1105;&#1084;&#1080;&#1085;\&#1089;&#1084;&#1043;&#1040;&#1055;&#1086;&#1076;&#1085;&#105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57;&#1084;&#1080;&#1088;&#1085;&#1086;&#1074;\&#1057;&#1087;&#1088;&#1072;&#1074;&#1082;&#1080;-&#1093;&#1088;&#1072;&#1085;&#1077;&#1085;&#1080;&#1077;\&#1040;&#1085;&#1072;&#1083;&#1080;&#1079;&#1099;\&#1055;&#1088;&#1086;&#1090;&#1086;&#1090;&#1080;&#1087;&#1099;-&#1089;&#1090;&#1072;&#1090;&#1080;&#1089;&#1090;&#1080;&#1082;&#1072;\&#1057;&#1084;&#1077;&#1090;&#1099;-&#1072;&#1085;&#1072;&#1083;&#1086;&#1075;&#1080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Tishchenko_AA\Local%20Settings\Temporary%20Internet%20Files\OLK1C\&#1050;&#1086;&#1087;&#1080;&#1103;%20&#1041;&#1055;%20&#1085;&#1072;%202007-2012_&#1062;&#1048;&#1059;&#1057;_21_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2;&#1086;&#1080;%20&#1076;&#1086;&#1082;&#1091;&#1084;&#1077;&#1085;&#1090;&#1099;\&#1052;&#1054;&#1041;\06-03-06\Var2.7%20(version%201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57;&#1072;&#1074;&#1077;&#1083;&#1100;&#1077;&#1074;&#1072;%20&#1058;.&#1042;\&#1056;&#1055;%20&#1088;&#1077;&#1082;%20&#1045;&#1082;&#1072;&#1090;&#1077;&#1088;&#1080;&#1085;&#1073;&#1091;&#1088;&#1075;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&#1052;&#1086;&#1080;%20&#1076;&#1086;&#1082;&#1091;&#1084;&#1077;&#1085;&#1090;&#1099;/&#1044;&#1077;&#1085;&#1080;&#1089;/Files/&#1089;&#1086;&#1093;&#1088;&#1072;&#1085;&#1080;&#1090;&#1100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hserver\&#1087;&#1083;&#1072;&#1085;&#1086;&#1074;&#1099;&#1081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ZubovProject\&#1055;&#1088;&#1086;&#1077;&#1082;&#1090;&#1099;\&#1057;&#1084;&#1077;&#1090;&#1099;\&#1057;&#1052;&#1045;&#1058;&#1067;%20&#1054;&#1057;&#1059;\&#1043;&#1056;&#1048;&#1041;&#1054;&#1042;&#1054;11,08,08\&#1057;&#1084;&#1077;&#1090;&#1072;%20&#1085;&#1072;%20%20&#1058;&#1069;&#1054;%20&#1040;&#1057;&#1059;%20&#1058;&#1055;%20%20&#1042;&#1051;%20750%20&#1080;%20&#1055;&#1057;%20&#1043;&#1088;&#1080;&#1073;&#1086;&#1074;&#1086;%20&#1088;&#1072;&#1089;&#1096;&#1080;&#1088;&#1077;&#1085;&#1080;&#1077;%20&#1085;&#1072;%20750%20&#1080;%2050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220%20-%20&#1055;&#1083;.%20&#1052;&#1091;&#1078;&#1077;&#1089;&#1090;&#1074;&#1072;\&#1087;&#1083;(1).&#1052;&#1091;&#1078;&#1077;&#1089;&#1090;&#1074;&#1072;%20&#1089;&#1084;&#1077;&#1090;&#1099;%20&#1080;&#1089;&#1087;&#1088;&#1072;&#1074;&#1083;.040507.%20&#1087;&#1088;&#1072;&#1074;&#1082;&#1072;%20c%20&#1089;&#1091;&#1084;&#1084;&#1072;&#1084;&#1080;%20&#1044;&#1058;&#1057;28.05.07&#1075;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57;&#1052;&#1045;&#1058;&#1067;_&#1050;_&#1076;&#1089;\1%20&#1074;%20&#1076;&#1074;&#1091;&#1093;%20&#1091;&#1088;&#1086;&#1074;&#1085;&#1103;&#1093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8;&#1077;&#1085;&#1076;&#1077;&#1088;%20&#1073;&#1072;&#1079;&#1072;%20&#1084;&#1077;&#1093;&#1072;&#1085;&#1080;&#1079;&#1072;&#1094;&#1080;&#1080;%20&#1055;&#1088;&#1080;&#1084;&#1086;&#1088;&#1089;&#1082;&#1086;&#1077;\&#1050;&#1055;,%20&#1089;&#1084;&#1077;&#1090;&#1072;%20&#1073;&#1072;&#1079;&#1072;%20&#1055;&#1088;&#1080;&#1084;&#1086;&#1088;&#1089;&#1082;&#1086;&#1077;%20&#1076;&#1083;&#1103;%20&#1090;&#1077;&#1085;&#1076;&#1077;&#1088;&#107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SC_W\&#1055;&#1088;&#1086;&#1075;&#1085;&#1086;&#1079;\&#1055;&#1088;&#1086;&#1075;05_00(27.06)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57;&#1052;&#1045;&#1058;&#1067;_&#1050;_&#1076;&#1089;\3%20&#1074;%20&#1086;&#1076;&#1085;&#1086;&#1084;%20&#1091;&#1088;&#1086;&#1074;&#1085;&#1077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KUMENTY\&#1044;&#1086;&#1082;&#1091;&#1084;&#1077;&#1085;&#1090;&#1072;&#1094;&#1080;&#1103;\&#1051;&#1077;&#1085;&#1101;&#1085;&#1077;&#1088;&#1075;&#1086;\&#1050;&#1057;-2,%20&#1050;&#1057;-3%20&#1080;%20&#1050;&#1057;-5\&#1057;&#1086;&#1075;&#1083;&#1072;&#1089;&#1086;&#1074;&#1072;&#1085;&#1080;&#1103;%20&#1087;&#1088;&#1086;&#1077;&#1082;&#1090;&#1072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91;&#1076;&#1082;&#1072;\&#1087;&#1072;&#1087;&#1082;&#1072;%20&#1086;&#1073;&#1084;&#1077;&#1085;&#1072;\&#1052;&#1086;&#1080;%20&#1076;&#1086;&#1082;&#1091;&#1084;&#1077;&#1085;&#1090;&#1099;\&#1044;&#1077;&#1085;&#1080;&#1089;\&#1089;&#1086;&#1093;&#1088;&#1072;&#1085;&#1080;&#1090;&#1100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7;&#1085;&#1077;&#1075;\274-&#1055;&#1055;%20&#1089;&#1085;&#1077;&#1075;&#1086;&#1087;&#1083;&#1072;&#1074;%20&#1056;&#1099;&#1073;&#1080;&#1085;&#1089;&#1082;&#1072;&#1103;\&#1050;&#1055;,%20&#1057;&#1084;&#1077;&#1090;&#1072;%20&#1089;&#1085;&#1077;&#1075;&#1086;&#1087;&#1083;&#1072;&#1074;&#1080;&#1083;&#1100;&#1085;&#1099;&#1081;%20&#1087;&#1091;&#1085;&#1082;&#1090;,%20&#1056;&#1099;&#1073;&#1080;&#1085;&#1089;&#1082;&#1072;&#1103;%20&#1082;%20&#1043;&#1050;%2021090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1_&#1055;&#1088;&#1086;&#1077;&#1082;&#1090;&#1099;\03_&#1050;&#1072;&#1084;&#1089;&#1082;&#1072;&#1103;_&#1043;&#1069;&#1057;\&#1047;&#1072;&#1084;&#1077;&#1085;&#1072;_&#1079;&#1072;&#1097;&#1080;&#1090;_&#1042;&#1051;_&#1042;&#1083;&#1072;&#1076;&#1080;&#1084;&#1080;&#1088;&#1089;&#1082;&#1072;&#1103;-2\!new_&#1050;&#1072;&#1084;&#1043;&#1069;&#1057;_&#1042;&#1083;&#1072;&#1076;&#1080;&#1084;&#1080;&#1088;&#1089;&#1082;&#1072;&#1103;2_&#1057;&#1052;&#1057;_&#1056;&#1072;&#1089;&#1095;&#1077;&#1090;_210809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exchange\23%20&#1086;&#1090;&#1076;&#1077;&#1083;\&#1045;&#1088;&#1105;&#1084;&#1080;&#1085;\&#1089;&#1084;&#1047;&#1045;&#1052;&#1086;&#1076;&#1085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0;&#1055;,%20&#1057;&#1084;&#1077;&#1090;&#1099;%20&#1082;%20%20&#1090;&#1077;&#1085;&#1076;&#1077;&#1088;&#1091;%20&#1047;&#1077;&#1083;&#1077;&#1085;&#1086;&#1075;&#1086;&#1088;&#1089;&#1082;%20%20&#1076;&#1083;&#1103;%20&#1057;&#1091;&#1076;&#1072;&#1082;&#1086;&#1074;&#1072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2;&#1080;&#1090;&#1077;&#1073;&#1089;&#1082;&#1080;&#1081;%20-%20&#1089;&#1098;&#1077;&#1079;&#1076;%20&#1089;%20&#1052;&#1086;&#1089;&#1082;&#1086;&#1074;&#1089;&#1082;&#1086;&#1075;&#1086;\&#1057;&#1055;%20&#1080;%20&#1088;&#1072;&#1079;&#1073;&#1080;&#1074;&#1082;&#1072;\&#1044;&#1083;&#1103;%20&#1058;&#1072;&#1085;&#1080;\&#1044;&#1080;&#1088;&#1077;&#1082;&#1094;&#1080;&#1103;%20&#1058;&#1057;%2005.10.2007\&#1052;-10.%20&#1054;&#1082;&#1086;&#1085;&#1095;&#1072;&#1090;\&#1052;-10%20&#1083;&#1086;&#1082;&#1072;&#1083;&#1100;&#1085;&#1099;&#1077;\&#1057;&#1074;&#1086;&#1076;&#1085;&#1080;&#1082;%20&#1087;&#1086;%201-&#1086;&#1081;%20&#1086;&#1095;&#1077;&#1088;&#1077;&#1076;&#1080;_&#1088;&#1072;&#1079;&#1074;&#1103;&#1079;&#1082;&#107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ZubovProject\&#1055;&#1088;&#1086;&#1077;&#1082;&#1090;&#1099;\&#1057;&#1084;&#1077;&#1090;&#1099;\&#1057;&#1052;&#1045;&#1058;&#1067;%20&#1054;&#1057;&#1059;\&#1043;&#1056;&#1048;&#1041;&#1054;&#1042;&#1054;11,08,08\&#1057;&#1084;&#1077;&#1090;&#1072;%20&#1085;&#1072;%20%20&#1058;&#1069;&#1054;%20&#1040;&#1057;&#1059;%20&#1058;&#1055;%20%20&#1042;&#1051;%20750%20&#1080;%20&#1055;&#1057;%20&#1043;&#1088;&#1080;&#1073;&#1086;&#1074;&#1086;%20&#1088;&#1072;&#1089;&#1096;&#1080;&#1088;&#1077;&#1085;&#1080;&#1077;%20&#1085;&#1072;%20750%20&#1080;%20500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\Public\&#1054;&#1057;%20&#1079;&#1072;%206&#1084;&#1077;&#1089;%2004&#1075;\&#1052;&#1086;&#1080;%20&#1076;&#1086;&#1082;&#1091;&#1084;&#1077;&#1085;&#1090;&#1099;\Planning%20Dept\Plan\2001\YEAR%602001\&#1054;&#1090;&#1095;&#1105;&#1090;%2012%20&#1084;&#1077;&#1089;\Incoming\&#1047;&#1057;&#1055;\&#1089;&#1084;&#1077;&#1090;&#1072;%20&#1076;&#1083;&#1103;%20&#1052;&#1069;&#1057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89;&#1084;&#1077;&#1090;&#1099;\&#1042;&#1051;%2010%20&#1082;&#1042;%20&#1055;&#1072;&#1076;&#1091;&#1085;&#1089;&#1082;&#1072;&#1103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56;&#1080;&#1090;&#1077;\&#1044;&#1086;&#1082;&#1091;&#1084;&#1077;&#1085;&#1090;&#1099;-&#1087;&#1086;%20&#1086;&#1073;&#1098;&#1077;&#1082;&#1090;&#1072;&#1084;\&#1042;&#1086;&#1076;&#1086;&#1082;&#1072;&#1085;&#1072;&#1083;%20-%20&#1053;&#1086;&#1074;&#1086;-&#1050;&#1086;&#1074;&#1072;&#1083;&#1077;&#1074;&#1086;\&#1089;&#1084;&#1077;&#1090;&#1072;%20&#1054;&#1048;%20&#1074;&#1086;&#1076;&#1086;&#1082;&#1072;&#1085;&#1072;&#1083;%20&#1053;&#1086;&#1074;&#1086;-&#1050;&#1086;&#1074;&#1072;&#1083;&#1077;&#1074;&#1086;%20120505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oduws2003\&#1060;&#1080;&#1083;&#1080;&#1072;&#1083;%20&#1040;&#1057;&#1054;&#1044;&#1059;\&#1047;&#1072;&#1082;&#1072;&#1079;&#1095;&#1080;&#1082;&#1080;\&#1051;&#1059;&#1050;&#1054;&#1049;&#1051;-&#1055;&#1045;&#1056;&#1052;&#1053;&#1045;&#1060;&#1058;&#1068;\&#1050;&#1059;&#1059;&#1053;%20276%20&#1054;&#1089;&#1072;\&#1044;&#1086;&#1075;&#1086;&#1074;&#1086;&#1088;%20310%20&#1086;&#1090;%2006.02.03%20(&#1088;&#1077;&#1082;&#1086;&#1085;&#1089;&#1090;&#1088;&#1091;&#1082;&#1094;&#1080;&#1103;)\&#1044;&#1086;&#1087;.%20&#1089;&#1086;&#1075;&#1083;.%20&#8470;2%20&#1086;&#1090;%2001.09.04\&#1055;&#1088;&#1080;&#1083;&#1086;&#1078;.%20&#1076;.&#1089;.%202%20&#1082;%20&#1076;&#1086;&#1075;.%20310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vo-d\d\&#1042;&#1080;&#1083;&#1099;\GEODESIA\Natasha\&#1042;&#1053;&#1048;&#1048;&#1056;\&#1057;&#1084;&#1077;&#1090;&#10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ZubovProject\&#1055;&#1088;&#1086;&#1077;&#1082;&#1090;&#1099;\&#1057;&#1084;&#1077;&#1090;&#1099;\&#1057;&#1041;&#1062;%201997%20&#1042;&#1040;&#1056;.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BDC\smo\Users\&#1094;\AppData\Roaming\Microsoft\Excel\&#1086;&#1090;%20&#1054;&#1048;&#1047;\&#1054;&#1041;&#1065;&#1040;&#1071;\&#1042;&#1086;&#1088;&#1086;&#1085;&#1077;&#1078;\&#1089;&#1084;&#1077;&#1090;&#1099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7;&#1084;&#1077;&#1090;&#1085;&#1086;-&#1044;&#1086;&#1075;&#1086;&#1074;&#1086;&#1088;&#1085;&#1086;&#1081;%20&#1054;&#1090;&#1076;&#1077;&#1083;%20-%20&#1051;&#1080;&#1095;&#1085;&#1099;&#1077;\Grand\GrandSmeta%203.0\Client\Templates\&#1058;&#1080;&#1090;&#1091;&#1083;_&#1089;&#1084;&#1077;&#1090;&#1072;_&#1057;&#1058;&#1055;.XL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8;&#1077;&#1085;&#1076;&#1077;&#1088;&#1099;%202007%20&#1075;&#1086;&#1076;&#1072;\&#1058;&#1077;&#1085;&#1076;&#1077;&#1088;%20&#1089;&#1085;&#1077;&#1075;%205%20&#1096;&#1090;&#1091;&#1082;\5%20&#1057;&#1055;&#1055;\&#1050;&#1055;,%20&#1057;&#1084;&#1077;&#1090;&#1072;%20&#1089;&#1085;&#1077;&#1075;&#1086;&#1087;&#1088;&#1080;&#1077;&#1084;&#1085;&#1099;&#1081;%20&#1087;&#1091;&#1085;&#1082;&#1090;%20&#1042;&#1048;&#1058;&#1045;&#1041;&#1057;&#1050;&#1048;&#1049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KukreshZI\Local%20Settings\Temporary%20Internet%20Files\OLK7\Zarplata_1\&#1044;&#1077;&#1085;&#1080;&#1089;\&#1089;&#1086;&#1093;&#1088;&#1072;&#1085;&#1080;&#1090;&#110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mp\Temporary%20Internet%20Files\Content.Outlook\I72ZG5PP\&#1041;&#1044;&#1056;%20&#1057;&#1057;%201%20&#1082;&#1074;%202008%2014%2007%202008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0;&#1040;&#1058;&#1045;&#1056;&#1048;&#1053;&#1040;\&#1087;&#1088;&#1086;&#1077;&#1082;&#1090;&#1085;&#1072;&#1103;%20&#1075;&#1088;&#1091;&#1087;&#1087;&#1072;\&#1055;&#1083;&#1072;&#1085;&#1080;&#1088;.%20&#1072;&#1076;&#1088;.%202012&#1075;.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Users\v_satanin\AppData\Local\Microsoft\Windows\Temporary%20Internet%20Files\Content.Outlook\P99Q1870\&#1040;&#1069;&#1057;%20&#1051;&#1077;&#1085;&#1080;&#1085;&#1075;&#1088;&#1072;&#1076;&#1089;&#1082;&#1072;&#1103;-2%203%204%20&#1073;&#1083;&#1086;&#1082;&#1080;%20&#1056;&#1047;&#1040;&#1057;&#1059;&#1050;&#1059;&#1069;%2028%2005%2014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252%20-%20&#1091;&#1083;.&#1050;&#1088;&#1072;&#1089;&#1080;&#1085;&#1072;\&#1050;&#1055;,%20&#1089;&#1084;&#1077;&#1090;&#1099;%20&#1050;&#1088;&#1072;&#1089;&#1080;&#1085;&#1072;%20&#1082;%20&#1075;&#1086;&#1089;&#1082;&#1086;&#1085;&#1090;&#1088;&#1072;&#1082;&#1090;&#1091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cenko\&#1084;&#1086;&#1080;%20&#1076;&#1086;&#1082;&#1091;&#1084;&#1077;&#1085;&#1090;\TEMP\ps198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57;&#1091;&#1076;&#1072;&#1082;&#1086;&#1074;\&#1057;&#1084;&#1077;&#1090;&#1072;%20&#1040;&#1083;&#1077;&#1082;&#1089;&#1077;&#1077;&#1074;&#1089;&#1082;&#1072;&#1103;%20&#1057;&#1057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2;&#1080;&#1090;&#1077;&#1073;&#1089;&#1082;&#1080;&#1081;%20-%20&#1089;&#1098;&#1077;&#1079;&#1076;%20&#1089;%20&#1052;&#1086;&#1089;&#1082;&#1086;&#1074;&#1089;&#1082;&#1086;&#1075;&#1086;\&#1057;&#1055;%20&#1080;%20&#1088;&#1072;&#1079;&#1073;&#1080;&#1074;&#1082;&#1072;\Documents%20and%20Settings\&#1057;&#1077;&#1083;&#1080;&#1085;&#1072;\&#1056;&#1072;&#1073;&#1086;&#1095;&#1080;&#1081;%20&#1089;&#1090;&#1086;&#1083;\&#1055;&#1048;&#1056;&#1099;\&#1051;&#1072;&#1093;&#1090;&#1080;&#1085;&#1089;&#1082;&#1086;&#1077;%20&#1096;\&#1055;&#1048;&#1056;&#1099;\&#1051;&#1077;&#1089;&#1085;&#1086;&#1081;%20(&#1057;&#1077;&#1084;&#1077;&#1085;&#1102;&#1082;)\&#1050;&#1055;,%20&#1057;&#1084;&#1077;&#1090;&#1072;%20&#1051;&#1077;&#1089;&#1085;&#1086;&#1081;%20&#1089;%20&#1090;&#1088;&#1072;&#1084;%20&#1044;&#1054;&#1055;&#1056;&#1040;&#1041;&#1054;&#1058;&#1067;%20&#1091;&#1090;&#1074;%20%20&#1059;&#1043;&#1042;&#1069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uments%20and%20Settings\428\My%20Documents\&#1090;&#1088;&#1072;&#1085;&#1089;&#1085;&#1077;&#1092;&#1090;&#1077;&#1084;&#1072;&#1096;\mail\&#1043;&#1077;&#1086;&#1057;&#1084;&#1077;&#1090;&#1072;\&#1040;&#1088;&#1093;&#1080;&#1074;2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SC_W\&#1055;&#1088;&#1086;&#1075;&#1085;&#1086;&#1079;\&#1055;&#1088;&#1086;&#1075;05_00(27.06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255%20-%20&#1085;&#1072;&#1073;.&#1052;&#1072;&#1082;&#1072;&#1088;&#1086;&#1074;&#1072;%20&#1054;&#1048;\&#1050;&#1055;,%20&#1057;&#1084;&#1077;&#1090;&#1099;%20&#1054;&#1048;%20&#1055;&#1088;&#1086;&#1077;&#1082;&#1090;%20&#1085;&#1072;&#1073;.&#1052;&#1072;&#1082;&#1072;&#1088;&#1086;&#1074;&#1072;%20&#1082;%20&#1043;&#1050;%201205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\D\!&#1052;&#1086;&#1076;&#1069;&#1085;&#1089;&#1043;&#1088;&#1091;&#1087;&#1087;\&#1052;&#1080;&#1085;&#1101;&#1085;&#1077;&#1088;&#1075;&#1086;\&#1042;1-01-03-1%20&#1080;&#1089;&#1093;&#1086;&#1076;&#1085;&#1099;&#1077;%20&#1076;&#1072;&#1085;&#1085;&#1099;&#1077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6;&#1072;&#1079;&#1074;&#1103;&#1079;&#1082;&#1072;%20&#1085;&#1072;%20&#1046;&#1091;&#1082;&#1086;&#1074;&#1072;\&#1055;&#1088;&#1086;&#1077;&#1082;&#1090;\1%20&#1086;&#1095;&#1077;&#1088;&#1077;&#1076;&#1100;%20-%20&#1091;&#1083;.&#1052;&#1086;&#1088;.%20&#1087;&#1077;&#1093;&#1086;&#1090;&#1099;%20&#1089;%20&#1084;&#1086;&#1089;&#1090;&#1086;&#1084;\&#1057;&#1084;&#1077;&#1090;&#1099;%20&#1052;&#1046;%201-&#1103;%20&#1086;&#1095;&#1077;&#1088;&#1077;&#1076;&#1100;%20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8;&#1077;&#1085;&#1076;&#1077;&#1088;%20&#1052;&#1086;&#1088;&#1089;&#1082;&#1072;&#1103;%20&#1085;&#1072;&#1073;.%20&#1085;&#1072;%20&#1091;&#1095;-&#1082;&#1077;%20%20&#1052;&#1080;&#1095;&#1084;&#1072;&#1085;&#1089;&#1082;&#1086;&#1081;-&#1050;&#1072;&#1087;&#1080;&#1090;&#1072;&#1085;&#1089;&#1082;&#1086;&#1081;\&#1050;&#1055;,%20&#1089;&#1084;&#1077;&#1090;&#1099;%20&#1054;&#1048;%20&#1052;&#1086;&#1088;&#1089;&#1082;&#1072;&#1103;%20&#1085;&#1072;&#1073;.&#1052;&#1080;&#1095;&#1084;&#1072;&#1085;&#1089;&#1082;&#1072;&#1103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61;&#1072;&#1085;&#1086;&#1074;&#1072;\&#1043;&#1088;(27.07.00)5&#1061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41;&#1077;&#1083;&#1100;&#1089;&#1082;&#1072;&#1103;\&#1056;&#1072;&#1073;&#1086;&#1090;&#1072;\&#1052;&#1091;&#1078;&#1077;&#1089;&#1090;&#1074;&#1072;\&#1053;&#1054;&#1042;&#1040;&#1071;%20&#1069;&#1056;&#1040;\220%20-%20&#1055;&#1083;.%20&#1052;&#1091;&#1078;&#1077;&#1089;&#1090;&#1074;&#1072;\&#1052;&#1091;&#1078;&#1077;&#1089;&#1090;&#1074;&#1072;%203%20&#1086;&#1095;&#1077;&#1088;&#1077;&#1076;&#1080;%20&#1076;&#1083;&#1103;%20&#1059;&#1043;&#1042;&#1069;\&#1057;&#1084;&#1077;&#1090;&#1099;%20&#1055;&#1083;&#1086;&#1097;&#1072;&#1076;&#1100;%20&#1052;&#1091;&#1078;&#1077;&#1089;&#1090;&#1074;&#1072;%20&#1076;&#1083;&#1103;%20&#1059;&#1043;&#1042;&#1069;_2-&#1103;_&#1086;&#1095;&#1077;&#1088;&#1077;&#1076;&#1100;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25\sav!\&#1052;%20-%2010\&#1057;&#1084;&#1077;&#1090;&#1099;%20&#1085;&#1072;%20&#1055;&#1048;&#1056;\&#1052;-10%20&#1080;&#1089;&#1087;&#1088;&#1072;&#1074;&#1083;&#1077;&#1085;&#1085;&#1086;&#1077;\&#1052;-10%20&#1083;&#1086;&#1082;&#1072;&#1083;&#1100;&#1085;&#1099;&#1077;%203%20&#1079;&#1085;&#1072;&#1082;&#1072;\&#1057;&#1074;&#1086;&#1076;&#1085;&#1080;&#1082;%20&#1087;&#1086;%202-&#1086;&#1081;%20&#1086;&#1095;&#1077;&#1088;&#1077;&#1076;&#1080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55;&#1048;&#1056;&#1099;\&#1040;&#1083;&#1077;&#1082;&#1089;&#1077;&#1077;&#1074;\&#1042;&#1080;&#1090;&#1077;&#1073;&#1089;&#1082;&#1080;&#1081;%20&#1087;&#1088;.2&#1101;&#1090;&#1072;&#1087;%20(&#1055;&#1077;&#1090;&#1077;&#1088;&#1073;&#1091;&#1088;&#1075;&#1089;&#1082;&#1086;&#1077;%20&#1076;&#1086;%20&#1044;&#1077;&#1090;&#1089;&#1082;&#1086;&#1089;&#1077;&#1083;&#1100;&#1089;&#1082;&#1086;&#1075;&#1086;)\&#1057;&#1084;&#1077;&#1090;&#1099;_2%20&#1101;&#1090;&#1072;&#1087;_&#1087;&#1086;&#1089;&#1083;&#1077;%20&#1059;&#1043;&#1042;&#1069;_05.08.09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Desktop$\Documents%20and%20Settings\iskova\Local%20Settings\Temporary%20Internet%20Files\OLK461\&#1083;&#1086;&#1090;51%20&#1052;10%20&#1057;&#1082;&#1072;&#1085;&#1076;&#1080;&#1085;&#1072;&#1074;&#1080;&#1103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a\c\WORK-XLS\6020\SPIS\pk6020-1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42;&#1086;&#1076;&#1086;&#1082;&#1072;&#1085;&#1072;&#1083;%20-%20&#1053;&#1086;&#1074;&#1086;-&#1050;&#1086;&#1074;&#1072;&#1083;&#1077;&#1074;&#1086;\&#1089;&#1084;&#1077;&#1090;&#1072;%20&#1054;&#1048;%20&#1074;&#1086;&#1076;&#1086;&#1082;&#1072;&#1085;&#1072;&#1083;%20&#1053;&#1086;&#1074;&#1086;-&#1050;&#1086;&#1074;&#1072;&#1083;&#1077;&#1074;&#1086;%201205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.смета"/>
      <sheetName val="анализ сметы "/>
      <sheetName val="расшифровка 1,3"/>
      <sheetName val="отчет по договорам"/>
      <sheetName val="отчет по IX разделу сметы"/>
      <sheetName val="ремонт"/>
      <sheetName val="к ремонту"/>
      <sheetName val="ис_смета"/>
      <sheetName val="смета для МЭ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чка 2008"/>
      <sheetName val="точка 2009"/>
      <sheetName val="точка 2010"/>
      <sheetName val="Бизнес-план СВОД"/>
      <sheetName val="Волга"/>
      <sheetName val="Восток"/>
      <sheetName val="Сев-Зап"/>
      <sheetName val="Сибирь"/>
      <sheetName val="Урал"/>
      <sheetName val="Центр"/>
      <sheetName val="Юг"/>
      <sheetName val="анализ"/>
      <sheetName val="Распр накл"/>
      <sheetName val="Д.гар.-Вл"/>
      <sheetName val="Д.гар.-Вс"/>
      <sheetName val="Д.гар.-СЗ"/>
      <sheetName val="Д.гар.-С"/>
      <sheetName val="Д.гар.-У"/>
      <sheetName val="Д.гар.-Ц"/>
      <sheetName val="Д.гар.-Ю"/>
      <sheetName val="2СВОД-Д.гар"/>
      <sheetName val="Д.не г.-Вл"/>
      <sheetName val="Д.не г.-Вс"/>
      <sheetName val="Д.не г.-СЗ"/>
      <sheetName val="Д.не г.-С"/>
      <sheetName val="Д.не г.-У"/>
      <sheetName val="Д.не г.-Ц"/>
      <sheetName val="Д.не г.-Ю"/>
      <sheetName val="3СВОД-Д.не г."/>
      <sheetName val="Д.г+не г.-Вл"/>
      <sheetName val="Д.г+не г.-Вс"/>
      <sheetName val="Д.г+не г.-СЗ"/>
      <sheetName val="Д.г+не г.-С"/>
      <sheetName val="Д.г+не г.-У"/>
      <sheetName val="Д.г+не г.-Ц"/>
      <sheetName val="Д.г+не г.-Ю"/>
      <sheetName val="4СВОД-Д.г.+не г."/>
      <sheetName val="Д.ПР-Вл"/>
      <sheetName val="Д.ПР-Вс"/>
      <sheetName val="Д.ПР-СЗ"/>
      <sheetName val="Д.ПР-С"/>
      <sheetName val="Д.ПР-У"/>
      <sheetName val="Д.ПР-Ц"/>
      <sheetName val="Д.ПР-Ю"/>
      <sheetName val="5СВОД-Д.ПР"/>
      <sheetName val="Д.ИП-Вл"/>
      <sheetName val="Д.ИП-Вс"/>
      <sheetName val="Д.ИП-СЗ"/>
      <sheetName val="Д.ИП-С"/>
      <sheetName val="Д.ИП-У"/>
      <sheetName val="Д.ИП-Ц"/>
      <sheetName val="Д.ИП-Ю"/>
      <sheetName val="6СВОД-Д.ИП"/>
      <sheetName val="Дох-Вл"/>
      <sheetName val="Дох-Вс"/>
      <sheetName val="Дох-СЗ"/>
      <sheetName val="Дох-С"/>
      <sheetName val="Дох-У"/>
      <sheetName val="Дох-Ц"/>
      <sheetName val="Дох-Ю"/>
      <sheetName val="7СВОД-Дох"/>
      <sheetName val="Пер-Вл"/>
      <sheetName val="Пер-Вс"/>
      <sheetName val="Пер-СЗ"/>
      <sheetName val="Пер-С"/>
      <sheetName val="Пер-У"/>
      <sheetName val="Пер-Ц"/>
      <sheetName val="Пер-Ю"/>
      <sheetName val="8СВОД-Пер"/>
      <sheetName val="Р.пр.ФСК-Вл"/>
      <sheetName val="Р.пр.ФСК-Вс"/>
      <sheetName val="Р.пр.ФСК-СЗ"/>
      <sheetName val="Р.пр.ФСК-С"/>
      <sheetName val="Р.пр.ФСК-У"/>
      <sheetName val="Р.пр.ФСК-Ц"/>
      <sheetName val="Р.пр.ФСК-Ю"/>
      <sheetName val="9СВОД-Р.пр.ФСК"/>
      <sheetName val="Р.пр.ПР-Вл"/>
      <sheetName val="Р.пр.ПР-Вс"/>
      <sheetName val="Р.пр.ПР-СЗ"/>
      <sheetName val="Р.пр.ПР-С"/>
      <sheetName val="Р.пр.ПР-У"/>
      <sheetName val="Р.пр.ПР-Ц"/>
      <sheetName val="Р.пр.ПР-Ю"/>
      <sheetName val="10СВОД-Р.пр.ПР"/>
      <sheetName val="Р.пр.ИП-Вл"/>
      <sheetName val="Р.пр.ИП-Вс"/>
      <sheetName val="Р.пр.ИП-СЗ"/>
      <sheetName val="Р.пр.ИП-С"/>
      <sheetName val="Р.пр.ИП-У"/>
      <sheetName val="Р.пр.ИП-Ц"/>
      <sheetName val="Р.пр.ИП-Ю"/>
      <sheetName val="11СВОД-Р.пр.ИП"/>
      <sheetName val="Р.пр.-Вл"/>
      <sheetName val="Р.пр.-Вс"/>
      <sheetName val="Р.пр.-СЗ"/>
      <sheetName val="Р.пр.-С"/>
      <sheetName val="Р.пр.-У"/>
      <sheetName val="Р.пр.-Ц"/>
      <sheetName val="Р.пр.-Ю"/>
      <sheetName val="9+10+11СВОД-Р.пр."/>
      <sheetName val="Р.к.ФСК-Вл"/>
      <sheetName val="Р.к.ФСК-Вс"/>
      <sheetName val="Р.к.ФСК-СЗ"/>
      <sheetName val="Р.к.ФСК-С"/>
      <sheetName val="Р.к.ФСК-У"/>
      <sheetName val="Р.к.ФСК-Ц"/>
      <sheetName val="Р.к.ФСК-Ю"/>
      <sheetName val="Р.к.ФСК-ГСС"/>
      <sheetName val="12СВОД-Р.к.ФСК"/>
      <sheetName val="Р.к.ПР-Вл"/>
      <sheetName val="Р.к.ПР-Вс"/>
      <sheetName val="Р.к.ПР-СЗ"/>
      <sheetName val="Р.к.ПР-С"/>
      <sheetName val="Р.к.ПР-У"/>
      <sheetName val="Р.к.ПР-Ц"/>
      <sheetName val="Р.к.ПР-Ю"/>
      <sheetName val="14СВОД-Р.к.ПР"/>
      <sheetName val="Р.к.ИП-Вл"/>
      <sheetName val="Р.к.ИП-Вс"/>
      <sheetName val="Р.к.ИП-СЗ"/>
      <sheetName val="Р.к.ИП-С"/>
      <sheetName val="Р.к.ИП-У"/>
      <sheetName val="Р.к.ИП-Ц"/>
      <sheetName val="Р.к.ИП-Ю"/>
      <sheetName val="13СВОД-Р.к.ИП"/>
      <sheetName val="Р.к.-Вл"/>
      <sheetName val="Р.к.-Вс"/>
      <sheetName val="Р.к.-СЗ"/>
      <sheetName val="Р.к.-С"/>
      <sheetName val="Р.к.-У"/>
      <sheetName val="Р.к.-Ц"/>
      <sheetName val="Р.к.-Ю"/>
      <sheetName val="15СВОД-Р.к."/>
      <sheetName val="Р.-Вл"/>
      <sheetName val="Р.-Вс"/>
      <sheetName val="Р.-СЗ"/>
      <sheetName val="Р.-С"/>
      <sheetName val="Р.-У"/>
      <sheetName val="Р.-Ц"/>
      <sheetName val="Р.-Ю"/>
      <sheetName val="Р.-ГСС"/>
      <sheetName val="16СВОД-Р."/>
      <sheetName val="ПУ-Вл"/>
      <sheetName val="ПУ-Вс"/>
      <sheetName val="ПУ-СЗ"/>
      <sheetName val="ПУ-С"/>
      <sheetName val="ПУ-У"/>
      <sheetName val="ПУ-Ц"/>
      <sheetName val="ПУ-Ю"/>
      <sheetName val="17СВОД-ПУ"/>
      <sheetName val="СВОД-Ин."/>
      <sheetName val="БДДС-Вл"/>
      <sheetName val="БДДС-Вс"/>
      <sheetName val="БДДС-СЗ"/>
      <sheetName val="БДДС-С"/>
      <sheetName val="БДДС-У"/>
      <sheetName val="БДДС-Ц"/>
      <sheetName val="БДДС-Ю"/>
      <sheetName val="БДДС-ГСС"/>
      <sheetName val="СВОД-БДДС"/>
      <sheetName val="Баланс-Вл"/>
      <sheetName val="Баланс-Вс"/>
      <sheetName val="Баланс-СЗ"/>
      <sheetName val="Баланс-С"/>
      <sheetName val="Баланс-У"/>
      <sheetName val="Баланс-Ц"/>
      <sheetName val="Баланс-Ю"/>
      <sheetName val="СВОД-Баланс"/>
      <sheetName val="ЕНЭС имущ."/>
      <sheetName val="Т-18-Инвестици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сводная (список)"/>
      <sheetName val="Смета сводная 1очередь"/>
      <sheetName val="Смета сводная 2-яочередь"/>
      <sheetName val="Смета сводная 3я очередь"/>
      <sheetName val="Смета1 доптопо "/>
      <sheetName val="Смета2 геология допобл"/>
      <sheetName val="См3 ДОП дор работы"/>
      <sheetName val="См4.1 ДОП ОВОС"/>
      <sheetName val="См4.2 ДОП ОВОС"/>
      <sheetName val="См4.3 ДОП ОВОС"/>
      <sheetName val="См1ОИ Смета ПИР дор работы ОИ"/>
      <sheetName val="См2 ОИ ИС все ОИ"/>
      <sheetName val="См3 ОИ сети развязки ОИ"/>
      <sheetName val="См1 топо уч1"/>
      <sheetName val="См2 топо уч2"/>
      <sheetName val="См3 топо уч3-д"/>
      <sheetName val="См4 топо разв 1"/>
      <sheetName val="См5 топо разв 2"/>
      <sheetName val="См6 Топо разв3"/>
      <sheetName val="См7 топо разв4"/>
      <sheetName val="См8 .1топо мосты, трубы"/>
      <sheetName val="См8 .2топо мосты, трубы "/>
      <sheetName val="См8 .3топо мосты, трубы"/>
      <sheetName val="См9.1 топо ПВО"/>
      <sheetName val="См9.2 топо ПВО"/>
      <sheetName val="См9.3 топо ПВО"/>
      <sheetName val="См10.1 инвент"/>
      <sheetName val="См10.2 инвент "/>
      <sheetName val="См10.3инвент  "/>
      <sheetName val="См11.1 геология 1 "/>
      <sheetName val="См11.2 геология 2"/>
      <sheetName val="См12 геология 3"/>
      <sheetName val="См13.1 Смета ПИР дор работы"/>
      <sheetName val="См13.2 Смета ПИР дор работы"/>
      <sheetName val="См13.3 Смета ПИР дор работы"/>
      <sheetName val="См 14.1 ИС"/>
      <sheetName val="См 14.2 ИС"/>
      <sheetName val="См 14.3 ИС"/>
      <sheetName val="См15.1сети развязки"/>
      <sheetName val="См15.2сети развязки "/>
      <sheetName val="См15.3сети развязки "/>
      <sheetName val="См16 сети по дороге"/>
      <sheetName val="Смета17 эколог.эксп"/>
      <sheetName val="см18 Оценка"/>
      <sheetName val="См19.1 эколог изыск разв по20га"/>
      <sheetName val="См19.2 эколог изыск разв по20"/>
      <sheetName val="См19.3эколог изыск разв по20"/>
      <sheetName val="См20.1 экизыск дорога -1очер"/>
      <sheetName val="См20.2 эк изыскдорога -2оч"/>
      <sheetName val="См21 эколог изыск5км"/>
      <sheetName val="Смета 22.ИГИ"/>
      <sheetName val="См23 транс потоки обл.дорога"/>
      <sheetName val="смета17 конк докум"/>
      <sheetName val="См4Смета ПИР искл. работ ненадо"/>
    </sheetNames>
    <sheetDataSet>
      <sheetData sheetId="0" refreshError="1">
        <row r="6">
          <cell r="E6" t="str">
            <v>Строительство автомобильной дороги  Санкт-Петербург - Сортавала на участке Скотное - а/д "Магистральная" во Всеволожском районе Ленинградской области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Смета №1 ТОПОГРАФИЯ"/>
      <sheetName val="Смета №2 ГЕОЛОГИЯ"/>
      <sheetName val="Смета №3 ТСОДД"/>
      <sheetName val="Смета №4 ДОРОГА"/>
    </sheetNames>
    <sheetDataSet>
      <sheetData sheetId="0" refreshError="1">
        <row r="7">
          <cell r="D7" t="str">
            <v>Проектирование транспортной развязки в двух уровнях на пересечении Петербургского шоссе и поздъезной автодорогой к комплексу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объектов"/>
    </sheetNames>
    <sheetDataSet>
      <sheetData sheetId="0" refreshError="1">
        <row r="6">
          <cell r="B6">
            <v>10</v>
          </cell>
          <cell r="C6" t="str">
            <v>ПР</v>
          </cell>
        </row>
        <row r="7">
          <cell r="B7">
            <v>20</v>
          </cell>
          <cell r="C7" t="str">
            <v>РД</v>
          </cell>
        </row>
        <row r="8">
          <cell r="B8">
            <v>30</v>
          </cell>
          <cell r="C8" t="str">
            <v>РП</v>
          </cell>
        </row>
        <row r="9">
          <cell r="B9">
            <v>40</v>
          </cell>
          <cell r="C9" t="str">
            <v>ШАГОЛ</v>
          </cell>
        </row>
        <row r="10">
          <cell r="B10">
            <v>50</v>
          </cell>
          <cell r="C10" t="str">
            <v>Куйбышевская</v>
          </cell>
        </row>
        <row r="11">
          <cell r="B11">
            <v>60</v>
          </cell>
          <cell r="C11" t="str">
            <v>Северная</v>
          </cell>
        </row>
        <row r="12">
          <cell r="B12">
            <v>70</v>
          </cell>
          <cell r="C12" t="str">
            <v>Новометаллургическая</v>
          </cell>
        </row>
        <row r="13">
          <cell r="B13">
            <v>80</v>
          </cell>
          <cell r="C13" t="str">
            <v>Районная</v>
          </cell>
        </row>
        <row r="14">
          <cell r="B14">
            <v>90</v>
          </cell>
          <cell r="C14" t="str">
            <v>Борская</v>
          </cell>
        </row>
        <row r="15">
          <cell r="B15">
            <v>100</v>
          </cell>
          <cell r="C15" t="str">
            <v>Восточная</v>
          </cell>
        </row>
        <row r="16">
          <cell r="B16">
            <v>110</v>
          </cell>
          <cell r="C16" t="str">
            <v>НКАЗ</v>
          </cell>
        </row>
        <row r="17">
          <cell r="B17">
            <v>120</v>
          </cell>
          <cell r="C17" t="str">
            <v>Еланская</v>
          </cell>
        </row>
        <row r="18">
          <cell r="B18">
            <v>130</v>
          </cell>
          <cell r="C18" t="str">
            <v>Древлянка</v>
          </cell>
        </row>
        <row r="19">
          <cell r="B19">
            <v>140</v>
          </cell>
          <cell r="C19" t="str">
            <v>Кузбасская</v>
          </cell>
        </row>
        <row r="20">
          <cell r="B20">
            <v>150</v>
          </cell>
        </row>
        <row r="21">
          <cell r="B21">
            <v>160</v>
          </cell>
        </row>
        <row r="22">
          <cell r="B22">
            <v>170</v>
          </cell>
        </row>
        <row r="23">
          <cell r="B23">
            <v>180</v>
          </cell>
        </row>
        <row r="24">
          <cell r="B24">
            <v>190</v>
          </cell>
        </row>
        <row r="25">
          <cell r="B25">
            <v>200</v>
          </cell>
        </row>
        <row r="26">
          <cell r="B26">
            <v>210</v>
          </cell>
        </row>
        <row r="27">
          <cell r="B27">
            <v>220</v>
          </cell>
        </row>
        <row r="28">
          <cell r="B28">
            <v>230</v>
          </cell>
        </row>
        <row r="29">
          <cell r="B29">
            <v>999</v>
          </cell>
        </row>
        <row r="30">
          <cell r="B30">
            <v>240</v>
          </cell>
        </row>
        <row r="31">
          <cell r="B31">
            <v>250</v>
          </cell>
        </row>
        <row r="32">
          <cell r="B32">
            <v>260</v>
          </cell>
        </row>
        <row r="33">
          <cell r="B33">
            <v>270</v>
          </cell>
        </row>
        <row r="34">
          <cell r="B34">
            <v>280</v>
          </cell>
        </row>
        <row r="35">
          <cell r="B35">
            <v>290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.план"/>
      <sheetName val="сводная"/>
      <sheetName val="смета№1"/>
      <sheetName val="смета№2"/>
      <sheetName val="смета№3"/>
      <sheetName val="смета№4"/>
      <sheetName val="смета№5"/>
      <sheetName val="смета №7"/>
      <sheetName val="смета№8"/>
      <sheetName val="смета№9"/>
      <sheetName val="Смета №10"/>
      <sheetName val="смета№11"/>
      <sheetName val="трансп тоннел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Данные для расчёта сметы"/>
      <sheetName val="топография"/>
      <sheetName val="СметаСводная"/>
      <sheetName val="свод 2"/>
      <sheetName val="ИГ1"/>
      <sheetName val="См 1 наруж.водопровод"/>
      <sheetName val="свод1"/>
      <sheetName val="СметаСводная Рыб"/>
      <sheetName val="#ССЫЛКА"/>
      <sheetName val="СметаСводная Колпино"/>
      <sheetName val="Материалы"/>
      <sheetName val="ЛЧ"/>
      <sheetName val="Лист1"/>
      <sheetName val="Ачинский НПЗ"/>
      <sheetName val="свод"/>
      <sheetName val="ПД"/>
      <sheetName val="Стр1По"/>
      <sheetName val="х"/>
      <sheetName val="Коэф КВ"/>
      <sheetName val="шаблон"/>
      <sheetName val="топо"/>
      <sheetName val="Journals"/>
      <sheetName val="свод 3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ПДР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Тобольск"/>
      <sheetName val="УПН"/>
      <sheetName val="Спр_общий"/>
      <sheetName val="Пример расчета"/>
      <sheetName val="Курсы"/>
      <sheetName val="ВКЕ"/>
      <sheetName val="СМЕТА проект"/>
      <sheetName val="РП"/>
      <sheetName val="Упр"/>
      <sheetName val="Сводная смета"/>
      <sheetName val="list"/>
      <sheetName val="Разработка проекта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свод_3"/>
      <sheetName val="ПСП_"/>
      <sheetName val="Пример_расчета"/>
      <sheetName val="свод_2"/>
      <sheetName val="СМЕТА_проект"/>
      <sheetName val="Сводная_смета"/>
      <sheetName val="Разработка_проекта"/>
      <sheetName val="Main"/>
      <sheetName val="Кл-р SysTel"/>
      <sheetName val="СПРПФ"/>
      <sheetName val="sapactivexlhiddensheet"/>
      <sheetName val="КП Прим (3)"/>
      <sheetName val="1.3"/>
      <sheetName val="Калькуляция_2012"/>
      <sheetName val="1.2.1-Проект"/>
      <sheetName val="Итог"/>
      <sheetName val="см8"/>
      <sheetName val="4"/>
      <sheetName val="Землеотвод"/>
      <sheetName val="КП к снег Рыбинская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СметаСводная павильон"/>
      <sheetName val="сводная"/>
      <sheetName val="OCK1"/>
      <sheetName val="СМ"/>
      <sheetName val="Раб"/>
      <sheetName val="Ap"/>
      <sheetName val="Раб1"/>
      <sheetName val="Штамп"/>
      <sheetName val="Ан"/>
      <sheetName val="Титул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НЕДЕЛИ"/>
      <sheetName val="влад-таблица"/>
      <sheetName val="Подрядчики"/>
      <sheetName val="См_1_наруж_водопровод"/>
      <sheetName val="Кл-р_SysTel"/>
      <sheetName val="КП_Прим_(3)"/>
      <sheetName val="1_3"/>
      <sheetName val="СметаСводная_Рыб"/>
      <sheetName val="Таас-Юрях"/>
      <sheetName val="Етыпур-"/>
      <sheetName val="ЗапТарк"/>
      <sheetName val="Приобка"/>
      <sheetName val="ВЖК"/>
      <sheetName val="КП Мак"/>
      <sheetName val="Бюджет"/>
      <sheetName val="гидрология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EKDEB90"/>
      <sheetName val="Стр1"/>
      <sheetName val="ИД"/>
      <sheetName val="январь"/>
      <sheetName val="База"/>
      <sheetName val="6.52-свод"/>
      <sheetName val="ОБЩЕСТВА"/>
      <sheetName val="План"/>
      <sheetName val="Лист2"/>
      <sheetName val="Гр5(о)"/>
      <sheetName val="Справочник"/>
      <sheetName val="Данные1кв_"/>
      <sheetName val="Коэф_КВ"/>
      <sheetName val="6_52-свод"/>
      <sheetName val="КП НовоКов"/>
      <sheetName val="Калплан Кра"/>
      <sheetName val="изыскания 2"/>
      <sheetName val="КП к ГК"/>
      <sheetName val="Об-15"/>
      <sheetName val="Прибыль опл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информация"/>
      <sheetName val="Амур ДОН"/>
      <sheetName val="13.1"/>
      <sheetName val="Архив2"/>
      <sheetName val="Opex personnel (Term facs)"/>
      <sheetName val="КП (2)"/>
      <sheetName val="Calc"/>
      <sheetName val="Обновление"/>
      <sheetName val="Цена"/>
      <sheetName val="Product"/>
      <sheetName val="К.рын"/>
      <sheetName val="Вспомогательный"/>
      <sheetName val="Смета 1свод"/>
      <sheetName val="СметаСводная снег"/>
      <sheetName val="пятилетка"/>
      <sheetName val="мониторинг"/>
      <sheetName val="Параметры"/>
      <sheetName val="кп"/>
      <sheetName val="Кал.план Жукова даты - не надо"/>
      <sheetName val="См3 СЦБ-зап"/>
      <sheetName val="Хаттон 90.90 Femco"/>
      <sheetName val="Leistungsakt"/>
      <sheetName val="Объемы работ по ПВ"/>
      <sheetName val="СметаСводная 1 оч"/>
      <sheetName val="Смета-Т"/>
      <sheetName val="Общая часть"/>
      <sheetName val="К"/>
      <sheetName val="Курс доллара"/>
      <sheetName val="в работу"/>
      <sheetName val="ПДР ООО &quot;Юкос ФБЦ&quot;"/>
      <sheetName val="Lim"/>
      <sheetName val="Хар_"/>
      <sheetName val="С1_"/>
      <sheetName val="трансформация1"/>
      <sheetName val="breakdown"/>
      <sheetName val="смета СИД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Destination"/>
      <sheetName val="СС"/>
      <sheetName val="мсн"/>
      <sheetName val="Капитальные затраты"/>
      <sheetName val="ЭХЗ"/>
      <sheetName val="Свод объем"/>
      <sheetName val="Дополнительные параметры"/>
      <sheetName val="1ПС"/>
      <sheetName val="Приложение 2"/>
      <sheetName val="Переменные и константы"/>
      <sheetName val="вариант"/>
      <sheetName val="ИД1"/>
      <sheetName val="ID"/>
      <sheetName val="СП"/>
      <sheetName val="A54НДС"/>
      <sheetName val="Должности"/>
      <sheetName val="РС"/>
      <sheetName val="ОПС"/>
      <sheetName val="УП _2004"/>
      <sheetName val="АЧ"/>
      <sheetName val="Табл38-7"/>
      <sheetName val="БП НОВЫЙ"/>
      <sheetName val="BACT"/>
      <sheetName val="База Геодезия"/>
      <sheetName val="База Геология"/>
      <sheetName val="6"/>
      <sheetName val="5.1"/>
      <sheetName val="3.1 ТХ"/>
      <sheetName val="база на 21-04-08"/>
      <sheetName val="См_2 Шатурс сети  проект работы"/>
      <sheetName val="темп"/>
      <sheetName val="Настройка"/>
      <sheetName val="3.1"/>
      <sheetName val="Настройки"/>
      <sheetName val=""/>
      <sheetName val="Исходные"/>
      <sheetName val="Тестовый"/>
      <sheetName val="кап.ремонт"/>
      <sheetName val="Расчет 2"/>
      <sheetName val="Смета №1"/>
      <sheetName val="Смета 2"/>
      <sheetName val="№5 СУБ Инж защ"/>
      <sheetName val="Дополнительные пара_x0000__x0000__x0005__x0000__xde00_"/>
      <sheetName val="Кал.план Жукова даты - не на/_x0000_"/>
      <sheetName val="Приложение №1"/>
      <sheetName val="ССР"/>
      <sheetName val="ССР (разбивка по ЛС)"/>
      <sheetName val="КС"/>
      <sheetName val="ПА"/>
      <sheetName val="ВЧ"/>
      <sheetName val="01-06"/>
      <sheetName val="01-07"/>
      <sheetName val="02-04"/>
      <sheetName val="02-31"/>
      <sheetName val="05-15"/>
      <sheetName val="05-09."/>
      <sheetName val="05-10."/>
      <sheetName val="05-11."/>
      <sheetName val="07-03"/>
      <sheetName val="ССР "/>
      <sheetName val="командировочны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Э и Показатели"/>
      <sheetName val="Т-2-ТОиР для ФСК - гар."/>
      <sheetName val="Т-3-ТОиР для ФСК - не гар."/>
      <sheetName val="Т-4-ТОиР для ФСК - свод"/>
      <sheetName val="Т-5-Сторона"/>
      <sheetName val="Т-6-ИП для ФСК"/>
      <sheetName val="Т-7-Доходы"/>
      <sheetName val="Т-8-Персонал"/>
      <sheetName val="Т-9-ПР ТОиР+АТО+СУС для ФСК"/>
      <sheetName val="Т-10-ПР Сторона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16-Расходы СВОД"/>
      <sheetName val="Т-17-ППиУ"/>
      <sheetName val="Т-18-Инвестиции"/>
      <sheetName val="Т-19-БДДС"/>
      <sheetName val="Т-20-БАЛАНС"/>
      <sheetName val="---"/>
      <sheetName val="Т-21-Формула стоимости аренды"/>
      <sheetName val="Бизнс-план"/>
      <sheetName val="Отчет о совместимости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 "/>
      <sheetName val="КП петерб"/>
      <sheetName val="сводная"/>
      <sheetName val="Смета1 топог Ира"/>
      <sheetName val="Смета2 инв"/>
      <sheetName val="Смета3 снег геология (2)"/>
      <sheetName val="Смета4 эколог изыск.Ира (2)"/>
      <sheetName val="Смета5 гидрология Ира"/>
      <sheetName val="Смета6 экономич.из-я"/>
      <sheetName val="смета 8оценка Приб"/>
      <sheetName val="Смета9 дорогиИра осн"/>
      <sheetName val="См11 мосты"/>
      <sheetName val="Смета12_НО"/>
      <sheetName val="Смета13 регламент Ира"/>
      <sheetName val="смета14 конк докум Ира"/>
      <sheetName val="См 15 ГОЧС Ира"/>
    </sheetNames>
    <sheetDataSet>
      <sheetData sheetId="0" refreshError="1"/>
      <sheetData sheetId="1" refreshError="1"/>
      <sheetData sheetId="2" refreshError="1">
        <row r="8">
          <cell r="E8" t="str">
            <v>Разработка проекта реконструкции объекта "Петербургское шоссе на участке от Пулковского шоссе до Детскосельского бульвара с путепроводом через ж.д. пути Балтийского направления Октябрьской ж.д."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обв как в контракте"/>
      <sheetName val="сводная с доп  (2)"/>
      <sheetName val="Смета ПИР ОДД "/>
      <sheetName val="Калплан обв с доп (2)"/>
      <sheetName val="сводная с доп "/>
      <sheetName val="См коллектор доп."/>
      <sheetName val="Калплан обв"/>
      <sheetName val="сводная"/>
      <sheetName val="Смета1 геодез"/>
      <sheetName val="Смета2 геол Сев"/>
      <sheetName val="Смета3 геол Юж"/>
      <sheetName val="Смета4 геол обслед стенки"/>
      <sheetName val="смета5 дор.работы Обвод"/>
      <sheetName val="См6 мосты Сев"/>
      <sheetName val="См7 мосты Юж"/>
      <sheetName val="См8Южнаб Каб и сети связи"/>
      <sheetName val="См9севКаб и сети связи "/>
      <sheetName val="См10 Обвод ВиК, тепло"/>
      <sheetName val="Смета11 регламент"/>
      <sheetName val="см12 Водопонижение и дренаж"/>
      <sheetName val="см13 Оценка Обв"/>
      <sheetName val="См 14инвент П Обв"/>
      <sheetName val="См 15 ГО и ЧС"/>
      <sheetName val="см16 ПГП и кр. линии"/>
      <sheetName val="смета17конк доку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D6" t="str">
            <v>Рабочий проект реконструкции объекта "Южная и северная стороны набережной Обводного канала на участке от Днепропетровской ул. до Атаманского моста"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99"/>
      <sheetName val="2002(v2)"/>
      <sheetName val="2004(v2)"/>
      <sheetName val="Печ"/>
      <sheetName val="2002(v1) "/>
      <sheetName val="2004(v1)"/>
      <sheetName val="2002-03(v2)"/>
      <sheetName val="2002-03(v1)"/>
      <sheetName val="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Шкаф"/>
      <sheetName val="Коэфф1."/>
      <sheetName val="Прайс лист"/>
      <sheetName val="СМЕТА проект"/>
      <sheetName val="Смета"/>
      <sheetName val="HP и оргтехника"/>
      <sheetName val="к.84-к.83"/>
      <sheetName val="Лист опроса"/>
      <sheetName val="Summary"/>
      <sheetName val="5ОборРабМест(HP)"/>
      <sheetName val="сохранить"/>
      <sheetName val="13.1"/>
      <sheetName val="свод 2"/>
      <sheetName val="Лист2"/>
      <sheetName val="Данные для расчёта сметы"/>
      <sheetName val="Таблица 5"/>
      <sheetName val="Таблица 3"/>
      <sheetName val="93-110"/>
      <sheetName val="ПДР"/>
      <sheetName val="Зап-3- СЦБ"/>
      <sheetName val="3_гидромет"/>
      <sheetName val="выборка на22 июня"/>
      <sheetName val="Destination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1"/>
      <sheetName val="см8"/>
      <sheetName val="эл_химз_"/>
      <sheetName val="геология_"/>
      <sheetName val="к_84-к_83"/>
      <sheetName val="HP_и_оргтехника"/>
      <sheetName val="Коэфф1_"/>
      <sheetName val="Прайс_лист"/>
      <sheetName val="СМЕТА_проект"/>
      <sheetName val="Лист_опроса"/>
      <sheetName val="13_1"/>
      <sheetName val="свод_2"/>
      <sheetName val="Calc"/>
      <sheetName val="ЭХЗ"/>
      <sheetName val="Лист1"/>
      <sheetName val="Обновление"/>
      <sheetName val="Цена"/>
      <sheetName val="Product"/>
      <sheetName val="РасчетКомандир1"/>
      <sheetName val="РасчетКомандир2"/>
      <sheetName val="Коэфф"/>
      <sheetName val="Смета2 проект. раб."/>
      <sheetName val="График"/>
      <sheetName val="Счет-Фактура"/>
      <sheetName val="Кредиты"/>
      <sheetName val="Суточная"/>
      <sheetName val="вариант"/>
      <sheetName val="Табл38-7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топо"/>
      <sheetName val="DATA"/>
      <sheetName val="Списки"/>
      <sheetName val="6.14_КР"/>
      <sheetName val="Прилож"/>
      <sheetName val="Пример расчета"/>
      <sheetName val="СметаСводная Рыб"/>
      <sheetName val="все"/>
      <sheetName val="Нормы"/>
      <sheetName val="sapactivexlhiddensheet"/>
      <sheetName val="OCK1"/>
      <sheetName val="1.3"/>
      <sheetName val="ИГ1"/>
      <sheetName val="К.рын"/>
      <sheetName val="Сводная смета"/>
      <sheetName val="Землеотвод"/>
      <sheetName val="РП"/>
      <sheetName val="2002(v2)"/>
      <sheetName val="справ."/>
      <sheetName val="Пояснение 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3.1"/>
      <sheetName val="Коммерческие расходы"/>
      <sheetName val="исходные данные"/>
      <sheetName val="расчетные таблицы"/>
      <sheetName val="СметаСводная Колпино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вод 3"/>
      <sheetName val="ИД"/>
      <sheetName val="отчет эл_эн  2000"/>
      <sheetName val="См3 СЦБ-зап"/>
      <sheetName val="Смета 1"/>
      <sheetName val="справка"/>
      <sheetName val="суб.подряд"/>
      <sheetName val="ПСБ - ОЭ"/>
      <sheetName val="Переменные и константы"/>
      <sheetName val="Смета 1свод"/>
      <sheetName val="Вспомогательный"/>
      <sheetName val="ID"/>
      <sheetName val="История"/>
      <sheetName val="Р1"/>
      <sheetName val="Параметры_i"/>
      <sheetName val="Таблица 2"/>
      <sheetName val="информация"/>
      <sheetName val="Текущие цены"/>
      <sheetName val="рабочий"/>
      <sheetName val="окраска"/>
      <sheetName val="Ачинский НПЗ"/>
      <sheetName val="D"/>
      <sheetName val="СметаСводная 1 оч"/>
      <sheetName val="Итог"/>
      <sheetName val="3.1 ТХ"/>
      <sheetName val="ЗП_ЮНГ"/>
      <sheetName val="РН-ПНГ"/>
      <sheetName val="Общая часть"/>
      <sheetName val="№5 СУБ Инж защ"/>
      <sheetName val="СС замеч с ответами"/>
      <sheetName val="total"/>
      <sheetName val="Комплектация"/>
      <sheetName val="трубы"/>
      <sheetName val="СМР"/>
      <sheetName val="дороги"/>
      <sheetName val="начало"/>
      <sheetName val="Main"/>
      <sheetName val="УП _2004"/>
      <sheetName val="Спецификация"/>
      <sheetName val="Константы и результаты"/>
      <sheetName val="Лизинг"/>
      <sheetName val="Удельные(проф.)"/>
      <sheetName val="расчет №3"/>
      <sheetName val="3.2"/>
      <sheetName val="3.3"/>
      <sheetName val="Р2.1"/>
      <sheetName val="Р2.2"/>
      <sheetName val="Р3"/>
      <sheetName val="Р4"/>
      <sheetName val="Р5"/>
      <sheetName val="Р7"/>
      <sheetName val="Табл.5"/>
      <sheetName val="Табл.2"/>
      <sheetName val="Исх.данные"/>
      <sheetName val="Input"/>
      <sheetName val="Calculation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АУП"/>
      <sheetName val="CENTR"/>
      <sheetName val="Смета 2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кп ГК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Курсы"/>
      <sheetName val="в работу"/>
      <sheetName val="1ПС"/>
      <sheetName val="20_Кредиты краткосрочные"/>
      <sheetName val="Амур ДОН"/>
      <sheetName val="3.5"/>
      <sheetName val="Январь"/>
      <sheetName val="ИДвалка"/>
      <sheetName val="Лист3"/>
      <sheetName val="часы"/>
      <sheetName val="АЧ"/>
      <sheetName val="кп"/>
      <sheetName val="2.2 "/>
      <sheetName val="Расчет курса"/>
      <sheetName val="XLR_NoRangeSheet"/>
      <sheetName val="НЕДЕЛИ"/>
      <sheetName val="GD"/>
      <sheetName val="ПОДПИСИ"/>
      <sheetName val="РАСЧЕТ"/>
      <sheetName val="КП (2)"/>
      <sheetName val="Бюджет"/>
      <sheetName val="Перечень Заказчиков"/>
      <sheetName val="Б.Сатка"/>
      <sheetName val="КП к ГК"/>
      <sheetName val="изыскания 2"/>
      <sheetName val="свод (2)"/>
      <sheetName val="Калплан ОИ2 Макм крестики"/>
      <sheetName val="Смета терзем"/>
      <sheetName val="ресурсная вед."/>
      <sheetName val="смета СИД"/>
      <sheetName val="р.Волхов"/>
      <sheetName val="СП"/>
      <sheetName val="мсн"/>
      <sheetName val="влад-таблица"/>
      <sheetName val="2002(v1)"/>
      <sheetName val="Баланс (Ф1)"/>
      <sheetName val="Смета2_проект__раб_"/>
      <sheetName val="Зап-3-_СЦБ"/>
      <sheetName val="Данные_для_расчёта_сметы"/>
      <sheetName val="Смета_1"/>
      <sheetName val="геолог"/>
      <sheetName val="SakhNIPI5"/>
      <sheetName val="ПИР"/>
      <sheetName val="Капитальные затраты"/>
      <sheetName val="Opex personnel (Term facs)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6.3"/>
      <sheetName val="6.7"/>
      <sheetName val="6.3.1.3"/>
      <sheetName val="См_1_наруж_водопровод"/>
      <sheetName val="Разработка_проекта"/>
      <sheetName val="КП_НовоКов"/>
      <sheetName val="СметаСводная_1_оч"/>
      <sheetName val="пятилетка"/>
      <sheetName val="мониторинг"/>
      <sheetName val="Св. смета"/>
      <sheetName val="РБС ИЗМ1"/>
      <sheetName val="Справочные данные"/>
      <sheetName val="Подрядчики"/>
      <sheetName val="мат"/>
      <sheetName val="суб_подряд"/>
      <sheetName val="ПСБ_-_ОЭ"/>
      <sheetName val="4"/>
      <sheetName val="Калплан Кра"/>
      <sheetName val="Материалы"/>
      <sheetName val="6.11 новый"/>
      <sheetName val="трансформация1"/>
      <sheetName val="breakdown"/>
      <sheetName val="EKDEB90"/>
      <sheetName val="Коэф КВ"/>
      <sheetName val="К"/>
      <sheetName val="Кал.план Жукова даты - не надо"/>
      <sheetName val="матер."/>
      <sheetName val="КП Прим (3)"/>
      <sheetName val="кп (3)"/>
      <sheetName val="фонтан разбитый2"/>
      <sheetName val="накладная"/>
      <sheetName val="Акт"/>
      <sheetName val="Смета-Т"/>
      <sheetName val=""/>
      <sheetName val="Смета 3 Гидролог"/>
      <sheetName val="Записка СЦБ"/>
      <sheetName val="РС 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ОПС"/>
      <sheetName val="СметаСводная_снег"/>
      <sheetName val="Хаттон_90_90_Femco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Объемы работ по ПВ"/>
      <sheetName val="1.401.2"/>
      <sheetName val="3труба (П)"/>
      <sheetName val="Source lists"/>
      <sheetName val="Rub"/>
      <sheetName val="15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Сводная_смета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свод_3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Акт выбора"/>
      <sheetName val="АСУ-линия-1"/>
      <sheetName val="ТЗ АСУ-1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Восстановл_Лист37"/>
      <sheetName val="16"/>
      <sheetName val="СМИС"/>
      <sheetName val="basa"/>
      <sheetName val="6"/>
      <sheetName val="№1"/>
      <sheetName val="Сводный"/>
      <sheetName val="Base"/>
      <sheetName val="1-1"/>
      <sheetName val="1-2"/>
      <sheetName val="1-4"/>
      <sheetName val="изм2-1"/>
      <sheetName val="2-2"/>
      <sheetName val="2-3"/>
      <sheetName val="изм7-1"/>
      <sheetName val="изм9-1"/>
      <sheetName val="Lucent"/>
      <sheetName val="BACT"/>
      <sheetName val="РЕАГ_КАТАЛ"/>
      <sheetName val="пофакторный"/>
      <sheetName val="РАСШИФ_ЦЕХ_РАСХ"/>
      <sheetName val="РАСПРЕД ПО ПРОЦЕСС"/>
      <sheetName val="Распределение_затрат"/>
      <sheetName val="топ"/>
      <sheetName val="ПС 110 кВ (доп)"/>
      <sheetName val="аванс по ОС"/>
      <sheetName val="Авансы выданные"/>
      <sheetName val="Кред"/>
      <sheetName val="ДЗ"/>
      <sheetName val="Кред. задолж."/>
      <sheetName val="Прочие"/>
      <sheetName val="БАЗА"/>
      <sheetName val="Должности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99"/>
      <sheetName val="2002(v1)"/>
      <sheetName val="2002(v2)"/>
      <sheetName val="I"/>
      <sheetName val="Печv1"/>
      <sheetName val="Печv2 "/>
      <sheetName val="ПечМОНv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стоимости"/>
      <sheetName val="Снижение"/>
      <sheetName val="ССР"/>
      <sheetName val="Таблица"/>
      <sheetName val="Регионы"/>
      <sheetName val="НМЦ лота"/>
    </sheetNames>
    <sheetDataSet>
      <sheetData sheetId="0" refreshError="1"/>
      <sheetData sheetId="1" refreshError="1"/>
      <sheetData sheetId="2" refreshError="1"/>
      <sheetData sheetId="3">
        <row r="26">
          <cell r="R26">
            <v>1.02</v>
          </cell>
        </row>
        <row r="27">
          <cell r="R27">
            <v>1.04</v>
          </cell>
        </row>
        <row r="28">
          <cell r="R28">
            <v>1.08</v>
          </cell>
        </row>
      </sheetData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ПР"/>
      <sheetName val="ВПР с подавлением #НД"/>
    </sheetNames>
    <sheetDataSet>
      <sheetData sheetId="0" refreshError="1">
        <row r="3">
          <cell r="G3" t="str">
            <v>Абрикос</v>
          </cell>
          <cell r="H3">
            <v>40</v>
          </cell>
        </row>
        <row r="4">
          <cell r="G4" t="str">
            <v>Ананас</v>
          </cell>
          <cell r="H4">
            <v>120</v>
          </cell>
        </row>
        <row r="5">
          <cell r="G5" t="str">
            <v>Баклажан</v>
          </cell>
          <cell r="H5">
            <v>29</v>
          </cell>
        </row>
        <row r="6">
          <cell r="G6" t="str">
            <v>Банан</v>
          </cell>
          <cell r="H6">
            <v>22</v>
          </cell>
        </row>
        <row r="7">
          <cell r="G7" t="str">
            <v>Грейпфрут</v>
          </cell>
          <cell r="H7">
            <v>45</v>
          </cell>
        </row>
        <row r="8">
          <cell r="G8" t="str">
            <v>Груши</v>
          </cell>
          <cell r="H8">
            <v>38</v>
          </cell>
        </row>
        <row r="9">
          <cell r="G9" t="str">
            <v>Капуста</v>
          </cell>
          <cell r="H9">
            <v>12</v>
          </cell>
        </row>
        <row r="10">
          <cell r="G10" t="str">
            <v>Картофель</v>
          </cell>
          <cell r="H10">
            <v>8</v>
          </cell>
        </row>
        <row r="11">
          <cell r="G11" t="str">
            <v>Киви</v>
          </cell>
          <cell r="H11">
            <v>60</v>
          </cell>
        </row>
        <row r="12">
          <cell r="G12" t="str">
            <v>Лук</v>
          </cell>
          <cell r="H12">
            <v>10</v>
          </cell>
        </row>
        <row r="13">
          <cell r="G13" t="str">
            <v>Манго</v>
          </cell>
          <cell r="H13">
            <v>80</v>
          </cell>
        </row>
        <row r="14">
          <cell r="G14" t="str">
            <v>Мандарины</v>
          </cell>
          <cell r="H14">
            <v>45</v>
          </cell>
        </row>
        <row r="15">
          <cell r="G15" t="str">
            <v>Морковь</v>
          </cell>
          <cell r="H15">
            <v>12</v>
          </cell>
        </row>
        <row r="16">
          <cell r="G16" t="str">
            <v>Нектарин</v>
          </cell>
          <cell r="H16">
            <v>40</v>
          </cell>
        </row>
        <row r="17">
          <cell r="G17" t="str">
            <v>Огурец</v>
          </cell>
          <cell r="H17">
            <v>25</v>
          </cell>
        </row>
        <row r="18">
          <cell r="G18" t="str">
            <v>Персик</v>
          </cell>
          <cell r="H18">
            <v>45</v>
          </cell>
        </row>
        <row r="19">
          <cell r="G19" t="str">
            <v>Яблоки</v>
          </cell>
          <cell r="H19">
            <v>23</v>
          </cell>
        </row>
      </sheetData>
      <sheetData sheetId="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"/>
      <sheetName val="КП сельская"/>
      <sheetName val="сводная"/>
      <sheetName val="Смета1 топог Ира"/>
      <sheetName val="Смета2 инв"/>
      <sheetName val="Смета 3 Гидролог"/>
      <sheetName val="Смета4 снег геология"/>
      <sheetName val="Смета5 эколог изыск"/>
      <sheetName val="Смета6экономич.из-я"/>
      <sheetName val="смета 7оценка "/>
      <sheetName val="Смета8 дороги"/>
      <sheetName val="См9мосты"/>
      <sheetName val="Смета10 НО"/>
      <sheetName val="Смета11 регламент"/>
      <sheetName val="смета12 конк докум "/>
      <sheetName val="См 13 ГОЧС Ира"/>
      <sheetName val="Калплан_"/>
      <sheetName val="КП_сельская"/>
      <sheetName val="Смета1_топог_Ира"/>
      <sheetName val="Смета2_инв"/>
      <sheetName val="Смета_3_Гидролог"/>
      <sheetName val="Смета4_снег_геология"/>
      <sheetName val="Смета5_эколог_изыск"/>
      <sheetName val="Смета6экономич_из-я"/>
      <sheetName val="смета_7оценка_"/>
      <sheetName val="Смета8_дороги"/>
      <sheetName val="Смета10_НО"/>
      <sheetName val="Смета11_регламент"/>
      <sheetName val="смета12_конк_докум_"/>
      <sheetName val="См_13_ГОЧС_Ира"/>
      <sheetName val="топография"/>
      <sheetName val="свод 2"/>
      <sheetName val="свод1"/>
      <sheetName val="Данные для расчёта сметы"/>
      <sheetName val="93-110"/>
      <sheetName val="Смета"/>
      <sheetName val="свод"/>
      <sheetName val="Коэфф1."/>
      <sheetName val="ИДвалка"/>
      <sheetName val="СметаСводная павильон"/>
      <sheetName val="матер."/>
      <sheetName val="СметаСводная"/>
      <sheetName val="ИГ1"/>
      <sheetName val="Хаттон 90.90 Femco"/>
      <sheetName val="См 1 наруж.водопровод"/>
      <sheetName val="геология "/>
      <sheetName val="ИД1"/>
      <sheetName val="свод общ"/>
      <sheetName val="смета СИД"/>
      <sheetName val="часы"/>
      <sheetName val="см8"/>
      <sheetName val="р.Волхов"/>
      <sheetName val="ресурсная вед."/>
      <sheetName val="гидрология"/>
      <sheetName val="Объемы работ по ПВ"/>
    </sheetNames>
    <sheetDataSet>
      <sheetData sheetId="0" refreshError="1"/>
      <sheetData sheetId="1" refreshError="1"/>
      <sheetData sheetId="2" refreshError="1">
        <row r="10">
          <cell r="E10" t="str">
            <v>Разработка проекта реконструкции объекта "Сельская ул. от Речной ул. до Черной речки с мостовым переходом через Черную речку"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"/>
      <sheetName val="КП сельская"/>
      <sheetName val="сводная"/>
      <sheetName val="Смета1 топог Ира"/>
      <sheetName val="Смета2 инв"/>
      <sheetName val="Смета 3 Гидролог"/>
      <sheetName val="Смета4 снег геология"/>
      <sheetName val="Смета5 эколог изыск"/>
      <sheetName val="смета 7оценка "/>
      <sheetName val="Смета8 дороги"/>
      <sheetName val="См9мосты"/>
      <sheetName val="Смета10 НО"/>
      <sheetName val="Смета11 регламент"/>
      <sheetName val="смета12 конк докум "/>
      <sheetName val="См 13 ГОЧС Ира"/>
    </sheetNames>
    <sheetDataSet>
      <sheetData sheetId="0" refreshError="1"/>
      <sheetData sheetId="1" refreshError="1"/>
      <sheetData sheetId="2" refreshError="1">
        <row r="10">
          <cell r="E10" t="str">
            <v>Разработка проекта реконструкции объекта "Сельская ул. от Речной ул. до Черной речки с мостовым переходом через Черную речку"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Прим (3)"/>
      <sheetName val="Калплан Прим"/>
      <sheetName val="КП Прим"/>
      <sheetName val="СметаСводная"/>
      <sheetName val="см1 топо Прим (2)"/>
      <sheetName val="см2 меж Прим"/>
      <sheetName val="см3 натинв. Прим"/>
      <sheetName val="Смета4 геологияПрим"/>
      <sheetName val="см5 трансп.пот. Прим"/>
      <sheetName val="смета 6 база  Прим"/>
      <sheetName val="Смета 7 инж.комм, НО Прим"/>
      <sheetName val="См 8 эколог изыск.Прим"/>
      <sheetName val="Смета 9 регламент Прим"/>
      <sheetName val="смета10 конк докум Прим"/>
      <sheetName val="смета 11регл2 Прим"/>
      <sheetName val="смета12 оценка Прим"/>
      <sheetName val="См 13 ГОЧС Прим"/>
      <sheetName val="КП Прим (2)"/>
      <sheetName val="см1 топо Прим"/>
      <sheetName val="см2 меж Прим (2)"/>
      <sheetName val="смета12 оценка Мичм"/>
      <sheetName val="См 13 ГОЧС Мичм"/>
      <sheetName val="КП_Прим_(3)"/>
      <sheetName val="Калплан_Прим"/>
      <sheetName val="КП_Прим"/>
      <sheetName val="см1_топо_Прим_(2)"/>
      <sheetName val="см2_меж_Прим"/>
      <sheetName val="см3_натинв__Прим"/>
      <sheetName val="Смета4_геологияПрим"/>
      <sheetName val="см5_трансп_пот__Прим"/>
      <sheetName val="смета_6_база__Прим"/>
      <sheetName val="Смета_7_инж_комм,_НО_Прим"/>
      <sheetName val="См_8_эколог_изыск_Прим"/>
      <sheetName val="Смета_9_регламент_Прим"/>
      <sheetName val="смета10_конк_докум_Прим"/>
      <sheetName val="смета_11регл2_Прим"/>
      <sheetName val="смета12_оценка_Прим"/>
      <sheetName val="См_13_ГОЧС_Прим"/>
      <sheetName val="КП_Прим_(2)"/>
      <sheetName val="см1_топо_Прим"/>
      <sheetName val="см2_меж_Прим_(2)"/>
      <sheetName val="свод 2"/>
      <sheetName val="сводная"/>
      <sheetName val="СметаСводная Рыб"/>
      <sheetName val="ИГ1"/>
      <sheetName val="топография"/>
      <sheetName val="см8"/>
      <sheetName val="свод"/>
      <sheetName val="Данные для расчёта сметы"/>
      <sheetName val="См 1 наруж.водопровод"/>
      <sheetName val="гидрология"/>
      <sheetName val="свод1"/>
      <sheetName val="Объемы работ по ПВ"/>
      <sheetName val="Смета 1свод"/>
      <sheetName val="Смета"/>
      <sheetName val="КП НовоКов"/>
      <sheetName val="НМА"/>
      <sheetName val="эл.химз."/>
      <sheetName val="свод (2)"/>
      <sheetName val="кп"/>
      <sheetName val="Калплан ОИ2 Макм крестики"/>
      <sheetName val="Смета терзем"/>
    </sheetNames>
    <sheetDataSet>
      <sheetData sheetId="0" refreshError="1"/>
      <sheetData sheetId="1" refreshError="1"/>
      <sheetData sheetId="2" refreshError="1"/>
      <sheetData sheetId="3" refreshError="1">
        <row r="7">
          <cell r="C7" t="str">
            <v>Разработка рабочего проекта строительства объекта "База механизации СПб ГУСПП "Приморское" по адресу: Приморский район, Камышовая ул., участок 1 (напротив дома № 22, корп.1 по Камышовой ул.)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</sheetNames>
    <sheetDataSet>
      <sheetData sheetId="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DATA"/>
      <sheetName val="РП"/>
      <sheetName val="График"/>
      <sheetName val="ПДР"/>
      <sheetName val="СметаСводная павильон"/>
      <sheetName val="Summary"/>
      <sheetName val="93-110"/>
      <sheetName val="Смета"/>
      <sheetName val="Коэфф1."/>
      <sheetName val="сводная"/>
      <sheetName val="Данные для расчёта сметы"/>
      <sheetName val="см8"/>
      <sheetName val="Зап-3- СЦБ"/>
      <sheetName val="свод"/>
      <sheetName val="ЭХЗ"/>
      <sheetName val="Обновление"/>
      <sheetName val="Цена"/>
      <sheetName val="Product"/>
      <sheetName val="Смета 1свод"/>
      <sheetName val="Лист1"/>
      <sheetName val="Шкаф"/>
      <sheetName val="Прайс лист"/>
      <sheetName val="Счет-Фактура"/>
      <sheetName val="Св. смета"/>
      <sheetName val="РБС ИЗМ1"/>
      <sheetName val="СметаСводная снег"/>
      <sheetName val="СметаСводная"/>
      <sheetName val="СметаСводная Рыб"/>
      <sheetName val="1"/>
      <sheetName val="1ПС"/>
      <sheetName val="Таблица 2"/>
      <sheetName val="Январь"/>
      <sheetName val="АЧ"/>
      <sheetName val="Хаттон 90.90 Femco"/>
      <sheetName val="ИДвалка"/>
      <sheetName val="сохранить"/>
      <sheetName val="СМ"/>
      <sheetName val="К"/>
      <sheetName val="СметаСводная 1 оч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м 1 наруж.водопровод"/>
      <sheetName val="свод 2"/>
      <sheetName val="Табл38-7"/>
      <sheetName val="вариант"/>
      <sheetName val="Разработка проекта"/>
      <sheetName val="КП НовоКов"/>
      <sheetName val="sapactivexlhiddensheet"/>
      <sheetName val="Переменные и константы"/>
      <sheetName val="СМЕТА проект"/>
      <sheetName val="РасчетКомандир1"/>
      <sheetName val="РасчетКомандир2"/>
      <sheetName val="Коэфф"/>
      <sheetName val="Смета2 проект. раб."/>
      <sheetName val="Кредиты"/>
      <sheetName val="Суточная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топо"/>
      <sheetName val="Списки"/>
      <sheetName val="6.14_КР"/>
      <sheetName val="Прилож"/>
      <sheetName val="Пример расчета"/>
      <sheetName val="все"/>
      <sheetName val="Нормы"/>
      <sheetName val="OCK1"/>
      <sheetName val="1.3"/>
      <sheetName val="ИГ1"/>
      <sheetName val="К.рын"/>
      <sheetName val="Сводная смета"/>
      <sheetName val="Землеотвод"/>
      <sheetName val="Пояснение "/>
      <sheetName val="list"/>
      <sheetName val="ПДР ООО &quot;Юкос ФБЦ&quot;"/>
      <sheetName val="Прибыль опл"/>
      <sheetName val="3.1"/>
      <sheetName val="Коммерческие расходы"/>
      <sheetName val="13.1"/>
      <sheetName val="исходные данные"/>
      <sheetName val="расчетные таблицы"/>
      <sheetName val="к.84-к.83"/>
      <sheetName val="Лист опроса"/>
      <sheetName val="5ОборРабМест(HP)"/>
      <sheetName val="СметаСводная Колпино"/>
      <sheetName val="HP и оргтехника"/>
      <sheetName val="Лист2"/>
      <sheetName val="2002(v2)"/>
      <sheetName val="справ."/>
      <sheetName val="справ_"/>
      <sheetName val="оборудова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ИД1"/>
      <sheetName val="шаблон"/>
      <sheetName val="Таблица 4 АСУТП"/>
      <sheetName val="Смета 5.2. Кусты25,29,31,65"/>
      <sheetName val="свод общ"/>
      <sheetName val="№5 СУБ Инж защ"/>
      <sheetName val="Смета 2"/>
      <sheetName val="информация"/>
      <sheetName val="Текущие цены"/>
      <sheetName val="рабочий"/>
      <sheetName val="окраска"/>
      <sheetName val="отчет эл_эн  2000"/>
      <sheetName val="3.1 ТХ"/>
      <sheetName val="ЗП_ЮНГ"/>
      <sheetName val="Данные_для_расчёта_сметы"/>
      <sheetName val="Коэфф1_"/>
      <sheetName val="Прайс_лист"/>
      <sheetName val="См_1_наруж_водопровод"/>
      <sheetName val="свод_2"/>
      <sheetName val="Разработка_проекта"/>
      <sheetName val="КП_НовоКов"/>
      <sheetName val="СметаСводная_1_оч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вод 3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Вспомогательный"/>
      <sheetName val="Calc"/>
      <sheetName val="ID"/>
      <sheetName val="Смета 1"/>
      <sheetName val="История"/>
      <sheetName val="Р1"/>
      <sheetName val="Параметры_i"/>
      <sheetName val="справка"/>
      <sheetName val="суб.подряд"/>
      <sheetName val="ПСБ - ОЭ"/>
      <sheetName val="См3 СЦБ-зап"/>
      <sheetName val="Ачинский НПЗ"/>
      <sheetName val="D"/>
      <sheetName val="ИД"/>
      <sheetName val="Итог"/>
      <sheetName val="РН-ПНГ"/>
      <sheetName val="СС замеч с ответами"/>
      <sheetName val="total"/>
      <sheetName val="Комплектация"/>
      <sheetName val="трубы"/>
      <sheetName val="СМР"/>
      <sheetName val="дороги"/>
      <sheetName val="начало"/>
      <sheetName val="Main"/>
      <sheetName val="УП _2004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в работу"/>
      <sheetName val="20_Кредиты краткосрочные"/>
      <sheetName val="Амур ДОН"/>
      <sheetName val="3.5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Лист3"/>
      <sheetName val="часы"/>
      <sheetName val="кп"/>
      <sheetName val="свод (2)"/>
      <sheetName val="пятилетка"/>
      <sheetName val="мониторинг"/>
      <sheetName val="Калплан ОИ2 Макм крестики"/>
      <sheetName val="Смета терзем"/>
      <sheetName val="Кал.план Жукова даты - не надо"/>
      <sheetName val="ПОДПИСИ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П (2)"/>
      <sheetName val="Бюджет"/>
      <sheetName val="Смета2_проект__раб_"/>
      <sheetName val="Смета_1"/>
      <sheetName val="Input"/>
      <sheetName val="Calculation"/>
      <sheetName val="кп ГК"/>
      <sheetName val="Справочные данные"/>
      <sheetName val="Б.Сатка"/>
      <sheetName val="влад-таблица"/>
      <sheetName val="2002(v1)"/>
      <sheetName val="Подрядчики"/>
      <sheetName val="мсн"/>
      <sheetName val="мат"/>
      <sheetName val="суб_подряд"/>
      <sheetName val="ПСБ_-_ОЭ"/>
      <sheetName val="4"/>
      <sheetName val="смета СИД"/>
      <sheetName val="ресурсная вед."/>
      <sheetName val="р.Волхов"/>
      <sheetName val="КП к ГК"/>
      <sheetName val="изыскания 2"/>
      <sheetName val="Калплан Кра"/>
      <sheetName val="Материалы"/>
      <sheetName val="Баланс (Ф1)"/>
      <sheetName val="Общая часть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Перечень Заказчиков"/>
      <sheetName val="СП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оэф КВ"/>
      <sheetName val="кп (3)"/>
      <sheetName val="6.11 новый"/>
      <sheetName val="1155"/>
      <sheetName val=""/>
      <sheetName val="матер."/>
      <sheetName val="КП Прим (3)"/>
      <sheetName val="фонтан разбитый2"/>
      <sheetName val="13_1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ОПС"/>
      <sheetName val="выборка на22 июня"/>
      <sheetName val="HP_и_оргтехника"/>
      <sheetName val="СМЕТА_проект"/>
      <sheetName val="Лист_опроса"/>
      <sheetName val="СметаСводная_снег"/>
      <sheetName val="Хаттон_90_90_Femco"/>
      <sheetName val="Таблица 5"/>
      <sheetName val="Таблица 3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свод_общ"/>
      <sheetName val="таблица_руководству"/>
      <sheetName val="Суточная_добыча_за_неделю"/>
      <sheetName val="СметаСводная_павильон"/>
      <sheetName val="Объемы работ по ПВ"/>
      <sheetName val="1.401.2"/>
      <sheetName val="3труба (П)"/>
      <sheetName val="15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Восстановл_Лист37"/>
      <sheetName val="16"/>
      <sheetName val="Коэф"/>
      <sheetName val="Source lists"/>
      <sheetName val="PO Data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Rub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М_1"/>
      <sheetName val="ПД"/>
      <sheetName val="См.3_АСУ"/>
      <sheetName val="Полигон - ИЭИ "/>
      <sheetName val="Ком"/>
      <sheetName val="Акт выбора"/>
      <sheetName val="АСУ-линия-1"/>
      <sheetName val="ТЗ АСУ-1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РСС_АУ"/>
      <sheetName val="Раб.АУ"/>
      <sheetName val="Сводная "/>
      <sheetName val="7.ТХ Сети (кор)"/>
      <sheetName val="Tier 311208"/>
      <sheetName val="свод_ИИР"/>
      <sheetName val="См.№7 Эл."/>
      <sheetName val="См.№8 Пож."/>
      <sheetName val="См.№3 ВиК"/>
      <sheetName val="№1"/>
      <sheetName val="Сметы за сопровождение"/>
      <sheetName val="СМ_x000b__x0011__x0012__x000c__x0011__x0011__x0011__x0011__x0011__x0011_"/>
      <sheetName val="ᄀᄀᄀᄀᄀᄀᄀᄀᄀᄀᄀᄀᄀᄀᄀᄀᄀ"/>
      <sheetName val="лч и кам"/>
      <sheetName val="_x0000__x0000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ГК"/>
      <sheetName val="кп ГК"/>
      <sheetName val="кп"/>
      <sheetName val="свод"/>
      <sheetName val="сид"/>
      <sheetName val="изыскания 2"/>
      <sheetName val="экол из2"/>
      <sheetName val="Экол."/>
      <sheetName val="иск соор"/>
      <sheetName val="нар осв2"/>
      <sheetName val="канал2"/>
      <sheetName val="обсл моста"/>
      <sheetName val="маф"/>
      <sheetName val="трот2"/>
      <sheetName val="схема"/>
      <sheetName val="внт"/>
      <sheetName val="тэч"/>
      <sheetName val="ООС"/>
      <sheetName val="ГОЧС2"/>
      <sheetName val="бл-во2"/>
      <sheetName val="конкурсн1"/>
      <sheetName val="эксп"/>
      <sheetName val="рабчерт"/>
    </sheetNames>
    <sheetDataSet>
      <sheetData sheetId="0" refreshError="1"/>
      <sheetData sheetId="1" refreshError="1"/>
      <sheetData sheetId="2" refreshError="1"/>
      <sheetData sheetId="3" refreshError="1">
        <row r="10">
          <cell r="E10" t="str">
            <v>Государственный комитет Псковской области по дорожному  хозяйству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метаСводная пуш"/>
      <sheetName val="смета2доп теплосеть"/>
      <sheetName val="Смета1 Топосъемка пуш"/>
      <sheetName val="Смета2 натинв"/>
      <sheetName val="Смета геология"/>
      <sheetName val="См3 эколог изыск пуш"/>
      <sheetName val="смета4  Дор.работы пуш"/>
      <sheetName val="смета5 Арх-стр часть"/>
      <sheetName val="Смета 6 пуш - Сети"/>
      <sheetName val="См 7Расчет Трансп.схемы"/>
      <sheetName val="Смета8 регл"/>
      <sheetName val="см12 конк докум пуш"/>
      <sheetName val="См 13 ГОЧС "/>
    </sheetNames>
    <sheetDataSet>
      <sheetData sheetId="0" refreshError="1"/>
      <sheetData sheetId="1" refreshError="1">
        <row r="7">
          <cell r="F7" t="str">
            <v>Рабочий проект  по объекту "Снегоприемный пункт по адресу:  Пушкинский район, пустырь в восточной нежилой зоне №2"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ИнвОпись"/>
      <sheetName val="FES"/>
      <sheetName val="ЗУ_торг"/>
      <sheetName val="Inputs Sheet"/>
      <sheetName val="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. данные"/>
      <sheetName val="Сводная РД"/>
      <sheetName val="ПА РД"/>
      <sheetName val="МПА РД"/>
      <sheetName val="РУ РД"/>
      <sheetName val="ЛАДВ РД"/>
      <sheetName val="Сводная П"/>
      <sheetName val="ПА П"/>
      <sheetName val="МПА П"/>
      <sheetName val="ЛАДВ П"/>
      <sheetName val="РУ П"/>
      <sheetName val="ПА РП"/>
      <sheetName val="РУ РП"/>
      <sheetName val="Кал. план"/>
      <sheetName val="РУ+ПА"/>
      <sheetName val="АСУ ТП"/>
    </sheetNames>
    <sheetDataSet>
      <sheetData sheetId="0" refreshError="1">
        <row r="37">
          <cell r="D37" t="str">
            <v>Расчет потокораспределения активной и реактивной мощности, токов и напряжений в разветвленной сети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договорной цены"/>
      <sheetName val="Сводная смета"/>
      <sheetName val="Смета 1"/>
      <sheetName val="Смета 2"/>
      <sheetName val="Смета 3"/>
      <sheetName val="Смета 4"/>
      <sheetName val="Смета 5"/>
      <sheetName val="Смета 6"/>
      <sheetName val="Смета 7"/>
      <sheetName val="Смета 8"/>
      <sheetName val="Смета 9"/>
      <sheetName val="Смета 10"/>
      <sheetName val="Смета 11"/>
      <sheetName val="Смета 12"/>
      <sheetName val="Смета 13"/>
      <sheetName val="Смета 14"/>
      <sheetName val="Смета 15"/>
      <sheetName val="Смета 16"/>
      <sheetName val="Вспомогательные подсчеты"/>
      <sheetName val="Расчет (ССР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0.83155992578849702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дексы 2 кв 2017"/>
    </sheetNames>
    <sheetDataSet>
      <sheetData sheetId="0">
        <row r="3">
          <cell r="B3" t="str">
            <v>Белгородская область</v>
          </cell>
        </row>
        <row r="4">
          <cell r="B4" t="str">
            <v>Брянская область</v>
          </cell>
        </row>
        <row r="5">
          <cell r="B5" t="str">
            <v>Владимирская область</v>
          </cell>
        </row>
        <row r="6">
          <cell r="B6" t="str">
            <v>Ивановская область</v>
          </cell>
        </row>
        <row r="7">
          <cell r="B7" t="str">
            <v>Калужская область</v>
          </cell>
        </row>
        <row r="8">
          <cell r="B8" t="str">
            <v>Костромская область</v>
          </cell>
        </row>
        <row r="9">
          <cell r="B9" t="str">
            <v>Курская область</v>
          </cell>
        </row>
        <row r="10">
          <cell r="B10" t="str">
            <v>Липецкая область</v>
          </cell>
        </row>
        <row r="11">
          <cell r="B11" t="str">
            <v>Орловская область</v>
          </cell>
        </row>
        <row r="12">
          <cell r="B12" t="str">
            <v>Рязанская область</v>
          </cell>
        </row>
        <row r="13">
          <cell r="B13" t="str">
            <v>Смоленская область</v>
          </cell>
        </row>
        <row r="14">
          <cell r="B14" t="str">
            <v>Тверская область</v>
          </cell>
        </row>
        <row r="15">
          <cell r="B15" t="str">
            <v>Тульская область</v>
          </cell>
        </row>
        <row r="16">
          <cell r="B16" t="str">
            <v>Ярославская область</v>
          </cell>
        </row>
        <row r="17">
          <cell r="B17" t="str">
            <v>Республика Карелия</v>
          </cell>
        </row>
        <row r="18">
          <cell r="B18" t="str">
            <v>Архангельская область базовый район</v>
          </cell>
        </row>
        <row r="19">
          <cell r="B19" t="str">
            <v>Ненецкий автономный округ</v>
          </cell>
        </row>
        <row r="20">
          <cell r="B20" t="str">
            <v>Ленинградская область</v>
          </cell>
        </row>
        <row r="21">
          <cell r="B21" t="str">
            <v>Калининградская область</v>
          </cell>
        </row>
        <row r="22">
          <cell r="B22" t="str">
            <v>Мурманская область</v>
          </cell>
        </row>
        <row r="23">
          <cell r="B23" t="str">
            <v>Новгородская область</v>
          </cell>
        </row>
        <row r="24">
          <cell r="B24" t="str">
            <v>Псковская область</v>
          </cell>
        </row>
        <row r="25">
          <cell r="B25" t="str">
            <v>г. Санкт - Петербург</v>
          </cell>
        </row>
        <row r="26">
          <cell r="B26" t="str">
            <v>Астраханская область</v>
          </cell>
        </row>
        <row r="27">
          <cell r="B27" t="str">
            <v>Волгоградская область</v>
          </cell>
        </row>
        <row r="28">
          <cell r="B28" t="str">
            <v>Республика Калмыкия</v>
          </cell>
        </row>
        <row r="29">
          <cell r="B29" t="str">
            <v>Ростовская область</v>
          </cell>
        </row>
        <row r="30">
          <cell r="B30" t="str">
            <v>Республика Дагестан (1 зона)</v>
          </cell>
        </row>
        <row r="31">
          <cell r="B31" t="str">
            <v>Карачаево-Черкесская Республика</v>
          </cell>
        </row>
        <row r="32">
          <cell r="B32" t="str">
            <v>Чеченская Республика</v>
          </cell>
        </row>
        <row r="33">
          <cell r="B33" t="str">
            <v>Ставропольский край</v>
          </cell>
        </row>
        <row r="34">
          <cell r="B34" t="str">
            <v>Республика Башкортостан</v>
          </cell>
        </row>
        <row r="35">
          <cell r="B35" t="str">
            <v>Республика Марий Эл</v>
          </cell>
        </row>
        <row r="36">
          <cell r="B36" t="str">
            <v>Республика Мордовия</v>
          </cell>
        </row>
        <row r="37">
          <cell r="B37" t="str">
            <v>Республика Татарстан</v>
          </cell>
        </row>
        <row r="38">
          <cell r="B38" t="str">
            <v>Удмуртская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Кировская область</v>
          </cell>
        </row>
        <row r="41">
          <cell r="B41" t="str">
            <v>Нижегородская область</v>
          </cell>
        </row>
        <row r="42">
          <cell r="B42" t="str">
            <v>г. Саров (Нижегородская область)</v>
          </cell>
        </row>
        <row r="43">
          <cell r="B43" t="str">
            <v>Оренбургская область</v>
          </cell>
        </row>
        <row r="44">
          <cell r="B44" t="str">
            <v>Пензенская область</v>
          </cell>
        </row>
        <row r="45">
          <cell r="B45" t="str">
            <v>Пермский край</v>
          </cell>
        </row>
        <row r="46">
          <cell r="B46" t="str">
            <v>Самарская область</v>
          </cell>
        </row>
        <row r="47">
          <cell r="B47" t="str">
            <v>Саратовская область</v>
          </cell>
        </row>
        <row r="48">
          <cell r="B48" t="str">
            <v>Ульяновская область</v>
          </cell>
        </row>
        <row r="49">
          <cell r="B49" t="str">
            <v>Курганская область</v>
          </cell>
        </row>
        <row r="50">
          <cell r="B50" t="str">
            <v>Свердловская область</v>
          </cell>
        </row>
        <row r="51">
          <cell r="B51" t="str">
            <v>Тюменская область (1 зона)</v>
          </cell>
        </row>
        <row r="52">
          <cell r="B52" t="str">
            <v>Челябинская область</v>
          </cell>
        </row>
        <row r="53">
          <cell r="B53" t="str">
            <v>Ханты - Мансийский автономный округ - Югра</v>
          </cell>
        </row>
        <row r="54">
          <cell r="B54" t="str">
            <v>Ямало-Ненецкий автономный округ</v>
          </cell>
        </row>
        <row r="55">
          <cell r="B55" t="str">
            <v>Республика Алтай</v>
          </cell>
        </row>
        <row r="56">
          <cell r="B56" t="str">
            <v>Республика Бурятия</v>
          </cell>
        </row>
        <row r="57">
          <cell r="B57" t="str">
            <v>Республика Тыва</v>
          </cell>
        </row>
        <row r="58">
          <cell r="B58" t="str">
            <v>Республика Хакасия</v>
          </cell>
        </row>
        <row r="59">
          <cell r="B59" t="str">
            <v>Алтайский край</v>
          </cell>
        </row>
        <row r="60">
          <cell r="B60" t="str">
            <v>Красноярский край (1 зона)</v>
          </cell>
        </row>
        <row r="61">
          <cell r="B61" t="str">
            <v>Иркутская область</v>
          </cell>
        </row>
        <row r="62">
          <cell r="B62" t="str">
            <v>Кемеровская область</v>
          </cell>
        </row>
        <row r="63">
          <cell r="B63" t="str">
            <v>Омская область</v>
          </cell>
        </row>
        <row r="64">
          <cell r="B64" t="str">
            <v>Забайкальский край</v>
          </cell>
        </row>
        <row r="65">
          <cell r="B65" t="str">
            <v>Республика Саха (Якутия)</v>
          </cell>
        </row>
        <row r="66">
          <cell r="B66" t="str">
            <v>Приморский край</v>
          </cell>
        </row>
        <row r="67">
          <cell r="B67" t="str">
            <v>Хабаровский край</v>
          </cell>
        </row>
        <row r="68">
          <cell r="B68" t="str">
            <v>Амурская область (1 зона)</v>
          </cell>
        </row>
        <row r="69">
          <cell r="B69" t="str">
            <v>Камчатский край</v>
          </cell>
        </row>
        <row r="70">
          <cell r="B70" t="str">
            <v>Магаданская область</v>
          </cell>
        </row>
        <row r="71">
          <cell r="B71" t="str">
            <v>Сахалинская область</v>
          </cell>
        </row>
        <row r="72">
          <cell r="B72" t="str">
            <v>Еврейская автономная область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Сводная снег"/>
      <sheetName val="Смета1 Чеснович снег"/>
      <sheetName val="Смета2 снег геология"/>
      <sheetName val="См3 эколог изыск. снег"/>
      <sheetName val="смета4  Дор.работы"/>
      <sheetName val="Смета 6 Снег - Сети"/>
      <sheetName val="См 7Расчет ОДД Прокоп"/>
      <sheetName val="Смета8 ООС снег"/>
      <sheetName val="Смета9 регламент с 0,335"/>
      <sheetName val="КП снег"/>
      <sheetName val="См10  ГО и ЧС"/>
      <sheetName val="Смета11 Новые технологии"/>
      <sheetName val="Смета11 Ресурсоемкость"/>
      <sheetName val="Смета10 кадастр съемка п54"/>
      <sheetName val="Смета11 Землеустр.п54"/>
      <sheetName val="Смета12 межевание п54"/>
      <sheetName val="Смета13 Юрид оформл п54"/>
      <sheetName val="см14 конк докум Обв24"/>
      <sheetName val="См15Кр.линии"/>
      <sheetName val="См16 Сбор исх данных"/>
      <sheetName val="См17 Допэкз"/>
      <sheetName val="93-110"/>
      <sheetName val="СметаСводная_снег"/>
      <sheetName val="Смета1_Чеснович_снег"/>
      <sheetName val="Смета2_снег_геология"/>
      <sheetName val="См3_эколог_изыск__снег"/>
      <sheetName val="смета4__Дор_работы"/>
      <sheetName val="Смета_6_Снег_-_Сети"/>
      <sheetName val="См_7Расчет_ОДД_Прокоп"/>
      <sheetName val="Смета8_ООС_снег"/>
      <sheetName val="Смета9_регламент_с_0,335"/>
      <sheetName val="КП_снег"/>
      <sheetName val="См10__ГО_и_ЧС"/>
      <sheetName val="Смета11_Новые_технологии"/>
      <sheetName val="Смета11_Ресурсоемкость"/>
      <sheetName val="Смета10_кадастр_съемка_п54"/>
      <sheetName val="Смета11_Землеустр_п54"/>
      <sheetName val="Смета12_межевание_п54"/>
      <sheetName val="Смета13_Юрид_оформл_п54"/>
      <sheetName val="см14_конк_докум_Обв24"/>
      <sheetName val="См15Кр_линии"/>
      <sheetName val="См16_Сбор_исх_данных"/>
      <sheetName val="См17_Допэкз"/>
      <sheetName val="Данные для расчёта сметы"/>
      <sheetName val="топография"/>
      <sheetName val="свод"/>
      <sheetName val="см8"/>
      <sheetName val="Смета"/>
      <sheetName val="СметаСводная"/>
      <sheetName val="Смета 1свод"/>
      <sheetName val="СметаСводная павильон"/>
      <sheetName val="Коэфф1."/>
      <sheetName val="сводная"/>
      <sheetName val="sapactivexlhiddensheet"/>
      <sheetName val="АЧ"/>
      <sheetName val="часы"/>
      <sheetName val="Январь"/>
      <sheetName val="Смета 5.2. Кусты25,29,31,65"/>
      <sheetName val="свод 2"/>
      <sheetName val="смета СИД"/>
      <sheetName val="кп"/>
      <sheetName val="Лист3"/>
      <sheetName val="Итог"/>
      <sheetName val="ЗП_ЮНГ"/>
      <sheetName val="фонтан разбитый2"/>
      <sheetName val="См 1 наруж.водопровод"/>
      <sheetName val="Прайс лист"/>
      <sheetName val="Смета 3 Гидролог"/>
    </sheetNames>
    <sheetDataSet>
      <sheetData sheetId="0" refreshError="1">
        <row r="7">
          <cell r="E7" t="str">
            <v>Рабочий проект по объекту:с "Снегоплавильная камера. расположенная на сетях ГУП "Водоканал Санкт-Петербург", по адресу: Рижский пр., д.43 (угол Рижского проспекта и Либавского переулка)"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см8"/>
      <sheetName val="Данные для расчёта сметы"/>
      <sheetName val="Смета"/>
      <sheetName val="свод1"/>
      <sheetName val="СметаСводная"/>
      <sheetName val="свод 2"/>
      <sheetName val="свод"/>
      <sheetName val="СметаСводная снег"/>
      <sheetName val="93-110"/>
      <sheetName val="Хаттон 90.90 Femco"/>
      <sheetName val="ИД1"/>
      <sheetName val="шаблон"/>
      <sheetName val="ИГ1"/>
      <sheetName val="сводная"/>
      <sheetName val="Коэфф1."/>
      <sheetName val="свод общ"/>
      <sheetName val="таблица руководству"/>
      <sheetName val="Суточная добыча за неделю"/>
      <sheetName val="СметаСводная павильон"/>
      <sheetName val="Таблица 4 АСУТП"/>
      <sheetName val="СметаСводная 1 оч"/>
      <sheetName val="Подрядчики"/>
      <sheetName val="2002(v2)"/>
      <sheetName val="2002_v2_"/>
      <sheetName val="Обновление"/>
      <sheetName val="Цена"/>
      <sheetName val="Product"/>
      <sheetName val="Смета 5.2. Кусты25,29,31,65"/>
      <sheetName val="НМА"/>
      <sheetName val="list"/>
      <sheetName val="См 1 наруж.водопровод"/>
      <sheetName val="сохранить"/>
      <sheetName val="информация"/>
      <sheetName val="Материалы"/>
      <sheetName val="Итог"/>
      <sheetName val="смета СИД"/>
      <sheetName val="часы"/>
      <sheetName val="ресурсная вед."/>
      <sheetName val="ИДвалка"/>
      <sheetName val="ЛЧ"/>
      <sheetName val="р.Волхов"/>
      <sheetName val="к.84-к.83"/>
      <sheetName val="ТИТУЛ"/>
      <sheetName val="6.14"/>
      <sheetName val="ОБЩЕСТВА"/>
      <sheetName val="6.3.1"/>
      <sheetName val="6.20"/>
      <sheetName val="6.4.1"/>
      <sheetName val="ПРОГНОЗ_1"/>
      <sheetName val="Лист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6.14_КР"/>
      <sheetName val="топо"/>
      <sheetName val="ПДР"/>
      <sheetName val="Прилож"/>
      <sheetName val="DATA"/>
      <sheetName val="Нормы"/>
      <sheetName val="вариант"/>
      <sheetName val="Текущие цены"/>
      <sheetName val="рабочий"/>
      <sheetName val="окраска"/>
      <sheetName val="Summary"/>
      <sheetName val="все"/>
      <sheetName val="Зап-3- СЦБ"/>
      <sheetName val="Кредиты"/>
      <sheetName val="Табл38-7"/>
      <sheetName val="Пример расчета"/>
      <sheetName val="СметаСводная Рыб"/>
      <sheetName val="отчет эл_эн  2000"/>
      <sheetName val="ПОДПИСИ"/>
      <sheetName val="13.1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Счет-Фактура"/>
      <sheetName val="6.3"/>
      <sheetName val="6.7"/>
      <sheetName val="6.3.1.3"/>
      <sheetName val="График"/>
      <sheetName val="Лист2"/>
      <sheetName val="КП (2)"/>
      <sheetName val="Бюджет"/>
      <sheetName val="Norm"/>
      <sheetName val="sapactivexlhiddensheet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К.рын"/>
      <sheetName val="Сводная смета"/>
      <sheetName val="Землеот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Разработка проекта"/>
      <sheetName val="КП НовоКов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Прибыль опл"/>
      <sheetName val="Вспомогательный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справ."/>
      <sheetName val="справ_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оператор"/>
      <sheetName val="исх_данные"/>
      <sheetName val="СметаСводная Колпино"/>
      <sheetName val="Январь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КП к ГК"/>
      <sheetName val="изыскания 2"/>
      <sheetName val="Калплан Кра"/>
      <sheetName val="кп"/>
      <sheetName val="матер."/>
      <sheetName val="КП Прим (3)"/>
      <sheetName val="Leistungsakt"/>
      <sheetName val="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1"/>
      <sheetName val="Пояснение "/>
      <sheetName val="3.1"/>
      <sheetName val="Коммерческие расходы"/>
      <sheetName val="RSOILBAL"/>
      <sheetName val="смета 2 проект. работы"/>
      <sheetName val="4сд"/>
      <sheetName val="2сд"/>
      <sheetName val="7сд"/>
      <sheetName val="MAIN_PARAMETERS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Перечень Заказчиков"/>
      <sheetName val="Капитальные затраты"/>
      <sheetName val="Opex personnel (Term facs)"/>
      <sheetName val="2.2 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Лист3"/>
      <sheetName val="АЧ"/>
      <sheetName val="кп (3)"/>
      <sheetName val="СП"/>
      <sheetName val="фонтан разбитый2"/>
      <sheetName val="Объемы работ по ПВ"/>
      <sheetName val="1155"/>
      <sheetName val="накладная"/>
      <sheetName val="Акт"/>
      <sheetName val="Баланс (Ф1)"/>
      <sheetName val="Смета-Т"/>
      <sheetName val="Смета 3 Гидролог"/>
      <sheetName val="Записка СЦБ"/>
      <sheetName val="Дополнительные параметры"/>
      <sheetName val="РС "/>
      <sheetName val="13_1"/>
      <sheetName val="Свод объем"/>
      <sheetName val="Табл.5"/>
      <sheetName val="Табл.2"/>
      <sheetName val="Исх.данные"/>
      <sheetName val="Дог цена"/>
      <sheetName val="Курс доллара"/>
      <sheetName val="Календарь новый"/>
      <sheetName val="Смета № 1 ИИ линия"/>
      <sheetName val="Общая часть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DMTR_BP_03"/>
      <sheetName val="см №1.1 Геодезические работы "/>
      <sheetName val="см №1.4 Экология "/>
      <sheetName val="Input Assumptions"/>
      <sheetName val="Расчет курса"/>
      <sheetName val="XLR_NoRangeSheet"/>
      <sheetName val="НЕДЕЛИ"/>
      <sheetName val="GD"/>
      <sheetName val="АСУ ТП 1 этап ПД"/>
      <sheetName val="геолог"/>
      <sheetName val="SakhNIPI5"/>
      <sheetName val="ПИР"/>
      <sheetName val="PO Data"/>
      <sheetName val="Source Lists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3труба (П)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1.401.2"/>
      <sheetName val="Таблица 5"/>
      <sheetName val="Таблица 3"/>
      <sheetName val="Rub"/>
      <sheetName val="HP_и_оргтехника"/>
      <sheetName val="СМЕТА_проект"/>
      <sheetName val="Лист_опроса"/>
      <sheetName val="выборка на22 июня"/>
      <sheetName val="15"/>
      <sheetName val="Акт выбора"/>
      <sheetName val="Коэф"/>
      <sheetName val="См.3_АСУ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Сводная_смета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свод_3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Восстановл_Лист37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М_1"/>
      <sheetName val="Сводная "/>
      <sheetName val="7.ТХ Сети (кор)"/>
      <sheetName val="лч и кам"/>
      <sheetName val="Tier 311208"/>
      <sheetName val="свод_ИИР"/>
      <sheetName val="ПД"/>
      <sheetName val="См.№7 Эл."/>
      <sheetName val="См.№8 Пож."/>
      <sheetName val="См.№3 ВиК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_x0000__x0000_"/>
      <sheetName val="Общ"/>
      <sheetName val="BACT"/>
      <sheetName val="Акт выполненных работ 46"/>
      <sheetName val="SMW_Служебная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Полигон - ИЭИ "/>
      <sheetName val="Ком"/>
      <sheetName val="АСУ-линия-1"/>
      <sheetName val="ТЗ АСУ-1"/>
      <sheetName val="№1"/>
      <sheetName val="РСС_АУ"/>
      <sheetName val="Раб.АУ"/>
      <sheetName val="Сметы за сопровождение"/>
      <sheetName val="Виды работ АСО"/>
      <sheetName val="таблица_руко_x0019__x0015__x0009__x0003__x000c__x0011__x0011_"/>
      <sheetName val="ᄀᄀᄀᄀᄀᄀᄀᄀᄀᄀᄀᄀᄀᄀᄀᄀᄀ"/>
      <sheetName val="таблица_руко_x0019__x0015_ _x0003__x000c__x0011__x0011_"/>
      <sheetName val="Смета 7"/>
      <sheetName val="ПРОЦЕНТЫ"/>
      <sheetName val="3_гидромет"/>
      <sheetName val="3 Сл.-структура затрат"/>
      <sheetName val="Должности"/>
      <sheetName val="Исходная"/>
      <sheetName val="СМ_x000b__x0011__x0012__x000c__x0011__x0011__x0011__x0011__x0011__x0011_"/>
      <sheetName val="Объем работ"/>
      <sheetName val="2-stage"/>
      <sheetName val="ИД СМР"/>
      <sheetName val="6"/>
      <sheetName val="1.14"/>
      <sheetName val="1.7"/>
      <sheetName val="ЛС_РЕС"/>
      <sheetName val="MararashAA"/>
      <sheetName val="Бл.электр."/>
      <sheetName val="8"/>
      <sheetName val="ПД-2.2"/>
      <sheetName val="ФОТ для смет"/>
      <sheetName val="2 Геология"/>
      <sheetName val="Lucent"/>
      <sheetName val="Лист"/>
      <sheetName val="Исх"/>
      <sheetName val="СМ"/>
      <sheetName val="Норм"/>
      <sheetName val="СМИС"/>
      <sheetName val="База"/>
      <sheetName val="basa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кап.ремонт"/>
      <sheetName val="Обор"/>
      <sheetName val="Вспом."/>
      <sheetName val="УКП"/>
      <sheetName val="БД"/>
      <sheetName val="Лист4"/>
      <sheetName val="Общий"/>
      <sheetName val="ТабР"/>
      <sheetName val="Исх."/>
      <sheetName val="#ССЫЛКА"/>
      <sheetName val="исх-данные"/>
      <sheetName val="пофакторный"/>
      <sheetName val="РАСШИФ_ЦЕХ_РАСХ"/>
      <sheetName val="топ"/>
      <sheetName val="Дог_рас"/>
      <sheetName val="Ограничения шаблон"/>
      <sheetName val="Причины отклонений"/>
      <sheetName val="Статус работы"/>
      <sheetName val="Уровень графика"/>
      <sheetName val="const"/>
      <sheetName val="ИД ПНР"/>
      <sheetName val="анализ 2003_2004исполнение МТО"/>
      <sheetName val="Main list"/>
      <sheetName val="Технический лист"/>
      <sheetName val="Тестовый"/>
      <sheetName val="Panduit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снег допсогл"/>
      <sheetName val="СметаСводная п54"/>
      <sheetName val="Смета1 Чеснович п54"/>
      <sheetName val="Смета2 п54 геология"/>
      <sheetName val="См3 эколог изыск п54"/>
      <sheetName val="смета4  Дор.работы п54"/>
      <sheetName val="смета18  Благоустройство"/>
      <sheetName val="Смета 6 п54 - Сети"/>
      <sheetName val="См 7Расчет Трансп.схемы"/>
      <sheetName val="Смета8 ООС п54"/>
      <sheetName val="Смета9 регламент п54"/>
      <sheetName val="Смета10 кадастр съемка п54"/>
      <sheetName val="Смета11 Землеустр.п54"/>
      <sheetName val="Смета12 межевание п54"/>
      <sheetName val="Смета13 Юрид оформл п54"/>
      <sheetName val="см14 конк докум Обв24"/>
      <sheetName val="См15Кр.линии"/>
      <sheetName val="См16 Сбор исх данных"/>
      <sheetName val="См17 Допэкз"/>
    </sheetNames>
    <sheetDataSet>
      <sheetData sheetId="0" refreshError="1"/>
      <sheetData sheetId="1" refreshError="1">
        <row r="7">
          <cell r="E7" t="str">
            <v>Рабочий проект по объекту: "Снегоплавильная камера. расположенная на сетях ГУП "Водоканал Санкт-Петербург", по адресу: Рижский пр., д.43 (угол Рижского проспекта и Либавского переулка)"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Лист1"/>
      <sheetName val="2002(v2)"/>
      <sheetName val="ПРОГНОЗ_1"/>
      <sheetName val="справ."/>
      <sheetName val="Лист2"/>
      <sheetName val="эл_химз_"/>
      <sheetName val="геология_"/>
      <sheetName val="справ_"/>
      <sheetName val="Данные для расчёта сметы"/>
      <sheetName val="СметаСводная снег"/>
      <sheetName val="93-110"/>
      <sheetName val="СметаСводная"/>
      <sheetName val="ИГ1"/>
      <sheetName val="СметаСводная павильон"/>
      <sheetName val="Смета"/>
      <sheetName val="топо"/>
      <sheetName val="оборудован"/>
      <sheetName val="Упр"/>
      <sheetName val="2002_v2_"/>
      <sheetName val="см8"/>
      <sheetName val="РН-ПНГ"/>
      <sheetName val="Перечень ИУ"/>
      <sheetName val="Коэфф1."/>
      <sheetName val="свод 2"/>
      <sheetName val="влад-таблица"/>
      <sheetName val="2002(v1)"/>
      <sheetName val="Подрядчики"/>
      <sheetName val="Январь"/>
      <sheetName val="3.1 ТХ"/>
      <sheetName val="ЗП_ЮНГ"/>
      <sheetName val="sapactivexlhiddensheet"/>
      <sheetName val="НМА"/>
      <sheetName val="оператор"/>
      <sheetName val="исх_данные"/>
      <sheetName val="ст ГТМ"/>
      <sheetName val="СметаСводная Колпино"/>
      <sheetName val="Итог"/>
      <sheetName val="мсн"/>
      <sheetName val="мат"/>
      <sheetName val="к.84-к.83"/>
      <sheetName val="ТИТУЛ"/>
      <sheetName val="6.14"/>
      <sheetName val="ОБЩЕСТВА"/>
      <sheetName val="6.3.1"/>
      <sheetName val="6.20"/>
      <sheetName val="6.4.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6.14_КР"/>
      <sheetName val="ПДР"/>
      <sheetName val="Прилож"/>
      <sheetName val="DATA"/>
      <sheetName val="Нормы"/>
      <sheetName val="вариант"/>
      <sheetName val="Обновление"/>
      <sheetName val="Цена"/>
      <sheetName val="Product"/>
      <sheetName val="Текущие цены"/>
      <sheetName val="рабочий"/>
      <sheetName val="окраска"/>
      <sheetName val="Summary"/>
      <sheetName val="все"/>
      <sheetName val="Зап-3- СЦБ"/>
      <sheetName val="Кредиты"/>
      <sheetName val="Табл38-7"/>
      <sheetName val="Пример расчета"/>
      <sheetName val="СметаСводная Рыб"/>
      <sheetName val="отчет эл_эн  2000"/>
      <sheetName val="информация"/>
      <sheetName val="ПОДПИСИ"/>
      <sheetName val="13.1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Счет-Фактура"/>
      <sheetName val="6.3"/>
      <sheetName val="6.7"/>
      <sheetName val="6.3.1.3"/>
      <sheetName val="График"/>
      <sheetName val="КП (2)"/>
      <sheetName val="Бюджет"/>
      <sheetName val="Norm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К.рын"/>
      <sheetName val="Сводная смета"/>
      <sheetName val="Землеотвод"/>
      <sheetName val="шаблон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СметаСводная 1 оч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КП к ГК"/>
      <sheetName val="изыскания 2"/>
      <sheetName val="Калплан Кра"/>
      <sheetName val="Материалы"/>
      <sheetName val="6.11 новый"/>
      <sheetName val="лч и кам"/>
      <sheetName val="1.401.2"/>
      <sheetName val="Rub"/>
      <sheetName val="1"/>
      <sheetName val="Пояснение "/>
      <sheetName val="3.1"/>
      <sheetName val="Коммерческие расходы"/>
      <sheetName val="ц_1991"/>
      <sheetName val="смета 2 проект. работы"/>
      <sheetName val="Хар_"/>
      <sheetName val="С1_"/>
      <sheetName val="СтрЗапасов (2)"/>
      <sheetName val="НМ расчеты"/>
      <sheetName val="Общая часть"/>
      <sheetName val="СС замеч с ответами"/>
      <sheetName val="начало"/>
      <sheetName val="Main"/>
      <sheetName val="УП _2004"/>
      <sheetName val="Спецификация"/>
      <sheetName val="Константы и результаты"/>
      <sheetName val="Лизинг"/>
      <sheetName val="Удельные(проф.)"/>
      <sheetName val="расчет №3"/>
      <sheetName val="3.2"/>
      <sheetName val="3.3"/>
      <sheetName val="Р2.1"/>
      <sheetName val="Р2.2"/>
      <sheetName val="Р3"/>
      <sheetName val="Р4"/>
      <sheetName val="Р5"/>
      <sheetName val="Р7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Курсы"/>
      <sheetName val="в работу"/>
      <sheetName val="1ПС"/>
      <sheetName val="20_Кредиты краткосрочные"/>
      <sheetName val="Лист3"/>
      <sheetName val="АЧ"/>
      <sheetName val="кп"/>
      <sheetName val="Баланс (Ф1)"/>
      <sheetName val="Перечень Заказчиков"/>
      <sheetName val="Смета терзем"/>
      <sheetName val="СП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оэф КВ"/>
      <sheetName val="кп (3)"/>
      <sheetName val="13_1"/>
      <sheetName val=""/>
      <sheetName val="К"/>
      <sheetName val="Кал.план Жукова даты - не надо"/>
      <sheetName val="матер."/>
      <sheetName val="КП Прим (3)"/>
      <sheetName val="фонтан разбитый2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1155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Объемы работ по ПВ"/>
      <sheetName val="16"/>
      <sheetName val="Таблица 5"/>
      <sheetName val="Таблица 3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Сводная "/>
      <sheetName val="7.ТХ Сети (кор)"/>
      <sheetName val="Source lists"/>
      <sheetName val="PO Data"/>
      <sheetName val="ПД"/>
      <sheetName val="СВ 2"/>
      <sheetName val="Акт выбора"/>
      <sheetName val="Смета _4ПР ЭХЗ"/>
      <sheetName val="Общ"/>
      <sheetName val="Полигон - ИЭИ "/>
      <sheetName val="Ком"/>
      <sheetName val="№1"/>
      <sheetName val="Tier 311208"/>
      <sheetName val="свод_ИИР"/>
      <sheetName val="BACT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См.3_АСУ"/>
      <sheetName val="3_гидромет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РСС_АУ"/>
      <sheetName val="Раб.АУ"/>
      <sheetName val="ЛС_РЕС"/>
      <sheetName val="ГАЗ_камаз"/>
      <sheetName val="СМ_x000b__x0011__x0012__x000c__x0011__x0011__x0011__x0011__x0011__x0011_"/>
      <sheetName val="ᄀᄀᄀᄀᄀᄀᄀᄀᄀᄀᄀᄀᄀᄀᄀᄀᄀ"/>
      <sheetName val="См.№7 Эл."/>
      <sheetName val="См.№8 Пож."/>
      <sheetName val="См.№3 ВиК"/>
      <sheetName val="Сметы за сопровождение"/>
      <sheetName val="Объем работ"/>
      <sheetName val="2-stage"/>
      <sheetName val="АСУ-линия-1"/>
      <sheetName val="ТЗ АСУ-1"/>
      <sheetName val="ИД СМР"/>
      <sheetName val="Виды работ АСО"/>
      <sheetName val="6"/>
      <sheetName val="1.14"/>
      <sheetName val="1.7"/>
      <sheetName val="_x0000__x0000_"/>
      <sheetName val="таблица_руко_x0019__x0015__x0009__x0003__x000c__x0011__x0011_"/>
      <sheetName val="MararashAA"/>
      <sheetName val="ПРОЦЕНТЫ"/>
      <sheetName val="Бл.электр."/>
      <sheetName val="8"/>
      <sheetName val="ПД-2.2"/>
      <sheetName val="ФОТ для смет"/>
      <sheetName val="2 Геология"/>
      <sheetName val="Lucent"/>
      <sheetName val="СМ"/>
      <sheetName val="таблица_руко_x0019__x0015_ _x0003__x000c__x0011__x0011_"/>
      <sheetName val="Норм"/>
      <sheetName val="база"/>
      <sheetName val="СМИС"/>
      <sheetName val="Исх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basa"/>
      <sheetName val="1.2_"/>
      <sheetName val="Base"/>
      <sheetName val="кап.ремонт"/>
      <sheetName val="Обор"/>
      <sheetName val="Вспом."/>
      <sheetName val="УКП"/>
      <sheetName val="БД"/>
      <sheetName val="Лист4"/>
      <sheetName val="Общий"/>
      <sheetName val="ТабР"/>
      <sheetName val="#ССЫЛКА"/>
      <sheetName val="пофакторный"/>
      <sheetName val="РАСШИФ_ЦЕХ_РАСХ"/>
      <sheetName val="топ"/>
      <sheetName val="Дог_рас"/>
      <sheetName val="Ограничения шаблон"/>
      <sheetName val="Лист"/>
      <sheetName val="Причины отклонений"/>
      <sheetName val="Статус работы"/>
      <sheetName val="Уровень графика"/>
      <sheetName val="ИД ПНР"/>
      <sheetName val="Технический лист"/>
      <sheetName val="Приложение 2"/>
      <sheetName val="анализ 2003_2004исполнение МТО"/>
      <sheetName val="аванс по ОС"/>
      <sheetName val="Авансы выданные"/>
      <sheetName val="Кред"/>
      <sheetName val="ДЗ"/>
      <sheetName val="Кред. задолж."/>
      <sheetName val="Прочие"/>
      <sheetName val="Main list"/>
      <sheetName val="Имя"/>
      <sheetName val="Сводный"/>
      <sheetName val="Тестовый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ТА!!!Письмо сопровод "/>
      <sheetName val="СметаСводная се"/>
      <sheetName val="Смета1 топо Се"/>
      <sheetName val="1Смета1 Топосъемка се"/>
      <sheetName val="2Смета2 инвент Се"/>
      <sheetName val="3Смета3 меже Се"/>
      <sheetName val="4Смета2 геология се"/>
      <sheetName val="5См3 эколог изыск се"/>
      <sheetName val="6смета4  Дор.работы се"/>
      <sheetName val="Смета4а технология"/>
      <sheetName val="7смета5 Арх-стр часть"/>
      <sheetName val="8Смета 6 се - Сети"/>
      <sheetName val="9См 7Расчет Трансп.схемы"/>
      <sheetName val="10Смета8 регламент"/>
      <sheetName val="Смета9 инвент се"/>
      <sheetName val="Смета10 кадастр съемка се"/>
      <sheetName val="Смета11 Юрид оформл се"/>
      <sheetName val="см12 конк докум се"/>
      <sheetName val="См 13 ГОЧС "/>
      <sheetName val="Смета межев Шк"/>
      <sheetName val="14Смета.ИГИ"/>
      <sheetName val="смета15  Счета "/>
    </sheetNames>
    <sheetDataSet>
      <sheetData sheetId="0" refreshError="1"/>
      <sheetData sheetId="1" refreshError="1">
        <row r="7">
          <cell r="F7" t="str">
            <v>Рабочий проект  по объекту "Снегоприемный пункт по адресу:  г.Сестрорецк, ул.Инструментальщиков, д.3-а"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КА"/>
      <sheetName val="1"/>
      <sheetName val=" эко"/>
      <sheetName val="5оч"/>
      <sheetName val="СМ N3 геол НПП"/>
      <sheetName val="гидро"/>
      <sheetName val="4"/>
      <sheetName val="дороги (2)"/>
      <sheetName val="ОЗ (2)"/>
      <sheetName val="сети"/>
      <sheetName val="газ"/>
      <sheetName val="планир"/>
      <sheetName val="ТСР"/>
      <sheetName val="ГО"/>
      <sheetName val="Ис. сооруж"/>
      <sheetName val="М-10 См4 ИС   "/>
      <sheetName val="М-10 См3 ИС  "/>
      <sheetName val="НПП"/>
      <sheetName val="имущ-прав"/>
      <sheetName val="регламент "/>
    </sheetNames>
    <sheetDataSet>
      <sheetData sheetId="0" refreshError="1">
        <row r="11">
          <cell r="E11" t="str">
            <v>ООО"НИИПРИИ" Севзапинжтехнология"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а"/>
      <sheetName val="Product"/>
      <sheetName val="Обновление"/>
      <sheetName val="Лист1"/>
      <sheetName val="Книга1"/>
      <sheetName val="Суточная"/>
      <sheetName val="График"/>
      <sheetName val="Коэфф1."/>
      <sheetName val="Смета"/>
      <sheetName val="Зап-3- СЦБ"/>
      <sheetName val="Смета2 проект. раб."/>
      <sheetName val="смета 2 проект. работы"/>
      <sheetName val="Кредиты"/>
      <sheetName val="топография"/>
      <sheetName val="Шкаф"/>
      <sheetName val="Прайс лист"/>
      <sheetName val="Коэф"/>
      <sheetName val="1.2 геол"/>
      <sheetName val="5 П"/>
      <sheetName val="3 акт П"/>
      <sheetName val="1.1 геод"/>
      <sheetName val="MAIN_PARAMETERS"/>
      <sheetName val="4сд"/>
      <sheetName val="2сд"/>
      <sheetName val="7сд"/>
      <sheetName val="медведицкая"/>
      <sheetName val="медведицкая (2)"/>
      <sheetName val="Сумма прописью"/>
      <sheetName val="132-155"/>
      <sheetName val="зай"/>
      <sheetName val="сводная рд"/>
      <sheetName val="волгард"/>
      <sheetName val="706-793вл"/>
      <sheetName val="626-706вл"/>
      <sheetName val="прим-рд"/>
      <sheetName val="нпс2рд"/>
      <sheetName val="нпс3рд "/>
      <sheetName val="нпс кириши рд"/>
      <sheetName val="73-94рд"/>
      <sheetName val="538-626"/>
      <sheetName val="515-538рд"/>
      <sheetName val="дружба"/>
      <sheetName val="яросл2"/>
      <sheetName val="155-253"/>
      <sheetName val="обследование"/>
      <sheetName val="новгород"/>
      <sheetName val="515-538"/>
      <sheetName val="НПС-2"/>
      <sheetName val="НПС-3 "/>
      <sheetName val="которосль"/>
      <sheetName val="улейма"/>
      <sheetName val="ярославль"/>
      <sheetName val="уфа"/>
      <sheetName val="#ССЫЛКА"/>
      <sheetName val="Лист2"/>
      <sheetName val="Лист3"/>
      <sheetName val="Смета 1"/>
      <sheetName val="DMTR_BP_03"/>
      <sheetName val="Таблица 2"/>
      <sheetName val="вариант"/>
      <sheetName val="ПДР"/>
      <sheetName val="Calc"/>
      <sheetName val="ID"/>
      <sheetName val="РП"/>
      <sheetName val="К.рын"/>
      <sheetName val="СС"/>
      <sheetName val="информация"/>
      <sheetName val="Таблица 3"/>
      <sheetName val="Summary"/>
      <sheetName val="Данные для расчёта сметы"/>
      <sheetName val="ПОДПИСИ"/>
      <sheetName val="медведицкая_(2)"/>
      <sheetName val="Сумма_прописью"/>
      <sheetName val="сводная_рд"/>
      <sheetName val="нпс3рд_"/>
      <sheetName val="нпс_кириши_рд"/>
      <sheetName val="НПС-3_"/>
      <sheetName val="Список прогонов за месяц"/>
      <sheetName val="1.1"/>
      <sheetName val="свод"/>
      <sheetName val="93-110"/>
      <sheetName val="Сводная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20"/>
      <sheetName val="Восстановл_Лист49"/>
      <sheetName val="Восстановл_Лист21"/>
      <sheetName val="Расчет зарплаты"/>
      <sheetName val="Табл38-7"/>
      <sheetName val="ЭХЗ"/>
      <sheetName val="№5 СУБ Инж защ"/>
      <sheetName val="13.1"/>
      <sheetName val="Харьяга-индига(ПР-Трасса+реки)"/>
      <sheetName val="к.84-к.83"/>
      <sheetName val="свод 2"/>
      <sheetName val="HP и оргтехника"/>
      <sheetName val="свод 3"/>
      <sheetName val="СметаСводная Колпино"/>
      <sheetName val="СметаСводная"/>
      <sheetName val="См3 СЦБ-зап"/>
      <sheetName val="ИГ1"/>
      <sheetName val="СметаСводная снег"/>
      <sheetName val="см8"/>
      <sheetName val="Смета 7"/>
      <sheetName val="Смета 1свод"/>
      <sheetName val="шаблон"/>
      <sheetName val="Tabelle3"/>
      <sheetName val="Ф-1"/>
      <sheetName val="Справочники"/>
      <sheetName val="Разработка проекта"/>
      <sheetName val="RSOILBAL"/>
      <sheetName val="1"/>
      <sheetName val="Титул1"/>
      <sheetName val="Титул2"/>
      <sheetName val="Титул3"/>
      <sheetName val="Упр"/>
      <sheetName val="Итог Лена"/>
      <sheetName val="Итого М. (2)"/>
      <sheetName val="условия"/>
      <sheetName val="Итог Антиснег11.01"/>
      <sheetName val="Входные параметрыВНГДУ"/>
      <sheetName val="SakhNIPI5"/>
      <sheetName val="эл.химз."/>
      <sheetName val="гидрология"/>
      <sheetName val="Амур ДОН"/>
      <sheetName val="топо"/>
      <sheetName val="ПИР"/>
      <sheetName val="Лист опроса"/>
      <sheetName val="Прил 6.51-Упр рас"/>
      <sheetName val=""/>
      <sheetName val="Материалы"/>
      <sheetName val="6_11_1  сторонние"/>
      <sheetName val="Восстановл_Лист12"/>
      <sheetName val="Восстановл_Лист18"/>
      <sheetName val="Восстановл_Лист14"/>
      <sheetName val="Восстановл_Лист16"/>
      <sheetName val="Восстановл_Лист5"/>
      <sheetName val="Восстановл_Лист13"/>
      <sheetName val="Восстановл_Лист19"/>
      <sheetName val="Восстановл_Лист7"/>
      <sheetName val="Восстановл_Лист15"/>
      <sheetName val="Восстановл_Лист17"/>
      <sheetName val="Ли啁䉓C"/>
      <sheetName val="БАЛАНС"/>
      <sheetName val="Documents and Settings\Halilova"/>
      <sheetName val="ТИТУЛ"/>
      <sheetName val="ОБЩЕСТВА"/>
      <sheetName val="Приморск БДС"/>
      <sheetName val="ААС М.Вешак (259,8)_x0000__x0000_İŹ_x0000__x0004__x0000__x0000__x0000__x0000__x0000__x0000_"/>
      <sheetName val="ААС М.Вешак (259,8)??İŹ?_x0004_??????"/>
      <sheetName val="Проверка и настройка параметров"/>
      <sheetName val="AccountingQtyTotal"/>
      <sheetName val="Пример расчета"/>
      <sheetName val="SP173И1"/>
      <sheetName val="SP173И2"/>
      <sheetName val="SP173И3"/>
      <sheetName val="SP353СИ1"/>
      <sheetName val="SP353СИ2"/>
      <sheetName val="SP353ЦИ1"/>
      <sheetName val="SP353ЦИ2"/>
      <sheetName val="прод_зап8 (2)"/>
      <sheetName val="540"/>
      <sheetName val="853 (корр) (2)"/>
      <sheetName val="Объемы работ по ПВ"/>
      <sheetName val="ПДР ООО &quot;Юкос ФБЦ&quot;"/>
      <sheetName val="начало"/>
      <sheetName val="2.2 "/>
      <sheetName val="Исх. данные"/>
      <sheetName val="sapactivexlhiddensheet"/>
      <sheetName val="5ОборРабМест(HP)"/>
      <sheetName val="СМЕТА проект"/>
      <sheetName val="КП с изм.2"/>
      <sheetName val="КП"/>
      <sheetName val="Lim"/>
      <sheetName val="Хар_"/>
      <sheetName val="С1_"/>
      <sheetName val="Ачинский НПЗ"/>
      <sheetName val="Бюджет"/>
      <sheetName val="СЦПР-90-38"/>
      <sheetName val="Свод стоимость"/>
      <sheetName val="Свод объем"/>
      <sheetName val="Приложение 2"/>
      <sheetName val="СметаСводная павильон"/>
      <sheetName val="СметаСводная 1 оч"/>
      <sheetName val="х"/>
      <sheetName val="1.1."/>
      <sheetName val="СметаСводная Рыб"/>
      <sheetName val="Data"/>
      <sheetName val="ВЛ-10"/>
      <sheetName val="Norm"/>
      <sheetName val="КП (2)"/>
      <sheetName val="OCK1"/>
      <sheetName val="изыскания 2"/>
      <sheetName val="КП к ГК"/>
      <sheetName val="Калплан ОИ2 Макм крестики"/>
      <sheetName val="часы"/>
      <sheetName val="в работу"/>
      <sheetName val="Землеотвод"/>
      <sheetName val="свод (2)"/>
      <sheetName val="КП НовоКов"/>
      <sheetName val="р.Волхов"/>
      <sheetName val="свод общ"/>
      <sheetName val="Сводная "/>
      <sheetName val="См. 2.1"/>
      <sheetName val="См. 3.1"/>
      <sheetName val="См.1.19"/>
      <sheetName val="См. 1.21"/>
      <sheetName val="См. 1.23"/>
      <sheetName val="См. 1.25"/>
      <sheetName val="См. 2.2"/>
      <sheetName val="См. 3.2"/>
      <sheetName val="См. 1.20"/>
      <sheetName val="См. 1.22"/>
      <sheetName val="См. 1.24"/>
      <sheetName val="См. 1.26"/>
      <sheetName val="24 2 эт"/>
      <sheetName val="Дополнительные параметры"/>
      <sheetName val="BACT"/>
      <sheetName val="Капитальные затраты"/>
      <sheetName val="Итог"/>
      <sheetName val="6.1 ТХ ПД нб 2013 (2)"/>
      <sheetName val="см.2"/>
      <sheetName val="и3"/>
      <sheetName val="ДДС (Форма №3)"/>
      <sheetName val="свод1"/>
      <sheetName val="3труба (П)"/>
      <sheetName val="Лист1 (3)"/>
      <sheetName val="ГАЗ_камаз"/>
      <sheetName val="Расчет ст-ти Заказчика"/>
      <sheetName val="ЭММ"/>
      <sheetName val="Раз-ца зат-т в ст. эл.энер."/>
      <sheetName val="Переменные и константы"/>
      <sheetName val="РВ-расчет"/>
      <sheetName val="РССО"/>
      <sheetName val="АСУ-линия-1"/>
      <sheetName val="ТЗ АСУ-1"/>
      <sheetName val="8"/>
      <sheetName val="ТЗ"/>
      <sheetName val="ИД СМР"/>
      <sheetName val="ИД ПНР"/>
      <sheetName val="ФЗП"/>
      <sheetName val="прочие "/>
      <sheetName val="_x0004__x0002__x0000_ਸ"/>
      <sheetName val="氼_x0000_"/>
      <sheetName val="_x0000__x0000__x0000_褠(Опубликоват&amp;ь..._x0000_T_x0000__xde68_ュ_x0001__x0000__x0001__x0000_"/>
      <sheetName val="год.отчетность 2008"/>
      <sheetName val="_x0000_Ť_x0000_Ũ_x0000__x0000__x0000__x0000_ࢰ_x0000_ࢰᏬި_x0000_㿭_x0000__x0018__x0000_ᐐ_x0001__x0000_ި_x0000__x0000__x0000__x0000_ࢰ詀ㅡ"/>
      <sheetName val="GalDBTblFld_MainTable_Schet"/>
      <sheetName val="6.7.3_ТН"/>
      <sheetName val="???褠(Опубликоват&amp;ь...?T?_xde68_ュ_x0001_?_x0001_?"/>
      <sheetName val="?Ť?Ũ????ࢰ?ࢰᏬި?㿭?_x0018_?ᐐ_x0001_?ި????ࢰ詀ㅡ"/>
      <sheetName val="ArabicNafitha Enhanced Arabic C"/>
      <sheetName val="褠(Опубликоват&amp;ь..._x0000_T_x0000__xde68_ュ_x0001__x0000__x0001__x0000_褈_x0001_"/>
      <sheetName val="Ж.Дом_гор.Олекм 2010"/>
      <sheetName val="褠(Опубликоват&amp;ь...?T?_xde68_ュ_x0001_?_x0001_?褈_x0001_"/>
      <sheetName val="2011 факт"/>
      <sheetName val="_x0000__x0000__x0000_褠(Опубликоват&amp;ь..._x0000_T_x0000_�ュ_x0001__x0000__x0001__x0000_"/>
      <sheetName val="???褠(Опубликоват&amp;ь...?T?�ュ_x0001_?_x0001_?"/>
      <sheetName val="褠(Опубликоват&amp;ь..._x0000_T_x0000_�ュ_x0001__x0000__x0001__x0000_褈_x0001_"/>
      <sheetName val="褠(Опубликоват&amp;ь...?T?�ュ_x0001_?_x0001_?褈_x0001_"/>
      <sheetName val="?"/>
      <sheetName val="४婢_xffff_堀삁豈_xffff__x0000__x0000_܀耀_x0000_쀀_x0000_䘀_x0000__x0000__x0000__x0000__x0000__x0000__x0000__x0000_삁豈_xffff_삅豈_xffff_"/>
      <sheetName val="ПЗС"/>
      <sheetName val="Лист визирования"/>
      <sheetName val="_x0000_"/>
      <sheetName val="氼?"/>
      <sheetName val="Подрядчики"/>
      <sheetName val="2002(v2)"/>
      <sheetName val="2002_v2_"/>
      <sheetName val="氼"/>
      <sheetName val="_x0004__x0002_?ਸ"/>
      <sheetName val="М_1"/>
      <sheetName val="_x0000__x0001__x0000__x0003__x0000_4_x0000_¼_x0000__x0001__x0000__x0000__x0000__x0000__x0000__x0000__x0000__x0000__x0000__x0000_"/>
      <sheetName val="перекачка НПЗ Т-5"/>
      <sheetName val="Приложение 4"/>
      <sheetName val="Приложение 5"/>
      <sheetName val="Приложение 6"/>
      <sheetName val="УЭРВ-100 МЭПК, клапан"/>
      <sheetName val="Приложение РЭН"/>
      <sheetName val="Лист2_x0000_"/>
      <sheetName val="Распределение"/>
      <sheetName val="Гр5(о)"/>
      <sheetName val="Прил_6_51-Упр_рас"/>
      <sheetName val="【Ǆ【ㄨヶ㞄　L【ㄨヶ_x0008__x0000__x0008__x0000_က_x0000__x0000_Ҍ_x0000_ރ_x0001__x0000__x0004__x0000__x0002__x0000__x0004__x0000_ "/>
      <sheetName val="6.12"/>
      <sheetName val="6.7"/>
      <sheetName val="6.5.1_ТНП"/>
      <sheetName val="6.22"/>
      <sheetName val="6.14_КР"/>
      <sheetName val="6.14"/>
      <sheetName val="6.3.1"/>
      <sheetName val="ПРОГНОЗ_1"/>
      <sheetName val="6_12"/>
      <sheetName val="6_7"/>
      <sheetName val="6_5_1_ТНП"/>
      <sheetName val="6_22"/>
      <sheetName val="6_14_КР"/>
      <sheetName val="6_14"/>
      <sheetName val="6_3_1"/>
      <sheetName val="8.14 КР (списание)ОПСТИКР"/>
      <sheetName val="7_1_6_56"/>
      <sheetName val="7_1_6_57"/>
      <sheetName val="_x0000_&amp;_x0000_'_x0000_(_x0000_)_x0000_*_x0000_+_x0000_,_x0000_-_x0000_._x0000_/_x0000_0_x0000_1_x0000_2_x0000_3_x0000_4_x0000_"/>
      <sheetName val="AS_____________________________"/>
      <sheetName val="?&amp;?'?(?)?*?+?,?-?.?/?0?1?2?3?4?"/>
      <sheetName val="Форма 2.5к-Украина"/>
      <sheetName val="Сп"/>
      <sheetName val="Коэф КВ"/>
      <sheetName val="КС2 ВСТО "/>
      <sheetName val="_x0000__x0003__x0000__x0004__x0000__x0000__x0000__x0000__x0000__xdcb0_͒_x0000__x0000__x0001__x0000__x0000__x0000__x0000__x0000__x0000_"/>
      <sheetName val="_x0000__x0003__x0000__x0004__x0000__x0000__x0000__x0000__x0000_�͒_x0000__x0000__x0001__x0000__x0000__x0000__x0000__x0000__x0000_"/>
      <sheetName val="?_x0003_?_x0004_?????_xdcb0_͒??_x0001_??????"/>
      <sheetName val="?_x0003_?_x0004_?????�͒??_x0001_??????"/>
      <sheetName val="४婢_xffff_堀삁豈_xffff_??܀耀?쀀?䘀????????삁豈_xffff_삅豈_xffff_"/>
      <sheetName val="grafyleden-duben"/>
      <sheetName val="Const"/>
      <sheetName val="Реестр Диаг НПС ВНП"/>
      <sheetName val="_x0004__x0002_"/>
      <sheetName val="氼_"/>
      <sheetName val="Восстановл_䶭_x0000__x0000_Ā"/>
      <sheetName val="Спец-7"/>
      <sheetName val="[Книга1.xls]Documents and Setti"/>
      <sheetName val="Проект Планир"/>
      <sheetName val="Град план"/>
      <sheetName val="Сметный расчет№2.4"/>
      <sheetName val="Сметный расчет№2.5"/>
      <sheetName val="См 1 наруж.водопровод"/>
      <sheetName val="ААС М.Вешак (259,8)"/>
      <sheetName val="Курсы"/>
      <sheetName val="Documents and Settings_Halilova"/>
      <sheetName val="ААС М.Вешак (259,8)_x005f_x0000__x000"/>
      <sheetName val="ААС М.Вешак (259,8)__İŹ__x005f_x0004_"/>
      <sheetName val="3.3.31."/>
      <sheetName val="Setups"/>
      <sheetName val="[Книга1.xls]_x0000_&amp;_x0000_'_x0000_(_x0000_)_x0000_*_x0000_+_x0000_,_x0000_-_x0000_._x0000_"/>
      <sheetName val="[Книга1.xls]?&amp;?'?(?)?*?+?,?-?.?"/>
      <sheetName val="1.3"/>
      <sheetName val="все"/>
      <sheetName val="15.11.2007"/>
      <sheetName val="Восстановл_䶭"/>
      <sheetName val="褠(Опубликоват&amp;ь..."/>
      <sheetName val="४婢_xffff_堀삁豈_xffff_"/>
      <sheetName val="【Ǆ【ㄨヶ㞄　L【ㄨヶ_x0008_"/>
      <sheetName val="Documents and Setti"/>
      <sheetName val="?&amp;?'?(?)?*?+?,?-?.?"/>
      <sheetName val="basa"/>
      <sheetName val="9.1"/>
      <sheetName val="исх-данные"/>
      <sheetName val="исходные данные"/>
      <sheetName val="расчетные таблицы"/>
      <sheetName val="СпрФОТ"/>
      <sheetName val="СПРПФ"/>
      <sheetName val="Восстановл_䶭??Ā"/>
      <sheetName val="?_x0001_?_x0003_?4?¼?_x0001_??????????"/>
      <sheetName val="Лист2?"/>
      <sheetName val="【Ǆ【ㄨヶ㞄　L【ㄨヶ_x0008_?_x0008_?က??Ҍ?ރ_x0001_?_x0004_?_x0002_?_x0004_? "/>
      <sheetName val="ААС М.Вешак (259,8)__İŹ__x0004_______"/>
      <sheetName val="Форма 2.1"/>
      <sheetName val="ИДвалка"/>
      <sheetName val="Справка"/>
      <sheetName val="___褠(Опубликоват&amp;ь..._T__xde68_ュ_x0001___x0001__"/>
      <sheetName val="_Ť_Ũ____ࢰ_ࢰᏬި_㿭__x0018__ᐐ_x0001__ި____ࢰ詀ㅡ"/>
      <sheetName val="褠(Опубликоват&amp;ь..._T__xde68_ュ_x0001___x0001__褈_x0001_"/>
      <sheetName val="___褠(Опубликоват&amp;ь..._T_�ュ_x0001___x0001__"/>
      <sheetName val="褠(Опубликоват&amp;ь..._T_�ュ_x0001___x0001__褈_x0001_"/>
      <sheetName val="_"/>
      <sheetName val="_x0004__x0002__ਸ"/>
      <sheetName val="_&amp;_'_(_)___+_,_-_.___0_1_2_3_4_"/>
      <sheetName val="__x0003___x0004_______xdcb0_͒___x0001_______"/>
      <sheetName val="__x0003___x0004______�͒___x0001_______"/>
      <sheetName val="४婢_xffff_堀삁豈_xffff___܀耀_쀀_䘀________삁豈_xffff_삅豈_xffff_"/>
      <sheetName val="Восстановл_䶭__Ā"/>
      <sheetName val="__x0001___x0003__4_¼__x0001___________"/>
      <sheetName val="Лист2_"/>
      <sheetName val="【Ǆ【ㄨヶ㞄　L【ㄨヶ_x0008___x0008__က__Ҍ_ރ_x0001___x0004___x0002___x0004__ "/>
      <sheetName val="№1"/>
      <sheetName val="№10"/>
      <sheetName val="№11"/>
      <sheetName val="№12"/>
      <sheetName val="№2"/>
      <sheetName val="№3"/>
      <sheetName val="№4"/>
      <sheetName val="№5"/>
      <sheetName val="№7"/>
      <sheetName val="№8"/>
      <sheetName val="№9"/>
      <sheetName val="[Книга1.xls]"/>
      <sheetName val="Вспом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Сл-Будап"/>
      <sheetName val="сводная смета"/>
      <sheetName val="См1 Чеснович Сл-Будап"/>
      <sheetName val="См2 геология Сл-Будап"/>
      <sheetName val="См3 эколог изыск. Сл-Будап"/>
      <sheetName val="см4 переход СлБуд"/>
      <sheetName val="см5 дор.раб Сл-Буд"/>
      <sheetName val="См6 сети Сл-Буд "/>
      <sheetName val="См7 реглам Сл-Будап"/>
      <sheetName val="Смета 8 ООС Сл-Будап"/>
      <sheetName val="см9 конк докум Сл-Будап"/>
    </sheetNames>
    <sheetDataSet>
      <sheetData sheetId="0" refreshError="1">
        <row r="11">
          <cell r="B11" t="str">
            <v>Разработка проекта "Строительство подземного пешеходного перехода на пересечении пр. Славы и Будапештской ул."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ССР"/>
      <sheetName val="1(ПС-П+Р)"/>
      <sheetName val="2(КЛ-П+Р)"/>
      <sheetName val="3(ТМ-П+Р)"/>
      <sheetName val="4(АСК-П+Р)"/>
      <sheetName val="5(СС-П+Р)"/>
      <sheetName val="6(МПБ-П+Р)"/>
      <sheetName val="7(ГОЧС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ёт1"/>
      <sheetName val="Сводная смета"/>
      <sheetName val="Смета 3"/>
      <sheetName val="Смета 4"/>
      <sheetName val="Смета 5"/>
      <sheetName val="Смета 6"/>
      <sheetName val="Смета 7"/>
      <sheetName val="Смета 8"/>
      <sheetName val="Смета9"/>
      <sheetName val="Смета 10"/>
      <sheetName val="Смета 11"/>
      <sheetName val="Смета 12"/>
      <sheetName val="Смета 13"/>
      <sheetName val="Смета 14"/>
      <sheetName val="Смета 15 "/>
      <sheetName val="Смета 16"/>
      <sheetName val="Смета 17"/>
      <sheetName val="Смета 18"/>
      <sheetName val="Смета 19"/>
      <sheetName val="Смета 20"/>
      <sheetName val="Смета 21"/>
      <sheetName val="Смета 22"/>
      <sheetName val="K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F1">
            <v>0.83155992578849702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договорной цены"/>
      <sheetName val="Сводная смета"/>
      <sheetName val="Смета 1"/>
      <sheetName val="Смета 2"/>
      <sheetName val="Смета 3"/>
      <sheetName val="Смета 4"/>
      <sheetName val="Смета 5"/>
      <sheetName val="Смета 6"/>
      <sheetName val="Смета 7"/>
      <sheetName val="Смета 8"/>
      <sheetName val="Смета 9"/>
      <sheetName val="Смета 10"/>
      <sheetName val="Смета 11"/>
      <sheetName val="Смета 12"/>
      <sheetName val="Смета 13"/>
      <sheetName val="Смета 14"/>
      <sheetName val="Смета 15"/>
      <sheetName val="Смета 16"/>
      <sheetName val="Вспомогательные подсче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0.83155992578849702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договорной цены"/>
      <sheetName val="Сводная смета"/>
      <sheetName val="Смета 1"/>
      <sheetName val="Смета 2"/>
      <sheetName val="Смета 3"/>
      <sheetName val="Смета 4"/>
      <sheetName val="Смета 5"/>
      <sheetName val="Смета 6"/>
      <sheetName val="Смета 7"/>
      <sheetName val="Смета 8"/>
      <sheetName val="Смета 9"/>
      <sheetName val="Смета 10"/>
      <sheetName val="Смета 11"/>
      <sheetName val="Смета 12"/>
      <sheetName val="Смета 13"/>
      <sheetName val="Смета 14"/>
      <sheetName val="Смета 15"/>
      <sheetName val="Смета 16"/>
      <sheetName val="Вспомогательные подсче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0.83155992578849702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ЛАТА (образец)"/>
      <sheetName val="Списки"/>
      <sheetName val="для Бухг."/>
      <sheetName val="договоры"/>
      <sheetName val="Сводная оплата"/>
      <sheetName val="Ал(РД)"/>
      <sheetName val="Мант(ПР)"/>
      <sheetName val="мант(ПР`)"/>
      <sheetName val="Калин(РД)"/>
      <sheetName val="Калин(авт.над)"/>
      <sheetName val="Калгр(РД)1"/>
      <sheetName val="Советск"/>
      <sheetName val="Княж(РД)1"/>
      <sheetName val="Княж`(РД)1"/>
      <sheetName val="Княж РД4"/>
      <sheetName val="Фрол-Рост"/>
      <sheetName val="Ржевская"/>
      <sheetName val="Ржевская (конк.док.)"/>
      <sheetName val="Калгр(авт.надз)1"/>
      <sheetName val="Княж(РД)2"/>
      <sheetName val="Княж РД3"/>
      <sheetName val="Княж(конк.)"/>
      <sheetName val="ИССС"/>
      <sheetName val="Калгр(ПР)"/>
      <sheetName val="Выборг"/>
      <sheetName val="МЧС"/>
      <sheetName val="Восточная ПР"/>
      <sheetName val="Центральная"/>
      <sheetName val="Ал(авт.надз)"/>
      <sheetName val="Абак(ПР)"/>
      <sheetName val="Б-Т(РД)"/>
      <sheetName val="Б-Т(кор)"/>
      <sheetName val="Б-Т(конк.)"/>
      <sheetName val="З-Б(РД)"/>
      <sheetName val="З-Б(конк.)"/>
      <sheetName val="Итат1(РД)"/>
      <sheetName val="Итат2(РД)"/>
      <sheetName val="Барнаульск(конк)"/>
      <sheetName val="Барнаул(РД1)"/>
      <sheetName val="Барнаул(РД2)"/>
      <sheetName val="Гусиноозерская (конк)"/>
      <sheetName val="Гусинооз(коррРД)"/>
      <sheetName val="Казах-Р(ПР1)"/>
      <sheetName val="Казах-Р(ПР2)"/>
      <sheetName val="Кузбасская"/>
      <sheetName val="Ул-У(РП)"/>
      <sheetName val="Камала(ПР)"/>
      <sheetName val="Крсноярск"/>
      <sheetName val="Машук(РД)"/>
      <sheetName val="Машук(корр)"/>
      <sheetName val="Фрунзенская"/>
      <sheetName val="Белый Раст"/>
      <sheetName val="Белый Р"/>
      <sheetName val="Радуга РД3"/>
      <sheetName val="Радуга ПР"/>
      <sheetName val="МантРД"/>
      <sheetName val="МантРД`"/>
      <sheetName val="Мант(авт.надз.)"/>
      <sheetName val="Калгр(РД)2"/>
      <sheetName val="Калгр(РД)3"/>
      <sheetName val="Калгр(авт.надз)3"/>
      <sheetName val="Калгр(авт.надз)2"/>
      <sheetName val="Златоуст"/>
      <sheetName val="Шагол(конк)"/>
      <sheetName val="Тюмень"/>
      <sheetName val="Вятка (конк)"/>
      <sheetName val="Емелино ПР"/>
      <sheetName val="Бологое РД"/>
      <sheetName val="Бологое (авт.надз)"/>
      <sheetName val="Радуга(РД2)"/>
      <sheetName val="Радуга(агент.дог)"/>
      <sheetName val="Радуга (РД1)"/>
      <sheetName val="Радуга(авт.надз)"/>
      <sheetName val="Ростов(ПР)"/>
      <sheetName val="Куйбышев"/>
      <sheetName val="Самара (ПР)"/>
      <sheetName val="Сангтуда"/>
      <sheetName val="Рек.Мант."/>
      <sheetName val="Лист4"/>
      <sheetName val="Лист5"/>
      <sheetName val="Лист6"/>
      <sheetName val="Лист1"/>
      <sheetName val="Лист2"/>
      <sheetName val="Лист3"/>
      <sheetName val="АЛ(ПР)"/>
      <sheetName val="Лист7"/>
      <sheetName val="пусто"/>
      <sheetName val="пусто2"/>
      <sheetName val=""/>
    </sheetNames>
    <sheetDataSet>
      <sheetData sheetId="0" refreshError="1"/>
      <sheetData sheetId="1" refreshError="1">
        <row r="1">
          <cell r="A1" t="str">
            <v>список</v>
          </cell>
        </row>
        <row r="2">
          <cell r="A2" t="str">
            <v>ГУП "Трест ГРИИ"</v>
          </cell>
        </row>
        <row r="3">
          <cell r="A3" t="str">
            <v>ЗАО "ИК ЭНИКО-МИФИ"</v>
          </cell>
        </row>
        <row r="4">
          <cell r="A4" t="str">
            <v>ЗАО "Институт автоматизации энергетических систем"</v>
          </cell>
        </row>
        <row r="5">
          <cell r="A5" t="str">
            <v>ЗАО "Институт энергетических сетей" г. Каунас</v>
          </cell>
        </row>
        <row r="6">
          <cell r="A6" t="str">
            <v>ЗАО "СПЕЦЭЛЕКТРОМОНТАЖ"</v>
          </cell>
        </row>
        <row r="7">
          <cell r="A7" t="str">
            <v>ЗАО "Стройинвестпроект ЛТД"</v>
          </cell>
        </row>
        <row r="8">
          <cell r="A8" t="str">
            <v>ЗАО "Электросетьпроект"</v>
          </cell>
        </row>
        <row r="9">
          <cell r="A9" t="str">
            <v>ЗАО НПП "Инмажпроект"</v>
          </cell>
        </row>
        <row r="10">
          <cell r="A10" t="str">
            <v>Измайлова Л.И.</v>
          </cell>
        </row>
        <row r="11">
          <cell r="A11" t="str">
            <v>Инновационный геологический центр ФГУГП "Волгагеология"</v>
          </cell>
        </row>
        <row r="12">
          <cell r="A12" t="str">
            <v>МЧС</v>
          </cell>
        </row>
        <row r="13">
          <cell r="A13" t="str">
            <v>ОАО "Гипросвязь-4"</v>
          </cell>
        </row>
        <row r="14">
          <cell r="A14" t="str">
            <v>ОАО "Ивэлектроналадка"</v>
          </cell>
        </row>
        <row r="15">
          <cell r="A15" t="str">
            <v>ОАО "Институт Энергосетьпроект"</v>
          </cell>
        </row>
        <row r="16">
          <cell r="A16" t="str">
            <v>ОАО "Калининградская ТЭЦ-2"</v>
          </cell>
        </row>
        <row r="17">
          <cell r="A17" t="str">
            <v>ОАО "Отделение Дальних Передач"</v>
          </cell>
        </row>
        <row r="18">
          <cell r="A18" t="str">
            <v>ОАО "Сангтудинская ГЭС-1"</v>
          </cell>
        </row>
        <row r="19">
          <cell r="A19" t="str">
            <v>ОАО "СевЗап НТЦ"</v>
          </cell>
        </row>
        <row r="20">
          <cell r="A20" t="str">
            <v>ОАО "Севзапэлектросетьстрой"</v>
          </cell>
        </row>
        <row r="21">
          <cell r="A21" t="str">
            <v>ОАО "СОЮЗТЕХЭНЕРГО"</v>
          </cell>
        </row>
        <row r="22">
          <cell r="A22" t="str">
            <v>ОАО "Спецсетьстрой"</v>
          </cell>
        </row>
        <row r="23">
          <cell r="A23" t="str">
            <v>ОАО "ФСК ЕЭС" МЭС Волги</v>
          </cell>
        </row>
        <row r="24">
          <cell r="A24" t="str">
            <v>ОАО "ФСК ЕЭС" МЭС Северо-Запада</v>
          </cell>
        </row>
        <row r="25">
          <cell r="A25" t="str">
            <v>ОАО "ФСК ЕЭС" МЭС Сибири</v>
          </cell>
        </row>
        <row r="26">
          <cell r="A26" t="str">
            <v>ОАО "ФСК ЕЭС" МЭС Урала</v>
          </cell>
        </row>
        <row r="27">
          <cell r="A27" t="str">
            <v>ОАО "ФСК ЕЭС" МЭС Центра</v>
          </cell>
        </row>
        <row r="28">
          <cell r="A28" t="str">
            <v>ОАО "ФСК ЕЭС" МЭС Юга</v>
          </cell>
        </row>
        <row r="29">
          <cell r="A29" t="str">
            <v>ОАО "ФСК ЕЭС" филиал Валдайское ПМЭС</v>
          </cell>
        </row>
        <row r="30">
          <cell r="A30" t="str">
            <v>ОАО "ФСК ЕЭС" филиал Волго-Окское ПМЭС</v>
          </cell>
        </row>
        <row r="31">
          <cell r="A31" t="str">
            <v>ОАО "Южное ИЦЭ"</v>
          </cell>
        </row>
        <row r="32">
          <cell r="A32" t="str">
            <v>ОАО "Янтарьэнерго"</v>
          </cell>
        </row>
        <row r="33">
          <cell r="A33" t="str">
            <v>ООО  "ЭЛКО Технологии СПб"</v>
          </cell>
        </row>
        <row r="34">
          <cell r="A34" t="str">
            <v>ООО "АрхиГАП"</v>
          </cell>
        </row>
        <row r="35">
          <cell r="A35" t="str">
            <v xml:space="preserve">ООО "Витасвязь" </v>
          </cell>
        </row>
        <row r="36">
          <cell r="A36" t="str">
            <v>ООО "ИКЦ "Экспертриск"</v>
          </cell>
        </row>
        <row r="37">
          <cell r="A37" t="str">
            <v>ООО "Инжиниринговый центр Энерго"</v>
          </cell>
        </row>
        <row r="38">
          <cell r="A38" t="str">
            <v>ООО "ИнтерЭСП"</v>
          </cell>
        </row>
        <row r="39">
          <cell r="A39" t="str">
            <v>ООО "ОМК-Сталь"</v>
          </cell>
        </row>
        <row r="40">
          <cell r="A40" t="str">
            <v>ООО "ПРОЕКТИНВЕСТ"</v>
          </cell>
        </row>
        <row r="41">
          <cell r="A41" t="str">
            <v>ООО "Сибэнергосетьпроект"</v>
          </cell>
        </row>
        <row r="42">
          <cell r="A42" t="str">
            <v>ООО "СМУ в г. Калининграде. ДО ОАО "Союзтелефонстрой"</v>
          </cell>
        </row>
        <row r="43">
          <cell r="A43" t="str">
            <v>ООО "Спецмонтажсервис"</v>
          </cell>
        </row>
        <row r="44">
          <cell r="A44" t="str">
            <v>ООО "СУНЭТО"</v>
          </cell>
        </row>
        <row r="45">
          <cell r="A45" t="str">
            <v>ООО "Энергоинжиниринг"</v>
          </cell>
        </row>
        <row r="46">
          <cell r="A46" t="str">
            <v>ООО "Энергокомплект-Сервис"</v>
          </cell>
        </row>
        <row r="47">
          <cell r="A47" t="str">
            <v>ООО "Энергосетьпроект-НН"</v>
          </cell>
        </row>
        <row r="48">
          <cell r="A48" t="str">
            <v>ООО "Энерго-Юг"</v>
          </cell>
        </row>
        <row r="49">
          <cell r="A49" t="str">
            <v>ООО НПФ "ЭЛНАП"</v>
          </cell>
        </row>
        <row r="50">
          <cell r="A50" t="str">
            <v>ООО НПЦ "ЭСиС"</v>
          </cell>
        </row>
        <row r="51">
          <cell r="A51" t="str">
            <v>ОРЗАУМ</v>
          </cell>
        </row>
        <row r="52">
          <cell r="A52" t="str">
            <v>транспорт</v>
          </cell>
        </row>
        <row r="53">
          <cell r="A53" t="str">
            <v>Филиал "Институт Тулаэнергосетьпроект" ОАО "СевЗап НТЦ"</v>
          </cell>
        </row>
        <row r="54">
          <cell r="A54" t="str">
            <v>Филиал ОАО "Инженерный центр ЕЭС" - "Фирма ОРГРЭС"</v>
          </cell>
        </row>
        <row r="55">
          <cell r="A55" t="str">
            <v>ХЗ</v>
          </cell>
        </row>
        <row r="56">
          <cell r="A56" t="str">
            <v>ХЗ1</v>
          </cell>
        </row>
        <row r="57">
          <cell r="A57" t="str">
            <v>ХЗ2</v>
          </cell>
        </row>
        <row r="58">
          <cell r="A58" t="str">
            <v>ОАО "ВНИИГ им. Б.Е.Веденеева</v>
          </cell>
        </row>
        <row r="59">
          <cell r="A59" t="str">
            <v>ООО СП "Строймеханизация"</v>
          </cell>
        </row>
        <row r="60">
          <cell r="A60" t="str">
            <v>ЗАО "ПЕНТАКОН"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АД"/>
      <sheetName val="ППП"/>
      <sheetName val="НВК"/>
      <sheetName val="СС"/>
      <sheetName val="НО_ВЛ"/>
      <sheetName val="ТС"/>
      <sheetName val="ГАЗ"/>
      <sheetName val="трамвай"/>
      <sheetName val="ГО и ЧС"/>
      <sheetName val="регламент"/>
      <sheetName val="ООС"/>
      <sheetName val="транс потоки "/>
      <sheetName val="Сводная (Р)"/>
      <sheetName val="АД (Р)"/>
      <sheetName val="ППП (Р)"/>
      <sheetName val="НВК (Р)"/>
      <sheetName val="СС (Р)"/>
      <sheetName val="НО_ВЛ (Р)"/>
      <sheetName val="ТС (Р)"/>
      <sheetName val="ГАЗ (Р)"/>
      <sheetName val="трамвай (Р)"/>
    </sheetNames>
    <sheetDataSet>
      <sheetData sheetId="0" refreshError="1"/>
      <sheetData sheetId="1" refreshError="1">
        <row r="9">
          <cell r="A9" t="str">
            <v>Стадия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1"/>
      <sheetName val="2"/>
      <sheetName val="3"/>
      <sheetName val="4"/>
      <sheetName val="4.1"/>
      <sheetName val="6"/>
      <sheetName val="6.1"/>
      <sheetName val="6.2"/>
      <sheetName val="8"/>
      <sheetName val="8.1"/>
      <sheetName val="9"/>
      <sheetName val="9.1"/>
      <sheetName val="9.2"/>
      <sheetName val="10"/>
      <sheetName val="11"/>
      <sheetName val="12"/>
      <sheetName val="13"/>
      <sheetName val="14"/>
      <sheetName val="14.1"/>
      <sheetName val="14.2"/>
      <sheetName val="14.3"/>
      <sheetName val="14.4"/>
      <sheetName val="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  <sheetName val="Этапы"/>
      <sheetName val="Лист6"/>
      <sheetName val="Лист7"/>
      <sheetName val="Лист4"/>
    </sheetNames>
    <sheetDataSet>
      <sheetData sheetId="0" refreshError="1">
        <row r="1">
          <cell r="A1" t="str">
            <v>список</v>
          </cell>
        </row>
        <row r="2">
          <cell r="A2" t="str">
            <v>ВСЕ СУБЧИКИ</v>
          </cell>
        </row>
        <row r="3">
          <cell r="A3" t="str">
            <v>ГУП "Трест ГРИИ"</v>
          </cell>
        </row>
        <row r="4">
          <cell r="A4" t="str">
            <v>ЗАО "ИК ЭНИКО-МИФИ"</v>
          </cell>
        </row>
        <row r="5">
          <cell r="A5" t="str">
            <v>ЗАО "Институт автоматизации энергетических систем"</v>
          </cell>
        </row>
        <row r="6">
          <cell r="A6" t="str">
            <v>ЗАО "Институт энергетических сетей" г. Каунас</v>
          </cell>
        </row>
        <row r="7">
          <cell r="A7" t="str">
            <v>ЗАО "СПЕЦЭЛЕКТРОМОНТАЖ"</v>
          </cell>
        </row>
        <row r="8">
          <cell r="A8" t="str">
            <v>ЗАО "Стройинвестпроект ЛТД"</v>
          </cell>
        </row>
        <row r="9">
          <cell r="A9" t="str">
            <v>ЗАО "Электросетьпроект"</v>
          </cell>
        </row>
        <row r="10">
          <cell r="A10" t="str">
            <v>ЗАО НПП "Инмажпроект"</v>
          </cell>
        </row>
        <row r="11">
          <cell r="A11" t="str">
            <v>Измайлова Л.И.</v>
          </cell>
        </row>
        <row r="12">
          <cell r="A12" t="str">
            <v>Инновационный геологический центр ФГУГП "Волгагеология"</v>
          </cell>
        </row>
        <row r="13">
          <cell r="A13" t="str">
            <v>МЧС</v>
          </cell>
        </row>
        <row r="14">
          <cell r="A14" t="str">
            <v>СибНИИЭ</v>
          </cell>
        </row>
        <row r="15">
          <cell r="A15" t="str">
            <v>ОАО "Гипросвязь-4"</v>
          </cell>
        </row>
        <row r="16">
          <cell r="A16" t="str">
            <v>ОАО "Ивэлектроналадка"</v>
          </cell>
        </row>
        <row r="17">
          <cell r="A17" t="str">
            <v>ОАО "Институт Энергосетьпроект"</v>
          </cell>
        </row>
        <row r="18">
          <cell r="A18" t="str">
            <v>ОАО "Калининградская ТЭЦ-2"</v>
          </cell>
        </row>
        <row r="19">
          <cell r="A19" t="str">
            <v>ОАО "Отделение Дальних Передач"</v>
          </cell>
        </row>
        <row r="20">
          <cell r="A20" t="str">
            <v>ОАО "Отделение Дальних Передач"</v>
          </cell>
        </row>
        <row r="21">
          <cell r="A21" t="str">
            <v>ОАО "Сангтудинская ГЭС-1"</v>
          </cell>
        </row>
        <row r="22">
          <cell r="A22" t="str">
            <v>ПЦ Энерго</v>
          </cell>
        </row>
        <row r="23">
          <cell r="A23" t="str">
            <v>ОАО "Отделение Дальних Передач"</v>
          </cell>
        </row>
        <row r="24">
          <cell r="A24" t="str">
            <v>ОАО "Сангтудинская ГЭС-1"</v>
          </cell>
        </row>
        <row r="25">
          <cell r="A25" t="str">
            <v>ОАО "СевЗап НТЦ"</v>
          </cell>
        </row>
        <row r="26">
          <cell r="A26" t="str">
            <v>ОАО "Севзапэлектросетьстрой"</v>
          </cell>
        </row>
        <row r="27">
          <cell r="A27" t="str">
            <v>ОАО "СОЮЗТЕХЭНЕРГО"</v>
          </cell>
        </row>
        <row r="28">
          <cell r="A28" t="str">
            <v>ОАО "Спецсетьстрой"</v>
          </cell>
        </row>
        <row r="29">
          <cell r="A29" t="str">
            <v>ОАО "ФСК ЕЭС" МЭС Волги</v>
          </cell>
        </row>
        <row r="30">
          <cell r="A30" t="str">
            <v>ОАО "ФСК ЕЭС" МЭС Северо-Запада</v>
          </cell>
        </row>
        <row r="31">
          <cell r="A31" t="str">
            <v>ОАО "ФСК ЕЭС" МЭС Сибири</v>
          </cell>
        </row>
        <row r="32">
          <cell r="A32" t="str">
            <v>ОАО "ФСК ЕЭС" МЭС Урала</v>
          </cell>
        </row>
        <row r="33">
          <cell r="A33" t="str">
            <v>ОАО "ФСК ЕЭС" МЭС Центра</v>
          </cell>
        </row>
        <row r="34">
          <cell r="A34" t="str">
            <v>ОАО "ФСК ЕЭС" МЭС Юга</v>
          </cell>
        </row>
        <row r="35">
          <cell r="A35" t="str">
            <v>ОАО "ФСК ЕЭС" филиал Валдайское ПМЭС</v>
          </cell>
        </row>
        <row r="36">
          <cell r="A36" t="str">
            <v>ОАО "ФСК ЕЭС" филиал Волго-Окское ПМЭС</v>
          </cell>
        </row>
        <row r="37">
          <cell r="A37" t="str">
            <v>ОАО "Южное ИЦЭ"</v>
          </cell>
        </row>
        <row r="38">
          <cell r="A38" t="str">
            <v>ОАО "Янтарьэнерго"</v>
          </cell>
        </row>
        <row r="39">
          <cell r="A39" t="str">
            <v>ООО  "ЭЛКО Технологии СПб"</v>
          </cell>
        </row>
        <row r="40">
          <cell r="A40" t="str">
            <v>ООО "АрхиГАП"</v>
          </cell>
        </row>
        <row r="41">
          <cell r="A41" t="str">
            <v xml:space="preserve">ООО "Витасвязь" </v>
          </cell>
        </row>
        <row r="42">
          <cell r="A42" t="str">
            <v>ООО "ИКЦ "Экспертриск"</v>
          </cell>
        </row>
        <row r="43">
          <cell r="A43" t="str">
            <v>ООО "Инжиниринговый центр Энерго"</v>
          </cell>
        </row>
        <row r="44">
          <cell r="A44" t="str">
            <v>ООО "ИнтерЭСП"</v>
          </cell>
        </row>
        <row r="45">
          <cell r="A45" t="str">
            <v>ООО "ОМК-Сталь"</v>
          </cell>
        </row>
        <row r="46">
          <cell r="A46" t="str">
            <v>ООО "ПРОЕКТИНВЕСТ"</v>
          </cell>
        </row>
        <row r="47">
          <cell r="A47" t="str">
            <v>ООО "Сибэнергосетьпроект"</v>
          </cell>
        </row>
        <row r="48">
          <cell r="A48" t="str">
            <v>ООО "СМУ в г. Калининграде. ДО ОАО "Союзтелефонстрой"</v>
          </cell>
        </row>
        <row r="49">
          <cell r="A49" t="str">
            <v>ООО "Спецмонтажсервис"</v>
          </cell>
        </row>
        <row r="50">
          <cell r="A50" t="str">
            <v>ООО "СУНЭТО"</v>
          </cell>
        </row>
        <row r="51">
          <cell r="A51" t="str">
            <v>ООО "Энергоинжиниринг"</v>
          </cell>
        </row>
        <row r="52">
          <cell r="A52" t="str">
            <v>ООО "Энергокомплект-Сервис"</v>
          </cell>
        </row>
        <row r="53">
          <cell r="A53" t="str">
            <v>ООО "Энергосетьпроект-НН"</v>
          </cell>
        </row>
        <row r="54">
          <cell r="A54" t="str">
            <v>ООО "Энерго-Юг"</v>
          </cell>
        </row>
        <row r="55">
          <cell r="A55" t="str">
            <v>ООО НПФ "ЭЛНАП"</v>
          </cell>
        </row>
        <row r="56">
          <cell r="A56" t="str">
            <v>ООО НПЦ "ЭСиС"</v>
          </cell>
        </row>
        <row r="57">
          <cell r="A57" t="str">
            <v>ОРЗАУМ</v>
          </cell>
        </row>
        <row r="58">
          <cell r="A58" t="str">
            <v>ООО СП Строймеханизация</v>
          </cell>
        </row>
        <row r="59">
          <cell r="A59" t="str">
            <v>Субподрядчик</v>
          </cell>
        </row>
        <row r="60">
          <cell r="A60" t="str">
            <v>транспорт</v>
          </cell>
        </row>
        <row r="61">
          <cell r="A61" t="str">
            <v>Филиал "Институт Тулаэнергосетьпроект" ОАО "СевЗап НТЦ"</v>
          </cell>
        </row>
        <row r="62">
          <cell r="A62" t="str">
            <v>Филиал ОАО "Инженерный центр ЕЭС" - "Фирма ОРГРЭС"</v>
          </cell>
        </row>
        <row r="63">
          <cell r="A63" t="str">
            <v>ХЗ</v>
          </cell>
        </row>
        <row r="64">
          <cell r="A64" t="str">
            <v>ХЗ1</v>
          </cell>
        </row>
        <row r="65">
          <cell r="A65" t="str">
            <v>ХЗ2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№1_УДЕЛЬНЫЙ ВЕС"/>
      <sheetName val="№2_НЦС 81-02-04-2017 Исх.инф"/>
      <sheetName val="№3Б_Объектная смета в баз.ценах"/>
      <sheetName val="№3Т_Объектная смета в тек.ценах"/>
      <sheetName val="№4Б_Сводная МПИР и ПИР баз.цен."/>
      <sheetName val="№4Т_Сводная МПИР и ПИР тек.цен."/>
      <sheetName val="№5Б_ПССР и ССР в баз.цен."/>
      <sheetName val="№5Т_ПССР и ССР в тек.цен."/>
      <sheetName val="№6_НЦС 81-02-04-2017 ИТОГ"/>
      <sheetName val="ДЕФЛЯТОРЫ"/>
    </sheetNames>
    <sheetDataSet>
      <sheetData sheetId="0">
        <row r="74">
          <cell r="H74">
            <v>138710.6164</v>
          </cell>
          <cell r="N74">
            <v>650912.31999999995</v>
          </cell>
        </row>
      </sheetData>
      <sheetData sheetId="1" refreshError="1"/>
      <sheetData sheetId="2">
        <row r="45">
          <cell r="H45">
            <v>101085.14999999995</v>
          </cell>
        </row>
      </sheetData>
      <sheetData sheetId="3">
        <row r="45">
          <cell r="H45">
            <v>479554.53999999986</v>
          </cell>
        </row>
      </sheetData>
      <sheetData sheetId="4">
        <row r="11">
          <cell r="D11">
            <v>88189.73</v>
          </cell>
        </row>
      </sheetData>
      <sheetData sheetId="5">
        <row r="11">
          <cell r="D11">
            <v>484521.26</v>
          </cell>
        </row>
      </sheetData>
      <sheetData sheetId="6" refreshError="1"/>
      <sheetData sheetId="7">
        <row r="41">
          <cell r="D41">
            <v>1.1273</v>
          </cell>
        </row>
      </sheetData>
      <sheetData sheetId="8" refreshError="1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а"/>
      <sheetName val="Product"/>
      <sheetName val="Обновление"/>
      <sheetName val="Лист1"/>
      <sheetName val="Книга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ВЫБОРА"/>
      <sheetName val="Акт выбора по сборникам"/>
    </sheetNames>
    <sheetDataSet>
      <sheetData sheetId="0" refreshError="1">
        <row r="6">
          <cell r="D6" t="str">
            <v>Строительство автомобильной дороги Санкт-Петербург - Сортавала на участке Скотное - а/д "Магистральная" во Всеволожском районе Ленинградской области</v>
          </cell>
        </row>
      </sheetData>
      <sheetData sheetId="1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  <sheetName val="ПРОГНОЗ_1"/>
      <sheetName val="Огл. Графиков"/>
      <sheetName val="рабочий"/>
      <sheetName val="Текущие цены"/>
      <sheetName val="окраска"/>
      <sheetName val="Управление"/>
      <sheetName val="multil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Данные для расчёта сметы"/>
      <sheetName val="топо"/>
      <sheetName val="топография"/>
      <sheetName val="свод 3"/>
      <sheetName val="СметаСводная"/>
      <sheetName val="свод 2"/>
      <sheetName val="См 1 наруж.водопровод"/>
      <sheetName val="Кл-р SysTel"/>
      <sheetName val="СПРПФ"/>
      <sheetName val="sapactivexlhiddensheet"/>
      <sheetName val="ПДР"/>
      <sheetName val="КП Прим (3)"/>
      <sheetName val="1.3"/>
      <sheetName val="Калькуляция_2012"/>
      <sheetName val="СметаСводная Рыб"/>
      <sheetName val="1.2.1-Проект"/>
      <sheetName val="Итог"/>
      <sheetName val="см8"/>
      <sheetName val="свод"/>
      <sheetName val="4"/>
      <sheetName val="Землеотвод"/>
      <sheetName val="КП к снег Рыбинская"/>
      <sheetName val="Таас-Юрях"/>
      <sheetName val="Етыпур-"/>
      <sheetName val="ЗапТарк"/>
      <sheetName val="Приобка"/>
      <sheetName val="Тобольск"/>
      <sheetName val="ВЖК"/>
      <sheetName val="КП Мак"/>
      <sheetName val="сводная"/>
      <sheetName val="Journals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УПН"/>
      <sheetName val="Спр_общий"/>
      <sheetName val="Пример расчета"/>
      <sheetName val="Курсы"/>
      <sheetName val="Упр"/>
      <sheetName val="ВКЕ"/>
      <sheetName val="СМЕТА проект"/>
      <sheetName val="РП"/>
      <sheetName val="Сводная смета"/>
      <sheetName val="list"/>
      <sheetName val="Разработка проекта"/>
      <sheetName val="Main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ИГ1"/>
      <sheetName val="свод1"/>
      <sheetName val="#ССЫЛКА"/>
      <sheetName val="СметаСводная Колпино"/>
      <sheetName val="СметаСводная павильон"/>
      <sheetName val="НЕДЕЛИ"/>
      <sheetName val="13.1"/>
      <sheetName val="Архив2"/>
      <sheetName val="Бюджет"/>
      <sheetName val="х"/>
      <sheetName val="влад-таблица"/>
      <sheetName val="Стр1По"/>
      <sheetName val="Материалы"/>
      <sheetName val="Подрядчики"/>
      <sheetName val="гидрология"/>
      <sheetName val="КП НовоКов"/>
      <sheetName val="Калплан Кра"/>
      <sheetName val="изыскания 2"/>
      <sheetName val="КП к ГК"/>
      <sheetName val="OCK1"/>
      <sheetName val="пятилетка"/>
      <sheetName val="мониторинг"/>
      <sheetName val="Параметры"/>
      <sheetName val="кп"/>
      <sheetName val="Кал.план Жукова даты - не надо"/>
      <sheetName val="смета СИД"/>
      <sheetName val="свод_3"/>
      <sheetName val="свод_2"/>
      <sheetName val="См_1_наруж_водопровод"/>
      <sheetName val="Кл-р_SysTel"/>
      <sheetName val="КП_Прим_(3)"/>
      <sheetName val="1_3"/>
      <sheetName val="СметаСводная_Рыб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Коэф КВ"/>
      <sheetName val="EKDEB90"/>
      <sheetName val="Стр1"/>
      <sheetName val="ИД"/>
      <sheetName val="январь"/>
      <sheetName val="Лист1"/>
      <sheetName val="База"/>
      <sheetName val="6.52-свод"/>
      <sheetName val="ТИТУЛ"/>
      <sheetName val="ОБЩЕСТВА"/>
      <sheetName val="План"/>
      <sheetName val="Лист2"/>
      <sheetName val="Гр5(о)"/>
      <sheetName val="Справочник"/>
      <sheetName val="Данные1кв_"/>
      <sheetName val="Коэф_КВ"/>
      <sheetName val="6_52-свод"/>
      <sheetName val="Ачинский НПЗ"/>
      <sheetName val="Об-15"/>
      <sheetName val="Амур ДОН"/>
      <sheetName val="Calc"/>
      <sheetName val="Opex personnel (Term facs)"/>
      <sheetName val="КП (2)"/>
      <sheetName val="ПСП_"/>
      <sheetName val="Пример_расчета"/>
      <sheetName val="СМЕТА_проект"/>
      <sheetName val="Сводная_смета"/>
      <sheetName val="Разработка_проекта"/>
      <sheetName val="СМ"/>
      <sheetName val="Раб"/>
      <sheetName val="Ap"/>
      <sheetName val="Раб1"/>
      <sheetName val="Штамп"/>
      <sheetName val="Ан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ПДР ООО &quot;Юкос ФБЦ&quot;"/>
      <sheetName val="Lim"/>
      <sheetName val="Хар_"/>
      <sheetName val="С1_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Объемы работ по ПВ"/>
      <sheetName val="Корректировка"/>
      <sheetName val="в работу"/>
      <sheetName val="Прибыль опл"/>
      <sheetName val="трансформация1"/>
      <sheetName val="breakdown"/>
      <sheetName val="Destination"/>
      <sheetName val="мсн"/>
      <sheetName val="A54НДС"/>
      <sheetName val="шаблон"/>
      <sheetName val="Переменные и константы"/>
      <sheetName val="вариант"/>
      <sheetName val="СС"/>
      <sheetName val="Капитальные затраты"/>
      <sheetName val="Свод объем"/>
      <sheetName val="Дополнительные параметры"/>
      <sheetName val="1ПС"/>
      <sheetName val="Вспомогательный"/>
      <sheetName val="Обновление"/>
      <sheetName val="Цена"/>
      <sheetName val="Product"/>
      <sheetName val="Смета 1свод"/>
      <sheetName val="СметаСводная снег"/>
      <sheetName val="К.рын"/>
      <sheetName val="информация"/>
      <sheetName val="Приложение 2"/>
      <sheetName val="ИД1"/>
      <sheetName val="ЭХЗ"/>
      <sheetName val="Должности"/>
      <sheetName val="Смета-Т"/>
      <sheetName val="ID"/>
      <sheetName val="Настройка"/>
      <sheetName val="BACT"/>
      <sheetName val="База Геодезия"/>
      <sheetName val="База Геология"/>
      <sheetName val="6"/>
      <sheetName val="5.1"/>
      <sheetName val="СП"/>
      <sheetName val="ОДД (стр-во+экспл.)"/>
      <sheetName val="Расч(подряд)"/>
      <sheetName val="Ф3П"/>
      <sheetName val="Ф2П"/>
      <sheetName val="Дог_рас"/>
      <sheetName val="КП_СС"/>
      <sheetName val="3.1"/>
      <sheetName val="УП _2004"/>
      <sheetName val="АЧ"/>
      <sheetName val="Настройки"/>
      <sheetName val="РС"/>
      <sheetName val="См3 СЦБ-зап"/>
      <sheetName val="Хаттон 90.90 Femco"/>
      <sheetName val="СметаСводная 1 оч"/>
      <sheetName val="Общая часть"/>
      <sheetName val="ОПС"/>
      <sheetName val="ЛЧ"/>
      <sheetName val=""/>
      <sheetName val="Исходные"/>
      <sheetName val="Табл38-7"/>
      <sheetName val="БП НОВЫЙ"/>
      <sheetName val="Тестовый"/>
      <sheetName val="3.1 ТХ"/>
      <sheetName val="кап.ремонт"/>
      <sheetName val="Расчет 2"/>
      <sheetName val="Смета №1"/>
      <sheetName val="К"/>
      <sheetName val="ПД"/>
      <sheetName val="Курс доллара"/>
      <sheetName val="Leistungsakt"/>
      <sheetName val="темп"/>
      <sheetName val="база на 21-04-08"/>
      <sheetName val="Смета 2"/>
      <sheetName val="№5 СУБ Инж защ"/>
      <sheetName val="Дополнительные пара_x0000__x0000__x0005__x0000__xde00_"/>
      <sheetName val="Справочные данные"/>
      <sheetName val="2003г."/>
      <sheetName val="геолог"/>
      <sheetName val="СНГ"/>
      <sheetName val="Курс $"/>
      <sheetName val="СметаЗатрат"/>
      <sheetName val="р_Волхов1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Б_Сат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Данные_для_расчёта_сметы1"/>
      <sheetName val="свод_31"/>
      <sheetName val="свод_21"/>
      <sheetName val="См_1_наруж_водопровод1"/>
      <sheetName val="Кл-р_SysTel1"/>
      <sheetName val="КП_Прим_(3)1"/>
      <sheetName val="1_31"/>
      <sheetName val="СметаСводная_Рыб1"/>
      <sheetName val="1_2_1-Проект"/>
      <sheetName val="КП_к_снег_Рыбинская"/>
      <sheetName val="КП_Мак"/>
      <sheetName val="Данные1кв_1"/>
      <sheetName val="Коэф_КВ1"/>
      <sheetName val="6_52-свод1"/>
      <sheetName val="КП_НовоКов"/>
      <sheetName val="Калплан_Кра"/>
      <sheetName val="изыскания_2"/>
      <sheetName val="КП_к_ГК"/>
      <sheetName val="Кал_план_Жукова_даты_-_не_надо"/>
      <sheetName val="смета_СИД"/>
      <sheetName val="Ачинский_НПЗ"/>
      <sheetName val="Зап-3-_СЦБ"/>
      <sheetName val="Объемы_работ_по_ПВ"/>
      <sheetName val="ПСП_1"/>
      <sheetName val="Коэфф1_"/>
      <sheetName val="Пример_расчета1"/>
      <sheetName val="СМЕТА_проект1"/>
      <sheetName val="Сводная_смета1"/>
      <sheetName val="Разработка_проекта1"/>
      <sheetName val="Лист_опроса"/>
      <sheetName val="к_84-к_83"/>
      <sheetName val="Прайс_лист"/>
      <sheetName val="HP_и_оргтехника"/>
      <sheetName val="СметаСводная_Колпино"/>
      <sheetName val="СметаСводная_павильон"/>
      <sheetName val="13_1"/>
      <sheetName val="Амур_ДОН"/>
      <sheetName val="Opex_personnel_(Term_facs)"/>
      <sheetName val="КП_(2)"/>
      <sheetName val="ПДР_ООО_&quot;Юкос_ФБЦ&quot;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в_работу"/>
      <sheetName val="Прибыль_опл"/>
      <sheetName val="Переменные_и_константы"/>
      <sheetName val="Капитальные_затраты"/>
      <sheetName val="Свод_объем"/>
      <sheetName val="Дополнительные_параметры"/>
      <sheetName val="Смета_1свод"/>
      <sheetName val="СметаСводная_снег"/>
      <sheetName val="К_рын"/>
      <sheetName val="Приложение_2"/>
      <sheetName val="Замещение"/>
      <sheetName val="Расчет_ССР"/>
      <sheetName val="Дополнительные па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 на 9114"/>
      <sheetName val="Коэфф1."/>
      <sheetName val="Прайс лист"/>
      <sheetName val="СП"/>
      <sheetName val="КП"/>
      <sheetName val="СП-1"/>
      <sheetName val="СП-2"/>
      <sheetName val="СП-3"/>
      <sheetName val="СП-4"/>
      <sheetName val="СП-5"/>
      <sheetName val="Спец"/>
      <sheetName val="Шкаф"/>
      <sheetName val="Сервис"/>
      <sheetName val="ЗИП"/>
      <sheetName val="Труд"/>
      <sheetName val="Тепло"/>
      <sheetName val="База"/>
      <sheetName val="MACRO"/>
      <sheetName val="Коэфф1_"/>
      <sheetName val="Прайс_на_9114"/>
      <sheetName val="Коэфф1_1"/>
      <sheetName val="Прайс_лист"/>
      <sheetName val="топография"/>
      <sheetName val="см8"/>
      <sheetName val="информация"/>
      <sheetName val="свод"/>
      <sheetName val="ПРАЙС_2000 ОТ 20_01_00"/>
      <sheetName val="Смета"/>
      <sheetName val="Данные для расчёта сметы"/>
      <sheetName val="#ССЫЛКА"/>
      <sheetName val="93-110"/>
      <sheetName val="свод1"/>
      <sheetName val="СметаСводная Рыб"/>
      <sheetName val="Пояснение "/>
      <sheetName val="сводная"/>
      <sheetName val="БП НОВЫЙ"/>
      <sheetName val="СметаСводная снег"/>
      <sheetName val="кп (3)"/>
      <sheetName val="СметаСводная павильон"/>
      <sheetName val="Лист3"/>
      <sheetName val="Пример расчета"/>
      <sheetName val="СметаСводная"/>
      <sheetName val="Итог"/>
      <sheetName val="sapactivexlhiddensheet"/>
      <sheetName val="ПДР"/>
      <sheetName val="таблица руководству"/>
      <sheetName val="Суточная добыча за неделю"/>
      <sheetName val="Сервис_x0000__x0000__x0000__x0000__x0000__x0000__x0000__x0000__x0000__x0009__x0000_✈ʷ_x0000__x0004__x0000__x0000__x0000__x0000__x0000__x0000_ᩀʷ_x0000__x0000_"/>
      <sheetName val="Лист1"/>
      <sheetName val="Обновление"/>
      <sheetName val="Цена"/>
      <sheetName val="Product"/>
      <sheetName val="Сервис_x0000__x0000__x0000__x0000__x0000__x0000__x0000__x0000__x0000_ _x0000_✈ʷ_x0000__x0004__x0000__x0000__x0000__x0000__x0000__x0000_ᩀʷ_x0000__x0000_"/>
      <sheetName val="янв."/>
      <sheetName val="Спр_общий"/>
      <sheetName val="Ярково"/>
      <sheetName val="Сервис?????????_x0009_?✈ʷ?_x0004_??????ᩀʷ??"/>
      <sheetName val="шаблон"/>
      <sheetName val="list"/>
      <sheetName val="Таблица 4 АСУТП"/>
      <sheetName val="часы"/>
      <sheetName val="топо"/>
      <sheetName val="ИГ1"/>
      <sheetName val="Объемы работ по ПВ"/>
      <sheetName val="Хаттон 90.90 Femco"/>
      <sheetName val="Сервис????????? ?✈ʷ?_x0004_??????ᩀʷ??"/>
      <sheetName val="См-2 Шатурс сети  проект работы"/>
      <sheetName val="отчет эл_эн  2000"/>
      <sheetName val="Справка"/>
      <sheetName val="Январь"/>
      <sheetName val="смета СИД"/>
      <sheetName val="13.1"/>
      <sheetName val="Лист2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Прибыль опл"/>
      <sheetName val="График"/>
      <sheetName val="АЧ"/>
      <sheetName val="пятилетка"/>
      <sheetName val="мониторинг"/>
      <sheetName val="Summary"/>
      <sheetName val="гидрология"/>
      <sheetName val="матер."/>
      <sheetName val="total"/>
      <sheetName val="Комплектация"/>
      <sheetName val="трубы"/>
      <sheetName val="СМР"/>
      <sheetName val="дороги"/>
      <sheetName val="свод 2"/>
      <sheetName val="Землеотвод"/>
      <sheetName val="исходные данные"/>
      <sheetName val="расчетные таблицы"/>
      <sheetName val="ц_1991"/>
      <sheetName val="1.3"/>
      <sheetName val="Параметры"/>
      <sheetName val="ЛС_РЕС"/>
      <sheetName val="К.рын"/>
      <sheetName val="Сводная смета"/>
      <sheetName val="Арматура"/>
      <sheetName val="ЗП_ЮНГ"/>
      <sheetName val="СБЦ НПП 2004"/>
      <sheetName val="Ачинский НПЗ"/>
      <sheetName val="Calc"/>
      <sheetName val="Амур ДОН"/>
      <sheetName val="Общие"/>
      <sheetName val="БД"/>
      <sheetName val="№ 5"/>
      <sheetName val="к.84-к.83"/>
      <sheetName val="свод (2)"/>
      <sheetName val="8"/>
      <sheetName val="уник.списки"/>
      <sheetName val="УП _2004"/>
      <sheetName val="ПД-2.1"/>
      <sheetName val="мобдемоб"/>
      <sheetName val=""/>
      <sheetName val="мсн"/>
      <sheetName val="3.1 ТХ"/>
      <sheetName val="ГАЗ_камаз"/>
      <sheetName val="ИД СМР"/>
      <sheetName val="Смета 1свод"/>
      <sheetName val="Сервис__________x0009__✈ʷ__x0004_______ᩀʷ__"/>
      <sheetName val="Сервис_________ _✈ʷ__x0004_______ᩀʷ__"/>
      <sheetName val="Прайс_на_91141"/>
      <sheetName val="Коэфф1_2"/>
      <sheetName val="Прайс_лист1"/>
      <sheetName val="Данные_для_расчёта_сметы"/>
      <sheetName val="ПРАЙС_2000_ОТ_20_01_00"/>
      <sheetName val="СметаСводная_Рыб"/>
      <sheetName val="БП_НОВЫЙ"/>
      <sheetName val="Пояснение_"/>
      <sheetName val="кп_(3)"/>
      <sheetName val="СметаСводная_павильон"/>
      <sheetName val="Пример_расчета"/>
      <sheetName val="СметаСводная_снег"/>
      <sheetName val="таблица_руководству"/>
      <sheetName val="Суточная_добыча_за_неделю"/>
      <sheetName val="Сервис ✈ʷᩀʷ"/>
      <sheetName val="Сервис_✈ʷᩀʷ"/>
      <sheetName val="янв_"/>
      <sheetName val="Таблица_4_АСУТП"/>
      <sheetName val="Объемы_работ_по_ПВ"/>
      <sheetName val="Хаттон_90_90_Femco"/>
      <sheetName val="Сервис????????? ?✈ʷ???????ᩀʷ??"/>
      <sheetName val="отчет_эл_эн__2000"/>
      <sheetName val="Сервис?????????_?✈ʷ???????ᩀʷ??"/>
      <sheetName val="смета_СИД"/>
      <sheetName val="13_1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Прибыль_опл"/>
      <sheetName val="свод_2"/>
      <sheetName val="матер_"/>
      <sheetName val="исходные_данные"/>
      <sheetName val="расчетные_таблицы"/>
      <sheetName val="1_3"/>
      <sheetName val="К_рын"/>
      <sheetName val="Сводная_смета"/>
      <sheetName val="См-2_Шатурс_сети__проект_работы"/>
      <sheetName val="Ачинский_НПЗ"/>
      <sheetName val="Амур_ДОН"/>
      <sheetName val="СБЦ_НПП_2004"/>
      <sheetName val="№_5"/>
      <sheetName val="уник_списки"/>
      <sheetName val="Ресурсная ведомость часть 1"/>
      <sheetName val="ИД1"/>
      <sheetName val="ЛЧ"/>
      <sheetName val="Исходные"/>
      <sheetName val="Характеристические ФО"/>
      <sheetName val="2.1"/>
      <sheetName val="Сервис___________✈ʷ_______ᩀʷ__"/>
      <sheetName val="Сервис_✈ʷᩀʷ1"/>
      <sheetName val="Сервис?????????_?✈ʷ???????ᩀʷ??1"/>
      <sheetName val="Сервис___________✈ʷ_______ᩀʷ__1"/>
      <sheetName val="свод_(2)"/>
      <sheetName val="УП__2004"/>
      <sheetName val="ПД-2_1"/>
      <sheetName val="к_84-к_83"/>
      <sheetName val="Хран св+м+ж"/>
      <sheetName val="предоплата"/>
      <sheetName val="Суточная"/>
      <sheetName val="К"/>
      <sheetName val="трансформация1"/>
    </sheetNames>
    <sheetDataSet>
      <sheetData sheetId="0" refreshError="1"/>
      <sheetData sheetId="1" refreshError="1">
        <row r="7">
          <cell r="E7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>
        <row r="7">
          <cell r="E7">
            <v>1</v>
          </cell>
        </row>
      </sheetData>
      <sheetData sheetId="134">
        <row r="7">
          <cell r="E7">
            <v>1</v>
          </cell>
        </row>
      </sheetData>
      <sheetData sheetId="135">
        <row r="7">
          <cell r="E7">
            <v>1</v>
          </cell>
        </row>
      </sheetData>
      <sheetData sheetId="136">
        <row r="7">
          <cell r="E7">
            <v>1</v>
          </cell>
        </row>
      </sheetData>
      <sheetData sheetId="137">
        <row r="7">
          <cell r="E7">
            <v>1</v>
          </cell>
        </row>
      </sheetData>
      <sheetData sheetId="138">
        <row r="7">
          <cell r="E7">
            <v>1</v>
          </cell>
        </row>
      </sheetData>
      <sheetData sheetId="139">
        <row r="7">
          <cell r="E7">
            <v>1</v>
          </cell>
        </row>
      </sheetData>
      <sheetData sheetId="140">
        <row r="7">
          <cell r="E7">
            <v>1</v>
          </cell>
        </row>
      </sheetData>
      <sheetData sheetId="141">
        <row r="7">
          <cell r="E7">
            <v>1</v>
          </cell>
        </row>
      </sheetData>
      <sheetData sheetId="142">
        <row r="7">
          <cell r="E7">
            <v>1</v>
          </cell>
        </row>
      </sheetData>
      <sheetData sheetId="143">
        <row r="7">
          <cell r="E7">
            <v>1</v>
          </cell>
        </row>
      </sheetData>
      <sheetData sheetId="144">
        <row r="7">
          <cell r="E7">
            <v>1</v>
          </cell>
        </row>
      </sheetData>
      <sheetData sheetId="145">
        <row r="7">
          <cell r="E7">
            <v>1</v>
          </cell>
        </row>
      </sheetData>
      <sheetData sheetId="146">
        <row r="7">
          <cell r="E7">
            <v>1</v>
          </cell>
        </row>
      </sheetData>
      <sheetData sheetId="147">
        <row r="7">
          <cell r="E7">
            <v>1</v>
          </cell>
        </row>
      </sheetData>
      <sheetData sheetId="148">
        <row r="7">
          <cell r="E7">
            <v>1</v>
          </cell>
        </row>
      </sheetData>
      <sheetData sheetId="149"/>
      <sheetData sheetId="150">
        <row r="7">
          <cell r="E7">
            <v>1</v>
          </cell>
        </row>
      </sheetData>
      <sheetData sheetId="151"/>
      <sheetData sheetId="152">
        <row r="7">
          <cell r="E7">
            <v>1</v>
          </cell>
        </row>
      </sheetData>
      <sheetData sheetId="153">
        <row r="7">
          <cell r="E7">
            <v>1</v>
          </cell>
        </row>
      </sheetData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>
        <row r="7">
          <cell r="E7">
            <v>1</v>
          </cell>
        </row>
      </sheetData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Глав"/>
      <sheetName val="ОбмОбслЗемОд"/>
      <sheetName val="КалендПлан"/>
      <sheetName val="СводнСм"/>
      <sheetName val="СводнСм ГАП"/>
      <sheetName val="СмШурф"/>
      <sheetName val="СмРучБур"/>
      <sheetName val="СмМашБур"/>
      <sheetName val="ОБмГеодезия"/>
      <sheetName val="СмШурфКонтр"/>
      <sheetName val="СмРучБурКонтр"/>
    </sheetNames>
    <sheetDataSet>
      <sheetData sheetId="0" refreshError="1"/>
      <sheetData sheetId="1" refreshError="1">
        <row r="2">
          <cell r="F2" t="str">
            <v>к договору № **/п-**-2007 от **.**.2007 г.</v>
          </cell>
        </row>
        <row r="28">
          <cell r="E28">
            <v>26.88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андировка"/>
      <sheetName val="Авансовый отчет"/>
      <sheetName val="Платежное поручение"/>
      <sheetName val="Счет-Фактура"/>
      <sheetName val="Накладная"/>
      <sheetName val="Доверенность"/>
      <sheetName val="Расходный ордер"/>
      <sheetName val="Приходный ордер"/>
      <sheetName val="Платежка за телефон"/>
      <sheetName val="Платежка за электроэнергию"/>
      <sheetName val="Счет_Факту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I"/>
      <sheetName val="III"/>
      <sheetName val="IV"/>
      <sheetName val="год"/>
      <sheetName val="1"/>
      <sheetName val="2"/>
      <sheetName val="3"/>
      <sheetName val="4"/>
      <sheetName val="год (2)"/>
    </sheetNames>
    <sheetDataSet>
      <sheetData sheetId="0" refreshError="1">
        <row r="2">
          <cell r="C2">
            <v>33.700000000000003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РП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мета"/>
      <sheetName val="сводная"/>
      <sheetName val="свод 2"/>
      <sheetName val="Табл38-7"/>
      <sheetName val="вариант"/>
      <sheetName val="Разработка проекта"/>
      <sheetName val="Обновление"/>
      <sheetName val="Лист1"/>
      <sheetName val="Цена"/>
      <sheetName val="ПДР"/>
      <sheetName val="Product"/>
      <sheetName val="КП НовоКов"/>
      <sheetName val="Шкаф"/>
      <sheetName val="Коэфф1."/>
      <sheetName val="Прайс лист"/>
      <sheetName val="Summary"/>
      <sheetName val="sapactivexlhiddensheet"/>
      <sheetName val="Данные для расчёта сметы"/>
      <sheetName val="График"/>
      <sheetName val="СметаСводная 1 оч"/>
      <sheetName val="эл_химз_"/>
      <sheetName val="геология_"/>
      <sheetName val="Данные_для_расчёта_сметы"/>
      <sheetName val="Коэфф1_"/>
      <sheetName val="Прайс_лист"/>
      <sheetName val="См_1_наруж_водопровод"/>
      <sheetName val="свод_2"/>
      <sheetName val="Разработка_проекта"/>
      <sheetName val="КП_НовоКов"/>
      <sheetName val="СметаСводная_1_оч"/>
      <sheetName val="Счет-Фактура"/>
      <sheetName val="Переменные и константы"/>
      <sheetName val="пятилетка"/>
      <sheetName val="мониторинг"/>
      <sheetName val="Пример расчета"/>
      <sheetName val="свод (2)"/>
      <sheetName val="Калплан ОИ2 Макм крестики"/>
      <sheetName val="к.84-к.83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6.14_КР"/>
      <sheetName val="топо"/>
      <sheetName val="Прилож"/>
      <sheetName val="см8"/>
      <sheetName val="DATA"/>
      <sheetName val="Нормы"/>
      <sheetName val="Текущие цены"/>
      <sheetName val="рабочий"/>
      <sheetName val="окраска"/>
      <sheetName val="все"/>
      <sheetName val="Зап-3- СЦБ"/>
      <sheetName val="Кредиты"/>
      <sheetName val="СметаСводная Рыб"/>
      <sheetName val="отчет эл_эн  2000"/>
      <sheetName val="информация"/>
      <sheetName val="ПОДПИСИ"/>
      <sheetName val="13.1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Лист2"/>
      <sheetName val="КП (2)"/>
      <sheetName val="Бюджет"/>
      <sheetName val="Norm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1.3"/>
      <sheetName val="ИГ1"/>
      <sheetName val="К.рын"/>
      <sheetName val="Сводная смета"/>
      <sheetName val="Землеотвод"/>
      <sheetName val="шаблон"/>
      <sheetName val="СметаСводная павильон"/>
      <sheetName val="93-110"/>
      <sheetName val="Св. смета"/>
      <sheetName val="РБС ИЗМ1"/>
      <sheetName val="СметаСводная снег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2002(v2)"/>
      <sheetName val="справ."/>
      <sheetName val="справ_"/>
      <sheetName val="2002_v2_"/>
      <sheetName val="СметаСводная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НМА"/>
      <sheetName val="оператор"/>
      <sheetName val="исх_данные"/>
      <sheetName val="СметаСводная Колпино"/>
      <sheetName val="Подрядчики"/>
      <sheetName val="Январь"/>
      <sheetName val="Итог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Смета терзем"/>
      <sheetName val="КП к ГК"/>
      <sheetName val="изыскания 2"/>
      <sheetName val="Калплан Кра"/>
      <sheetName val="Материалы"/>
      <sheetName val="Кал.план Жукова даты - не надо"/>
      <sheetName val="Пояснение "/>
      <sheetName val="3.1"/>
      <sheetName val="Коммерческие расходы"/>
      <sheetName val="1"/>
      <sheetName val="ПД"/>
      <sheetName val="смета 2 проект. работы"/>
      <sheetName val="Хар_"/>
      <sheetName val="С1_"/>
      <sheetName val="СтрЗапасов (2)"/>
      <sheetName val="НМ расчеты"/>
      <sheetName val="СС замеч с ответами"/>
      <sheetName val="начало"/>
      <sheetName val="Main"/>
      <sheetName val="УП _2004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в работу"/>
      <sheetName val="1ПС"/>
      <sheetName val="20_Кредиты краткосрочные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Лист3"/>
      <sheetName val="АЧ"/>
      <sheetName val="кп"/>
      <sheetName val="Баланс (Ф1)"/>
      <sheetName val="К"/>
      <sheetName val="6.11 новый"/>
      <sheetName val="Общая часть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Перечень Заказчиков"/>
      <sheetName val="СП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оэф КВ"/>
      <sheetName val="кп (3)"/>
      <sheetName val="1155"/>
      <sheetName val=""/>
      <sheetName val="матер."/>
      <sheetName val="КП Прим (3)"/>
      <sheetName val="фонтан разбитый2"/>
      <sheetName val="13_1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Объемы работ по ПВ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Таблица 5"/>
      <sheetName val="Таблица 3"/>
      <sheetName val="1.401.2"/>
      <sheetName val="Source lists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Rub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М_1"/>
      <sheetName val="PO Data"/>
      <sheetName val="ПРОЦЕНТЫ"/>
      <sheetName val="Полигон - ИЭИ "/>
      <sheetName val="Ком"/>
      <sheetName val="См.3_АСУ"/>
      <sheetName val="MararashAA"/>
      <sheetName val="лч и кам"/>
      <sheetName val="№1"/>
      <sheetName val="Общ"/>
      <sheetName val="Пра_x0000_с_лист"/>
      <sheetName val="Акт выбора"/>
      <sheetName val="BACT"/>
      <sheetName val="Сводная "/>
      <sheetName val="7.ТХ Сети (кор)"/>
      <sheetName val="Tier 311208"/>
      <sheetName val="свод_ИИР"/>
      <sheetName val="исключ ЭХЗ"/>
      <sheetName val="БДР"/>
      <sheetName val="РСС_АУ"/>
      <sheetName val="Раб.АУ"/>
      <sheetName val="См.№7 Эл."/>
      <sheetName val="См.№8 Пож."/>
      <sheetName val="См.№3 ВиК"/>
      <sheetName val="Сметы за сопровождение"/>
      <sheetName val="КБК ДПК"/>
      <sheetName val="геол"/>
      <sheetName val="3_гидромет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АСУ-линия-1"/>
      <sheetName val="ТЗ АСУ-1"/>
      <sheetName val="3 Сл.-структура затрат"/>
      <sheetName val="_x0000__x0000_"/>
      <sheetName val="ПС 110 кВ (доп)"/>
      <sheetName val="W28"/>
      <sheetName val="Lucent"/>
      <sheetName val="См_2 Шатурс сети  проект работы"/>
      <sheetName val="СМ_x000b__x0011__x0012__x000c__x0011__x0011__x0011__x0011__x0011__x0011_"/>
      <sheetName val="ᄀᄀᄀᄀᄀᄀᄀᄀᄀᄀᄀᄀᄀᄀᄀᄀᄀ"/>
      <sheetName val="Бл.электр."/>
      <sheetName val="2-stage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  <sheetName val="Объем работ"/>
      <sheetName val="Виды работ АСО"/>
      <sheetName val="таблица_руко_x0019__x0015__x0009__x0003__x000c__x0011__x0011_"/>
      <sheetName val="ИД СМР"/>
      <sheetName val="Пра"/>
      <sheetName val="выборка "/>
      <sheetName val="выборка раб"/>
      <sheetName val="таблица_руко_x0019__x0015_ _x0003__x000c__x0011__x0011_"/>
      <sheetName val="Ref"/>
      <sheetName val="Вспом."/>
      <sheetName val="УКП"/>
      <sheetName val="БД"/>
      <sheetName val="Норм"/>
      <sheetName val="Лист4"/>
      <sheetName val="Общий"/>
      <sheetName val="ТабР"/>
      <sheetName val="СМ"/>
      <sheetName val="8"/>
      <sheetName val="исх-данные"/>
      <sheetName val="2 Геология"/>
      <sheetName val="ФОТ для смет"/>
      <sheetName val="ЛС_РЕС"/>
      <sheetName val="Сводный"/>
      <sheetName val="6"/>
      <sheetName val="СМИС"/>
      <sheetName val="basa"/>
      <sheetName val="ПД-2.2"/>
      <sheetName val="1.14"/>
      <sheetName val="1.7"/>
      <sheetName val="Имя"/>
      <sheetName val="кап.ремонт"/>
      <sheetName val="База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Обор"/>
      <sheetName val="Приложение 2"/>
      <sheetName val="Должности"/>
      <sheetName val="Лист"/>
      <sheetName val="Исх"/>
      <sheetName val="Исх."/>
      <sheetName val="#ССЫЛКА"/>
      <sheetName val="пофакторный"/>
      <sheetName val="РАСШИФ_ЦЕХ_РАСХ"/>
      <sheetName val="топ"/>
      <sheetName val="Дог_рас"/>
      <sheetName val="Ограничения шаблон"/>
      <sheetName val="Причины отклонений"/>
      <sheetName val="Статус работы"/>
      <sheetName val="Уровень графика"/>
      <sheetName val="ПС"/>
      <sheetName val="Переменные_и_константы1"/>
      <sheetName val="1_31"/>
      <sheetName val="К_рын1"/>
      <sheetName val="Сводная_смета1"/>
      <sheetName val="Пояснение_"/>
      <sheetName val="ПДР_ООО_&quot;Юкос_ФБЦ&quot;1"/>
      <sheetName val="Прибыль_опл1"/>
      <sheetName val="СМЕТА_проект1"/>
      <sheetName val="3_11"/>
      <sheetName val="Коммерческие_расходы1"/>
      <sheetName val="13_11"/>
      <sheetName val="исходные_данные1"/>
      <sheetName val="расчетные_таблицы1"/>
      <sheetName val="Лист_опроса1"/>
      <sheetName val="СметаСводная_Колпино1"/>
      <sheetName val="HP_и_оргтехника1"/>
      <sheetName val="справ_2"/>
      <sheetName val="СметаСводная_снег1"/>
      <sheetName val="СметаСводная_павильон1"/>
      <sheetName val="Перечень_ИУ1"/>
      <sheetName val="таблица_руководству1"/>
      <sheetName val="Суточная_добыча_за_неделю1"/>
      <sheetName val="Хаттон_90_90_Femco1"/>
      <sheetName val="Таблица_4_АСУТП1"/>
      <sheetName val="Смета_5_2__Кусты25,29,31,651"/>
      <sheetName val="свод_общ1"/>
      <sheetName val="Смета_1свод1"/>
      <sheetName val="№5_СУБ_Инж_защ1"/>
      <sheetName val="Смета_21"/>
      <sheetName val="3_1_ТХ1"/>
      <sheetName val="смета_2_проект__работы"/>
      <sheetName val="СтрЗапасов_(2)"/>
      <sheetName val="НМ_расчеты"/>
      <sheetName val="свод_3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3_СЦБ-зап1"/>
      <sheetName val="Ачинский_НПЗ1"/>
      <sheetName val="СС_замеч_с_ответами1"/>
      <sheetName val="УП__2004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в_работу1"/>
      <sheetName val="20_Кредиты_краткосрочные1"/>
      <sheetName val="Амур_ДОН1"/>
      <sheetName val="3_51"/>
      <sheetName val="Смета_терзем"/>
      <sheetName val="Кал_план_Жукова_даты_-_не_надо"/>
      <sheetName val="КП_(2)1"/>
      <sheetName val="Б_Сатка1"/>
      <sheetName val="р_Волхов1"/>
      <sheetName val="Баланс_(Ф1)"/>
      <sheetName val="Полигон_-_ИЭИ_"/>
      <sheetName val="Общая_часть"/>
      <sheetName val="Табл_51"/>
      <sheetName val="Табл_21"/>
      <sheetName val="См_№3_ОПР"/>
      <sheetName val="см_№6_АВЗУ_и_ГПЗУ"/>
      <sheetName val="КП_к_снег_Рыбинская1"/>
      <sheetName val="PwC_Copies_from_old_models_--&gt;&gt;"/>
      <sheetName val="Сравнение_ДПН_факт_06-07"/>
      <sheetName val="см_№1_1_Геодезические_работы_"/>
      <sheetName val="см_№1_4_Экология_"/>
      <sheetName val="Input_Assumptions"/>
      <sheetName val="2_2_1"/>
      <sheetName val="Расчет_курса"/>
      <sheetName val="АСУ_ТП_1_этап_ПД"/>
      <sheetName val="Перечень_Заказчиков1"/>
      <sheetName val="Opex_personnel_(Term_facs)1"/>
      <sheetName val="Капитальные_затраты1"/>
      <sheetName val="Коэф_КВ"/>
      <sheetName val="кп_(3)"/>
      <sheetName val="матер_"/>
      <sheetName val="КП_Прим_(3)"/>
      <sheetName val="фонтан_разбитый2"/>
      <sheetName val="Смета_3_Гидролог"/>
      <sheetName val="Записка_СЦБ"/>
      <sheetName val="РС_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выборка_на22_июня"/>
      <sheetName val="3труба_(П)"/>
      <sheetName val="Объемы_работ_по_ПВ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ДДС_(Форма_№3)"/>
      <sheetName val="Таблица_5"/>
      <sheetName val="Таблица_3"/>
      <sheetName val="1_401_2"/>
      <sheetName val="Source_lists"/>
      <sheetName val="PO_Data"/>
      <sheetName val="См_3_АСУ"/>
      <sheetName val="лч_и_кам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СС"/>
      <sheetName val="Топографо-геодезические работы"/>
      <sheetName val=" Инженерно-геологические работы"/>
      <sheetName val=" Инженерно-гидрологически работ"/>
      <sheetName val="Смета №4"/>
      <sheetName val="Смета №5"/>
      <sheetName val="Обследование"/>
      <sheetName val="Экспертизы"/>
      <sheetName val="Сводная сммета_ИСП"/>
      <sheetName val="топография"/>
      <sheetName val="См-2 проектн"/>
      <sheetName val="Приложение ПСД1922"/>
      <sheetName val="топо"/>
      <sheetName val="Зап-3- СЦБ"/>
      <sheetName val="RSOILBAL"/>
      <sheetName val="3.1 Проект на стр.скв."/>
      <sheetName val="Данные для расчёта сметы"/>
      <sheetName val="Смета"/>
      <sheetName val="К.рын"/>
      <sheetName val="Суточная"/>
      <sheetName val="Коэфф1."/>
      <sheetName val="Шкаф"/>
      <sheetName val="Прайс лист"/>
      <sheetName val="ПДР"/>
      <sheetName val="Обновление"/>
      <sheetName val="Цена"/>
      <sheetName val="Product"/>
      <sheetName val="Лист1"/>
      <sheetName val="Кварт"/>
      <sheetName val=""/>
      <sheetName val="Ссылки"/>
      <sheetName val="Смета 1"/>
      <sheetName val="Справочная"/>
      <sheetName val="2.3"/>
      <sheetName val="Сокращения"/>
      <sheetName val="Приложение 1. Смета РД"/>
      <sheetName val="Расчет ставок"/>
      <sheetName val="list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ТИТУЛ"/>
      <sheetName val="6.14"/>
      <sheetName val="ОБЩЕСТВА"/>
      <sheetName val="6.3.1"/>
      <sheetName val="6.20"/>
      <sheetName val="6.4.1"/>
      <sheetName val="ПРОГНОЗ_1"/>
      <sheetName val="Смета"/>
      <sheetName val="Лист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топо"/>
      <sheetName val="Данные для расчёта сметы"/>
      <sheetName val="ПДР"/>
      <sheetName val="см8"/>
      <sheetName val="DATA"/>
      <sheetName val="вариант"/>
      <sheetName val="Обновление"/>
      <sheetName val="Цена"/>
      <sheetName val="Product"/>
      <sheetName val="6.14_КР"/>
      <sheetName val="13.1"/>
      <sheetName val="Summary"/>
      <sheetName val="свод 2"/>
      <sheetName val="Прилож"/>
      <sheetName val="все"/>
      <sheetName val="Табл38-7"/>
      <sheetName val="Зап-3- СЦБ"/>
      <sheetName val="информация"/>
      <sheetName val="Кредиты"/>
      <sheetName val="Пример расчета"/>
      <sheetName val="СметаСводная Рыб"/>
      <sheetName val="Нормы"/>
      <sheetName val="Текущие цены"/>
      <sheetName val="рабочий"/>
      <sheetName val="окраска"/>
      <sheetName val="отчет эл_эн  2000"/>
      <sheetName val="Счет-Фактура"/>
      <sheetName val="к.84-к.83"/>
      <sheetName val="Коэфф1."/>
      <sheetName val="График"/>
      <sheetName val="ПОДПИСИ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Лист2"/>
      <sheetName val="КП (2)"/>
      <sheetName val="Бюджет"/>
      <sheetName val="Norm"/>
      <sheetName val="sapactivexlhiddensheet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ИГ1"/>
      <sheetName val="К.рын"/>
      <sheetName val="Сводная смета"/>
      <sheetName val="Землеотвод"/>
      <sheetName val="шаблон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СметаСводная 1 оч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метаСводная павильон"/>
      <sheetName val="93-110"/>
      <sheetName val="Св. смета"/>
      <sheetName val="РБС ИЗМ1"/>
      <sheetName val="СметаСводная снег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2002(v2)"/>
      <sheetName val="справ."/>
      <sheetName val="справ_"/>
      <sheetName val="2002_v2_"/>
      <sheetName val="СметаСводная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НМА"/>
      <sheetName val="оператор"/>
      <sheetName val="исх_данные"/>
      <sheetName val="СметаСводная Колпино"/>
      <sheetName val="Подрядчики"/>
      <sheetName val="Январь"/>
      <sheetName val="Итог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КП к ГК"/>
      <sheetName val="изыскания 2"/>
      <sheetName val="Калплан Кра"/>
      <sheetName val="Материалы"/>
      <sheetName val="6.11 новый"/>
      <sheetName val="Opex personnel (Term facs)"/>
      <sheetName val="накладная"/>
      <sheetName val="Акт"/>
      <sheetName val="Капитальные затраты"/>
      <sheetName val="13_1"/>
      <sheetName val="1"/>
      <sheetName val="Пояснение "/>
      <sheetName val="3.1"/>
      <sheetName val="Коммерческие расходы"/>
      <sheetName val="RSOILBAL"/>
      <sheetName val="смета 2 проект. работы"/>
      <sheetName val="4сд"/>
      <sheetName val="2сд"/>
      <sheetName val="7сд"/>
      <sheetName val="MAIN_PARAMETERS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Перечень Заказчиков"/>
      <sheetName val="2.2 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Баланс (Ф1)"/>
      <sheetName val="Смета-Т"/>
      <sheetName val=""/>
      <sheetName val="Смета 3 Гидролог"/>
      <sheetName val="Записка СЦБ"/>
      <sheetName val="ИПЦ2002-2004"/>
      <sheetName val="РС 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Source lists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Объемы работ по ПВ"/>
      <sheetName val="16"/>
      <sheetName val="Таблица 5"/>
      <sheetName val="Таблица 3"/>
      <sheetName val="1.401.2"/>
      <sheetName val="PO Data"/>
      <sheetName val="Rub"/>
      <sheetName val="ПД"/>
      <sheetName val="РСС_АУ"/>
      <sheetName val="Раб.АУ"/>
      <sheetName val="Коэф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свод_ИИР"/>
      <sheetName val="М_1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Сметы за сопровождение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Lucent"/>
      <sheetName val="BACT"/>
      <sheetName val="АСУ-линия-1"/>
      <sheetName val="ТЗ АСУ-1"/>
      <sheetName val="2-stage"/>
      <sheetName val="лч и кам"/>
      <sheetName val="Бл.электр."/>
      <sheetName val="2 Геология"/>
      <sheetName val="Объем работ"/>
      <sheetName val="MararashAA"/>
      <sheetName val="ПРОЦЕНТЫ"/>
      <sheetName val="Виды работ АСО"/>
      <sheetName val="таблица_руко_x0019__x0015__x0009__x0003__x000c__x0011__x0011_"/>
      <sheetName val="Норм"/>
      <sheetName val="ИД СМР"/>
      <sheetName val="ФОТ для смет"/>
      <sheetName val="ЛС_РЕС"/>
      <sheetName val="Общ"/>
      <sheetName val="_x0000__x0000_"/>
      <sheetName val="таблица_руко_x0019__x0015_ _x0003__x000c__x0011__x0011_"/>
      <sheetName val="КБК ДПК"/>
      <sheetName val="Main list"/>
      <sheetName val="ПД-2.2"/>
      <sheetName val="6"/>
      <sheetName val="1.14"/>
      <sheetName val="1.7"/>
      <sheetName val="#ССЫЛКА"/>
      <sheetName val="исх-данные"/>
      <sheetName val="Вспом."/>
      <sheetName val="УКП"/>
      <sheetName val="БД"/>
      <sheetName val="Лист4"/>
      <sheetName val="Общий"/>
      <sheetName val="ТабР"/>
      <sheetName val="ЕТС (ф)"/>
      <sheetName val="3_гидромет"/>
      <sheetName val="база"/>
      <sheetName val="Исх1"/>
      <sheetName val="эл_химз_3"/>
      <sheetName val="геология_3"/>
      <sheetName val="6_143"/>
      <sheetName val="6_3_13"/>
      <sheetName val="6_203"/>
      <sheetName val="6_4_13"/>
      <sheetName val="6_11_1__сторонние3"/>
      <sheetName val="8_14_КР_(списание)ОПСТИКР3"/>
      <sheetName val="Данные_для_расчёта_сметы2"/>
      <sheetName val="6_14_КР2"/>
      <sheetName val="Пример_расчета2"/>
      <sheetName val="свод_22"/>
      <sheetName val="Зап-3-_СЦБ2"/>
      <sheetName val="СметаСводная_Рыб2"/>
      <sheetName val="13_11"/>
      <sheetName val="Текущие_цены2"/>
      <sheetName val="отчет_эл_эн__20002"/>
      <sheetName val="к_84-к_832"/>
      <sheetName val="Коэфф1_2"/>
      <sheetName val="КП_(2)1"/>
      <sheetName val="6_31"/>
      <sheetName val="6_71"/>
      <sheetName val="6_3_1_31"/>
      <sheetName val="свод_31"/>
      <sheetName val="Смета2_проект__раб_2"/>
      <sheetName val="Смета_12"/>
      <sheetName val="СМЕТА_проект1"/>
      <sheetName val="Production_and_Spend1"/>
      <sheetName val="Прайс_лист2"/>
      <sheetName val="1_31"/>
      <sheetName val="К_рын1"/>
      <sheetName val="Сводная_смета1"/>
      <sheetName val="См_1_наруж_водопровод2"/>
      <sheetName val="Разработка_проекта2"/>
      <sheetName val="КП_НовоКов2"/>
      <sheetName val="СметаСводная_1_оч2"/>
      <sheetName val="Переменные_и_константы1"/>
      <sheetName val="свод_(2)1"/>
      <sheetName val="Калплан_ОИ2_Макм_крестики1"/>
      <sheetName val="СметаСводная_павильон1"/>
      <sheetName val="Св__смета1"/>
      <sheetName val="РБС_ИЗМ11"/>
      <sheetName val="СметаСводная_снег1"/>
      <sheetName val="Лист_опроса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ета_1свод1"/>
      <sheetName val="таблица_руководству1"/>
      <sheetName val="Суточная_добыча_за_неделю1"/>
      <sheetName val="Прибыль_опл1"/>
      <sheetName val="№5_СУБ_Инж_защ1"/>
      <sheetName val="HP_и_оргтехника1"/>
      <sheetName val="Таблица_21"/>
      <sheetName val="Таблица_4_АСУТП1"/>
      <sheetName val="ст_ГТМ1"/>
      <sheetName val="ПДР_ООО_&quot;Юкос_ФБЦ&quot;1"/>
      <sheetName val="исходные_данные1"/>
      <sheetName val="расчетные_таблицы1"/>
      <sheetName val="Амур_ДОН1"/>
      <sheetName val="кп_ГК1"/>
      <sheetName val="Справочные_данные1"/>
      <sheetName val="Б_Сатка1"/>
      <sheetName val="справ_2"/>
      <sheetName val="Перечень_ИУ1"/>
      <sheetName val="3_1_ТХ1"/>
      <sheetName val="СметаСводная_Колпино1"/>
      <sheetName val="3_51"/>
      <sheetName val="суб_подряд2"/>
      <sheetName val="ПСБ_-_ОЭ2"/>
      <sheetName val="Смета_21"/>
      <sheetName val="Ачинский_НПЗ1"/>
      <sheetName val="См3_СЦБ-зап1"/>
      <sheetName val="Хаттон_90_90_Femco1"/>
      <sheetName val="свод_общ1"/>
      <sheetName val="Смета_5_2__Кусты25,29,31,651"/>
      <sheetName val="смета_СИД1"/>
      <sheetName val="ресурсная_вед_1"/>
      <sheetName val="р_Волхов1"/>
      <sheetName val="КП_к_ГК1"/>
      <sheetName val="изыскания_21"/>
      <sheetName val="Калплан_Кра1"/>
      <sheetName val="6_11_новый1"/>
      <sheetName val="Opex_personnel_(Term_facs)1"/>
      <sheetName val="Капитальные_затраты1"/>
      <sheetName val="Пояснение_"/>
      <sheetName val="3_11"/>
      <sheetName val="Коммерческие_расходы1"/>
      <sheetName val="смета_2_проект__работы"/>
      <sheetName val="СС_замеч_с_ответами1"/>
      <sheetName val="УП__20041"/>
      <sheetName val="в_работу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20_Кредиты_краткосрочные1"/>
      <sheetName val="Перечень_Заказчиков1"/>
      <sheetName val="2_2_1"/>
      <sheetName val="СтрЗапасов_(2)"/>
      <sheetName val="PwC_Copies_from_old_models_--&gt;&gt;"/>
      <sheetName val="Сравнение_ДПН_факт_06-07"/>
      <sheetName val="НМ_расчеты"/>
      <sheetName val="КП_к_снег_Рыбинская1"/>
      <sheetName val="Коэф_КВ"/>
      <sheetName val="Смета_терзем"/>
      <sheetName val="Кал_план_Жукова_даты_-_не_надо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  <sheetName val="РС_"/>
      <sheetName val="Source_lists"/>
      <sheetName val="Общая_часть"/>
      <sheetName val="Табл_51"/>
      <sheetName val="Табл_21"/>
      <sheetName val="См_№3_ОПР"/>
      <sheetName val="см_№6_АВЗУ_и_ГПЗУ"/>
      <sheetName val="Input_Assumptions"/>
      <sheetName val="см_№1_1_Геодезические_работы_"/>
      <sheetName val="см_№1_4_Экология_"/>
      <sheetName val="АСУ_ТП_1_этап_ПД"/>
      <sheetName val="Расчет_курса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выборка_на22_июня"/>
      <sheetName val="3труба_(П)"/>
      <sheetName val="Объемы_работ_по_ПВ"/>
      <sheetName val="Таблица_5"/>
      <sheetName val="Таблица_3"/>
      <sheetName val="1_401_2"/>
      <sheetName val="PO_Data"/>
      <sheetName val="Раб_АУ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ДДС_(Форма_№3)"/>
      <sheetName val="Сводная_"/>
      <sheetName val="7_ТХ_Сети_(кор)"/>
      <sheetName val="Tier_311208"/>
      <sheetName val="Акт_выбора"/>
      <sheetName val="См_№7_Эл_"/>
      <sheetName val="См_№8_Пож_"/>
      <sheetName val="См_№3_ВиК"/>
      <sheetName val="Сметы_за_сопровождение"/>
      <sheetName val="ПС"/>
      <sheetName val="СМ"/>
      <sheetName val="См_3_АСУ"/>
      <sheetName val="Полигон_-_ИЭИ_"/>
      <sheetName val="Смета_ТЗ_АСУ-16"/>
      <sheetName val="База_Геодезия"/>
      <sheetName val="База_Геология"/>
      <sheetName val="База_Геофизика"/>
      <sheetName val="4_1_1"/>
      <sheetName val="исп_1_1_1"/>
      <sheetName val="База_Гидро"/>
      <sheetName val="4_2_1"/>
      <sheetName val="исп_1_1_2"/>
      <sheetName val="Исп__смета_этап_1_1,_1_2"/>
      <sheetName val="Исх. данные"/>
      <sheetName val="СМИС"/>
      <sheetName val="8"/>
      <sheetName val="Пра_x0000_с_лист"/>
      <sheetName val="Сводный"/>
      <sheetName val="basa"/>
      <sheetName val="Имя"/>
      <sheetName val="кап.ремонт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Обор"/>
      <sheetName val="Приложение 2"/>
      <sheetName val="Должности"/>
      <sheetName val="Лист"/>
      <sheetName val="Исх"/>
      <sheetName val="Исх."/>
      <sheetName val="пофакторный"/>
      <sheetName val="РАСШИФ_ЦЕХ_РАСХ"/>
      <sheetName val="топ"/>
      <sheetName val="Дог_рас"/>
      <sheetName val="Ограничения шаблон"/>
      <sheetName val="Причины отклонений"/>
      <sheetName val="Статус работы"/>
      <sheetName val="Уровень графика"/>
      <sheetName val="Промер глуб"/>
      <sheetName val="ИД ПНР"/>
      <sheetName val="Технический лист"/>
      <sheetName val="анализ 2003_2004исполнение МТО"/>
      <sheetName val="Тестовый"/>
      <sheetName val="Panduit"/>
      <sheetName val=" Свод"/>
      <sheetName val="Пра"/>
      <sheetName val="исключ ЭХЗ"/>
      <sheetName val="БДР"/>
      <sheetName val="геол"/>
      <sheetName val="аванс по ОС"/>
      <sheetName val="Авансы выданные"/>
      <sheetName val="Кред"/>
      <sheetName val="ДЗ"/>
      <sheetName val="Кред. задолж."/>
      <sheetName val="Прочие"/>
      <sheetName val="ГАЗ_камаз"/>
      <sheetName val="41"/>
      <sheetName val="Договорная цена"/>
      <sheetName val="№2Гидромет."/>
      <sheetName val="№2Геолог"/>
      <sheetName val="№2Геолог с.п."/>
      <sheetName val="№3Экологи (2этап)"/>
      <sheetName val="Исходная"/>
      <sheetName val="3 Сл.-структура затрат"/>
      <sheetName val="const"/>
      <sheetName val="расчеты"/>
      <sheetName val="ПС 110 кВ (доп)"/>
      <sheetName val="ПД-2.1"/>
      <sheetName val="Смета 7"/>
      <sheetName val="Бл_электр_"/>
      <sheetName val="Прил.5 СС"/>
      <sheetName val="расчет вязкости"/>
      <sheetName val="Сравнение с Finder - ДНС-5"/>
      <sheetName val="Расчет №1.1"/>
      <sheetName val="Расчет №2.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/>
      <sheetData sheetId="886"/>
      <sheetData sheetId="887" refreshError="1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 refreshError="1"/>
      <sheetData sheetId="902" refreshError="1"/>
      <sheetData sheetId="903" refreshError="1"/>
      <sheetData sheetId="904" refreshError="1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 refreshError="1"/>
      <sheetData sheetId="1050" refreshError="1"/>
      <sheetData sheetId="1051" refreshError="1"/>
      <sheetData sheetId="1052"/>
      <sheetData sheetId="1053"/>
      <sheetData sheetId="1054"/>
      <sheetData sheetId="1055"/>
      <sheetData sheetId="1056"/>
      <sheetData sheetId="1057"/>
      <sheetData sheetId="1058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 refreshError="1"/>
      <sheetData sheetId="1070"/>
      <sheetData sheetId="1071" refreshError="1"/>
      <sheetData sheetId="1072" refreshError="1"/>
      <sheetData sheetId="1073">
        <row r="1">
          <cell r="B1">
            <v>0</v>
          </cell>
        </row>
      </sheetData>
      <sheetData sheetId="1074" refreshError="1"/>
      <sheetData sheetId="1075" refreshError="1"/>
      <sheetData sheetId="1076" refreshError="1"/>
      <sheetData sheetId="107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Лист1"/>
      <sheetName val="Обновление"/>
      <sheetName val="Цена"/>
      <sheetName val="Product"/>
      <sheetName val="РасчетКомандир1"/>
      <sheetName val="РасчетКомандир2"/>
      <sheetName val="Коэфф"/>
      <sheetName val="Смета2 проект. раб."/>
      <sheetName val="ЭХЗ"/>
      <sheetName val="РП"/>
      <sheetName val="Смета"/>
      <sheetName val="График"/>
      <sheetName val="Summary"/>
      <sheetName val="Зап-3- СЦБ"/>
      <sheetName val="свод 2"/>
      <sheetName val="Кредиты"/>
      <sheetName val="Счет-Фактура"/>
      <sheetName val="Суточная"/>
      <sheetName val="ПДР"/>
      <sheetName val="вариант"/>
      <sheetName val="Табл38-7"/>
      <sheetName val="СС"/>
      <sheetName val="Данные для расчёта сметы"/>
      <sheetName val="СМЕТА проект"/>
      <sheetName val="Смета 1"/>
      <sheetName val="эл_химз_"/>
      <sheetName val="геология_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топо"/>
      <sheetName val="6_14"/>
      <sheetName val="6_3_1"/>
      <sheetName val="6_20"/>
      <sheetName val="6_4_1"/>
      <sheetName val="6_11_1__сторонние"/>
      <sheetName val="8_14_КР_(списание)ОПСТИКР"/>
      <sheetName val="данные"/>
      <sheetName val="Баланс"/>
      <sheetName val="Production and Spend"/>
      <sheetName val="Смета2_проект__раб_"/>
      <sheetName val="Зап-3-_СЦБ"/>
      <sheetName val="свод_2"/>
      <sheetName val="Данные_для_расчёта_сметы"/>
      <sheetName val="Смета_1"/>
      <sheetName val="DATA"/>
      <sheetName val="Списки"/>
      <sheetName val="6.14_КР"/>
      <sheetName val="см8"/>
      <sheetName val="Прилож"/>
      <sheetName val="Пример расчета"/>
      <sheetName val="СметаСводная Рыб"/>
      <sheetName val="все"/>
      <sheetName val="Нормы"/>
      <sheetName val="sapactivexlhiddensheet"/>
      <sheetName val="OCK1"/>
      <sheetName val="Шкаф"/>
      <sheetName val="Коэфф1."/>
      <sheetName val="Прайс лист"/>
      <sheetName val="1.3"/>
      <sheetName val="ИГ1"/>
      <sheetName val="К.рын"/>
      <sheetName val="Сводная смета"/>
      <sheetName val="Землеотвод"/>
      <sheetName val="информация"/>
      <sheetName val="шаблон"/>
      <sheetName val="РС "/>
      <sheetName val="свод 3"/>
      <sheetName val="геолог"/>
      <sheetName val="SakhNIPI5"/>
      <sheetName val="ПИР"/>
      <sheetName val="1"/>
      <sheetName val="к.84-к.83"/>
      <sheetName val="2002(v2)"/>
      <sheetName val="справ."/>
      <sheetName val="Пояснение "/>
      <sheetName val="93-110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Таблица 4 АСУТП"/>
      <sheetName val="Смета 5.2. Кусты25,29,31,65"/>
      <sheetName val="свод общ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правка"/>
      <sheetName val="суб.подряд"/>
      <sheetName val="ПСБ - ОЭ"/>
      <sheetName val="№1"/>
      <sheetName val="изыскания 2"/>
      <sheetName val="мсн"/>
      <sheetName val="КП к ГК"/>
      <sheetName val="Calc"/>
      <sheetName val="ID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м3 СЦБ-зап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13_1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8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МЕТА_проект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Восстановл_Лист17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выборка на22 июня"/>
      <sheetName val="HP_и_оргтехника"/>
      <sheetName val="Лист_опроса"/>
      <sheetName val="ОПС"/>
      <sheetName val="СметаСводная_снег"/>
      <sheetName val="Хаттон_90_90_Femco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37"/>
      <sheetName val="Объемы работ по ПВ"/>
      <sheetName val="16"/>
      <sheetName val="Коэф"/>
      <sheetName val="Таблица 5"/>
      <sheetName val="Таблица 3"/>
      <sheetName val="1.401.2"/>
      <sheetName val="Source lists"/>
      <sheetName val="PO Data"/>
      <sheetName val="Rub"/>
      <sheetName val="свод_ИИР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Акт выбора"/>
      <sheetName val="ПД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Бл.электр."/>
      <sheetName val="2-stage"/>
      <sheetName val="лч и кам"/>
      <sheetName val="Объем работ"/>
      <sheetName val="MararashAA"/>
      <sheetName val="ПРОЦЕНТЫ"/>
      <sheetName val="АСУ-линия-1"/>
      <sheetName val="ТЗ АСУ-1"/>
      <sheetName val="Виды работ АСО"/>
      <sheetName val="таблица_руко_x0019__x0015__x0009__x0003__x000c__x0011__x0011_"/>
      <sheetName val="таблица_руко_x0019__x0015_ _x0003__x000c__x0011__x0011_"/>
      <sheetName val="2 Геология"/>
      <sheetName val="ИД СМР"/>
      <sheetName val="ФОТ для смет"/>
      <sheetName val="ЛС_РЕС"/>
      <sheetName val="Норм"/>
      <sheetName val="ПД-2.2"/>
      <sheetName val="Lucent"/>
      <sheetName val="BACT"/>
      <sheetName val="Общ"/>
      <sheetName val="6"/>
      <sheetName val="1.14"/>
      <sheetName val="1.7"/>
      <sheetName val="_x0000__x0000_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8"/>
      <sheetName val="СМИС"/>
      <sheetName val="СМ"/>
      <sheetName val="Вспом."/>
      <sheetName val="УКП"/>
      <sheetName val="БД"/>
      <sheetName val="Лист4"/>
      <sheetName val="Общий"/>
      <sheetName val="ТабР"/>
      <sheetName val="База"/>
      <sheetName val="ИД ПНР"/>
      <sheetName val="#ССЫЛКА"/>
      <sheetName val="basa"/>
      <sheetName val="СВ 2"/>
      <sheetName val="1.2_"/>
      <sheetName val="Base"/>
      <sheetName val="кап.ремонт"/>
      <sheetName val="Обор"/>
      <sheetName val="пофакторный"/>
      <sheetName val="РАСШИФ_ЦЕХ_РАСХ"/>
      <sheetName val="топ"/>
      <sheetName val="анализ 2003_2004исполнение МТО"/>
      <sheetName val="Дог_рас"/>
      <sheetName val="Ограничения шаблон"/>
      <sheetName val="Лист"/>
      <sheetName val="Исх"/>
      <sheetName val="Main list"/>
      <sheetName val="Технический лист"/>
      <sheetName val="Причины отклонений"/>
      <sheetName val="Статус работы"/>
      <sheetName val="Уровень графика"/>
      <sheetName val="Приложение 2"/>
      <sheetName val="41"/>
      <sheetName val=" Свод"/>
      <sheetName val="Договорная цена"/>
      <sheetName val="3_гидромет"/>
      <sheetName val="Имя"/>
      <sheetName val="КБК ДПК"/>
      <sheetName val="расчеты"/>
      <sheetName val="Пра_x0000_с_лист"/>
      <sheetName val="исключ ЭХЗ"/>
      <sheetName val="БДР"/>
      <sheetName val="геол"/>
      <sheetName val="Должности"/>
      <sheetName val="3 Сл.-структура затрат"/>
      <sheetName val="Исходная"/>
      <sheetName val="сводный"/>
      <sheetName val="аванс по ОС"/>
      <sheetName val="Авансы выданные"/>
      <sheetName val="Кред"/>
      <sheetName val="ДЗ"/>
      <sheetName val="Кред. задолж."/>
      <sheetName val="Прочие"/>
      <sheetName val="Тестовый"/>
      <sheetName val="ГАЗ_камаз"/>
      <sheetName val="№2Гидромет."/>
      <sheetName val="№2Геолог"/>
      <sheetName val="№2Геолог с.п."/>
      <sheetName val="№3Экологи (2этап)"/>
      <sheetName val="см 5 ОДД 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  <sheetName val="Акт-Смета_30"/>
      <sheetName val="Смета 2 эл.монтаж"/>
      <sheetName val="Смета 1 общестроит"/>
      <sheetName val="const"/>
      <sheetName val="Пра"/>
      <sheetName val="Прил.5 СС"/>
      <sheetName val="Panduit"/>
      <sheetName val="расчет вязкости"/>
      <sheetName val="Сравнение с Finder - ДНС-5"/>
      <sheetName val="ДЦ"/>
      <sheetName val=" Оборудование  end"/>
      <sheetName val="ПС 110 кВ (доп)"/>
      <sheetName val="автоматизация РД"/>
      <sheetName val="ПС"/>
      <sheetName val="Коэффициенты"/>
      <sheetName val="СМЕТА_проект1"/>
      <sheetName val="1_31"/>
      <sheetName val="К_рын1"/>
      <sheetName val="Сводная_смета1"/>
      <sheetName val="РС_"/>
      <sheetName val="СметаСводная_Колпино1"/>
      <sheetName val="справ_2"/>
      <sheetName val="СметаСводная_снег1"/>
      <sheetName val="свод_31"/>
      <sheetName val="Переменные_и_константы1"/>
      <sheetName val="13_11"/>
      <sheetName val="КП_(2)1"/>
      <sheetName val="СметаСводная_павильон1"/>
      <sheetName val="Лист_опроса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ета_1свод1"/>
      <sheetName val="таблица_руководству1"/>
      <sheetName val="Суточная_добыча_за_неделю1"/>
      <sheetName val="Прибыль_опл1"/>
      <sheetName val="№5_СУБ_Инж_защ1"/>
      <sheetName val="HP_и_оргтехника1"/>
      <sheetName val="Таблица_4_АСУТП1"/>
      <sheetName val="ПДР_ООО_&quot;Юкос_ФБЦ&quot;1"/>
      <sheetName val="исходные_данные1"/>
      <sheetName val="расчетные_таблицы1"/>
      <sheetName val="Амур_ДОН1"/>
      <sheetName val="Б_Сатка1"/>
      <sheetName val="Перечень_ИУ1"/>
      <sheetName val="3_1_ТХ1"/>
      <sheetName val="3_51"/>
      <sheetName val="Смета_21"/>
      <sheetName val="Ачинский_НПЗ1"/>
      <sheetName val="См3_СЦБ-зап1"/>
      <sheetName val="Хаттон_90_90_Femco1"/>
      <sheetName val="свод_общ1"/>
      <sheetName val="Смета_5_2__Кусты25,29,31,651"/>
      <sheetName val="р_Волхов1"/>
      <sheetName val="Смета_терзем"/>
      <sheetName val="Opex_personnel_(Term_facs)1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Коэф_КВ"/>
      <sheetName val="3_11"/>
      <sheetName val="Коммерческие_расходы1"/>
      <sheetName val="СС_замеч_с_ответами1"/>
      <sheetName val="УП__20041"/>
      <sheetName val="Кал_план_Жукова_даты_-_не_надо"/>
      <sheetName val="Пояснение_"/>
      <sheetName val="Капитальные_затраты1"/>
      <sheetName val="ДДС_(Форма_№3)"/>
      <sheetName val="смета_2_проект__работы"/>
      <sheetName val="в_работу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20_Кредиты_краткосрочные1"/>
      <sheetName val="Перечень_Заказчиков1"/>
      <sheetName val="2_2_1"/>
      <sheetName val="СтрЗапасов_(2)"/>
      <sheetName val="PwC_Copies_from_old_models_--&gt;&gt;"/>
      <sheetName val="Сравнение_ДПН_факт_06-07"/>
      <sheetName val="НМ_расчеты"/>
      <sheetName val="КП_к_снег_Рыбинская1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  <sheetName val="Общая_часть"/>
      <sheetName val="Табл_51"/>
      <sheetName val="Табл_21"/>
      <sheetName val="См_№3_ОПР"/>
      <sheetName val="см_№6_АВЗУ_и_ГПЗУ"/>
      <sheetName val="Input_Assumptions"/>
      <sheetName val="см_№1_1_Геодезические_работы_"/>
      <sheetName val="см_№1_4_Экология_"/>
      <sheetName val="АСУ_ТП_1_этап_ПД"/>
      <sheetName val="Расчет_курса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СВОДНАЯ_"/>
      <sheetName val="выборка_на22_июня"/>
      <sheetName val="3труба_(П)"/>
      <sheetName val="Объемы_работ_по_ПВ"/>
      <sheetName val="Бл_электр_"/>
      <sheetName val="Таблица_5"/>
      <sheetName val="Таблица_3"/>
      <sheetName val="1_401_2"/>
      <sheetName val="Source_lists"/>
      <sheetName val="PO_Data"/>
      <sheetName val="7_ТХ_Сети_(кор)"/>
      <sheetName val="Tier_311208"/>
      <sheetName val="Акт_выбора"/>
      <sheetName val="См_№7_Эл_"/>
      <sheetName val="См_№8_Пож_"/>
      <sheetName val="См_№3_ВиК"/>
      <sheetName val="Раб_АУ"/>
      <sheetName val="Сметы_за_сопровождение"/>
      <sheetName val="Форма 2.1"/>
      <sheetName val="W28"/>
      <sheetName val="сводная (2)"/>
      <sheetName val="Настройки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ДР"/>
      <sheetName val="Бюджет"/>
      <sheetName val="топография"/>
      <sheetName val="Зап-3- СЦБ"/>
      <sheetName val="свод 2"/>
      <sheetName val="вариант"/>
      <sheetName val="HP и оргтехника"/>
      <sheetName val="Смета"/>
      <sheetName val="см8"/>
      <sheetName val="свод 3"/>
      <sheetName val="топо"/>
      <sheetName val="Лист опроса"/>
      <sheetName val="Summary"/>
      <sheetName val="№5 СУБ Инж защ"/>
      <sheetName val="ПДР+Бюджет ЮНГ НТЦ Уфа (2005-20"/>
      <sheetName val="13.1"/>
      <sheetName val="Данные для расчёта сметы"/>
      <sheetName val="ЭХЗ"/>
      <sheetName val="График"/>
      <sheetName val="Коэфф1."/>
      <sheetName val="Табл38-7"/>
      <sheetName val="1.1"/>
      <sheetName val="Сводная"/>
      <sheetName val="СС"/>
      <sheetName val="Лист1"/>
      <sheetName val="Обновление"/>
      <sheetName val="все"/>
      <sheetName val="Суточная"/>
      <sheetName val="COA- Nov  02"/>
      <sheetName val="мсн"/>
      <sheetName val="Разработка проекта"/>
      <sheetName val="Opex personnel (Term facs)"/>
      <sheetName val="Цена"/>
      <sheetName val="Product"/>
      <sheetName val="Пример расчета"/>
      <sheetName val="Additives"/>
      <sheetName val="Ryazan"/>
      <sheetName val="Assumpt"/>
      <sheetName val="КП (2)"/>
      <sheetName val="Капитальные затраты"/>
      <sheetName val="ВКЕ"/>
      <sheetName val="Счет-Фактура"/>
      <sheetName val="Ачинский НПЗ"/>
      <sheetName val="СметаСводная Колпино"/>
      <sheetName val="СПЕЦИФИКАЦИЯ"/>
      <sheetName val="Смета 1"/>
      <sheetName val="исходные данные"/>
      <sheetName val="расчетные таблицы"/>
      <sheetName val="СметаСводная снег"/>
      <sheetName val="СМЕТА проект"/>
      <sheetName val="НЕДЕЛИ"/>
      <sheetName val="2.2 "/>
      <sheetName val="к.84-к.8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йга АСУ-ПД"/>
      <sheetName val="Тайга АСУ-РД"/>
      <sheetName val="Разд АСУ-ПД"/>
      <sheetName val="Разд АСУ-РД"/>
      <sheetName val="Тайга КУЭ-ПД"/>
      <sheetName val="Тайга КУЭ-РД"/>
      <sheetName val="Разд КУЭ-ПД"/>
      <sheetName val="Разд КУЭ-РД"/>
      <sheetName val="АИИС КУЭ ТЗ"/>
      <sheetName val="РЗ-ПД"/>
      <sheetName val="РЗ-РД"/>
      <sheetName val="РЗ ПАРАМ"/>
      <sheetName val="Показатели"/>
      <sheetName val="Индексы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I квартал 2010 года</v>
          </cell>
        </row>
        <row r="3">
          <cell r="A3" t="str">
            <v>I квартал 2011 года</v>
          </cell>
        </row>
        <row r="4">
          <cell r="A4" t="str">
            <v>I квартал 2012 года</v>
          </cell>
        </row>
        <row r="5">
          <cell r="A5" t="str">
            <v>I квартал 2013 года</v>
          </cell>
        </row>
        <row r="6">
          <cell r="A6" t="str">
            <v>I квартал 2014 года</v>
          </cell>
        </row>
        <row r="7">
          <cell r="A7" t="str">
            <v>II квартал 2010 года</v>
          </cell>
        </row>
        <row r="8">
          <cell r="A8" t="str">
            <v>II квартал 2011 года</v>
          </cell>
        </row>
        <row r="9">
          <cell r="A9" t="str">
            <v>II квартал 2012 года</v>
          </cell>
        </row>
        <row r="10">
          <cell r="A10" t="str">
            <v>II квартал 2013 года</v>
          </cell>
        </row>
        <row r="11">
          <cell r="A11" t="str">
            <v>III квартал 2010 года</v>
          </cell>
        </row>
        <row r="12">
          <cell r="A12" t="str">
            <v>III квартал 2011 года</v>
          </cell>
        </row>
        <row r="13">
          <cell r="A13" t="str">
            <v>III квартал 2012 года</v>
          </cell>
        </row>
        <row r="14">
          <cell r="A14" t="str">
            <v>III квартал 2013 года</v>
          </cell>
        </row>
        <row r="15">
          <cell r="A15" t="str">
            <v>IV квартал 2010 года</v>
          </cell>
        </row>
        <row r="16">
          <cell r="A16" t="str">
            <v>IV квартал 2011 года</v>
          </cell>
        </row>
        <row r="17">
          <cell r="A17" t="str">
            <v>IV квартал 2012 года</v>
          </cell>
        </row>
        <row r="18">
          <cell r="A18" t="str">
            <v>IV квартал 2013 года</v>
          </cell>
        </row>
      </sheetData>
      <sheetData sheetId="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снег гост"/>
      <sheetName val="СметаСводная гост доп"/>
      <sheetName val="Смета1 Топосъемка гост доп"/>
      <sheetName val="СметаСводная гост"/>
      <sheetName val="Смета1 Топосъемка гост"/>
      <sheetName val="Смета2 геология гост"/>
      <sheetName val="См3 эколог изыск гост"/>
      <sheetName val="смета4  Дор.работы гост"/>
      <sheetName val="Смета4а реестр счетов"/>
      <sheetName val="смета5 Арх-стр часть"/>
      <sheetName val="Смета 6 гост - Сети"/>
      <sheetName val="См 7Расчет Трансп.схемы"/>
      <sheetName val="Смета8 регламент"/>
      <sheetName val="Смета9 инвент гост"/>
      <sheetName val="Смета10 кадастр съемка гост"/>
      <sheetName val="Смета11 Юрид оформл гост"/>
      <sheetName val="см12 конк докум гост"/>
      <sheetName val="См13 ГО и ЧС"/>
      <sheetName val="Смета межев Шк"/>
    </sheetNames>
    <sheetDataSet>
      <sheetData sheetId="0" refreshError="1"/>
      <sheetData sheetId="1" refreshError="1"/>
      <sheetData sheetId="2" refreshError="1"/>
      <sheetData sheetId="3" refreshError="1">
        <row r="8">
          <cell r="F8" t="str">
            <v>Рабочий проект  по объекту "Снегоприемный пункт по адресу:  Петродворцовый  район,  5км Гостилицкого шоссе (квартал 31 нежилой зоны "Старый Петергоф")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-9-база накл (2)"/>
      <sheetName val="Диаграммы"/>
      <sheetName val="Т-7-Доходы (диагр)"/>
      <sheetName val="Табл.1 Сводные КПЭ"/>
      <sheetName val="Табл.2 ГЗ"/>
      <sheetName val="Табл.3 НГ+ЦП"/>
      <sheetName val="Табл.4 ГЗ+НЗ+ЦП"/>
      <sheetName val="Табл.5 Сторонние"/>
      <sheetName val="Табл.6 ИП"/>
      <sheetName val="Табл.7 Доходы"/>
      <sheetName val="Табл.8 Персонал"/>
      <sheetName val="Табл.9 Смета прям ГЗ+НЗ+ЦП"/>
      <sheetName val="Табл.10 Смета прям сторон"/>
      <sheetName val="Табл.11 Смета прям инв"/>
      <sheetName val="Табл.11С Смета прям свод"/>
      <sheetName val="Табл.12 Смета накл ГЗ+НЗ+ЦП"/>
      <sheetName val="Табл.13 Смета накл инв"/>
      <sheetName val="Табл.14 Смета накл сторон"/>
      <sheetName val="Табл.15 Смета накл свод"/>
      <sheetName val="Табл.16 Смета свод"/>
      <sheetName val="Табл.17 ПУ"/>
      <sheetName val="КПЭ и Показатели"/>
      <sheetName val="Т-2-корзина ЦП"/>
      <sheetName val="Т-2-корзина без ЦП"/>
      <sheetName val="Т-2-ТОиР ГЗ+НЗ"/>
      <sheetName val="Т-2-корзина"/>
      <sheetName val="Т-2-ТОиР для ФСК - гар."/>
      <sheetName val="Т-2-ТОиР ГЗ+НЗ+ЦП"/>
      <sheetName val="Т-3-ТОиР для ФСК - не гар."/>
      <sheetName val="Т-З-ТОиР для ФСК - ЦП"/>
      <sheetName val="Т-4-ТОиР для ФСК - свод"/>
      <sheetName val="Т-5-Сторона"/>
      <sheetName val="Т-6-Сторонние"/>
      <sheetName val="Т-6-ИП для ФСК"/>
      <sheetName val="Т-9-ПР ТОиР+АТО+СУС для ФСК"/>
      <sheetName val="Допрасходы"/>
      <sheetName val="Т-8-Персонал"/>
      <sheetName val="Т-9-база накл 2008"/>
      <sheetName val="Табл.18 Инвестиции"/>
      <sheetName val="Табл.19 БДДС"/>
      <sheetName val="Табл.20 Баланс"/>
      <sheetName val="Т-9-ТОиР гар"/>
      <sheetName val="Т-9-тут см СУСЕ"/>
      <sheetName val="Т-9-ПР ТОиР гар0"/>
      <sheetName val="Т-9-ТОиР негар"/>
      <sheetName val="программы мой"/>
      <sheetName val="Т-9-ТОиР ЦП"/>
      <sheetName val="Т-9-ТОиР инв"/>
      <sheetName val="Т-10-2-ПР Сторона"/>
      <sheetName val="Т-10-ПР Сторона"/>
      <sheetName val="Т-10-ПР Целевые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9-ТОиР сторон"/>
      <sheetName val="Т-9-ТОиР СВОД"/>
      <sheetName val="Динамика затрат ТОиР"/>
      <sheetName val="Т-16-Расходы СВОД"/>
      <sheetName val="Т-9-СВОД"/>
      <sheetName val="Т-17-ППиУ"/>
      <sheetName val="Т-7-Доходы"/>
      <sheetName val="17СВОД-ПУ"/>
      <sheetName val="Т-18-Инвестиции"/>
      <sheetName val="Т-20-БАЛАНС"/>
      <sheetName val="Т-19-БДДС"/>
      <sheetName val="Т-21-Формула стоимости аренды"/>
      <sheetName val="точка 2008"/>
      <sheetName val="точка 2009"/>
      <sheetName val="точка 2010"/>
      <sheetName val="точка 2011"/>
      <sheetName val="точка 2012"/>
      <sheetName val="Динамика затрат"/>
      <sheetName val="Диаграммы1"/>
      <sheetName val="Прогноз фин сосотоя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31">
          <cell r="C31">
            <v>0.06</v>
          </cell>
        </row>
        <row r="32">
          <cell r="C32">
            <v>0.06</v>
          </cell>
        </row>
        <row r="33">
          <cell r="C33">
            <v>0.05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-9-база накл (2)"/>
      <sheetName val="Диаграммы"/>
      <sheetName val="Т-7-Доходы (диагр)"/>
      <sheetName val="КПЭ и Показатели"/>
      <sheetName val="Т-2-корзина ЦП"/>
      <sheetName val="Т-2-корзина без ЦП"/>
      <sheetName val="Т-2-ТОиР ГЗ+НЗ"/>
      <sheetName val="Т-2-корзина"/>
      <sheetName val="Т-2-ТОиР для ФСК - гар."/>
      <sheetName val="Т-2-ТОиР ГЗ+НЗ+ЦП"/>
      <sheetName val="Т-3-ТОиР для ФСК - не гар."/>
      <sheetName val="Т-З-ТОиР для ФСК - ЦП"/>
      <sheetName val="Т-4-ТОиР для ФСК - свод"/>
      <sheetName val="Т-5-Сторона"/>
      <sheetName val="Т-6-Сторонние"/>
      <sheetName val="Т-6-ИП для ФСК"/>
      <sheetName val="Т-9-ПР ТОиР+АТО+СУС для ФСК"/>
      <sheetName val="Допрасходы"/>
      <sheetName val="Т-8-Персонал"/>
      <sheetName val="Т-9-база накл 2008"/>
      <sheetName val="Т-9-ТОиР гар"/>
      <sheetName val="Т-9-тут см СУСЕ"/>
      <sheetName val="Т-9-ПР ТОиР гар0"/>
      <sheetName val="Т-9-ТОиР негар"/>
      <sheetName val="программы мой"/>
      <sheetName val="Т-9-ТОиР ЦП"/>
      <sheetName val="Т-9-ТОиР инв"/>
      <sheetName val="Т-10-2-ПР Сторона"/>
      <sheetName val="Т-10-ПР Сторона"/>
      <sheetName val="Т-10-ПР Целевые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9-ТОиР сторон"/>
      <sheetName val="Т-9-ТОиР СВОД"/>
      <sheetName val="Динамика затрат ТОиР"/>
      <sheetName val="Т-16-Расходы СВОД"/>
      <sheetName val="Т-9-СВОД"/>
      <sheetName val="Т-17-ППиУ"/>
      <sheetName val="Т-7-Доходы"/>
      <sheetName val="17СВОД-ПУ"/>
      <sheetName val="Т-18-Инвестиции"/>
      <sheetName val="Т-20-БАЛАНС"/>
      <sheetName val="Т-19-БДДС"/>
      <sheetName val="Т-21-Формула стоимости аренды"/>
      <sheetName val="Производительность"/>
      <sheetName val="Динамика затрат"/>
      <sheetName val="Диаграммы1"/>
      <sheetName val="Прогноз фин сосотояия"/>
    </sheetNames>
    <sheetDataSet>
      <sheetData sheetId="0" refreshError="1"/>
      <sheetData sheetId="1" refreshError="1"/>
      <sheetData sheetId="2" refreshError="1"/>
      <sheetData sheetId="3" refreshError="1">
        <row r="34">
          <cell r="C34">
            <v>0.05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I"/>
      <sheetName val="III"/>
      <sheetName val="IV"/>
      <sheetName val="год"/>
      <sheetName val="1"/>
      <sheetName val="2"/>
      <sheetName val="3"/>
      <sheetName val="4"/>
      <sheetName val="год (2)"/>
      <sheetName val="W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-food "/>
      <sheetName val=" ИПЦцепн."/>
      <sheetName val="пч-2010"/>
      <sheetName val="пч-2020(1-3)"/>
      <sheetName val="def04-07"/>
      <sheetName val="def08-20"/>
      <sheetName val="Мир _цены"/>
      <sheetName val="Тарэлектродо2011."/>
      <sheetName val="Тарифы газ-энергия 2020"/>
      <sheetName val="РасчМЭРТИЦП"/>
      <sheetName val="ИПЦ2002-2004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мер расчета"/>
      <sheetName val="Структура АСУ УПН"/>
      <sheetName val="Структура АРМ"/>
      <sheetName val="Сигналы контроллера"/>
      <sheetName val="Сигналы контроллера + верхн уро"/>
      <sheetName val="У1500"/>
      <sheetName val="Смета 1 разд с коэф"/>
      <sheetName val="Смета (3 кат) ГЭСНп"/>
      <sheetName val="Трудозатраты (3кат) ГЭСНп"/>
      <sheetName val="Таблица 9 ГЭСНп"/>
      <sheetName val="ПДР"/>
      <sheetName val="Смета"/>
      <sheetName val="Разработка проекта"/>
      <sheetName val="sapactivexlhiddensheet"/>
      <sheetName val="Norm"/>
      <sheetName val="Сводная смета"/>
      <sheetName val="list"/>
      <sheetName val="Табл38-7"/>
      <sheetName val="топография"/>
      <sheetName val="ПДР ООО &quot;Юкос ФБЦ&quot;"/>
      <sheetName val="Nodes"/>
      <sheetName val="Periods"/>
      <sheetName val="Справочник"/>
      <sheetName val="Хар_"/>
      <sheetName val="С1_"/>
      <sheetName val="13.1"/>
      <sheetName val="все"/>
      <sheetName val="Коэф"/>
      <sheetName val="топо"/>
      <sheetName val="XLR_NoRangeSheet"/>
      <sheetName val="График"/>
      <sheetName val="OCK1"/>
      <sheetName val="ц_1991"/>
      <sheetName val="Шкаф"/>
      <sheetName val="Коэфф1."/>
      <sheetName val="Прайс лист"/>
      <sheetName val="№5 СУБ Инж защ"/>
      <sheetName val="ВКЕ"/>
      <sheetName val="Journals"/>
      <sheetName val="Summary"/>
      <sheetName val="Opex personnel (Term facs)"/>
      <sheetName val="Лист1"/>
      <sheetName val="Lim"/>
      <sheetName val="СС"/>
      <sheetName val="СМЕТА проект"/>
      <sheetName val="Справочники"/>
      <sheetName val="Сводная"/>
      <sheetName val="Параметры"/>
      <sheetName val="Списки"/>
      <sheetName val="МБП"/>
      <sheetName val="Цена"/>
      <sheetName val="КП (2)"/>
      <sheetName val="СВОД"/>
      <sheetName val="Бюджет"/>
      <sheetName val="Дополнительные параметры"/>
      <sheetName val="Лист"/>
      <sheetName val="Капитальные затраты"/>
      <sheetName val="Обновление"/>
      <sheetName val="Product"/>
      <sheetName val="2.2 "/>
      <sheetName val="B"/>
      <sheetName val="начало"/>
      <sheetName val="Ком  предл по Сероочистке Алато"/>
      <sheetName val="к.84-к.83"/>
      <sheetName val="Кредиты"/>
      <sheetName val="Курсы"/>
      <sheetName val="breakdown"/>
      <sheetName val="трансформация1"/>
      <sheetName val="Control"/>
      <sheetName val="эл.химз."/>
      <sheetName val="гидрология"/>
      <sheetName val="Ачинский НПЗ"/>
      <sheetName val="ID"/>
      <sheetName val="Справочные данные"/>
      <sheetName val="total"/>
      <sheetName val="Комплектация"/>
      <sheetName val="трубы"/>
      <sheetName val="СМР"/>
      <sheetName val="дороги"/>
      <sheetName val="PwC Copies from old models --&gt;&gt;"/>
      <sheetName val="Акт выбора"/>
      <sheetName val="Зап-3- СЦБ"/>
      <sheetName val="ПОДПИСИ"/>
      <sheetName val="УКП"/>
      <sheetName val="СметаСводная Рыб"/>
      <sheetName val="Panduit"/>
      <sheetName val="ЭХЗ"/>
      <sheetName val="См3(подходы)"/>
      <sheetName val="См2(мост)"/>
      <sheetName val="КУ1"/>
      <sheetName val="1155"/>
      <sheetName val="93-110"/>
      <sheetName val="Данные для расчёта сметы"/>
      <sheetName val="Лист опроса"/>
      <sheetName val=""/>
      <sheetName val="Финплан"/>
      <sheetName val="СметаСводная гос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I"/>
      <sheetName val="III"/>
      <sheetName val="IV"/>
      <sheetName val="год"/>
      <sheetName val="1"/>
      <sheetName val="2"/>
      <sheetName val="3"/>
      <sheetName val="4"/>
      <sheetName val="год (2)"/>
      <sheetName val="rates"/>
    </sheetNames>
    <sheetDataSet>
      <sheetData sheetId="0" refreshError="1">
        <row r="2">
          <cell r="C2">
            <v>33.700000000000003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 П"/>
      <sheetName val="Свод"/>
      <sheetName val="СМЕТА проект"/>
      <sheetName val="СВОД ПИР"/>
      <sheetName val="топография"/>
      <sheetName val="13.1"/>
      <sheetName val="ПДР"/>
      <sheetName val="Пример расчета"/>
      <sheetName val="93-110"/>
      <sheetName val="sapactivexlhiddensheet"/>
      <sheetName val="Calc"/>
      <sheetName val="Шкаф"/>
      <sheetName val="Коэфф1."/>
      <sheetName val="Прайс лист"/>
      <sheetName val="Сводная смета"/>
      <sheetName val="list"/>
      <sheetName val="топо"/>
      <sheetName val="Смета"/>
      <sheetName val="1ПС"/>
      <sheetName val="Сводная газопровод"/>
      <sheetName val="5ОборРабМест(HP)"/>
      <sheetName val="к.84-к.83"/>
      <sheetName val="Обновление"/>
      <sheetName val="Цена"/>
      <sheetName val="Product"/>
      <sheetName val="Лист1"/>
      <sheetName val="График"/>
      <sheetName val="РП"/>
      <sheetName val="См 1 наруж.водопровод"/>
      <sheetName val="Упр"/>
      <sheetName val="OCK1"/>
      <sheetName val="КП (2)"/>
      <sheetName val="в работу"/>
      <sheetName val="Данные для расчёта сметы"/>
      <sheetName val="Коэф"/>
      <sheetName val="Сводная"/>
      <sheetName val="Journals"/>
      <sheetName val="Геология"/>
      <sheetName val="Геофизика"/>
      <sheetName val="Параметры"/>
      <sheetName val="ЭХЗ"/>
      <sheetName val="Табл38-7"/>
      <sheetName val="СтрЗапасов (2)"/>
      <sheetName val="З_П"/>
      <sheetName val="СМЕТА_проект"/>
      <sheetName val="СВОД_ПИР"/>
      <sheetName val="13_1"/>
      <sheetName val="Пример_расчета"/>
      <sheetName val="Коэфф1_"/>
      <sheetName val="Прайс_лист"/>
      <sheetName val="Сводная_смета"/>
      <sheetName val="Сводная_газопровод"/>
      <sheetName val="к_84-к_83"/>
      <sheetName val="Прибыль опл"/>
      <sheetName val="все"/>
      <sheetName val="Хар_"/>
      <sheetName val="С1_"/>
      <sheetName val="УКП"/>
      <sheetName val="Lim"/>
      <sheetName val="ИД СМР"/>
      <sheetName val="ИД ПНР"/>
      <sheetName val="Восстановл_Лист7"/>
      <sheetName val="Восстановл_Лист13"/>
      <sheetName val="Восстановл_Лист15"/>
      <sheetName val="Восстановл_Лист19"/>
      <sheetName val="СПЕЦИФИКАЦИЯ"/>
      <sheetName val="ПД"/>
      <sheetName val="DATA"/>
      <sheetName val="Norm"/>
      <sheetName val="8"/>
      <sheetName val=""/>
      <sheetName val="№5 СУБ Инж защ"/>
      <sheetName val="БД"/>
      <sheetName val="Panduit"/>
      <sheetName val="Выборка Заказчик"/>
      <sheetName val="Проект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окраска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рабочий"/>
      <sheetName val="Текущие цены"/>
      <sheetName val="Оглавление"/>
      <sheetName val="Печать Выпусков"/>
      <sheetName val="Печать ИОК"/>
      <sheetName val="Печать фондов"/>
      <sheetName val="Огл. Графиков"/>
      <sheetName val="Баланс О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C7">
            <v>1</v>
          </cell>
          <cell r="D7">
            <v>0.96823653094377704</v>
          </cell>
          <cell r="E7">
            <v>0.96823653094377704</v>
          </cell>
          <cell r="F7">
            <v>1.1229601901335196</v>
          </cell>
          <cell r="G7">
            <v>1.0161446914977652</v>
          </cell>
          <cell r="H7">
            <v>0.99805999075066543</v>
          </cell>
          <cell r="I7">
            <v>1.0396119004194233</v>
          </cell>
          <cell r="J7">
            <v>0.98049752943558566</v>
          </cell>
          <cell r="K7">
            <v>0.99259132902537861</v>
          </cell>
          <cell r="L7">
            <v>1.1044472842847237</v>
          </cell>
          <cell r="M7">
            <v>1.0348386163581633</v>
          </cell>
          <cell r="N7">
            <v>1.0395740996174592</v>
          </cell>
          <cell r="O7">
            <v>1.0540458226402531</v>
          </cell>
          <cell r="P7">
            <v>0.96817585107915716</v>
          </cell>
          <cell r="Q7">
            <v>1.0294219108120777</v>
          </cell>
          <cell r="R7">
            <v>1.0399571051610308</v>
          </cell>
          <cell r="S7">
            <v>1.1119741325716432</v>
          </cell>
          <cell r="T7">
            <v>1.0990743618652594</v>
          </cell>
          <cell r="U7">
            <v>1.1000778357313643</v>
          </cell>
          <cell r="V7">
            <v>1.0230732575483696</v>
          </cell>
          <cell r="W7">
            <v>1.0561540342743616</v>
          </cell>
          <cell r="X7">
            <v>1.0313101518559431</v>
          </cell>
          <cell r="Y7">
            <v>1.0344522207555042</v>
          </cell>
          <cell r="Z7">
            <v>1.0230732575483696</v>
          </cell>
        </row>
        <row r="8">
          <cell r="C8">
            <v>1.0328054850659909</v>
          </cell>
          <cell r="D8">
            <v>1</v>
          </cell>
          <cell r="E8">
            <v>1</v>
          </cell>
          <cell r="F8">
            <v>1.1597994438806472</v>
          </cell>
          <cell r="G8">
            <v>1.0494798109995811</v>
          </cell>
          <cell r="H8">
            <v>1.0308018328721995</v>
          </cell>
          <cell r="I8">
            <v>1.0737168730930593</v>
          </cell>
          <cell r="J8">
            <v>1.0126632264947257</v>
          </cell>
          <cell r="K8">
            <v>1.0251537690463528</v>
          </cell>
          <cell r="L8">
            <v>1.1406792131755006</v>
          </cell>
          <cell r="M8">
            <v>1.0687869991328118</v>
          </cell>
          <cell r="N8">
            <v>1.0736778322174507</v>
          </cell>
          <cell r="O8">
            <v>1.0886243071337482</v>
          </cell>
          <cell r="P8">
            <v>0.99993732950298753</v>
          </cell>
          <cell r="Q8">
            <v>1.0631925959338271</v>
          </cell>
          <cell r="R8">
            <v>1.0740734024436622</v>
          </cell>
          <cell r="S8">
            <v>1.1484529833714905</v>
          </cell>
          <cell r="T8">
            <v>1.1351300294298439</v>
          </cell>
          <cell r="U8">
            <v>1.1361664227428774</v>
          </cell>
          <cell r="V8">
            <v>1.0566356720202874</v>
          </cell>
          <cell r="W8">
            <v>1.0908016796731355</v>
          </cell>
          <cell r="X8">
            <v>1.0651427816410579</v>
          </cell>
          <cell r="Y8">
            <v>1.0683879276349801</v>
          </cell>
          <cell r="Z8">
            <v>1.0566356720202874</v>
          </cell>
        </row>
        <row r="9">
          <cell r="C9">
            <v>1.0328054850659909</v>
          </cell>
          <cell r="D9">
            <v>1</v>
          </cell>
          <cell r="E9">
            <v>1</v>
          </cell>
          <cell r="F9">
            <v>1.1597994438806472</v>
          </cell>
          <cell r="G9">
            <v>1.0494798109995811</v>
          </cell>
          <cell r="H9">
            <v>1.0308018328721995</v>
          </cell>
          <cell r="I9">
            <v>1.0737168730930593</v>
          </cell>
          <cell r="J9">
            <v>1.0126632264947257</v>
          </cell>
          <cell r="K9">
            <v>1.0251537690463528</v>
          </cell>
          <cell r="L9">
            <v>1.1406792131755006</v>
          </cell>
          <cell r="M9">
            <v>1.0687869991328118</v>
          </cell>
          <cell r="N9">
            <v>1.0736778322174507</v>
          </cell>
          <cell r="O9">
            <v>1.0886243071337482</v>
          </cell>
          <cell r="P9">
            <v>0.99993732950298753</v>
          </cell>
          <cell r="Q9">
            <v>1.0631925959338271</v>
          </cell>
          <cell r="R9">
            <v>1.0740734024436622</v>
          </cell>
          <cell r="S9">
            <v>1.1484529833714905</v>
          </cell>
          <cell r="T9">
            <v>1.1351300294298439</v>
          </cell>
          <cell r="U9">
            <v>1.1361664227428774</v>
          </cell>
          <cell r="V9">
            <v>1.0566356720202874</v>
          </cell>
          <cell r="W9">
            <v>1.0908016796731355</v>
          </cell>
          <cell r="X9">
            <v>1.0651427816410579</v>
          </cell>
          <cell r="Y9">
            <v>1.0683879276349801</v>
          </cell>
          <cell r="Z9">
            <v>1.0566356720202874</v>
          </cell>
        </row>
        <row r="10">
          <cell r="C10">
            <v>0.89050351809987172</v>
          </cell>
          <cell r="D10">
            <v>0.86221803715824874</v>
          </cell>
          <cell r="E10">
            <v>0.86221803715824874</v>
          </cell>
          <cell r="F10">
            <v>1</v>
          </cell>
          <cell r="G10">
            <v>0.90488042267726876</v>
          </cell>
          <cell r="H10">
            <v>0.88877593303819302</v>
          </cell>
          <cell r="I10">
            <v>0.92577805478199005</v>
          </cell>
          <cell r="J10">
            <v>0.87313649945062155</v>
          </cell>
          <cell r="K10">
            <v>0.88390607053252701</v>
          </cell>
          <cell r="L10">
            <v>0.98351419221139569</v>
          </cell>
          <cell r="M10">
            <v>0.92152742853254788</v>
          </cell>
          <cell r="N10">
            <v>0.92574439303485401</v>
          </cell>
          <cell r="O10">
            <v>0.93863151329961891</v>
          </cell>
          <cell r="P10">
            <v>0.86216400152532702</v>
          </cell>
          <cell r="Q10">
            <v>0.91670383318724757</v>
          </cell>
          <cell r="R10">
            <v>0.92608546081885623</v>
          </cell>
          <cell r="S10">
            <v>0.9902168770911014</v>
          </cell>
          <cell r="T10">
            <v>0.97872958589438508</v>
          </cell>
          <cell r="U10">
            <v>0.97962318290247274</v>
          </cell>
          <cell r="V10">
            <v>0.91105033512071931</v>
          </cell>
          <cell r="W10">
            <v>0.94050888317669157</v>
          </cell>
          <cell r="X10">
            <v>0.91838531847983018</v>
          </cell>
          <cell r="Y10">
            <v>0.92118334188900164</v>
          </cell>
          <cell r="Z10">
            <v>0.91105033512071931</v>
          </cell>
        </row>
        <row r="11">
          <cell r="C11">
            <v>0.98411181829433314</v>
          </cell>
          <cell r="D11">
            <v>0.95285301300607783</v>
          </cell>
          <cell r="E11">
            <v>0.95285301300607783</v>
          </cell>
          <cell r="F11">
            <v>1.105118394584448</v>
          </cell>
          <cell r="G11">
            <v>1</v>
          </cell>
          <cell r="H11">
            <v>0.98220263226446269</v>
          </cell>
          <cell r="I11">
            <v>1.023094357642186</v>
          </cell>
          <cell r="J11">
            <v>0.96491920652595564</v>
          </cell>
          <cell r="K11">
            <v>0.97682085763035409</v>
          </cell>
          <cell r="L11">
            <v>1.0868996251476779</v>
          </cell>
          <cell r="M11">
            <v>1.018396912385424</v>
          </cell>
          <cell r="N11">
            <v>1.0230571574262322</v>
          </cell>
          <cell r="O11">
            <v>1.0372989510840458</v>
          </cell>
          <cell r="P11">
            <v>0.95279329723417294</v>
          </cell>
          <cell r="Q11">
            <v>1.0130662684413005</v>
          </cell>
          <cell r="R11">
            <v>1.0234340777081332</v>
          </cell>
          <cell r="S11">
            <v>1.0943068855013436</v>
          </cell>
          <cell r="T11">
            <v>1.0816120686959045</v>
          </cell>
          <cell r="U11">
            <v>1.0825995991868878</v>
          </cell>
          <cell r="V11">
            <v>1.0068184837342327</v>
          </cell>
          <cell r="W11">
            <v>1.0393736670686375</v>
          </cell>
          <cell r="X11">
            <v>1.0149245087683569</v>
          </cell>
          <cell r="Y11">
            <v>1.0180166559063102</v>
          </cell>
          <cell r="Z11">
            <v>1.0068184837342327</v>
          </cell>
        </row>
        <row r="12">
          <cell r="C12">
            <v>1.001943780200903</v>
          </cell>
          <cell r="D12">
            <v>0.97011856994241652</v>
          </cell>
          <cell r="E12">
            <v>0.97011856994241652</v>
          </cell>
          <cell r="F12">
            <v>1.1251429779175033</v>
          </cell>
          <cell r="G12">
            <v>1.0181198534303513</v>
          </cell>
          <cell r="H12">
            <v>1</v>
          </cell>
          <cell r="I12">
            <v>1.0416326774480817</v>
          </cell>
          <cell r="J12">
            <v>0.98240340112033686</v>
          </cell>
          <cell r="K12">
            <v>0.99452070839832607</v>
          </cell>
          <cell r="L12">
            <v>1.1065940870488575</v>
          </cell>
          <cell r="M12">
            <v>1.0368501151717702</v>
          </cell>
          <cell r="N12">
            <v>1.0415948031696671</v>
          </cell>
          <cell r="O12">
            <v>1.0560946560411459</v>
          </cell>
          <cell r="P12">
            <v>0.9700577721294773</v>
          </cell>
          <cell r="Q12">
            <v>1.03142288074069</v>
          </cell>
          <cell r="R12">
            <v>1.0419785531918313</v>
          </cell>
          <cell r="S12">
            <v>1.1141355658744523</v>
          </cell>
          <cell r="T12">
            <v>1.1012107208491733</v>
          </cell>
          <cell r="U12">
            <v>1.1022161452479111</v>
          </cell>
          <cell r="V12">
            <v>1.0250618870904655</v>
          </cell>
          <cell r="W12">
            <v>1.0582069655752879</v>
          </cell>
          <cell r="X12">
            <v>1.0333147921101109</v>
          </cell>
          <cell r="Y12">
            <v>1.036462968500989</v>
          </cell>
          <cell r="Z12">
            <v>1.0250618870904655</v>
          </cell>
        </row>
        <row r="13">
          <cell r="C13">
            <v>0.96189741536871376</v>
          </cell>
          <cell r="D13">
            <v>0.9313442165803888</v>
          </cell>
          <cell r="E13">
            <v>0.9313442165803888</v>
          </cell>
          <cell r="F13">
            <v>1.0801725044513919</v>
          </cell>
          <cell r="G13">
            <v>0.97742695239233945</v>
          </cell>
          <cell r="H13">
            <v>0.96003132548598746</v>
          </cell>
          <cell r="I13">
            <v>1</v>
          </cell>
          <cell r="J13">
            <v>0.94313803933949925</v>
          </cell>
          <cell r="K13">
            <v>0.95477103390690832</v>
          </cell>
          <cell r="L13">
            <v>1.0623649881644708</v>
          </cell>
          <cell r="M13">
            <v>0.99540859039865326</v>
          </cell>
          <cell r="N13">
            <v>0.99996363950629186</v>
          </cell>
          <cell r="O13">
            <v>1.0138839524778493</v>
          </cell>
          <cell r="P13">
            <v>0.93128584877544607</v>
          </cell>
          <cell r="Q13">
            <v>0.99019827533406013</v>
          </cell>
          <cell r="R13">
            <v>1.0003320515487253</v>
          </cell>
          <cell r="S13">
            <v>1.0696050440775311</v>
          </cell>
          <cell r="T13">
            <v>1.0571967879762116</v>
          </cell>
          <cell r="U13">
            <v>1.0581620268944079</v>
          </cell>
          <cell r="V13">
            <v>0.98409152216862716</v>
          </cell>
          <cell r="W13">
            <v>1.0159118357997485</v>
          </cell>
          <cell r="X13">
            <v>0.99201456951374734</v>
          </cell>
          <cell r="Y13">
            <v>0.99503691746714573</v>
          </cell>
          <cell r="Z13">
            <v>0.98409152216862716</v>
          </cell>
        </row>
        <row r="14">
          <cell r="C14">
            <v>1.0198903821569452</v>
          </cell>
          <cell r="D14">
            <v>0.98749512556256358</v>
          </cell>
          <cell r="E14">
            <v>0.98749512556256358</v>
          </cell>
          <cell r="F14">
            <v>1.1452962974623109</v>
          </cell>
          <cell r="G14">
            <v>1.0363561977384068</v>
          </cell>
          <cell r="H14">
            <v>1.0179117853822532</v>
          </cell>
          <cell r="I14">
            <v>1.0602901784136736</v>
          </cell>
          <cell r="J14">
            <v>1</v>
          </cell>
          <cell r="K14">
            <v>1.0123343498853634</v>
          </cell>
          <cell r="L14">
            <v>1.126415162841347</v>
          </cell>
          <cell r="M14">
            <v>1.0554219519082915</v>
          </cell>
          <cell r="N14">
            <v>1.0602516257393126</v>
          </cell>
          <cell r="O14">
            <v>1.0750111968634994</v>
          </cell>
          <cell r="P14">
            <v>0.9874332387522472</v>
          </cell>
          <cell r="Q14">
            <v>1.0498975060188624</v>
          </cell>
          <cell r="R14">
            <v>1.060642249409514</v>
          </cell>
          <cell r="S14">
            <v>1.1340917230171306</v>
          </cell>
          <cell r="T14">
            <v>1.1209353709416601</v>
          </cell>
          <cell r="U14">
            <v>1.1219588042864463</v>
          </cell>
          <cell r="V14">
            <v>1.0434225756155573</v>
          </cell>
          <cell r="W14">
            <v>1.077161341632678</v>
          </cell>
          <cell r="X14">
            <v>1.0518233048986947</v>
          </cell>
          <cell r="Y14">
            <v>1.0550278707494318</v>
          </cell>
          <cell r="Z14">
            <v>1.0434225756155573</v>
          </cell>
        </row>
        <row r="15">
          <cell r="C15">
            <v>1.0074639690655931</v>
          </cell>
          <cell r="D15">
            <v>0.9754634184589186</v>
          </cell>
          <cell r="E15">
            <v>0.9754634184589186</v>
          </cell>
          <cell r="F15">
            <v>1.1313419302545686</v>
          </cell>
          <cell r="G15">
            <v>1.0237291640412713</v>
          </cell>
          <cell r="H15">
            <v>1.0055094796472346</v>
          </cell>
          <cell r="I15">
            <v>1.0473715314843763</v>
          </cell>
          <cell r="J15">
            <v>0.98781593266418333</v>
          </cell>
          <cell r="K15">
            <v>1</v>
          </cell>
          <cell r="L15">
            <v>1.1126908446492032</v>
          </cell>
          <cell r="M15">
            <v>1.0425626197785418</v>
          </cell>
          <cell r="N15">
            <v>1.0473334485383958</v>
          </cell>
          <cell r="O15">
            <v>1.0619131880541577</v>
          </cell>
          <cell r="P15">
            <v>0.97540228568166631</v>
          </cell>
          <cell r="Q15">
            <v>1.0371054841098228</v>
          </cell>
          <cell r="R15">
            <v>1.0477193128234965</v>
          </cell>
          <cell r="S15">
            <v>1.1202738730988977</v>
          </cell>
          <cell r="T15">
            <v>1.1072778189030084</v>
          </cell>
          <cell r="U15">
            <v>1.1082887826670078</v>
          </cell>
          <cell r="V15">
            <v>1.0307094446945462</v>
          </cell>
          <cell r="W15">
            <v>1.0640371353146869</v>
          </cell>
          <cell r="X15">
            <v>1.039007818926428</v>
          </cell>
          <cell r="Y15">
            <v>1.0421733401310576</v>
          </cell>
          <cell r="Z15">
            <v>1.0307094446945462</v>
          </cell>
        </row>
        <row r="16">
          <cell r="C16">
            <v>0.90543026745512145</v>
          </cell>
          <cell r="D16">
            <v>0.87667066117224302</v>
          </cell>
          <cell r="E16">
            <v>0.87667066117224302</v>
          </cell>
          <cell r="F16">
            <v>1.0167621452940465</v>
          </cell>
          <cell r="G16">
            <v>0.92004815979592347</v>
          </cell>
          <cell r="H16">
            <v>0.90367372436163107</v>
          </cell>
          <cell r="I16">
            <v>0.94129608104628559</v>
          </cell>
          <cell r="J16">
            <v>0.8877721403159482</v>
          </cell>
          <cell r="K16">
            <v>0.89872223251308303</v>
          </cell>
          <cell r="L16">
            <v>1</v>
          </cell>
          <cell r="M16">
            <v>0.93697420518205954</v>
          </cell>
          <cell r="N16">
            <v>0.9412618550560532</v>
          </cell>
          <cell r="O16">
            <v>0.95436499110311801</v>
          </cell>
          <cell r="P16">
            <v>0.87661571978619113</v>
          </cell>
          <cell r="Q16">
            <v>0.9320697560307416</v>
          </cell>
          <cell r="R16">
            <v>0.94160863986780607</v>
          </cell>
          <cell r="S16">
            <v>1.0068150362575194</v>
          </cell>
          <cell r="T16">
            <v>0.99513519341672885</v>
          </cell>
          <cell r="U16">
            <v>0.99604376902770042</v>
          </cell>
          <cell r="V16">
            <v>0.92632149320820267</v>
          </cell>
          <cell r="W16">
            <v>0.95627382972684083</v>
          </cell>
          <cell r="X16">
            <v>0.9337794266241084</v>
          </cell>
          <cell r="Y16">
            <v>0.93662435090820051</v>
          </cell>
          <cell r="Z16">
            <v>0.92632149320820267</v>
          </cell>
        </row>
        <row r="17">
          <cell r="C17">
            <v>0.96633425173021814</v>
          </cell>
          <cell r="D17">
            <v>0.935640123627417</v>
          </cell>
          <cell r="E17">
            <v>0.935640123627417</v>
          </cell>
          <cell r="F17">
            <v>1.0851548950554981</v>
          </cell>
          <cell r="G17">
            <v>0.9819354201081264</v>
          </cell>
          <cell r="H17">
            <v>0.96445955434391273</v>
          </cell>
          <cell r="I17">
            <v>1.0046125878816334</v>
          </cell>
          <cell r="J17">
            <v>0.9474883464304642</v>
          </cell>
          <cell r="K17">
            <v>0.95917499920764204</v>
          </cell>
          <cell r="L17">
            <v>1.06726524003475</v>
          </cell>
          <cell r="M17">
            <v>1</v>
          </cell>
          <cell r="N17">
            <v>1.0045760596719528</v>
          </cell>
          <cell r="O17">
            <v>1.0185605813104313</v>
          </cell>
          <cell r="P17">
            <v>0.9355814865958445</v>
          </cell>
          <cell r="Q17">
            <v>0.99476565189928046</v>
          </cell>
          <cell r="R17">
            <v>1.0049461710473084</v>
          </cell>
          <cell r="S17">
            <v>1.0745386913419772</v>
          </cell>
          <cell r="T17">
            <v>1.0620732010689327</v>
          </cell>
          <cell r="U17">
            <v>1.0630428922364659</v>
          </cell>
          <cell r="V17">
            <v>0.98863073079820052</v>
          </cell>
          <cell r="W17">
            <v>1.0205978184223665</v>
          </cell>
          <cell r="X17">
            <v>0.99659032389549029</v>
          </cell>
          <cell r="Y17">
            <v>0.99962661269443265</v>
          </cell>
          <cell r="Z17">
            <v>0.98863073079820052</v>
          </cell>
        </row>
        <row r="18">
          <cell r="C18">
            <v>0.96193239170539002</v>
          </cell>
          <cell r="D18">
            <v>0.93137808194727734</v>
          </cell>
          <cell r="E18">
            <v>0.93137808194727734</v>
          </cell>
          <cell r="F18">
            <v>1.080211781485076</v>
          </cell>
          <cell r="G18">
            <v>0.97746249341118108</v>
          </cell>
          <cell r="H18">
            <v>0.96006623396824708</v>
          </cell>
          <cell r="I18">
            <v>1.0000363618158417</v>
          </cell>
          <cell r="J18">
            <v>0.943172333551199</v>
          </cell>
          <cell r="K18">
            <v>0.95480575111541421</v>
          </cell>
          <cell r="L18">
            <v>1.0624036176845273</v>
          </cell>
          <cell r="M18">
            <v>0.99544478526250457</v>
          </cell>
          <cell r="N18">
            <v>1</v>
          </cell>
          <cell r="O18">
            <v>1.0139208191394142</v>
          </cell>
          <cell r="P18">
            <v>0.93131971201997521</v>
          </cell>
          <cell r="Q18">
            <v>0.99023428074139463</v>
          </cell>
          <cell r="R18">
            <v>1.0003684254385643</v>
          </cell>
          <cell r="S18">
            <v>1.0696439368591673</v>
          </cell>
          <cell r="T18">
            <v>1.0572352295711245</v>
          </cell>
          <cell r="U18">
            <v>1.0582005035871604</v>
          </cell>
          <cell r="V18">
            <v>0.98412730552332772</v>
          </cell>
          <cell r="W18">
            <v>1.0159487761988333</v>
          </cell>
          <cell r="X18">
            <v>0.99205064096483631</v>
          </cell>
          <cell r="Y18">
            <v>0.99507309881629435</v>
          </cell>
          <cell r="Z18">
            <v>0.98412730552332772</v>
          </cell>
        </row>
        <row r="19">
          <cell r="C19">
            <v>0.94872535758941179</v>
          </cell>
          <cell r="D19">
            <v>0.91859054905076643</v>
          </cell>
          <cell r="E19">
            <v>0.91859054905076643</v>
          </cell>
          <cell r="F19">
            <v>1.0653808079430973</v>
          </cell>
          <cell r="G19">
            <v>0.96404223580379989</v>
          </cell>
          <cell r="H19">
            <v>0.94688482162061016</v>
          </cell>
          <cell r="I19">
            <v>0.98630617197962545</v>
          </cell>
          <cell r="J19">
            <v>0.93022286922931086</v>
          </cell>
          <cell r="K19">
            <v>0.94169656356975184</v>
          </cell>
          <cell r="L19">
            <v>1.0478171447216793</v>
          </cell>
          <cell r="M19">
            <v>0.98177763635173065</v>
          </cell>
          <cell r="N19">
            <v>0.98627030940026483</v>
          </cell>
          <cell r="O19">
            <v>1</v>
          </cell>
          <cell r="P19">
            <v>0.91853298052450649</v>
          </cell>
          <cell r="Q19">
            <v>0.97663867044556396</v>
          </cell>
          <cell r="R19">
            <v>0.98663367647154854</v>
          </cell>
          <cell r="S19">
            <v>1.0549580565542083</v>
          </cell>
          <cell r="T19">
            <v>1.0427197169779729</v>
          </cell>
          <cell r="U19">
            <v>1.0436717380804248</v>
          </cell>
          <cell r="V19">
            <v>0.97061554210774137</v>
          </cell>
          <cell r="W19">
            <v>1.0020001138364436</v>
          </cell>
          <cell r="X19">
            <v>0.97843009260512015</v>
          </cell>
          <cell r="Y19">
            <v>0.98141105304542697</v>
          </cell>
          <cell r="Z19">
            <v>0.97061554210774137</v>
          </cell>
        </row>
        <row r="20">
          <cell r="C20">
            <v>1.0328702155557492</v>
          </cell>
          <cell r="D20">
            <v>1.0000626744248498</v>
          </cell>
          <cell r="E20">
            <v>1.0000626744248498</v>
          </cell>
          <cell r="F20">
            <v>1.1598721336437334</v>
          </cell>
          <cell r="G20">
            <v>1.0495455865431271</v>
          </cell>
          <cell r="H20">
            <v>1.0308664377842089</v>
          </cell>
          <cell r="I20">
            <v>1.0737841676805318</v>
          </cell>
          <cell r="J20">
            <v>1.0127266945800129</v>
          </cell>
          <cell r="K20">
            <v>1.0252180199692102</v>
          </cell>
          <cell r="L20">
            <v>1.1407507045891245</v>
          </cell>
          <cell r="M20">
            <v>1.0688539847432694</v>
          </cell>
          <cell r="N20">
            <v>1.0737451243580589</v>
          </cell>
          <cell r="O20">
            <v>1.0886925360360753</v>
          </cell>
          <cell r="P20">
            <v>1</v>
          </cell>
          <cell r="Q20">
            <v>1.0632592309182818</v>
          </cell>
          <cell r="R20">
            <v>1.0741407193764068</v>
          </cell>
          <cell r="S20">
            <v>1.1485249620016902</v>
          </cell>
          <cell r="T20">
            <v>1.1352011730515681</v>
          </cell>
          <cell r="U20">
            <v>1.1362376313199563</v>
          </cell>
          <cell r="V20">
            <v>1.056701896053307</v>
          </cell>
          <cell r="W20">
            <v>1.090870045041034</v>
          </cell>
          <cell r="X20">
            <v>1.0652095388522802</v>
          </cell>
          <cell r="Y20">
            <v>1.0684548882338611</v>
          </cell>
          <cell r="Z20">
            <v>1.056701896053307</v>
          </cell>
        </row>
        <row r="21">
          <cell r="C21">
            <v>0.97141899691170586</v>
          </cell>
          <cell r="D21">
            <v>0.94056335966267368</v>
          </cell>
          <cell r="E21">
            <v>0.94056335966267368</v>
          </cell>
          <cell r="F21">
            <v>1.0908648614712819</v>
          </cell>
          <cell r="G21">
            <v>0.98710225693191389</v>
          </cell>
          <cell r="H21">
            <v>0.96953443507271786</v>
          </cell>
          <cell r="I21">
            <v>1.0098987494829084</v>
          </cell>
          <cell r="J21">
            <v>0.95247392651872242</v>
          </cell>
          <cell r="K21">
            <v>0.96422207318509023</v>
          </cell>
          <cell r="L21">
            <v>1.072881073041724</v>
          </cell>
          <cell r="M21">
            <v>1.0052618906681445</v>
          </cell>
          <cell r="N21">
            <v>1.009862029065782</v>
          </cell>
          <cell r="O21">
            <v>1.0239201357281686</v>
          </cell>
          <cell r="P21">
            <v>0.94050441408945196</v>
          </cell>
          <cell r="Q21">
            <v>1</v>
          </cell>
          <cell r="R21">
            <v>1.01023408792673</v>
          </cell>
          <cell r="S21">
            <v>1.0801927964545097</v>
          </cell>
          <cell r="T21">
            <v>1.0676617141345237</v>
          </cell>
          <cell r="U21">
            <v>1.0686365077109623</v>
          </cell>
          <cell r="V21">
            <v>0.99383279761482846</v>
          </cell>
          <cell r="W21">
            <v>1.0259680925590517</v>
          </cell>
          <cell r="X21">
            <v>1.0018342732207592</v>
          </cell>
          <cell r="Y21">
            <v>1.0048865386393984</v>
          </cell>
          <cell r="Z21">
            <v>0.99383279761482846</v>
          </cell>
        </row>
        <row r="22">
          <cell r="C22">
            <v>0.9615781218641285</v>
          </cell>
          <cell r="D22">
            <v>0.9310350649451562</v>
          </cell>
          <cell r="E22">
            <v>0.9310350649451562</v>
          </cell>
          <cell r="F22">
            <v>1.0798139505567743</v>
          </cell>
          <cell r="G22">
            <v>0.97710250399262533</v>
          </cell>
          <cell r="H22">
            <v>0.95971265141375428</v>
          </cell>
          <cell r="I22">
            <v>0.99966805867290642</v>
          </cell>
          <cell r="J22">
            <v>0.94282497284708855</v>
          </cell>
          <cell r="K22">
            <v>0.95445410594284275</v>
          </cell>
          <cell r="L22">
            <v>1.062012345320442</v>
          </cell>
          <cell r="M22">
            <v>0.99507817315015601</v>
          </cell>
          <cell r="N22">
            <v>0.99963171024874886</v>
          </cell>
          <cell r="O22">
            <v>1.013547402493145</v>
          </cell>
          <cell r="P22">
            <v>0.9309767165149001</v>
          </cell>
          <cell r="Q22">
            <v>0.98986958760445998</v>
          </cell>
          <cell r="R22">
            <v>1</v>
          </cell>
          <cell r="S22">
            <v>1.0692499979597341</v>
          </cell>
          <cell r="T22">
            <v>1.0568458606714117</v>
          </cell>
          <cell r="U22">
            <v>1.0578107791869207</v>
          </cell>
          <cell r="V22">
            <v>0.98376486152277709</v>
          </cell>
          <cell r="W22">
            <v>1.0155746126767631</v>
          </cell>
          <cell r="X22">
            <v>0.99168527888104685</v>
          </cell>
          <cell r="Y22">
            <v>0.99470662359225459</v>
          </cell>
          <cell r="Z22">
            <v>0.98376486152277709</v>
          </cell>
        </row>
        <row r="23">
          <cell r="C23">
            <v>0.89930149515917013</v>
          </cell>
          <cell r="D23">
            <v>0.87073655994546684</v>
          </cell>
          <cell r="E23">
            <v>0.87073655994546684</v>
          </cell>
          <cell r="F23">
            <v>1.0098797779913002</v>
          </cell>
          <cell r="G23">
            <v>0.91382044036199406</v>
          </cell>
          <cell r="H23">
            <v>0.89755684194062102</v>
          </cell>
          <cell r="I23">
            <v>0.93492453643245377</v>
          </cell>
          <cell r="J23">
            <v>0.88176289422129472</v>
          </cell>
          <cell r="K23">
            <v>0.8926388662745508</v>
          </cell>
          <cell r="L23">
            <v>0.99323109408173715</v>
          </cell>
          <cell r="M23">
            <v>0.93063191493934316</v>
          </cell>
          <cell r="N23">
            <v>0.93489054211472922</v>
          </cell>
          <cell r="O23">
            <v>0.94790498426665726</v>
          </cell>
          <cell r="P23">
            <v>0.87068199045248817</v>
          </cell>
          <cell r="Q23">
            <v>0.92576066354291142</v>
          </cell>
          <cell r="R23">
            <v>0.9352349795727174</v>
          </cell>
          <cell r="S23">
            <v>1</v>
          </cell>
          <cell r="T23">
            <v>0.98839921691653876</v>
          </cell>
          <cell r="U23">
            <v>0.98930164246468</v>
          </cell>
          <cell r="V23">
            <v>0.92005131017061159</v>
          </cell>
          <cell r="W23">
            <v>0.94980090214132296</v>
          </cell>
          <cell r="X23">
            <v>0.92745876153688045</v>
          </cell>
          <cell r="Y23">
            <v>0.93028442879614892</v>
          </cell>
          <cell r="Z23">
            <v>0.92005131017061159</v>
          </cell>
        </row>
        <row r="24">
          <cell r="C24">
            <v>0.90985654355805501</v>
          </cell>
          <cell r="D24">
            <v>0.8809563433911467</v>
          </cell>
          <cell r="E24">
            <v>0.8809563433911467</v>
          </cell>
          <cell r="F24">
            <v>1.0217326771481803</v>
          </cell>
          <cell r="G24">
            <v>0.92454589676102283</v>
          </cell>
          <cell r="H24">
            <v>0.90809141344798483</v>
          </cell>
          <cell r="I24">
            <v>0.94589769035743743</v>
          </cell>
          <cell r="J24">
            <v>0.89211209309947426</v>
          </cell>
          <cell r="K24">
            <v>0.90311571579272709</v>
          </cell>
          <cell r="L24">
            <v>1.0048885886213794</v>
          </cell>
          <cell r="M24">
            <v>0.94155468662003861</v>
          </cell>
          <cell r="N24">
            <v>0.94586329705041861</v>
          </cell>
          <cell r="O24">
            <v>0.95903048893926746</v>
          </cell>
          <cell r="P24">
            <v>0.88090113341926013</v>
          </cell>
          <cell r="Q24">
            <v>0.93662626163440532</v>
          </cell>
          <cell r="R24">
            <v>0.94621177715045623</v>
          </cell>
          <cell r="S24">
            <v>1.0117369407876016</v>
          </cell>
          <cell r="T24">
            <v>1</v>
          </cell>
          <cell r="U24">
            <v>1.0009130172633649</v>
          </cell>
          <cell r="V24">
            <v>0.93084989791963935</v>
          </cell>
          <cell r="W24">
            <v>0.96094865908976634</v>
          </cell>
          <cell r="X24">
            <v>0.93834429010398113</v>
          </cell>
          <cell r="Y24">
            <v>0.94120312205255718</v>
          </cell>
          <cell r="Z24">
            <v>0.93084989791963935</v>
          </cell>
        </row>
        <row r="25">
          <cell r="C25">
            <v>0.90902658659163904</v>
          </cell>
          <cell r="D25">
            <v>0.88015274873715155</v>
          </cell>
          <cell r="E25">
            <v>0.88015274873715155</v>
          </cell>
          <cell r="F25">
            <v>1.0208006685153712</v>
          </cell>
          <cell r="G25">
            <v>0.92370254039542765</v>
          </cell>
          <cell r="H25">
            <v>0.90726306660576028</v>
          </cell>
          <cell r="I25">
            <v>0.94503485721831537</v>
          </cell>
          <cell r="J25">
            <v>0.89129832234436557</v>
          </cell>
          <cell r="K25">
            <v>0.90229190770439849</v>
          </cell>
          <cell r="L25">
            <v>1.0039719449037481</v>
          </cell>
          <cell r="M25">
            <v>0.94069581510127587</v>
          </cell>
          <cell r="N25">
            <v>0.94500049528433561</v>
          </cell>
          <cell r="O25">
            <v>0.95815567626584563</v>
          </cell>
          <cell r="P25">
            <v>0.88009758912694136</v>
          </cell>
          <cell r="Q25">
            <v>0.93577188574814563</v>
          </cell>
          <cell r="R25">
            <v>0.94534865750625408</v>
          </cell>
          <cell r="S25">
            <v>1.0108140501097995</v>
          </cell>
          <cell r="T25">
            <v>0.99908781557676074</v>
          </cell>
          <cell r="U25">
            <v>1</v>
          </cell>
          <cell r="V25">
            <v>0.93000079114238332</v>
          </cell>
          <cell r="W25">
            <v>0.96007209669141202</v>
          </cell>
          <cell r="X25">
            <v>0.93748834705891282</v>
          </cell>
          <cell r="Y25">
            <v>0.94034457122551673</v>
          </cell>
          <cell r="Z25">
            <v>0.93000079114238332</v>
          </cell>
        </row>
        <row r="26">
          <cell r="C26">
            <v>0.97744711106645388</v>
          </cell>
          <cell r="D26">
            <v>0.94640000000000002</v>
          </cell>
          <cell r="E26">
            <v>0.94640000000000002</v>
          </cell>
          <cell r="F26">
            <v>1.0976341936886445</v>
          </cell>
          <cell r="G26">
            <v>0.9932276931300037</v>
          </cell>
          <cell r="H26">
            <v>0.9755508546302496</v>
          </cell>
          <cell r="I26">
            <v>1.0161656486952713</v>
          </cell>
          <cell r="J26">
            <v>0.95838447755460854</v>
          </cell>
          <cell r="K26">
            <v>0.97020552702546825</v>
          </cell>
          <cell r="L26">
            <v>1.0795388073492937</v>
          </cell>
          <cell r="M26">
            <v>1.0115000159792931</v>
          </cell>
          <cell r="N26">
            <v>1.0161287004105954</v>
          </cell>
          <cell r="O26">
            <v>1.0302740442713794</v>
          </cell>
          <cell r="P26">
            <v>0.94634068864162746</v>
          </cell>
          <cell r="Q26">
            <v>1.006205472791774</v>
          </cell>
          <cell r="R26">
            <v>1.0165030680726819</v>
          </cell>
          <cell r="S26">
            <v>1.0868959034627785</v>
          </cell>
          <cell r="T26">
            <v>1.0742870598524041</v>
          </cell>
          <cell r="U26">
            <v>1.0752679024838592</v>
          </cell>
          <cell r="V26">
            <v>1</v>
          </cell>
          <cell r="W26">
            <v>1.0323347096426554</v>
          </cell>
          <cell r="X26">
            <v>1.0080511285450973</v>
          </cell>
          <cell r="Y26">
            <v>1.0111223347137452</v>
          </cell>
          <cell r="Z26">
            <v>1</v>
          </cell>
        </row>
        <row r="27">
          <cell r="C27">
            <v>0.94683158663220679</v>
          </cell>
          <cell r="D27">
            <v>0.9167569308287602</v>
          </cell>
          <cell r="E27">
            <v>0.9167569308287602</v>
          </cell>
          <cell r="F27">
            <v>1.0632541785489249</v>
          </cell>
          <cell r="G27">
            <v>0.96211789049872332</v>
          </cell>
          <cell r="H27">
            <v>0.94499472459657818</v>
          </cell>
          <cell r="I27">
            <v>0.98433738515584634</v>
          </cell>
          <cell r="J27">
            <v>0.92836603148445451</v>
          </cell>
          <cell r="K27">
            <v>0.93981682293847002</v>
          </cell>
          <cell r="L27">
            <v>1.0457255745309371</v>
          </cell>
          <cell r="M27">
            <v>0.97981788903467726</v>
          </cell>
          <cell r="N27">
            <v>0.9843015941625467</v>
          </cell>
          <cell r="O27">
            <v>0.99800387863352058</v>
          </cell>
          <cell r="P27">
            <v>0.91669947721626555</v>
          </cell>
          <cell r="Q27">
            <v>0.97468918112815761</v>
          </cell>
          <cell r="R27">
            <v>0.98466423590905561</v>
          </cell>
          <cell r="S27">
            <v>1.0528522322367808</v>
          </cell>
          <cell r="T27">
            <v>1.0406383218716639</v>
          </cell>
          <cell r="U27">
            <v>1.0415884426244519</v>
          </cell>
          <cell r="V27">
            <v>0.96867807568550313</v>
          </cell>
          <cell r="W27">
            <v>1</v>
          </cell>
          <cell r="X27">
            <v>0.97647702739166464</v>
          </cell>
          <cell r="Y27">
            <v>0.97945203747314391</v>
          </cell>
          <cell r="Z27">
            <v>0.96867807568550313</v>
          </cell>
        </row>
        <row r="28">
          <cell r="C28">
            <v>0.9696404114711783</v>
          </cell>
          <cell r="D28">
            <v>0.93884126826575032</v>
          </cell>
          <cell r="E28">
            <v>0.93884126826575032</v>
          </cell>
          <cell r="F28">
            <v>1.0888675808268184</v>
          </cell>
          <cell r="G28">
            <v>0.98529495677814671</v>
          </cell>
          <cell r="H28">
            <v>0.9677593001043957</v>
          </cell>
          <cell r="I28">
            <v>1.0080497108930233</v>
          </cell>
          <cell r="J28">
            <v>0.95073002788839511</v>
          </cell>
          <cell r="K28">
            <v>0.96245666469889191</v>
          </cell>
          <cell r="L28">
            <v>1.070916719182065</v>
          </cell>
          <cell r="M28">
            <v>1.0034213417717943</v>
          </cell>
          <cell r="N28">
            <v>1.008013057707853</v>
          </cell>
          <cell r="O28">
            <v>1.0220454251743718</v>
          </cell>
          <cell r="P28">
            <v>0.93878243061685229</v>
          </cell>
          <cell r="Q28">
            <v>0.99816908517726965</v>
          </cell>
          <cell r="R28">
            <v>1.0083844353607174</v>
          </cell>
          <cell r="S28">
            <v>1.0782150554520746</v>
          </cell>
          <cell r="T28">
            <v>1.065706916476453</v>
          </cell>
          <cell r="U28">
            <v>1.0666799252888834</v>
          </cell>
          <cell r="V28">
            <v>0.99201317441435988</v>
          </cell>
          <cell r="W28">
            <v>1.0240896323707371</v>
          </cell>
          <cell r="X28">
            <v>1</v>
          </cell>
          <cell r="Y28">
            <v>1.0030466769806414</v>
          </cell>
          <cell r="Z28">
            <v>0.99201317441435988</v>
          </cell>
        </row>
        <row r="29">
          <cell r="C29">
            <v>0.96669520344753834</v>
          </cell>
          <cell r="D29">
            <v>0.93598961026603322</v>
          </cell>
          <cell r="E29">
            <v>0.93598961026603322</v>
          </cell>
          <cell r="F29">
            <v>1.085560229464609</v>
          </cell>
          <cell r="G29">
            <v>0.98230219927956819</v>
          </cell>
          <cell r="H29">
            <v>0.96481980581156268</v>
          </cell>
          <cell r="I29">
            <v>1.0049878375824364</v>
          </cell>
          <cell r="J29">
            <v>0.94784225869754213</v>
          </cell>
          <cell r="K29">
            <v>0.95953327675245081</v>
          </cell>
          <cell r="L29">
            <v>1.0676638921787023</v>
          </cell>
          <cell r="M29">
            <v>1.0003735267757237</v>
          </cell>
          <cell r="N29">
            <v>1.0049512957284912</v>
          </cell>
          <cell r="O29">
            <v>1.0189410409602475</v>
          </cell>
          <cell r="P29">
            <v>0.93593095133195936</v>
          </cell>
          <cell r="Q29">
            <v>0.995137223505835</v>
          </cell>
          <cell r="R29">
            <v>1.0053215453503557</v>
          </cell>
          <cell r="S29">
            <v>1.0749400603147445</v>
          </cell>
          <cell r="T29">
            <v>1.0624699138473104</v>
          </cell>
          <cell r="U29">
            <v>1.0634399672204589</v>
          </cell>
          <cell r="V29">
            <v>0.98900001084745692</v>
          </cell>
          <cell r="W29">
            <v>1.0209790390347924</v>
          </cell>
          <cell r="X29">
            <v>0.99696257706589242</v>
          </cell>
          <cell r="Y29">
            <v>1</v>
          </cell>
          <cell r="Z29">
            <v>0.98900001084745692</v>
          </cell>
        </row>
        <row r="30">
          <cell r="C30">
            <v>0.97744711106645388</v>
          </cell>
          <cell r="D30">
            <v>0.94640000000000002</v>
          </cell>
          <cell r="E30">
            <v>0.94640000000000002</v>
          </cell>
          <cell r="F30">
            <v>1.0976341936886445</v>
          </cell>
          <cell r="G30">
            <v>0.9932276931300037</v>
          </cell>
          <cell r="H30">
            <v>0.9755508546302496</v>
          </cell>
          <cell r="I30">
            <v>1.0161656486952713</v>
          </cell>
          <cell r="J30">
            <v>0.95838447755460854</v>
          </cell>
          <cell r="K30">
            <v>0.97020552702546825</v>
          </cell>
          <cell r="L30">
            <v>1.0795388073492937</v>
          </cell>
          <cell r="M30">
            <v>1.0115000159792931</v>
          </cell>
          <cell r="N30">
            <v>1.0161287004105954</v>
          </cell>
          <cell r="O30">
            <v>1.0302740442713794</v>
          </cell>
          <cell r="P30">
            <v>0.94634068864162746</v>
          </cell>
          <cell r="Q30">
            <v>1.006205472791774</v>
          </cell>
          <cell r="R30">
            <v>1.0165030680726819</v>
          </cell>
          <cell r="S30">
            <v>1.0868959034627785</v>
          </cell>
          <cell r="T30">
            <v>1.0742870598524041</v>
          </cell>
          <cell r="U30">
            <v>1.0752679024838592</v>
          </cell>
          <cell r="V30">
            <v>1</v>
          </cell>
          <cell r="W30">
            <v>1.0323347096426554</v>
          </cell>
          <cell r="X30">
            <v>1.0080511285450973</v>
          </cell>
          <cell r="Y30">
            <v>1.0111223347137452</v>
          </cell>
          <cell r="Z30">
            <v>1</v>
          </cell>
        </row>
        <row r="35">
          <cell r="C35">
            <v>1</v>
          </cell>
          <cell r="D35">
            <v>1.0564883797632827</v>
          </cell>
          <cell r="E35">
            <v>1.0319598161524466</v>
          </cell>
          <cell r="F35">
            <v>0.98631379372443007</v>
          </cell>
          <cell r="G35">
            <v>1.0319598161524466</v>
          </cell>
          <cell r="H35">
            <v>0.99329849279588001</v>
          </cell>
          <cell r="I35">
            <v>0.99618373310284902</v>
          </cell>
          <cell r="J35">
            <v>0.99593490107989358</v>
          </cell>
          <cell r="K35">
            <v>0.99953652538857651</v>
          </cell>
          <cell r="L35">
            <v>0.99953652538857651</v>
          </cell>
          <cell r="M35">
            <v>1.016987679079665</v>
          </cell>
          <cell r="N35">
            <v>0.99108442069876046</v>
          </cell>
          <cell r="O35">
            <v>1.0072822285418261</v>
          </cell>
          <cell r="P35">
            <v>1.0080951997231959</v>
          </cell>
          <cell r="Q35">
            <v>1.0221479140528664</v>
          </cell>
          <cell r="R35">
            <v>0.99127258324581358</v>
          </cell>
          <cell r="S35">
            <v>1.0433678429060247</v>
          </cell>
          <cell r="T35">
            <v>1.0193878386773862</v>
          </cell>
          <cell r="U35">
            <v>1.032011785131977</v>
          </cell>
          <cell r="V35">
            <v>0.99538462572361075</v>
          </cell>
          <cell r="W35">
            <v>0.96783410234161693</v>
          </cell>
          <cell r="X35">
            <v>0.98735739841575454</v>
          </cell>
          <cell r="Y35">
            <v>0.96697895601099526</v>
          </cell>
          <cell r="Z35">
            <v>0.98303921657991655</v>
          </cell>
        </row>
        <row r="36">
          <cell r="C36">
            <v>0.94653194408447772</v>
          </cell>
          <cell r="D36">
            <v>1</v>
          </cell>
          <cell r="E36">
            <v>0.97678293099983549</v>
          </cell>
          <cell r="F36">
            <v>0.93357751265132127</v>
          </cell>
          <cell r="G36">
            <v>0.97678293099983549</v>
          </cell>
          <cell r="H36">
            <v>0.94018875344226593</v>
          </cell>
          <cell r="I36">
            <v>0.94291972555917214</v>
          </cell>
          <cell r="J36">
            <v>0.94268419810073367</v>
          </cell>
          <cell r="K36">
            <v>0.94609325055949323</v>
          </cell>
          <cell r="L36">
            <v>0.94609325055949323</v>
          </cell>
          <cell r="M36">
            <v>0.96261132498923629</v>
          </cell>
          <cell r="N36">
            <v>0.93809306347583621</v>
          </cell>
          <cell r="O36">
            <v>0.95342480602343982</v>
          </cell>
          <cell r="P36">
            <v>0.9541943092162265</v>
          </cell>
          <cell r="Q36">
            <v>0.96749565223035339</v>
          </cell>
          <cell r="R36">
            <v>0.93827116533730215</v>
          </cell>
          <cell r="S36">
            <v>0.98758099274106748</v>
          </cell>
          <cell r="T36">
            <v>0.96488315271938041</v>
          </cell>
          <cell r="U36">
            <v>0.97683212129906261</v>
          </cell>
          <cell r="V36">
            <v>0.94216334489796949</v>
          </cell>
          <cell r="W36">
            <v>0.91608589444066602</v>
          </cell>
          <cell r="X36">
            <v>0.93456531782865637</v>
          </cell>
          <cell r="Y36">
            <v>0.91527647112186605</v>
          </cell>
          <cell r="Z36">
            <v>0.93047802078067032</v>
          </cell>
        </row>
        <row r="37">
          <cell r="C37">
            <v>0.96902997999320817</v>
          </cell>
          <cell r="D37">
            <v>1.0237689135050707</v>
          </cell>
          <cell r="E37">
            <v>1</v>
          </cell>
          <cell r="F37">
            <v>0.95576763579980961</v>
          </cell>
          <cell r="G37">
            <v>1</v>
          </cell>
          <cell r="H37">
            <v>0.96253601860127547</v>
          </cell>
          <cell r="I37">
            <v>0.96533190295821314</v>
          </cell>
          <cell r="J37">
            <v>0.96509077726798698</v>
          </cell>
          <cell r="K37">
            <v>0.9685808591997731</v>
          </cell>
          <cell r="L37">
            <v>0.9685808591997731</v>
          </cell>
          <cell r="M37">
            <v>0.98549155031190694</v>
          </cell>
          <cell r="N37">
            <v>0.96039051636130013</v>
          </cell>
          <cell r="O37">
            <v>0.97608667777139979</v>
          </cell>
          <cell r="P37">
            <v>0.97687447121901771</v>
          </cell>
          <cell r="Q37">
            <v>0.99049197270474865</v>
          </cell>
          <cell r="R37">
            <v>0.96057285151050642</v>
          </cell>
          <cell r="S37">
            <v>1.0110547199367819</v>
          </cell>
          <cell r="T37">
            <v>0.9878173769188674</v>
          </cell>
          <cell r="U37">
            <v>1.0000503594991947</v>
          </cell>
          <cell r="V37">
            <v>0.96455754395049742</v>
          </cell>
          <cell r="W37">
            <v>0.93786026082884155</v>
          </cell>
          <cell r="X37">
            <v>0.95677892003296472</v>
          </cell>
          <cell r="Y37">
            <v>0.93703159839718797</v>
          </cell>
          <cell r="Z37">
            <v>0.95259447237497552</v>
          </cell>
        </row>
        <row r="38">
          <cell r="C38">
            <v>1.0138761176845041</v>
          </cell>
          <cell r="D38">
            <v>1.0711483368531891</v>
          </cell>
          <cell r="E38">
            <v>1.0462794120070571</v>
          </cell>
          <cell r="F38">
            <v>1</v>
          </cell>
          <cell r="G38">
            <v>1.0462794120070571</v>
          </cell>
          <cell r="H38">
            <v>1.0070816195777563</v>
          </cell>
          <cell r="I38">
            <v>1.0100068958187729</v>
          </cell>
          <cell r="J38">
            <v>1.0097546109733833</v>
          </cell>
          <cell r="K38">
            <v>1.0134062118448288</v>
          </cell>
          <cell r="L38">
            <v>1.0134062118448288</v>
          </cell>
          <cell r="M38">
            <v>1.0310995197982653</v>
          </cell>
          <cell r="N38">
            <v>1.0048368247556552</v>
          </cell>
          <cell r="O38">
            <v>1.0212593952865821</v>
          </cell>
          <cell r="P38">
            <v>1.0220836473517387</v>
          </cell>
          <cell r="Q38">
            <v>1.0363313587992347</v>
          </cell>
          <cell r="R38">
            <v>1.005027598268355</v>
          </cell>
          <cell r="S38">
            <v>1.057845737882416</v>
          </cell>
          <cell r="T38">
            <v>1.0335329842930261</v>
          </cell>
          <cell r="U38">
            <v>1.0463321021142638</v>
          </cell>
          <cell r="V38">
            <v>1.0091966999314976</v>
          </cell>
          <cell r="W38">
            <v>0.98126388224478556</v>
          </cell>
          <cell r="X38">
            <v>1.0010580858728375</v>
          </cell>
          <cell r="Y38">
            <v>0.98039686980304286</v>
          </cell>
          <cell r="Z38">
            <v>0.99667998443766226</v>
          </cell>
        </row>
        <row r="39">
          <cell r="C39">
            <v>0.96902997999320817</v>
          </cell>
          <cell r="D39">
            <v>1.0237689135050707</v>
          </cell>
          <cell r="E39">
            <v>1</v>
          </cell>
          <cell r="F39">
            <v>0.95576763579980961</v>
          </cell>
          <cell r="G39">
            <v>1</v>
          </cell>
          <cell r="H39">
            <v>0.96253601860127547</v>
          </cell>
          <cell r="I39">
            <v>0.96533190295821314</v>
          </cell>
          <cell r="J39">
            <v>0.96509077726798698</v>
          </cell>
          <cell r="K39">
            <v>0.9685808591997731</v>
          </cell>
          <cell r="L39">
            <v>0.9685808591997731</v>
          </cell>
          <cell r="M39">
            <v>0.98549155031190694</v>
          </cell>
          <cell r="N39">
            <v>0.96039051636130013</v>
          </cell>
          <cell r="O39">
            <v>0.97608667777139979</v>
          </cell>
          <cell r="P39">
            <v>0.97687447121901771</v>
          </cell>
          <cell r="Q39">
            <v>0.99049197270474865</v>
          </cell>
          <cell r="R39">
            <v>0.96057285151050642</v>
          </cell>
          <cell r="S39">
            <v>1.0110547199367819</v>
          </cell>
          <cell r="T39">
            <v>0.9878173769188674</v>
          </cell>
          <cell r="U39">
            <v>1.0000503594991947</v>
          </cell>
          <cell r="V39">
            <v>0.96455754395049742</v>
          </cell>
          <cell r="W39">
            <v>0.93786026082884155</v>
          </cell>
          <cell r="X39">
            <v>0.95677892003296472</v>
          </cell>
          <cell r="Y39">
            <v>0.93703159839718797</v>
          </cell>
          <cell r="Z39">
            <v>0.95259447237497552</v>
          </cell>
        </row>
        <row r="40">
          <cell r="C40">
            <v>1.0067467203994813</v>
          </cell>
          <cell r="D40">
            <v>1.0636162114668466</v>
          </cell>
          <cell r="E40">
            <v>1.0389221604955272</v>
          </cell>
          <cell r="F40">
            <v>0.99296817711684038</v>
          </cell>
          <cell r="G40">
            <v>1.0389221604955272</v>
          </cell>
          <cell r="H40">
            <v>1</v>
          </cell>
          <cell r="I40">
            <v>1.0029047062166054</v>
          </cell>
          <cell r="J40">
            <v>1.0026541953935646</v>
          </cell>
          <cell r="K40">
            <v>1.0062801188544421</v>
          </cell>
          <cell r="L40">
            <v>1.0062801188544421</v>
          </cell>
          <cell r="M40">
            <v>1.023849010600133</v>
          </cell>
          <cell r="N40">
            <v>0.99777099017749693</v>
          </cell>
          <cell r="O40">
            <v>1.0140780801011642</v>
          </cell>
          <cell r="P40">
            <v>1.0148965361717874</v>
          </cell>
          <cell r="Q40">
            <v>1.0290440602358941</v>
          </cell>
          <cell r="R40">
            <v>0.99796042220464454</v>
          </cell>
          <cell r="S40">
            <v>1.0504071540159214</v>
          </cell>
          <cell r="T40">
            <v>1.0262653634035741</v>
          </cell>
          <cell r="U40">
            <v>1.0389744800952321</v>
          </cell>
          <cell r="V40">
            <v>1.0021002074833103</v>
          </cell>
          <cell r="W40">
            <v>0.9743638084231987</v>
          </cell>
          <cell r="X40">
            <v>0.99401882271722486</v>
          </cell>
          <cell r="Y40">
            <v>0.97350289265938372</v>
          </cell>
          <cell r="Z40">
            <v>0.98967150731590636</v>
          </cell>
        </row>
        <row r="41">
          <cell r="C41">
            <v>1.0038308865828036</v>
          </cell>
          <cell r="D41">
            <v>1.0605356669222059</v>
          </cell>
          <cell r="E41">
            <v>1.0359131371661374</v>
          </cell>
          <cell r="F41">
            <v>0.99009225000324319</v>
          </cell>
          <cell r="G41">
            <v>1.0359131371661374</v>
          </cell>
          <cell r="H41">
            <v>0.99710370666465098</v>
          </cell>
          <cell r="I41">
            <v>1</v>
          </cell>
          <cell r="J41">
            <v>0.99975021472978642</v>
          </cell>
          <cell r="K41">
            <v>1.0033656364527099</v>
          </cell>
          <cell r="L41">
            <v>1.0033656364527099</v>
          </cell>
          <cell r="M41">
            <v>1.020883643534328</v>
          </cell>
          <cell r="N41">
            <v>0.99488115270844113</v>
          </cell>
          <cell r="O41">
            <v>1.0111410125162437</v>
          </cell>
          <cell r="P41">
            <v>1.0119570980980044</v>
          </cell>
          <cell r="Q41">
            <v>1.0260636467824524</v>
          </cell>
          <cell r="R41">
            <v>0.9950700360848711</v>
          </cell>
          <cell r="S41">
            <v>1.0473648667763422</v>
          </cell>
          <cell r="T41">
            <v>1.0232929978712488</v>
          </cell>
          <cell r="U41">
            <v>1.0359653052329345</v>
          </cell>
          <cell r="V41">
            <v>0.99919783133102447</v>
          </cell>
          <cell r="W41">
            <v>0.9715417650186573</v>
          </cell>
          <cell r="X41">
            <v>0.99113985262577742</v>
          </cell>
          <cell r="Y41">
            <v>0.97068334271943135</v>
          </cell>
          <cell r="Z41">
            <v>0.98680512832508238</v>
          </cell>
        </row>
        <row r="42">
          <cell r="C42">
            <v>1.0040816913994064</v>
          </cell>
          <cell r="D42">
            <v>1.0608006392965352</v>
          </cell>
          <cell r="E42">
            <v>1.0361719576585688</v>
          </cell>
          <cell r="F42">
            <v>0.99033962225339089</v>
          </cell>
          <cell r="G42">
            <v>1.0361719576585688</v>
          </cell>
          <cell r="H42">
            <v>0.99735283071096825</v>
          </cell>
          <cell r="I42">
            <v>1.0002498476784834</v>
          </cell>
          <cell r="J42">
            <v>1</v>
          </cell>
          <cell r="K42">
            <v>1.0036163250276475</v>
          </cell>
          <cell r="L42">
            <v>1.0036163250276475</v>
          </cell>
          <cell r="M42">
            <v>1.0211387089426667</v>
          </cell>
          <cell r="N42">
            <v>0.99512972145481227</v>
          </cell>
          <cell r="O42">
            <v>1.0113936437508402</v>
          </cell>
          <cell r="P42">
            <v>1.012209933229689</v>
          </cell>
          <cell r="Q42">
            <v>1.0263200064025773</v>
          </cell>
          <cell r="R42">
            <v>0.99531865202331538</v>
          </cell>
          <cell r="S42">
            <v>1.0476265484568315</v>
          </cell>
          <cell r="T42">
            <v>1.0235486652511754</v>
          </cell>
          <cell r="U42">
            <v>1.0362241387594362</v>
          </cell>
          <cell r="V42">
            <v>0.99944747858952809</v>
          </cell>
          <cell r="W42">
            <v>0.97178450247319681</v>
          </cell>
          <cell r="X42">
            <v>0.99138748661700837</v>
          </cell>
          <cell r="Y42">
            <v>0.97092586569915229</v>
          </cell>
          <cell r="Z42">
            <v>0.98705167929550996</v>
          </cell>
        </row>
        <row r="43">
          <cell r="C43">
            <v>1.0004636895197434</v>
          </cell>
          <cell r="D43">
            <v>1.0569782623527098</v>
          </cell>
          <cell r="E43">
            <v>1.0324383251039928</v>
          </cell>
          <cell r="F43">
            <v>0.98677113709375852</v>
          </cell>
          <cell r="G43">
            <v>1.0324383251039928</v>
          </cell>
          <cell r="H43">
            <v>0.99375907489696647</v>
          </cell>
          <cell r="I43">
            <v>0.99664565305962771</v>
          </cell>
          <cell r="J43">
            <v>0.99639670565587102</v>
          </cell>
          <cell r="K43">
            <v>1</v>
          </cell>
          <cell r="L43">
            <v>1</v>
          </cell>
          <cell r="M43">
            <v>1.0174592456081626</v>
          </cell>
          <cell r="N43">
            <v>0.99154397615781953</v>
          </cell>
          <cell r="O43">
            <v>1.0077492947546247</v>
          </cell>
          <cell r="P43">
            <v>1.0085626429022112</v>
          </cell>
          <cell r="Q43">
            <v>1.0226218733282404</v>
          </cell>
          <cell r="R43">
            <v>0.99173222595387367</v>
          </cell>
          <cell r="S43">
            <v>1.0438516416400176</v>
          </cell>
          <cell r="T43">
            <v>1.0198605181347349</v>
          </cell>
          <cell r="U43">
            <v>1.0324903181809946</v>
          </cell>
          <cell r="V43">
            <v>0.9958461751426726</v>
          </cell>
          <cell r="W43">
            <v>0.96828287687172299</v>
          </cell>
          <cell r="X43">
            <v>0.98781522569364111</v>
          </cell>
          <cell r="Y43">
            <v>0.96742733401871006</v>
          </cell>
          <cell r="Z43">
            <v>0.98349504156214151</v>
          </cell>
        </row>
        <row r="44">
          <cell r="C44">
            <v>1.0004636895197434</v>
          </cell>
          <cell r="D44">
            <v>1.0569782623527098</v>
          </cell>
          <cell r="E44">
            <v>1.0324383251039928</v>
          </cell>
          <cell r="F44">
            <v>0.98677113709375852</v>
          </cell>
          <cell r="G44">
            <v>1.0324383251039928</v>
          </cell>
          <cell r="H44">
            <v>0.99375907489696647</v>
          </cell>
          <cell r="I44">
            <v>0.99664565305962771</v>
          </cell>
          <cell r="J44">
            <v>0.99639670565587102</v>
          </cell>
          <cell r="K44">
            <v>1</v>
          </cell>
          <cell r="L44">
            <v>1</v>
          </cell>
          <cell r="M44">
            <v>1.0174592456081626</v>
          </cell>
          <cell r="N44">
            <v>0.99154397615781953</v>
          </cell>
          <cell r="O44">
            <v>1.0077492947546247</v>
          </cell>
          <cell r="P44">
            <v>1.0085626429022112</v>
          </cell>
          <cell r="Q44">
            <v>1.0226218733282404</v>
          </cell>
          <cell r="R44">
            <v>0.99173222595387367</v>
          </cell>
          <cell r="S44">
            <v>1.0438516416400176</v>
          </cell>
          <cell r="T44">
            <v>1.0198605181347349</v>
          </cell>
          <cell r="U44">
            <v>1.0324903181809946</v>
          </cell>
          <cell r="V44">
            <v>0.9958461751426726</v>
          </cell>
          <cell r="W44">
            <v>0.96828287687172299</v>
          </cell>
          <cell r="X44">
            <v>0.98781522569364111</v>
          </cell>
          <cell r="Y44">
            <v>0.96742733401871006</v>
          </cell>
          <cell r="Z44">
            <v>0.98349504156214151</v>
          </cell>
        </row>
        <row r="45">
          <cell r="C45">
            <v>0.983296081723391</v>
          </cell>
          <cell r="D45">
            <v>1.0388408842075298</v>
          </cell>
          <cell r="E45">
            <v>1.0147220437186917</v>
          </cell>
          <cell r="F45">
            <v>0.96983848871896494</v>
          </cell>
          <cell r="G45">
            <v>1.0147220437186917</v>
          </cell>
          <cell r="H45">
            <v>0.97670651594793878</v>
          </cell>
          <cell r="I45">
            <v>0.9795435614366117</v>
          </cell>
          <cell r="J45">
            <v>0.97929888588343228</v>
          </cell>
          <cell r="K45">
            <v>0.98284034895399996</v>
          </cell>
          <cell r="L45">
            <v>0.98284034895399996</v>
          </cell>
          <cell r="M45">
            <v>1</v>
          </cell>
          <cell r="N45">
            <v>0.97452942753018801</v>
          </cell>
          <cell r="O45">
            <v>0.99045666851478276</v>
          </cell>
          <cell r="P45">
            <v>0.99125605989197774</v>
          </cell>
          <cell r="Q45">
            <v>1.0050740388299211</v>
          </cell>
          <cell r="R45">
            <v>0.97471444702543242</v>
          </cell>
          <cell r="S45">
            <v>1.0259395117256807</v>
          </cell>
          <cell r="T45">
            <v>1.0023600675279503</v>
          </cell>
          <cell r="U45">
            <v>1.0147731446126351</v>
          </cell>
          <cell r="V45">
            <v>0.97875780228173048</v>
          </cell>
          <cell r="W45">
            <v>0.95166748059078721</v>
          </cell>
          <cell r="X45">
            <v>0.97086466112281244</v>
          </cell>
          <cell r="Y45">
            <v>0.95082661855458683</v>
          </cell>
          <cell r="Z45">
            <v>0.96661860984346382</v>
          </cell>
        </row>
        <row r="46">
          <cell r="C46">
            <v>1.0089957819082189</v>
          </cell>
          <cell r="D46">
            <v>1.0659923188162008</v>
          </cell>
          <cell r="E46">
            <v>1.0412431015965995</v>
          </cell>
          <cell r="F46">
            <v>0.995186457505843</v>
          </cell>
          <cell r="G46">
            <v>1.0412431015965995</v>
          </cell>
          <cell r="H46">
            <v>1.0022339894068344</v>
          </cell>
          <cell r="I46">
            <v>1.0051451847063575</v>
          </cell>
          <cell r="J46">
            <v>1.0048941142447918</v>
          </cell>
          <cell r="K46">
            <v>1.0085281379802711</v>
          </cell>
          <cell r="L46">
            <v>1.0085281379802711</v>
          </cell>
          <cell r="M46">
            <v>1.0261362784440113</v>
          </cell>
          <cell r="N46">
            <v>1</v>
          </cell>
          <cell r="O46">
            <v>1.016343519789813</v>
          </cell>
          <cell r="P46">
            <v>1.0171638042826281</v>
          </cell>
          <cell r="Q46">
            <v>1.031342933765627</v>
          </cell>
          <cell r="R46">
            <v>1.0001898552162896</v>
          </cell>
          <cell r="S46">
            <v>1.0527537524708561</v>
          </cell>
          <cell r="T46">
            <v>1.0285580293540186</v>
          </cell>
          <cell r="U46">
            <v>1.041295538077736</v>
          </cell>
          <cell r="V46">
            <v>1.0043388887314144</v>
          </cell>
          <cell r="W46">
            <v>0.9765405268496189</v>
          </cell>
          <cell r="X46">
            <v>0.99623945023736904</v>
          </cell>
          <cell r="Y46">
            <v>0.97567768780910735</v>
          </cell>
          <cell r="Z46">
            <v>0.9918824229794958</v>
          </cell>
        </row>
        <row r="47">
          <cell r="C47">
            <v>0.99277041891986118</v>
          </cell>
          <cell r="D47">
            <v>1.0488504113615595</v>
          </cell>
          <cell r="E47">
            <v>1.0244991789901272</v>
          </cell>
          <cell r="F47">
            <v>0.97918315818224</v>
          </cell>
          <cell r="G47">
            <v>1.0244991789901272</v>
          </cell>
          <cell r="H47">
            <v>0.98611736080543255</v>
          </cell>
          <cell r="I47">
            <v>0.98898174203366651</v>
          </cell>
          <cell r="J47">
            <v>0.98873470896199644</v>
          </cell>
          <cell r="K47">
            <v>0.99231029503571955</v>
          </cell>
          <cell r="L47">
            <v>0.99231029503571955</v>
          </cell>
          <cell r="M47">
            <v>1.0096352841962564</v>
          </cell>
          <cell r="N47">
            <v>0.98391929552205637</v>
          </cell>
          <cell r="O47">
            <v>1</v>
          </cell>
          <cell r="P47">
            <v>1.0008070937402984</v>
          </cell>
          <cell r="Q47">
            <v>1.0147582128323265</v>
          </cell>
          <cell r="R47">
            <v>0.98410609773271929</v>
          </cell>
          <cell r="S47">
            <v>1.035824730489326</v>
          </cell>
          <cell r="T47">
            <v>1.0120180916455608</v>
          </cell>
          <cell r="U47">
            <v>1.0245507722557066</v>
          </cell>
          <cell r="V47">
            <v>0.98818841186601825</v>
          </cell>
          <cell r="W47">
            <v>0.96083706722661477</v>
          </cell>
          <cell r="X47">
            <v>0.98021921804883294</v>
          </cell>
          <cell r="Y47">
            <v>0.95998810324572581</v>
          </cell>
          <cell r="Z47">
            <v>0.97593225485869584</v>
          </cell>
        </row>
        <row r="48">
          <cell r="C48">
            <v>0.99196980629863263</v>
          </cell>
          <cell r="D48">
            <v>1.0480045734305399</v>
          </cell>
          <cell r="E48">
            <v>1.0236729789367149</v>
          </cell>
          <cell r="F48">
            <v>0.97839350291049232</v>
          </cell>
          <cell r="G48">
            <v>1.0236729789367149</v>
          </cell>
          <cell r="H48">
            <v>0.98532211349545284</v>
          </cell>
          <cell r="I48">
            <v>0.98818418476388181</v>
          </cell>
          <cell r="J48">
            <v>0.9879373509102698</v>
          </cell>
          <cell r="K48">
            <v>0.99151005347811449</v>
          </cell>
          <cell r="L48">
            <v>0.99151005347811449</v>
          </cell>
          <cell r="M48">
            <v>1.0088210710247512</v>
          </cell>
          <cell r="N48">
            <v>0.98312582082614197</v>
          </cell>
          <cell r="O48">
            <v>0.99919355713469016</v>
          </cell>
          <cell r="P48">
            <v>1</v>
          </cell>
          <cell r="Q48">
            <v>1.0139398683115735</v>
          </cell>
          <cell r="R48">
            <v>0.98331247239149489</v>
          </cell>
          <cell r="S48">
            <v>1.0349893970257114</v>
          </cell>
          <cell r="T48">
            <v>1.0112019568759887</v>
          </cell>
          <cell r="U48">
            <v>1.0237245305952734</v>
          </cell>
          <cell r="V48">
            <v>0.98739149437168705</v>
          </cell>
          <cell r="W48">
            <v>0.96006220702902467</v>
          </cell>
          <cell r="X48">
            <v>0.97942872725399788</v>
          </cell>
          <cell r="Y48">
            <v>0.95921392768908098</v>
          </cell>
          <cell r="Z48">
            <v>0.97514522125473935</v>
          </cell>
        </row>
        <row r="49">
          <cell r="C49">
            <v>0.97833198723162385</v>
          </cell>
          <cell r="D49">
            <v>1.033596376060931</v>
          </cell>
          <cell r="E49">
            <v>1.0095992976796042</v>
          </cell>
          <cell r="F49">
            <v>0.96494233384838357</v>
          </cell>
          <cell r="G49">
            <v>1.0095992976796042</v>
          </cell>
          <cell r="H49">
            <v>0.97177568837117012</v>
          </cell>
          <cell r="I49">
            <v>0.97459841125432789</v>
          </cell>
          <cell r="J49">
            <v>0.97435497092682299</v>
          </cell>
          <cell r="K49">
            <v>0.97787855519399858</v>
          </cell>
          <cell r="L49">
            <v>0.97787855519399858</v>
          </cell>
          <cell r="M49">
            <v>0.99495157706408566</v>
          </cell>
          <cell r="N49">
            <v>0.96960959081652109</v>
          </cell>
          <cell r="O49">
            <v>0.98545642435242342</v>
          </cell>
          <cell r="P49">
            <v>0.98625178006385505</v>
          </cell>
          <cell r="Q49">
            <v>1</v>
          </cell>
          <cell r="R49">
            <v>0.96979367625510204</v>
          </cell>
          <cell r="S49">
            <v>1.0207601351638238</v>
          </cell>
          <cell r="T49">
            <v>0.99729972997299743</v>
          </cell>
          <cell r="U49">
            <v>1.0096501405946228</v>
          </cell>
          <cell r="V49">
            <v>0.9738166189439863</v>
          </cell>
          <cell r="W49">
            <v>0.94686306065440884</v>
          </cell>
          <cell r="X49">
            <v>0.96596332569993137</v>
          </cell>
          <cell r="Y49">
            <v>0.94602644364539801</v>
          </cell>
          <cell r="Z49">
            <v>0.96173871028324842</v>
          </cell>
        </row>
        <row r="50">
          <cell r="C50">
            <v>1.008804255158162</v>
          </cell>
          <cell r="D50">
            <v>1.0657899730303517</v>
          </cell>
          <cell r="E50">
            <v>1.0410454536868226</v>
          </cell>
          <cell r="F50">
            <v>0.99499755203039464</v>
          </cell>
          <cell r="G50">
            <v>1.0410454536868226</v>
          </cell>
          <cell r="H50">
            <v>1.0020437461746725</v>
          </cell>
          <cell r="I50">
            <v>1.0049543888734966</v>
          </cell>
          <cell r="J50">
            <v>1.0047033660699196</v>
          </cell>
          <cell r="K50">
            <v>1.0083366999980001</v>
          </cell>
          <cell r="L50">
            <v>1.0083366999980001</v>
          </cell>
          <cell r="M50">
            <v>1.0259414980989894</v>
          </cell>
          <cell r="N50">
            <v>0.99981018082187145</v>
          </cell>
          <cell r="O50">
            <v>1.0161505982981902</v>
          </cell>
          <cell r="P50">
            <v>1.016970727085277</v>
          </cell>
          <cell r="Q50">
            <v>1.031147165097571</v>
          </cell>
          <cell r="R50">
            <v>1</v>
          </cell>
          <cell r="S50">
            <v>1.0525539196187903</v>
          </cell>
          <cell r="T50">
            <v>1.0283627893142293</v>
          </cell>
          <cell r="U50">
            <v>1.0410978802145092</v>
          </cell>
          <cell r="V50">
            <v>1.004148245948993</v>
          </cell>
          <cell r="W50">
            <v>0.97635516072940309</v>
          </cell>
          <cell r="X50">
            <v>0.99605034488370581</v>
          </cell>
          <cell r="Y50">
            <v>0.97549248547228906</v>
          </cell>
          <cell r="Z50">
            <v>0.99169414467316575</v>
          </cell>
        </row>
        <row r="51">
          <cell r="C51">
            <v>0.9584347522296307</v>
          </cell>
          <cell r="D51">
            <v>1.0125751784919059</v>
          </cell>
          <cell r="E51">
            <v>0.98906615070500536</v>
          </cell>
          <cell r="F51">
            <v>0.94531741650894119</v>
          </cell>
          <cell r="G51">
            <v>0.98906615070500536</v>
          </cell>
          <cell r="H51">
            <v>0.95201179483288489</v>
          </cell>
          <cell r="I51">
            <v>0.95477710941161764</v>
          </cell>
          <cell r="J51">
            <v>0.95453862015334956</v>
          </cell>
          <cell r="K51">
            <v>0.95799054205526624</v>
          </cell>
          <cell r="L51">
            <v>0.95799054205526624</v>
          </cell>
          <cell r="M51">
            <v>0.97471633421930592</v>
          </cell>
          <cell r="N51">
            <v>0.94988975119106356</v>
          </cell>
          <cell r="O51">
            <v>0.96541429313779525</v>
          </cell>
          <cell r="P51">
            <v>0.96619347297058134</v>
          </cell>
          <cell r="Q51">
            <v>0.97966208274729294</v>
          </cell>
          <cell r="R51">
            <v>0.95007009271522724</v>
          </cell>
          <cell r="S51">
            <v>1</v>
          </cell>
          <cell r="T51">
            <v>0.97701673058865945</v>
          </cell>
          <cell r="U51">
            <v>0.98911595958102527</v>
          </cell>
          <cell r="V51">
            <v>0.95401121712859249</v>
          </cell>
          <cell r="W51">
            <v>0.92760583807717456</v>
          </cell>
          <cell r="X51">
            <v>0.94631764351269643</v>
          </cell>
          <cell r="Y51">
            <v>0.92678623611566513</v>
          </cell>
          <cell r="Z51">
            <v>0.94217894797478252</v>
          </cell>
        </row>
        <row r="52">
          <cell r="C52">
            <v>0.98098090055445308</v>
          </cell>
          <cell r="D52">
            <v>1.0363949222055002</v>
          </cell>
          <cell r="E52">
            <v>1.0123328697852347</v>
          </cell>
          <cell r="F52">
            <v>0.96755499359707042</v>
          </cell>
          <cell r="G52">
            <v>1.0123328697852347</v>
          </cell>
          <cell r="H52">
            <v>0.97440684998228333</v>
          </cell>
          <cell r="I52">
            <v>0.97723721561692978</v>
          </cell>
          <cell r="J52">
            <v>0.97699311615496409</v>
          </cell>
          <cell r="K52">
            <v>0.98052624081275475</v>
          </cell>
          <cell r="L52">
            <v>0.98052624081275475</v>
          </cell>
          <cell r="M52">
            <v>0.99764548927635288</v>
          </cell>
          <cell r="N52">
            <v>0.97223488754255849</v>
          </cell>
          <cell r="O52">
            <v>0.9881246276674569</v>
          </cell>
          <cell r="P52">
            <v>0.98892213686908192</v>
          </cell>
          <cell r="Q52">
            <v>1.0027075812274366</v>
          </cell>
          <cell r="R52">
            <v>0.97241947140741725</v>
          </cell>
          <cell r="S52">
            <v>1.0235239261435092</v>
          </cell>
          <cell r="T52">
            <v>1</v>
          </cell>
          <cell r="U52">
            <v>1.0123838503615756</v>
          </cell>
          <cell r="V52">
            <v>0.97645330654040485</v>
          </cell>
          <cell r="W52">
            <v>0.94942676930239001</v>
          </cell>
          <cell r="X52">
            <v>0.96857874986698889</v>
          </cell>
          <cell r="Y52">
            <v>0.94858788708487096</v>
          </cell>
          <cell r="Z52">
            <v>0.9643426959609106</v>
          </cell>
        </row>
        <row r="53">
          <cell r="C53">
            <v>0.96898118258612398</v>
          </cell>
          <cell r="D53">
            <v>1.0237173596115237</v>
          </cell>
          <cell r="E53">
            <v>0.99994964303675671</v>
          </cell>
          <cell r="F53">
            <v>0.95571950624410451</v>
          </cell>
          <cell r="G53">
            <v>0.99994964303675671</v>
          </cell>
          <cell r="H53">
            <v>0.96248754821036631</v>
          </cell>
          <cell r="I53">
            <v>0.96528329177505823</v>
          </cell>
          <cell r="J53">
            <v>0.96504217822718963</v>
          </cell>
          <cell r="K53">
            <v>0.96853208440904814</v>
          </cell>
          <cell r="L53">
            <v>0.96853208440904814</v>
          </cell>
          <cell r="M53">
            <v>0.9854419239501313</v>
          </cell>
          <cell r="N53">
            <v>0.96034215401136847</v>
          </cell>
          <cell r="O53">
            <v>0.97603752501044494</v>
          </cell>
          <cell r="P53">
            <v>0.97682527878717718</v>
          </cell>
          <cell r="Q53">
            <v>0.99044209453688636</v>
          </cell>
          <cell r="R53">
            <v>0.96052447997873036</v>
          </cell>
          <cell r="S53">
            <v>1.0110038062914131</v>
          </cell>
          <cell r="T53">
            <v>0.98776763343552676</v>
          </cell>
          <cell r="U53">
            <v>1</v>
          </cell>
          <cell r="V53">
            <v>0.96450897176171069</v>
          </cell>
          <cell r="W53">
            <v>0.93781303303415964</v>
          </cell>
          <cell r="X53">
            <v>0.95673073955205656</v>
          </cell>
          <cell r="Y53">
            <v>0.93698441233142971</v>
          </cell>
          <cell r="Z53">
            <v>0.95254650261014429</v>
          </cell>
        </row>
        <row r="54">
          <cell r="C54">
            <v>1.0046367747271905</v>
          </cell>
          <cell r="D54">
            <v>1.0613870783821395</v>
          </cell>
          <cell r="E54">
            <v>1.0367447813474584</v>
          </cell>
          <cell r="F54">
            <v>0.99088710859625095</v>
          </cell>
          <cell r="G54">
            <v>1.0367447813474584</v>
          </cell>
          <cell r="H54">
            <v>0.99790419414383247</v>
          </cell>
          <cell r="I54">
            <v>1.0008028126601387</v>
          </cell>
          <cell r="J54">
            <v>1.0005528268591479</v>
          </cell>
          <cell r="K54">
            <v>1.0041711510884022</v>
          </cell>
          <cell r="L54">
            <v>1.0041711510884022</v>
          </cell>
          <cell r="M54">
            <v>1.0217032218478859</v>
          </cell>
          <cell r="N54">
            <v>0.99567985589316876</v>
          </cell>
          <cell r="O54">
            <v>1.011952769322277</v>
          </cell>
          <cell r="P54">
            <v>1.0127695100678746</v>
          </cell>
          <cell r="Q54">
            <v>1.0268873836681973</v>
          </cell>
          <cell r="R54">
            <v>0.9958688909075647</v>
          </cell>
          <cell r="S54">
            <v>1.0482057045511746</v>
          </cell>
          <cell r="T54">
            <v>1.0241145104449711</v>
          </cell>
          <cell r="U54">
            <v>1.0367969912954398</v>
          </cell>
          <cell r="V54">
            <v>1</v>
          </cell>
          <cell r="W54">
            <v>0.97232173104746766</v>
          </cell>
          <cell r="X54">
            <v>0.99193555224743335</v>
          </cell>
          <cell r="Y54">
            <v>0.97146261959595215</v>
          </cell>
          <cell r="Z54">
            <v>0.9875973479751915</v>
          </cell>
        </row>
        <row r="55">
          <cell r="C55">
            <v>1.0332349289827252</v>
          </cell>
          <cell r="D55">
            <v>1.0916006960357898</v>
          </cell>
          <cell r="E55">
            <v>1.0662569273552991</v>
          </cell>
          <cell r="F55">
            <v>1.0190938626135437</v>
          </cell>
          <cell r="G55">
            <v>1.0662569273552991</v>
          </cell>
          <cell r="H55">
            <v>1.0263106976625991</v>
          </cell>
          <cell r="I55">
            <v>1.0292918287262682</v>
          </cell>
          <cell r="J55">
            <v>1.0290347267887012</v>
          </cell>
          <cell r="K55">
            <v>1.0327560508255056</v>
          </cell>
          <cell r="L55">
            <v>1.0327560508255056</v>
          </cell>
          <cell r="M55">
            <v>1.0507871923701841</v>
          </cell>
          <cell r="N55">
            <v>1.0240230410365689</v>
          </cell>
          <cell r="O55">
            <v>1.0407591818729747</v>
          </cell>
          <cell r="P55">
            <v>1.0415991720938225</v>
          </cell>
          <cell r="Q55">
            <v>1.0561189273862541</v>
          </cell>
          <cell r="R55">
            <v>1.0242174571525107</v>
          </cell>
          <cell r="S55">
            <v>1.0780440990678655</v>
          </cell>
          <cell r="T55">
            <v>1.0532671211016829</v>
          </cell>
          <cell r="U55">
            <v>1.0663106235201738</v>
          </cell>
          <cell r="V55">
            <v>1.0284661630700314</v>
          </cell>
          <cell r="W55">
            <v>1</v>
          </cell>
          <cell r="X55">
            <v>1.0201721514326703</v>
          </cell>
          <cell r="Y55">
            <v>0.9991164329418103</v>
          </cell>
          <cell r="Z55">
            <v>1.0157104551301839</v>
          </cell>
        </row>
        <row r="56">
          <cell r="C56">
            <v>1.012804483568494</v>
          </cell>
          <cell r="D56">
            <v>1.0700161678622664</v>
          </cell>
          <cell r="E56">
            <v>1.0451735286617165</v>
          </cell>
          <cell r="F56">
            <v>0.99894303248955341</v>
          </cell>
          <cell r="G56">
            <v>1.0451735286617165</v>
          </cell>
          <cell r="H56">
            <v>1.0060171670254947</v>
          </cell>
          <cell r="I56">
            <v>1.0089393513445652</v>
          </cell>
          <cell r="J56">
            <v>1.0086873331560606</v>
          </cell>
          <cell r="K56">
            <v>1.012335074404024</v>
          </cell>
          <cell r="L56">
            <v>1.012335074404024</v>
          </cell>
          <cell r="M56">
            <v>1.0300096811058013</v>
          </cell>
          <cell r="N56">
            <v>1.0037747448785881</v>
          </cell>
          <cell r="O56">
            <v>1.0201799572860257</v>
          </cell>
          <cell r="P56">
            <v>1.0210033381435293</v>
          </cell>
          <cell r="Q56">
            <v>1.0352359902229269</v>
          </cell>
          <cell r="R56">
            <v>1.0039653167498832</v>
          </cell>
          <cell r="S56">
            <v>1.0567276293064098</v>
          </cell>
          <cell r="T56">
            <v>1.0324405735076534</v>
          </cell>
          <cell r="U56">
            <v>1.0452261630771915</v>
          </cell>
          <cell r="V56">
            <v>1.0081300118080201</v>
          </cell>
          <cell r="W56">
            <v>0.98022671820207818</v>
          </cell>
          <cell r="X56">
            <v>1</v>
          </cell>
          <cell r="Y56">
            <v>0.97936062216431752</v>
          </cell>
          <cell r="Z56">
            <v>0.99562652607579927</v>
          </cell>
        </row>
        <row r="57">
          <cell r="C57">
            <v>1.0341486686796411</v>
          </cell>
          <cell r="D57">
            <v>1.09256605140771</v>
          </cell>
          <cell r="E57">
            <v>1.0671998700049399</v>
          </cell>
          <cell r="F57">
            <v>1.0199950966804856</v>
          </cell>
          <cell r="G57">
            <v>1.0671998700049399</v>
          </cell>
          <cell r="H57">
            <v>1.0272183139263535</v>
          </cell>
          <cell r="I57">
            <v>1.0302020813486261</v>
          </cell>
          <cell r="J57">
            <v>1.029944752043362</v>
          </cell>
          <cell r="K57">
            <v>1.0336693670272707</v>
          </cell>
          <cell r="L57">
            <v>1.0336693670272707</v>
          </cell>
          <cell r="M57">
            <v>1.0517164543838338</v>
          </cell>
          <cell r="N57">
            <v>1.0249286342147566</v>
          </cell>
          <cell r="O57">
            <v>1.0416795756311914</v>
          </cell>
          <cell r="P57">
            <v>1.0425203086960799</v>
          </cell>
          <cell r="Q57">
            <v>1.0570529045114441</v>
          </cell>
          <cell r="R57">
            <v>1.0251232222622868</v>
          </cell>
          <cell r="S57">
            <v>1.0789974656844143</v>
          </cell>
          <cell r="T57">
            <v>1.0541985762364359</v>
          </cell>
          <cell r="U57">
            <v>1.0672536136559339</v>
          </cell>
          <cell r="V57">
            <v>1.0293756855162548</v>
          </cell>
          <cell r="W57">
            <v>1.0008843484393386</v>
          </cell>
          <cell r="X57">
            <v>1.0210743390826467</v>
          </cell>
          <cell r="Y57">
            <v>1</v>
          </cell>
          <cell r="Z57">
            <v>1.016608697085998</v>
          </cell>
        </row>
        <row r="58">
          <cell r="C58">
            <v>1.0172534148526562</v>
          </cell>
          <cell r="D58">
            <v>1.0747164120663493</v>
          </cell>
          <cell r="E58">
            <v>1.0497646469717956</v>
          </cell>
          <cell r="F58">
            <v>1.0033310747824549</v>
          </cell>
          <cell r="G58">
            <v>1.0497646469717956</v>
          </cell>
          <cell r="H58">
            <v>1.0104362837646055</v>
          </cell>
          <cell r="I58">
            <v>1.0133713043195403</v>
          </cell>
          <cell r="J58">
            <v>1.0131181790944641</v>
          </cell>
          <cell r="K58">
            <v>1.0167819437214882</v>
          </cell>
          <cell r="L58">
            <v>1.0167819437214882</v>
          </cell>
          <cell r="M58">
            <v>1.0345341894068665</v>
          </cell>
          <cell r="N58">
            <v>1.0081840113630807</v>
          </cell>
          <cell r="O58">
            <v>1.0246612867045664</v>
          </cell>
          <cell r="P58">
            <v>1.0254882844149915</v>
          </cell>
          <cell r="Q58">
            <v>1.0397834560547978</v>
          </cell>
          <cell r="R58">
            <v>1.0083754203566178</v>
          </cell>
          <cell r="S58">
            <v>1.0613695011436033</v>
          </cell>
          <cell r="T58">
            <v>1.0369757599538398</v>
          </cell>
          <cell r="U58">
            <v>1.0498175125936895</v>
          </cell>
          <cell r="V58">
            <v>1.0125584096091762</v>
          </cell>
          <cell r="W58">
            <v>0.98453254561786496</v>
          </cell>
          <cell r="X58">
            <v>1.004392685218461</v>
          </cell>
          <cell r="Y58">
            <v>0.9836626450928414</v>
          </cell>
          <cell r="Z58">
            <v>1</v>
          </cell>
        </row>
        <row r="63">
          <cell r="C63">
            <v>1</v>
          </cell>
          <cell r="D63">
            <v>1.0792509498423717</v>
          </cell>
          <cell r="E63">
            <v>1.0174372799898954</v>
          </cell>
          <cell r="F63">
            <v>0.93699078116724888</v>
          </cell>
          <cell r="G63">
            <v>1.0229835508893881</v>
          </cell>
          <cell r="H63">
            <v>0.98315933773468078</v>
          </cell>
          <cell r="I63">
            <v>0.98661871971019877</v>
          </cell>
          <cell r="J63">
            <v>1.0101688243065943</v>
          </cell>
          <cell r="K63">
            <v>0.98551973017748262</v>
          </cell>
          <cell r="L63">
            <v>1.0100653155570216</v>
          </cell>
          <cell r="M63">
            <v>1.0236901931316178</v>
          </cell>
          <cell r="N63">
            <v>0.9874065623635585</v>
          </cell>
          <cell r="O63">
            <v>0.9719492328457584</v>
          </cell>
          <cell r="P63">
            <v>0.95902146773850305</v>
          </cell>
          <cell r="Q63">
            <v>0.99426608151729179</v>
          </cell>
          <cell r="R63">
            <v>0.95832315329886331</v>
          </cell>
          <cell r="S63">
            <v>0.98924406123995412</v>
          </cell>
          <cell r="T63">
            <v>0.99298198209810207</v>
          </cell>
          <cell r="U63">
            <v>1.0001422625181986</v>
          </cell>
          <cell r="V63">
            <v>0.96146997056581174</v>
          </cell>
          <cell r="W63">
            <v>0.99919428769627272</v>
          </cell>
          <cell r="X63">
            <v>0.99919428769627272</v>
          </cell>
          <cell r="Y63">
            <v>0.97753832545700881</v>
          </cell>
          <cell r="Z63">
            <v>0.96820563436021467</v>
          </cell>
        </row>
        <row r="64">
          <cell r="C64">
            <v>0.92656856141387078</v>
          </cell>
          <cell r="D64">
            <v>1</v>
          </cell>
          <cell r="E64">
            <v>0.94272539684907908</v>
          </cell>
          <cell r="F64">
            <v>0.86818620016419679</v>
          </cell>
          <cell r="G64">
            <v>0.9478643970976337</v>
          </cell>
          <cell r="H64">
            <v>0.91096453320543713</v>
          </cell>
          <cell r="I64">
            <v>0.91416988778587394</v>
          </cell>
          <cell r="J64">
            <v>0.93599067432290217</v>
          </cell>
          <cell r="K64">
            <v>0.91315159863553619</v>
          </cell>
          <cell r="L64">
            <v>0.93589476636971691</v>
          </cell>
          <cell r="M64">
            <v>0.94851914958345074</v>
          </cell>
          <cell r="N64">
            <v>0.91489987801981787</v>
          </cell>
          <cell r="O64">
            <v>0.90057760244520979</v>
          </cell>
          <cell r="P64">
            <v>0.88859914172748367</v>
          </cell>
          <cell r="Q64">
            <v>0.92125569281408348</v>
          </cell>
          <cell r="R64">
            <v>0.88795210552173209</v>
          </cell>
          <cell r="S64">
            <v>0.91660244671031943</v>
          </cell>
          <cell r="T64">
            <v>0.92006588666253242</v>
          </cell>
          <cell r="U64">
            <v>0.92670037739070121</v>
          </cell>
          <cell r="V64">
            <v>0.89086784746980097</v>
          </cell>
          <cell r="W64">
            <v>0.92582201372369288</v>
          </cell>
          <cell r="X64">
            <v>0.92582201372369288</v>
          </cell>
          <cell r="Y64">
            <v>0.90575627994562491</v>
          </cell>
          <cell r="Z64">
            <v>0.89710890178194835</v>
          </cell>
        </row>
        <row r="65">
          <cell r="C65">
            <v>0.98286156765351806</v>
          </cell>
          <cell r="D65">
            <v>1.0607542804536219</v>
          </cell>
          <cell r="E65">
            <v>1</v>
          </cell>
          <cell r="F65">
            <v>0.92093222805493669</v>
          </cell>
          <cell r="G65">
            <v>1.0054512165109066</v>
          </cell>
          <cell r="H65">
            <v>0.96630952793910296</v>
          </cell>
          <cell r="I65">
            <v>0.96970962153067297</v>
          </cell>
          <cell r="J65">
            <v>0.99285611425269049</v>
          </cell>
          <cell r="K65">
            <v>0.96862946695571273</v>
          </cell>
          <cell r="L65">
            <v>0.99275437948081968</v>
          </cell>
          <cell r="M65">
            <v>1.0061457480128746</v>
          </cell>
          <cell r="N65">
            <v>0.97048396179601837</v>
          </cell>
          <cell r="O65">
            <v>0.9552915466744164</v>
          </cell>
          <cell r="P65">
            <v>0.94258534319484288</v>
          </cell>
          <cell r="Q65">
            <v>0.97722591954480598</v>
          </cell>
          <cell r="R65">
            <v>0.94189899676998345</v>
          </cell>
          <cell r="S65">
            <v>0.97228996882223417</v>
          </cell>
          <cell r="T65">
            <v>0.97596382757663824</v>
          </cell>
          <cell r="U65">
            <v>0.98300139201517311</v>
          </cell>
          <cell r="V65">
            <v>0.94499188252209565</v>
          </cell>
          <cell r="W65">
            <v>0.98206966399559903</v>
          </cell>
          <cell r="X65">
            <v>0.98206966399559903</v>
          </cell>
          <cell r="Y65">
            <v>0.96078485100007072</v>
          </cell>
          <cell r="Z65">
            <v>0.95161210759824955</v>
          </cell>
        </row>
        <row r="66">
          <cell r="C66">
            <v>1.0672463594084223</v>
          </cell>
          <cell r="D66">
            <v>1.1518266471073528</v>
          </cell>
          <cell r="E66">
            <v>1.0858562329956234</v>
          </cell>
          <cell r="F66">
            <v>1</v>
          </cell>
          <cell r="G66">
            <v>1.0917754704214</v>
          </cell>
          <cell r="H66">
            <v>1.0492732239157334</v>
          </cell>
          <cell r="I66">
            <v>1.0529652367349083</v>
          </cell>
          <cell r="J66">
            <v>1.0780990001290989</v>
          </cell>
          <cell r="K66">
            <v>1.0517923441570889</v>
          </cell>
          <cell r="L66">
            <v>1.0779885307929504</v>
          </cell>
          <cell r="M66">
            <v>1.0925296317818238</v>
          </cell>
          <cell r="N66">
            <v>1.053806058938493</v>
          </cell>
          <cell r="O66">
            <v>1.0373092802844446</v>
          </cell>
          <cell r="P66">
            <v>1.0235121700384391</v>
          </cell>
          <cell r="Q66">
            <v>1.0611268557826072</v>
          </cell>
          <cell r="R66">
            <v>1.0227668964950112</v>
          </cell>
          <cell r="S66">
            <v>1.0557671229247434</v>
          </cell>
          <cell r="T66">
            <v>1.0597564053523585</v>
          </cell>
          <cell r="U66">
            <v>1.0673981885630499</v>
          </cell>
          <cell r="V66">
            <v>1.0261253257668854</v>
          </cell>
          <cell r="W66">
            <v>1.0663864658855389</v>
          </cell>
          <cell r="X66">
            <v>1.0663864658855389</v>
          </cell>
          <cell r="Y66">
            <v>1.0432742190261981</v>
          </cell>
          <cell r="Z66">
            <v>1.0333139384296612</v>
          </cell>
        </row>
        <row r="67">
          <cell r="C67">
            <v>0.97753282458021329</v>
          </cell>
          <cell r="D67">
            <v>1.0550032294302918</v>
          </cell>
          <cell r="E67">
            <v>0.9945783381417318</v>
          </cell>
          <cell r="F67">
            <v>0.91593924492004131</v>
          </cell>
          <cell r="G67">
            <v>1</v>
          </cell>
          <cell r="H67">
            <v>0.96107052442819441</v>
          </cell>
          <cell r="I67">
            <v>0.96445218386202436</v>
          </cell>
          <cell r="J67">
            <v>0.98747318412729823</v>
          </cell>
          <cell r="K67">
            <v>0.96337788551992432</v>
          </cell>
          <cell r="L67">
            <v>0.98737200092695976</v>
          </cell>
          <cell r="M67">
            <v>1.0006907659870146</v>
          </cell>
          <cell r="N67">
            <v>0.96522232591628787</v>
          </cell>
          <cell r="O67">
            <v>0.95011227893228567</v>
          </cell>
          <cell r="P67">
            <v>0.9374749641914808</v>
          </cell>
          <cell r="Q67">
            <v>0.97192773104989882</v>
          </cell>
          <cell r="R67">
            <v>0.93679233890485458</v>
          </cell>
          <cell r="S67">
            <v>0.96701854138309384</v>
          </cell>
          <cell r="T67">
            <v>0.97067248171761655</v>
          </cell>
          <cell r="U67">
            <v>0.97767189086145989</v>
          </cell>
          <cell r="V67">
            <v>0.93986845607625247</v>
          </cell>
          <cell r="W67">
            <v>0.9767452143561518</v>
          </cell>
          <cell r="X67">
            <v>0.9767452143561518</v>
          </cell>
          <cell r="Y67">
            <v>0.95557580041940171</v>
          </cell>
          <cell r="Z67">
            <v>0.94645278853061787</v>
          </cell>
        </row>
        <row r="68">
          <cell r="C68">
            <v>1.0171291281270056</v>
          </cell>
          <cell r="D68">
            <v>1.0977375776434142</v>
          </cell>
          <cell r="E68">
            <v>1.0348650935200343</v>
          </cell>
          <cell r="F68">
            <v>0.95304061631168568</v>
          </cell>
          <cell r="G68">
            <v>1.0405063672043915</v>
          </cell>
          <cell r="H68">
            <v>1</v>
          </cell>
          <cell r="I68">
            <v>1.0035186381726169</v>
          </cell>
          <cell r="J68">
            <v>1.0274721355280483</v>
          </cell>
          <cell r="K68">
            <v>1.0024008239073847</v>
          </cell>
          <cell r="L68">
            <v>1.0273668537638421</v>
          </cell>
          <cell r="M68">
            <v>1.0412251136121284</v>
          </cell>
          <cell r="N68">
            <v>1.00431997588373</v>
          </cell>
          <cell r="O68">
            <v>0.9885978757881182</v>
          </cell>
          <cell r="P68">
            <v>0.97544866933594476</v>
          </cell>
          <cell r="Q68">
            <v>1.0112969926199371</v>
          </cell>
          <cell r="R68">
            <v>0.97473839337879542</v>
          </cell>
          <cell r="S68">
            <v>1.0061889495138125</v>
          </cell>
          <cell r="T68">
            <v>1.0099908976972682</v>
          </cell>
          <cell r="U68">
            <v>1.0172738274781061</v>
          </cell>
          <cell r="V68">
            <v>0.97793911288190183</v>
          </cell>
          <cell r="W68">
            <v>1.0163096146739943</v>
          </cell>
          <cell r="X68">
            <v>1.0163096146739943</v>
          </cell>
          <cell r="Y68">
            <v>0.99428270468282032</v>
          </cell>
          <cell r="Z68">
            <v>0.98479015272445947</v>
          </cell>
        </row>
        <row r="69">
          <cell r="C69">
            <v>1.0135627674829966</v>
          </cell>
          <cell r="D69">
            <v>1.093888579530887</v>
          </cell>
          <cell r="E69">
            <v>1.0312365452469308</v>
          </cell>
          <cell r="F69">
            <v>0.94969896926593167</v>
          </cell>
          <cell r="G69">
            <v>1.0368580389290312</v>
          </cell>
          <cell r="H69">
            <v>0.99649369923111319</v>
          </cell>
          <cell r="I69">
            <v>1</v>
          </cell>
          <cell r="J69">
            <v>1.0238695091892367</v>
          </cell>
          <cell r="K69">
            <v>0.99888610512778542</v>
          </cell>
          <cell r="L69">
            <v>1.023764596574561</v>
          </cell>
          <cell r="M69">
            <v>1.0375742651956859</v>
          </cell>
          <cell r="N69">
            <v>1.0007985279800804</v>
          </cell>
          <cell r="O69">
            <v>0.98513155429612242</v>
          </cell>
          <cell r="P69">
            <v>0.97202845291664253</v>
          </cell>
          <cell r="Q69">
            <v>1.0077510811971411</v>
          </cell>
          <cell r="R69">
            <v>0.97132066740062784</v>
          </cell>
          <cell r="S69">
            <v>1.0026609484264868</v>
          </cell>
          <cell r="T69">
            <v>1.0064495658361037</v>
          </cell>
          <cell r="U69">
            <v>1.0137069594746511</v>
          </cell>
          <cell r="V69">
            <v>0.97451016421847947</v>
          </cell>
          <cell r="W69">
            <v>1.0127461274906358</v>
          </cell>
          <cell r="X69">
            <v>1.0127461274906358</v>
          </cell>
          <cell r="Y69">
            <v>0.99079645047090015</v>
          </cell>
          <cell r="Z69">
            <v>0.98133718225476951</v>
          </cell>
        </row>
        <row r="70">
          <cell r="C70">
            <v>0.98993353975898601</v>
          </cell>
          <cell r="D70">
            <v>1.0683867130657068</v>
          </cell>
          <cell r="E70">
            <v>1.0071952880631516</v>
          </cell>
          <cell r="F70">
            <v>0.92755860072243212</v>
          </cell>
          <cell r="G70">
            <v>1.0126857276471488</v>
          </cell>
          <cell r="H70">
            <v>0.97326240335079295</v>
          </cell>
          <cell r="I70">
            <v>0.97668696159519586</v>
          </cell>
          <cell r="J70">
            <v>1</v>
          </cell>
          <cell r="K70">
            <v>0.97559903499691614</v>
          </cell>
          <cell r="L70">
            <v>0.99989753321713948</v>
          </cell>
          <cell r="M70">
            <v>1.0133852565033425</v>
          </cell>
          <cell r="N70">
            <v>0.97746687346180938</v>
          </cell>
          <cell r="O70">
            <v>0.9621651445370325</v>
          </cell>
          <cell r="P70">
            <v>0.94936751626323446</v>
          </cell>
          <cell r="Q70">
            <v>0.98425734153870914</v>
          </cell>
          <cell r="R70">
            <v>0.94867623137813706</v>
          </cell>
          <cell r="S70">
            <v>0.97928587522882293</v>
          </cell>
          <cell r="T70">
            <v>0.98298616845526821</v>
          </cell>
          <cell r="U70">
            <v>0.99007437019720135</v>
          </cell>
          <cell r="V70">
            <v>0.95179137133418212</v>
          </cell>
          <cell r="W70">
            <v>0.98913593812612999</v>
          </cell>
          <cell r="X70">
            <v>0.98913593812612999</v>
          </cell>
          <cell r="Y70">
            <v>0.96769797476972841</v>
          </cell>
          <cell r="Z70">
            <v>0.95845923083680185</v>
          </cell>
        </row>
        <row r="71">
          <cell r="C71">
            <v>1.0146930288446987</v>
          </cell>
          <cell r="D71">
            <v>1.095108415179074</v>
          </cell>
          <cell r="E71">
            <v>1.0323865152924587</v>
          </cell>
          <cell r="F71">
            <v>0.95075801374215596</v>
          </cell>
          <cell r="G71">
            <v>1.0380142777102581</v>
          </cell>
          <cell r="H71">
            <v>0.99760492624295116</v>
          </cell>
          <cell r="I71">
            <v>1.0011151370176203</v>
          </cell>
          <cell r="J71">
            <v>1.0250112639801463</v>
          </cell>
          <cell r="K71">
            <v>1</v>
          </cell>
          <cell r="L71">
            <v>1.0249062343735305</v>
          </cell>
          <cell r="M71">
            <v>1.0387313026673359</v>
          </cell>
          <cell r="N71">
            <v>1.0019145554658109</v>
          </cell>
          <cell r="O71">
            <v>0.98623011095954383</v>
          </cell>
          <cell r="P71">
            <v>0.97311239782667003</v>
          </cell>
          <cell r="Q71">
            <v>1.0088748617323309</v>
          </cell>
          <cell r="R71">
            <v>0.97240382303282602</v>
          </cell>
          <cell r="S71">
            <v>1.0037790527661996</v>
          </cell>
          <cell r="T71">
            <v>1.0075718950033354</v>
          </cell>
          <cell r="U71">
            <v>1.0148373816301806</v>
          </cell>
          <cell r="V71">
            <v>0.97559687657664673</v>
          </cell>
          <cell r="W71">
            <v>1.0138754781868522</v>
          </cell>
          <cell r="X71">
            <v>1.0138754781868522</v>
          </cell>
          <cell r="Y71">
            <v>0.99190132426974709</v>
          </cell>
          <cell r="Z71">
            <v>0.9824315076734691</v>
          </cell>
        </row>
        <row r="72">
          <cell r="C72">
            <v>0.99003498545886526</v>
          </cell>
          <cell r="D72">
            <v>1.068496198433659</v>
          </cell>
          <cell r="E72">
            <v>1.0072985027001036</v>
          </cell>
          <cell r="F72">
            <v>0.92765365440800807</v>
          </cell>
          <cell r="G72">
            <v>1.0127895049294338</v>
          </cell>
          <cell r="H72">
            <v>0.97336214063790227</v>
          </cell>
          <cell r="I72">
            <v>0.97678704982173092</v>
          </cell>
          <cell r="J72">
            <v>1.000102477283378</v>
          </cell>
          <cell r="K72">
            <v>0.97569901173568885</v>
          </cell>
          <cell r="L72">
            <v>1</v>
          </cell>
          <cell r="M72">
            <v>1.0134891054714443</v>
          </cell>
          <cell r="N72">
            <v>0.9775670416115938</v>
          </cell>
          <cell r="O72">
            <v>0.96226374460720576</v>
          </cell>
          <cell r="P72">
            <v>0.94946480486722851</v>
          </cell>
          <cell r="Q72">
            <v>0.98435820555721498</v>
          </cell>
          <cell r="R72">
            <v>0.94877344914113404</v>
          </cell>
          <cell r="S72">
            <v>0.97938622978496681</v>
          </cell>
          <cell r="T72">
            <v>0.98308690220740969</v>
          </cell>
          <cell r="U72">
            <v>0.99017583032900136</v>
          </cell>
          <cell r="V72">
            <v>0.95188890832825912</v>
          </cell>
          <cell r="W72">
            <v>0.98923730208996064</v>
          </cell>
          <cell r="X72">
            <v>0.98923730208996064</v>
          </cell>
          <cell r="Y72">
            <v>0.96779714182931331</v>
          </cell>
          <cell r="Z72">
            <v>0.95855745113500657</v>
          </cell>
        </row>
        <row r="73">
          <cell r="C73">
            <v>0.97685804426909073</v>
          </cell>
          <cell r="D73">
            <v>1.0542749721385778</v>
          </cell>
          <cell r="E73">
            <v>0.99389179149739248</v>
          </cell>
          <cell r="F73">
            <v>0.91530698198920624</v>
          </cell>
          <cell r="G73">
            <v>0.99930971084125753</v>
          </cell>
          <cell r="H73">
            <v>0.96040710786439465</v>
          </cell>
          <cell r="I73">
            <v>0.96378643297537891</v>
          </cell>
          <cell r="J73">
            <v>0.98679154209374631</v>
          </cell>
          <cell r="K73">
            <v>0.96271287620977763</v>
          </cell>
          <cell r="L73">
            <v>0.98669042873907409</v>
          </cell>
          <cell r="M73">
            <v>1</v>
          </cell>
          <cell r="N73">
            <v>0.96455604340893175</v>
          </cell>
          <cell r="O73">
            <v>0.94945642672655062</v>
          </cell>
          <cell r="P73">
            <v>0.93682783538710701</v>
          </cell>
          <cell r="Q73">
            <v>0.97125681987407397</v>
          </cell>
          <cell r="R73">
            <v>0.93614568130931564</v>
          </cell>
          <cell r="S73">
            <v>0.96635101896767417</v>
          </cell>
          <cell r="T73">
            <v>0.97000243702679723</v>
          </cell>
          <cell r="U73">
            <v>0.97699701455439103</v>
          </cell>
          <cell r="V73">
            <v>0.93921967507037907</v>
          </cell>
          <cell r="W73">
            <v>0.97607097772382823</v>
          </cell>
          <cell r="X73">
            <v>0.97607097772382823</v>
          </cell>
          <cell r="Y73">
            <v>0.95491617680401553</v>
          </cell>
          <cell r="Z73">
            <v>0.94579946243143365</v>
          </cell>
        </row>
        <row r="74">
          <cell r="C74">
            <v>1.0127540550331127</v>
          </cell>
          <cell r="D74">
            <v>1.0930157758512005</v>
          </cell>
          <cell r="E74">
            <v>1.030413731051627</v>
          </cell>
          <cell r="F74">
            <v>0.94894121315577529</v>
          </cell>
          <cell r="G74">
            <v>1.0360307393954005</v>
          </cell>
          <cell r="H74">
            <v>0.99569860603446758</v>
          </cell>
          <cell r="I74">
            <v>0.99920210915808194</v>
          </cell>
          <cell r="J74">
            <v>1.0230525730845352</v>
          </cell>
          <cell r="K74">
            <v>0.99808910305238474</v>
          </cell>
          <cell r="L74">
            <v>1.0229477441786743</v>
          </cell>
          <cell r="M74">
            <v>1.0367463941916764</v>
          </cell>
          <cell r="N74">
            <v>1</v>
          </cell>
          <cell r="O74">
            <v>0.98434552685086496</v>
          </cell>
          <cell r="P74">
            <v>0.97125288031597645</v>
          </cell>
          <cell r="Q74">
            <v>1.0069470058385206</v>
          </cell>
          <cell r="R74">
            <v>0.97054565953554317</v>
          </cell>
          <cell r="S74">
            <v>1.0018609344381884</v>
          </cell>
          <cell r="T74">
            <v>1.0056465289446705</v>
          </cell>
          <cell r="U74">
            <v>1.0128981319752977</v>
          </cell>
          <cell r="V74">
            <v>0.97373261148309342</v>
          </cell>
          <cell r="W74">
            <v>1.011938066630323</v>
          </cell>
          <cell r="X74">
            <v>1.011938066630323</v>
          </cell>
          <cell r="Y74">
            <v>0.99000590305686442</v>
          </cell>
          <cell r="Z74">
            <v>0.98055418230421476</v>
          </cell>
        </row>
        <row r="75">
          <cell r="C75">
            <v>1.0288603213072272</v>
          </cell>
          <cell r="D75">
            <v>1.1103984790259527</v>
          </cell>
          <cell r="E75">
            <v>1.0468008468003551</v>
          </cell>
          <cell r="F75">
            <v>0.96403263617364543</v>
          </cell>
          <cell r="G75">
            <v>1.052507184860064</v>
          </cell>
          <cell r="H75">
            <v>1.0115336321179043</v>
          </cell>
          <cell r="I75">
            <v>1.0150928529687602</v>
          </cell>
          <cell r="J75">
            <v>1.0393226211506263</v>
          </cell>
          <cell r="K75">
            <v>1.0139621462450166</v>
          </cell>
          <cell r="L75">
            <v>1.0392161251052829</v>
          </cell>
          <cell r="M75">
            <v>1.0532342210244539</v>
          </cell>
          <cell r="N75">
            <v>1.0159034330142354</v>
          </cell>
          <cell r="O75">
            <v>1</v>
          </cell>
          <cell r="P75">
            <v>0.98669913543796484</v>
          </cell>
          <cell r="Q75">
            <v>1.0229609200947585</v>
          </cell>
          <cell r="R75">
            <v>0.98598066741922363</v>
          </cell>
          <cell r="S75">
            <v>1.0177939626986054</v>
          </cell>
          <cell r="T75">
            <v>1.0216397611537407</v>
          </cell>
          <cell r="U75">
            <v>1.029006689567411</v>
          </cell>
          <cell r="V75">
            <v>0.98921830284359136</v>
          </cell>
          <cell r="W75">
            <v>1.0280313558875331</v>
          </cell>
          <cell r="X75">
            <v>1.0280313558875331</v>
          </cell>
          <cell r="Y75">
            <v>1.0057503956198268</v>
          </cell>
          <cell r="Z75">
            <v>0.99614836005931817</v>
          </cell>
        </row>
        <row r="76">
          <cell r="C76">
            <v>1.0427295255007478</v>
          </cell>
          <cell r="D76">
            <v>1.1253668308253677</v>
          </cell>
          <cell r="E76">
            <v>1.0609118921906351</v>
          </cell>
          <cell r="F76">
            <v>0.97702795264510045</v>
          </cell>
          <cell r="G76">
            <v>1.0666951526139619</v>
          </cell>
          <cell r="H76">
            <v>1.0251692697277131</v>
          </cell>
          <cell r="I76">
            <v>1.0287764694535708</v>
          </cell>
          <cell r="J76">
            <v>1.0533328588448632</v>
          </cell>
          <cell r="K76">
            <v>1.0276305206195915</v>
          </cell>
          <cell r="L76">
            <v>1.0532249272155361</v>
          </cell>
          <cell r="M76">
            <v>1.0674319893439008</v>
          </cell>
          <cell r="N76">
            <v>1.0295979762496779</v>
          </cell>
          <cell r="O76">
            <v>1.0134801623760736</v>
          </cell>
          <cell r="P76">
            <v>1</v>
          </cell>
          <cell r="Q76">
            <v>1.0367505994020134</v>
          </cell>
          <cell r="R76">
            <v>0.99927184691570414</v>
          </cell>
          <cell r="S76">
            <v>1.0315139905811701</v>
          </cell>
          <cell r="T76">
            <v>1.0354116310239461</v>
          </cell>
          <cell r="U76">
            <v>1.0428778668288456</v>
          </cell>
          <cell r="V76">
            <v>1.0025531261913068</v>
          </cell>
          <cell r="W76">
            <v>1.0418893854925921</v>
          </cell>
          <cell r="X76">
            <v>1.0418893854925921</v>
          </cell>
          <cell r="Y76">
            <v>1.0193080742625824</v>
          </cell>
          <cell r="Z76">
            <v>1.0095766017035772</v>
          </cell>
        </row>
        <row r="77">
          <cell r="C77">
            <v>1.005766985909806</v>
          </cell>
          <cell r="D77">
            <v>1.0854749748632573</v>
          </cell>
          <cell r="E77">
            <v>1.0233048264477085</v>
          </cell>
          <cell r="F77">
            <v>0.94239439379985845</v>
          </cell>
          <cell r="G77">
            <v>1.0288830826133306</v>
          </cell>
          <cell r="H77">
            <v>0.98882920378249084</v>
          </cell>
          <cell r="I77">
            <v>0.99230853596511825</v>
          </cell>
          <cell r="J77">
            <v>1.0159944536828955</v>
          </cell>
          <cell r="K77">
            <v>0.99120320857525201</v>
          </cell>
          <cell r="L77">
            <v>1.0158903479998227</v>
          </cell>
          <cell r="M77">
            <v>1.0295938000514144</v>
          </cell>
          <cell r="N77">
            <v>0.99310092209595913</v>
          </cell>
          <cell r="O77">
            <v>0.97755445037662669</v>
          </cell>
          <cell r="P77">
            <v>0.96455213103015247</v>
          </cell>
          <cell r="Q77">
            <v>1</v>
          </cell>
          <cell r="R77">
            <v>0.96384978942097865</v>
          </cell>
          <cell r="S77">
            <v>0.99494901780248413</v>
          </cell>
          <cell r="T77">
            <v>0.998708495197553</v>
          </cell>
          <cell r="U77">
            <v>1.0059100688539426</v>
          </cell>
          <cell r="V77">
            <v>0.96701475433876638</v>
          </cell>
          <cell r="W77">
            <v>1.0049566270745758</v>
          </cell>
          <cell r="X77">
            <v>1.0049566270745758</v>
          </cell>
          <cell r="Y77">
            <v>0.98317577520621469</v>
          </cell>
          <cell r="Z77">
            <v>0.97378926261136478</v>
          </cell>
        </row>
        <row r="78">
          <cell r="C78">
            <v>1.0434893454860934</v>
          </cell>
          <cell r="D78">
            <v>1.1261868672662612</v>
          </cell>
          <cell r="E78">
            <v>1.0616849613698072</v>
          </cell>
          <cell r="F78">
            <v>0.97773989696671593</v>
          </cell>
          <cell r="G78">
            <v>1.0674724359606074</v>
          </cell>
          <cell r="H78">
            <v>1.0259162938413031</v>
          </cell>
          <cell r="I78">
            <v>1.0295261220747227</v>
          </cell>
          <cell r="J78">
            <v>1.0541004053061445</v>
          </cell>
          <cell r="K78">
            <v>1.0283793382065327</v>
          </cell>
          <cell r="L78">
            <v>1.0539923950288008</v>
          </cell>
          <cell r="M78">
            <v>1.0682098096114445</v>
          </cell>
          <cell r="N78">
            <v>1.0303482274894231</v>
          </cell>
          <cell r="O78">
            <v>1.0142186688279311</v>
          </cell>
          <cell r="P78">
            <v>1.0007286836775633</v>
          </cell>
          <cell r="Q78">
            <v>1.0375060626415016</v>
          </cell>
          <cell r="R78">
            <v>1</v>
          </cell>
          <cell r="S78">
            <v>1.0322656379892847</v>
          </cell>
          <cell r="T78">
            <v>1.0361661185790323</v>
          </cell>
          <cell r="U78">
            <v>1.0436377949080957</v>
          </cell>
          <cell r="V78">
            <v>1.0032836702902523</v>
          </cell>
          <cell r="W78">
            <v>1.042648593281627</v>
          </cell>
          <cell r="X78">
            <v>1.042648593281627</v>
          </cell>
          <cell r="Y78">
            <v>1.0200508274187059</v>
          </cell>
          <cell r="Z78">
            <v>1.0103122636944883</v>
          </cell>
        </row>
        <row r="79">
          <cell r="C79">
            <v>1.0108728868653141</v>
          </cell>
          <cell r="D79">
            <v>1.0909855233192907</v>
          </cell>
          <cell r="E79">
            <v>1.0284997604277784</v>
          </cell>
          <cell r="F79">
            <v>0.94717857592472265</v>
          </cell>
          <cell r="G79">
            <v>1.0341063353032858</v>
          </cell>
          <cell r="H79">
            <v>0.99384911798444708</v>
          </cell>
          <cell r="I79">
            <v>0.99734611342880886</v>
          </cell>
          <cell r="J79">
            <v>1.0211522756481473</v>
          </cell>
          <cell r="K79">
            <v>0.99623517470723733</v>
          </cell>
          <cell r="L79">
            <v>1.0210476414596508</v>
          </cell>
          <cell r="M79">
            <v>1.0348206607866695</v>
          </cell>
          <cell r="N79">
            <v>0.99814252220620614</v>
          </cell>
          <cell r="O79">
            <v>0.98251712689331927</v>
          </cell>
          <cell r="P79">
            <v>0.96944879965863129</v>
          </cell>
          <cell r="Q79">
            <v>1.0050766241356486</v>
          </cell>
          <cell r="R79">
            <v>0.96874289252509294</v>
          </cell>
          <cell r="S79">
            <v>1</v>
          </cell>
          <cell r="T79">
            <v>1.0037785628487501</v>
          </cell>
          <cell r="U79">
            <v>1.0110166961877782</v>
          </cell>
          <cell r="V79">
            <v>0.97192392478017076</v>
          </cell>
          <cell r="W79">
            <v>1.0100584141428626</v>
          </cell>
          <cell r="X79">
            <v>1.0100584141428626</v>
          </cell>
          <cell r="Y79">
            <v>0.98816698907621148</v>
          </cell>
          <cell r="Z79">
            <v>0.97873282468497302</v>
          </cell>
        </row>
        <row r="80">
          <cell r="C80">
            <v>1.0070676185755851</v>
          </cell>
          <cell r="D80">
            <v>1.0868786839031956</v>
          </cell>
          <cell r="E80">
            <v>1.0246281386094449</v>
          </cell>
          <cell r="F80">
            <v>0.94361307461737853</v>
          </cell>
          <cell r="G80">
            <v>1.0302136084361722</v>
          </cell>
          <cell r="H80">
            <v>0.99010793293281441</v>
          </cell>
          <cell r="I80">
            <v>0.99359176450064268</v>
          </cell>
          <cell r="J80">
            <v>1.0173083122537405</v>
          </cell>
          <cell r="K80">
            <v>0.99248500772909076</v>
          </cell>
          <cell r="L80">
            <v>1.0172040719438067</v>
          </cell>
          <cell r="M80">
            <v>1.0309252449562394</v>
          </cell>
          <cell r="N80">
            <v>0.99438517532537385</v>
          </cell>
          <cell r="O80">
            <v>0.97881859929834492</v>
          </cell>
          <cell r="P80">
            <v>0.96579946567827668</v>
          </cell>
          <cell r="Q80">
            <v>1.0012931749440976</v>
          </cell>
          <cell r="R80">
            <v>0.96509621581853167</v>
          </cell>
          <cell r="S80">
            <v>0.9962356609429609</v>
          </cell>
          <cell r="T80">
            <v>1</v>
          </cell>
          <cell r="U80">
            <v>1.0072108865510001</v>
          </cell>
          <cell r="V80">
            <v>0.96826527358965009</v>
          </cell>
          <cell r="W80">
            <v>1.0062562118046137</v>
          </cell>
          <cell r="X80">
            <v>1.0062562118046137</v>
          </cell>
          <cell r="Y80">
            <v>0.98444719348435528</v>
          </cell>
          <cell r="Z80">
            <v>0.97504854248660522</v>
          </cell>
        </row>
        <row r="81">
          <cell r="C81">
            <v>0.9998577577175467</v>
          </cell>
          <cell r="D81">
            <v>1.0790974347239262</v>
          </cell>
          <cell r="E81">
            <v>1.0172925573889366</v>
          </cell>
          <cell r="F81">
            <v>0.93685750145989788</v>
          </cell>
          <cell r="G81">
            <v>1.0228380393741974</v>
          </cell>
          <cell r="H81">
            <v>0.98301949090646612</v>
          </cell>
          <cell r="I81">
            <v>0.986478380811596</v>
          </cell>
          <cell r="J81">
            <v>1.0100251355873617</v>
          </cell>
          <cell r="K81">
            <v>0.98537954760165947</v>
          </cell>
          <cell r="L81">
            <v>1.0099216415611099</v>
          </cell>
          <cell r="M81">
            <v>1.0235445811020218</v>
          </cell>
          <cell r="N81">
            <v>0.98726611140041853</v>
          </cell>
          <cell r="O81">
            <v>0.97181098056844972</v>
          </cell>
          <cell r="P81">
            <v>0.95888505433601023</v>
          </cell>
          <cell r="Q81">
            <v>0.99412465484049084</v>
          </cell>
          <cell r="R81">
            <v>0.95818683922621017</v>
          </cell>
          <cell r="S81">
            <v>0.98910334890677998</v>
          </cell>
          <cell r="T81">
            <v>0.99284073807453344</v>
          </cell>
          <cell r="U81">
            <v>1</v>
          </cell>
          <cell r="V81">
            <v>0.96133320888268814</v>
          </cell>
          <cell r="W81">
            <v>0.99905216002017649</v>
          </cell>
          <cell r="X81">
            <v>0.99905216002017649</v>
          </cell>
          <cell r="Y81">
            <v>0.9773992781744103</v>
          </cell>
          <cell r="Z81">
            <v>0.96806791458089914</v>
          </cell>
        </row>
        <row r="82">
          <cell r="C82">
            <v>1.040074085113146</v>
          </cell>
          <cell r="D82">
            <v>1.1225009442647984</v>
          </cell>
          <cell r="E82">
            <v>1.0582101481454982</v>
          </cell>
          <cell r="F82">
            <v>0.97453982948197826</v>
          </cell>
          <cell r="G82">
            <v>1.0639786807770777</v>
          </cell>
          <cell r="H82">
            <v>1.0225585487148445</v>
          </cell>
          <cell r="I82">
            <v>1.0261565622580884</v>
          </cell>
          <cell r="J82">
            <v>1.0506504157505032</v>
          </cell>
          <cell r="K82">
            <v>1.0250135317252997</v>
          </cell>
          <cell r="L82">
            <v>1.0505427589824903</v>
          </cell>
          <cell r="M82">
            <v>1.064713641060667</v>
          </cell>
          <cell r="N82">
            <v>1.0269759769849947</v>
          </cell>
          <cell r="O82">
            <v>1.0108992091284763</v>
          </cell>
          <cell r="P82">
            <v>0.99745337566198988</v>
          </cell>
          <cell r="Q82">
            <v>1.0341103850931299</v>
          </cell>
          <cell r="R82">
            <v>0.99672707691006035</v>
          </cell>
          <cell r="S82">
            <v>1.0288871119477581</v>
          </cell>
          <cell r="T82">
            <v>1.0327748265645218</v>
          </cell>
          <cell r="U82">
            <v>1.0402220486716072</v>
          </cell>
          <cell r="V82">
            <v>1</v>
          </cell>
          <cell r="W82">
            <v>1.0392360846259825</v>
          </cell>
          <cell r="X82">
            <v>1.0392360846259825</v>
          </cell>
          <cell r="Y82">
            <v>1.0167122795127352</v>
          </cell>
          <cell r="Z82">
            <v>1.0070055893585934</v>
          </cell>
        </row>
        <row r="83">
          <cell r="C83">
            <v>1.0008063619995116</v>
          </cell>
          <cell r="D83">
            <v>1.0801212167962613</v>
          </cell>
          <cell r="E83">
            <v>1.0182577027493656</v>
          </cell>
          <cell r="F83">
            <v>0.93774633492707471</v>
          </cell>
          <cell r="G83">
            <v>1.0238084459509507</v>
          </cell>
          <cell r="H83">
            <v>0.98395212006409494</v>
          </cell>
          <cell r="I83">
            <v>0.9874142915537798</v>
          </cell>
          <cell r="J83">
            <v>1.0109833860596062</v>
          </cell>
          <cell r="K83">
            <v>0.98631441583766655</v>
          </cell>
          <cell r="L83">
            <v>1.0108797938445113</v>
          </cell>
          <cell r="M83">
            <v>1.0245156580026318</v>
          </cell>
          <cell r="N83">
            <v>0.98820276949351671</v>
          </cell>
          <cell r="O83">
            <v>0.97273297577257956</v>
          </cell>
          <cell r="P83">
            <v>0.95979478620680314</v>
          </cell>
          <cell r="Q83">
            <v>0.99506781990283055</v>
          </cell>
          <cell r="R83">
            <v>0.95909590867293548</v>
          </cell>
          <cell r="S83">
            <v>0.99004175005918038</v>
          </cell>
          <cell r="T83">
            <v>0.9937826850346656</v>
          </cell>
          <cell r="U83">
            <v>1.0009487392327987</v>
          </cell>
          <cell r="V83">
            <v>0.9622452634137475</v>
          </cell>
          <cell r="W83">
            <v>1</v>
          </cell>
          <cell r="X83">
            <v>1</v>
          </cell>
          <cell r="Y83">
            <v>0.97832657521572342</v>
          </cell>
          <cell r="Z83">
            <v>0.96898635859147575</v>
          </cell>
        </row>
        <row r="84">
          <cell r="C84">
            <v>1.0008063619995116</v>
          </cell>
          <cell r="D84">
            <v>1.0801212167962613</v>
          </cell>
          <cell r="E84">
            <v>1.0182577027493656</v>
          </cell>
          <cell r="F84">
            <v>0.93774633492707471</v>
          </cell>
          <cell r="G84">
            <v>1.0238084459509507</v>
          </cell>
          <cell r="H84">
            <v>0.98395212006409494</v>
          </cell>
          <cell r="I84">
            <v>0.9874142915537798</v>
          </cell>
          <cell r="J84">
            <v>1.0109833860596062</v>
          </cell>
          <cell r="K84">
            <v>0.98631441583766655</v>
          </cell>
          <cell r="L84">
            <v>1.0108797938445113</v>
          </cell>
          <cell r="M84">
            <v>1.0245156580026318</v>
          </cell>
          <cell r="N84">
            <v>0.98820276949351671</v>
          </cell>
          <cell r="O84">
            <v>0.97273297577257956</v>
          </cell>
          <cell r="P84">
            <v>0.95979478620680314</v>
          </cell>
          <cell r="Q84">
            <v>0.99506781990283055</v>
          </cell>
          <cell r="R84">
            <v>0.95909590867293548</v>
          </cell>
          <cell r="S84">
            <v>0.99004175005918038</v>
          </cell>
          <cell r="T84">
            <v>0.9937826850346656</v>
          </cell>
          <cell r="U84">
            <v>1.0009487392327987</v>
          </cell>
          <cell r="V84">
            <v>0.9622452634137475</v>
          </cell>
          <cell r="W84">
            <v>1</v>
          </cell>
          <cell r="X84">
            <v>1</v>
          </cell>
          <cell r="Y84">
            <v>0.97832657521572342</v>
          </cell>
          <cell r="Z84">
            <v>0.96898635859147575</v>
          </cell>
        </row>
        <row r="85">
          <cell r="C85">
            <v>1.0229777942798204</v>
          </cell>
          <cell r="D85">
            <v>1.1040497561441505</v>
          </cell>
          <cell r="E85">
            <v>1.0408157445021231</v>
          </cell>
          <cell r="F85">
            <v>0.95852076257899799</v>
          </cell>
          <cell r="G85">
            <v>1.0464894564733647</v>
          </cell>
          <cell r="H85">
            <v>1.0057501707414327</v>
          </cell>
          <cell r="I85">
            <v>1.0092890416843194</v>
          </cell>
          <cell r="J85">
            <v>1.0333802757393991</v>
          </cell>
          <cell r="K85">
            <v>1.0081647997962049</v>
          </cell>
          <cell r="L85">
            <v>1.0332743885870725</v>
          </cell>
          <cell r="M85">
            <v>1.0472123357956657</v>
          </cell>
          <cell r="N85">
            <v>1.010094987224093</v>
          </cell>
          <cell r="O85">
            <v>0.99428248236851746</v>
          </cell>
          <cell r="P85">
            <v>0.98105766573412967</v>
          </cell>
          <cell r="Q85">
            <v>1.0171121229977991</v>
          </cell>
          <cell r="R85">
            <v>0.98034330556895322</v>
          </cell>
          <cell r="S85">
            <v>1.0119747077716597</v>
          </cell>
          <cell r="T85">
            <v>1.0157985178063205</v>
          </cell>
          <cell r="U85">
            <v>1.0231233256768959</v>
          </cell>
          <cell r="V85">
            <v>0.98356242975569785</v>
          </cell>
          <cell r="W85">
            <v>1.0221535684845293</v>
          </cell>
          <cell r="X85">
            <v>1.0221535684845293</v>
          </cell>
          <cell r="Y85">
            <v>1</v>
          </cell>
          <cell r="Z85">
            <v>0.99045286424710666</v>
          </cell>
        </row>
        <row r="86">
          <cell r="C86">
            <v>1.0328384431069695</v>
          </cell>
          <cell r="D86">
            <v>1.1146918707569133</v>
          </cell>
          <cell r="E86">
            <v>1.0508483362237535</v>
          </cell>
          <cell r="F86">
            <v>0.96776009962636456</v>
          </cell>
          <cell r="G86">
            <v>1.0565767380246351</v>
          </cell>
          <cell r="H86">
            <v>1.0154447597119669</v>
          </cell>
          <cell r="I86">
            <v>1.0190177424056732</v>
          </cell>
          <cell r="J86">
            <v>1.0433411957720207</v>
          </cell>
          <cell r="K86">
            <v>1.0178826637677119</v>
          </cell>
          <cell r="L86">
            <v>1.0432342879562642</v>
          </cell>
          <cell r="M86">
            <v>1.0573065852979333</v>
          </cell>
          <cell r="N86">
            <v>1.0198314565851827</v>
          </cell>
          <cell r="O86">
            <v>1.0038665324314267</v>
          </cell>
          <cell r="P86">
            <v>0.99051423964519636</v>
          </cell>
          <cell r="Q86">
            <v>1.0269162316683869</v>
          </cell>
          <cell r="R86">
            <v>0.9897929936465597</v>
          </cell>
          <cell r="S86">
            <v>1.02172929606389</v>
          </cell>
          <cell r="T86">
            <v>1.0255899644234765</v>
          </cell>
          <cell r="U86">
            <v>1.0329853773047784</v>
          </cell>
          <cell r="V86">
            <v>0.99304314749329692</v>
          </cell>
          <cell r="W86">
            <v>1.0320062724655958</v>
          </cell>
          <cell r="X86">
            <v>1.0320062724655958</v>
          </cell>
          <cell r="Y86">
            <v>1.0096391621424112</v>
          </cell>
          <cell r="Z86">
            <v>1</v>
          </cell>
        </row>
        <row r="91">
          <cell r="C91">
            <v>1</v>
          </cell>
          <cell r="D91">
            <v>0.98702230151224779</v>
          </cell>
          <cell r="E91">
            <v>0.98670750796334195</v>
          </cell>
          <cell r="F91">
            <v>0.96024630088811846</v>
          </cell>
          <cell r="G91">
            <v>0.86771314963836499</v>
          </cell>
          <cell r="H91">
            <v>0.99266448481581149</v>
          </cell>
          <cell r="I91">
            <v>0.95343343896851485</v>
          </cell>
          <cell r="J91">
            <v>0.96307685166683177</v>
          </cell>
          <cell r="K91">
            <v>0.93153298053893485</v>
          </cell>
          <cell r="L91">
            <v>0.95956227643948633</v>
          </cell>
          <cell r="M91">
            <v>0.98081870742267951</v>
          </cell>
          <cell r="N91">
            <v>0.99338673787453036</v>
          </cell>
          <cell r="O91">
            <v>0.89327783680911899</v>
          </cell>
          <cell r="P91">
            <v>0.92228788277871632</v>
          </cell>
          <cell r="Q91">
            <v>0.97910886060263069</v>
          </cell>
          <cell r="R91">
            <v>0.92646763201850457</v>
          </cell>
          <cell r="S91">
            <v>0.96297994540299081</v>
          </cell>
          <cell r="T91">
            <v>0.97951888636437956</v>
          </cell>
          <cell r="U91">
            <v>0.92849441751651718</v>
          </cell>
          <cell r="V91">
            <v>0.93143087433083926</v>
          </cell>
          <cell r="W91">
            <v>0.94972176451609258</v>
          </cell>
          <cell r="X91">
            <v>0.89430286325363817</v>
          </cell>
          <cell r="Y91">
            <v>0.90765562739272698</v>
          </cell>
          <cell r="Z91">
            <v>0.97034604332509344</v>
          </cell>
        </row>
        <row r="92">
          <cell r="C92">
            <v>1.0131483335967877</v>
          </cell>
          <cell r="D92">
            <v>1</v>
          </cell>
          <cell r="E92">
            <v>0.999681067440499</v>
          </cell>
          <cell r="F92">
            <v>0.9728719395872768</v>
          </cell>
          <cell r="G92">
            <v>0.87912213159612962</v>
          </cell>
          <cell r="H92">
            <v>1.0057163686118531</v>
          </cell>
          <cell r="I92">
            <v>0.96596949988640546</v>
          </cell>
          <cell r="J92">
            <v>0.97573970739189131</v>
          </cell>
          <cell r="K92">
            <v>0.94378108692347062</v>
          </cell>
          <cell r="L92">
            <v>0.97217892135700568</v>
          </cell>
          <cell r="M92">
            <v>0.99371483898584312</v>
          </cell>
          <cell r="N92">
            <v>1.0064481180947293</v>
          </cell>
          <cell r="O92">
            <v>0.90502295180210213</v>
          </cell>
          <cell r="P92">
            <v>0.93441443153376591</v>
          </cell>
          <cell r="Q92">
            <v>0.99198251052940478</v>
          </cell>
          <cell r="R92">
            <v>0.93864913751090984</v>
          </cell>
          <cell r="S92">
            <v>0.97564152697216577</v>
          </cell>
          <cell r="T92">
            <v>0.99239792744665234</v>
          </cell>
          <cell r="U92">
            <v>0.94070257186077944</v>
          </cell>
          <cell r="V92">
            <v>0.94367763818888872</v>
          </cell>
          <cell r="W92">
            <v>0.96220902310008005</v>
          </cell>
          <cell r="X92">
            <v>0.90606145563625939</v>
          </cell>
          <cell r="Y92">
            <v>0.91958978637268818</v>
          </cell>
          <cell r="Z92">
            <v>0.98310447680705482</v>
          </cell>
        </row>
        <row r="93">
          <cell r="C93">
            <v>1.0134715626762536</v>
          </cell>
          <cell r="D93">
            <v>1.00031903430993</v>
          </cell>
          <cell r="E93">
            <v>1</v>
          </cell>
          <cell r="F93">
            <v>0.97318231911517339</v>
          </cell>
          <cell r="G93">
            <v>0.87940260171872764</v>
          </cell>
          <cell r="H93">
            <v>1.0060372266394986</v>
          </cell>
          <cell r="I93">
            <v>0.96627767729921521</v>
          </cell>
          <cell r="J93">
            <v>0.97605100183611049</v>
          </cell>
          <cell r="K93">
            <v>0.94408218547126233</v>
          </cell>
          <cell r="L93">
            <v>0.97248907978830934</v>
          </cell>
          <cell r="M93">
            <v>0.9940318681137662</v>
          </cell>
          <cell r="N93">
            <v>1.006769209575566</v>
          </cell>
          <cell r="O93">
            <v>0.90531168517500116</v>
          </cell>
          <cell r="P93">
            <v>0.93471254179711893</v>
          </cell>
          <cell r="Q93">
            <v>0.99229898698511421</v>
          </cell>
          <cell r="R93">
            <v>0.93894859879076209</v>
          </cell>
          <cell r="S93">
            <v>0.97595279009346236</v>
          </cell>
          <cell r="T93">
            <v>0.99271453643461138</v>
          </cell>
          <cell r="U93">
            <v>0.94100268825664246</v>
          </cell>
          <cell r="V93">
            <v>0.94397870373298476</v>
          </cell>
          <cell r="W93">
            <v>0.96251600079177324</v>
          </cell>
          <cell r="X93">
            <v>0.90635052032751251</v>
          </cell>
          <cell r="Y93">
            <v>0.91988316706560236</v>
          </cell>
          <cell r="Z93">
            <v>0.98341812086540203</v>
          </cell>
        </row>
        <row r="94">
          <cell r="C94">
            <v>1.0413994816487331</v>
          </cell>
          <cell r="D94">
            <v>1.0278845131705945</v>
          </cell>
          <cell r="E94">
            <v>1.0275566873319375</v>
          </cell>
          <cell r="F94">
            <v>1</v>
          </cell>
          <cell r="G94">
            <v>0.9036360242531829</v>
          </cell>
          <cell r="H94">
            <v>1.0337602799382928</v>
          </cell>
          <cell r="I94">
            <v>0.99290508912838049</v>
          </cell>
          <cell r="J94">
            <v>1.0029477341137325</v>
          </cell>
          <cell r="K94">
            <v>0.97009796307194618</v>
          </cell>
          <cell r="L94">
            <v>0.99928765729375946</v>
          </cell>
          <cell r="M94">
            <v>1.021424093501359</v>
          </cell>
          <cell r="N94">
            <v>1.034512433899262</v>
          </cell>
          <cell r="O94">
            <v>0.93025907622131809</v>
          </cell>
          <cell r="P94">
            <v>0.96047012305666268</v>
          </cell>
          <cell r="Q94">
            <v>1.0196434599092612</v>
          </cell>
          <cell r="R94">
            <v>0.96482291174839996</v>
          </cell>
          <cell r="S94">
            <v>1.0028468159807999</v>
          </cell>
          <cell r="T94">
            <v>1.0200704605250093</v>
          </cell>
          <cell r="U94">
            <v>0.96693360511544346</v>
          </cell>
          <cell r="V94">
            <v>0.96999162971976227</v>
          </cell>
          <cell r="W94">
            <v>0.98903975327757898</v>
          </cell>
          <cell r="X94">
            <v>0.93132653822931666</v>
          </cell>
          <cell r="Y94">
            <v>0.94523209988234158</v>
          </cell>
          <cell r="Z94">
            <v>1.0105178665386514</v>
          </cell>
        </row>
        <row r="95">
          <cell r="C95">
            <v>1.1524545875751311</v>
          </cell>
          <cell r="D95">
            <v>1.1374983794167544</v>
          </cell>
          <cell r="E95">
            <v>1.1371355941471786</v>
          </cell>
          <cell r="F95">
            <v>1.1066402546605618</v>
          </cell>
          <cell r="G95">
            <v>1</v>
          </cell>
          <cell r="H95">
            <v>1.144000739448886</v>
          </cell>
          <cell r="I95">
            <v>1.0987887406867989</v>
          </cell>
          <cell r="J95">
            <v>1.1099023358908544</v>
          </cell>
          <cell r="K95">
            <v>1.0735494568996309</v>
          </cell>
          <cell r="L95">
            <v>1.1058519475467221</v>
          </cell>
          <cell r="M95">
            <v>1.1303490189487775</v>
          </cell>
          <cell r="N95">
            <v>1.1448331032997967</v>
          </cell>
          <cell r="O95">
            <v>1.0294621410098586</v>
          </cell>
          <cell r="P95">
            <v>1.0628949015732865</v>
          </cell>
          <cell r="Q95">
            <v>1.1283784981369613</v>
          </cell>
          <cell r="R95">
            <v>1.067711872759594</v>
          </cell>
          <cell r="S95">
            <v>1.1097906558225261</v>
          </cell>
          <cell r="T95">
            <v>1.1288510342071127</v>
          </cell>
          <cell r="U95">
            <v>1.0700476510048096</v>
          </cell>
          <cell r="V95">
            <v>1.0734317841316912</v>
          </cell>
          <cell r="W95">
            <v>1.0945112044365193</v>
          </cell>
          <cell r="X95">
            <v>1.0306434374382305</v>
          </cell>
          <cell r="Y95">
            <v>1.0460318917271321</v>
          </cell>
          <cell r="Z95">
            <v>1.1182797491653809</v>
          </cell>
        </row>
        <row r="96">
          <cell r="C96">
            <v>1.007389722606576</v>
          </cell>
          <cell r="D96">
            <v>0.99431612252692747</v>
          </cell>
          <cell r="E96">
            <v>0.99399900274101682</v>
          </cell>
          <cell r="F96">
            <v>0.96734225468567236</v>
          </cell>
          <cell r="G96">
            <v>0.87412530911627084</v>
          </cell>
          <cell r="H96">
            <v>1</v>
          </cell>
          <cell r="I96">
            <v>0.96047904760632596</v>
          </cell>
          <cell r="J96">
            <v>0.97019372244946422</v>
          </cell>
          <cell r="K96">
            <v>0.93841675086399445</v>
          </cell>
          <cell r="L96">
            <v>0.96665317548610874</v>
          </cell>
          <cell r="M96">
            <v>0.98806668559787358</v>
          </cell>
          <cell r="N96">
            <v>1.0007275903084745</v>
          </cell>
          <cell r="O96">
            <v>0.89987891223374061</v>
          </cell>
          <cell r="P96">
            <v>0.92910333439585724</v>
          </cell>
          <cell r="Q96">
            <v>0.98634420348412477</v>
          </cell>
          <cell r="R96">
            <v>0.93331397082309264</v>
          </cell>
          <cell r="S96">
            <v>0.97009610007521463</v>
          </cell>
          <cell r="T96">
            <v>0.98675725922251456</v>
          </cell>
          <cell r="U96">
            <v>0.93535573370371861</v>
          </cell>
          <cell r="V96">
            <v>0.93831389011934474</v>
          </cell>
          <cell r="W96">
            <v>0.95673994490929437</v>
          </cell>
          <cell r="X96">
            <v>0.90091151333934916</v>
          </cell>
          <cell r="Y96">
            <v>0.91436295070145701</v>
          </cell>
          <cell r="Z96">
            <v>0.97751663141765444</v>
          </cell>
        </row>
        <row r="97">
          <cell r="C97">
            <v>1.0488409144553015</v>
          </cell>
          <cell r="D97">
            <v>1.0352293733058822</v>
          </cell>
          <cell r="E97">
            <v>1.0348992049521832</v>
          </cell>
          <cell r="F97">
            <v>1.0071456083258148</v>
          </cell>
          <cell r="G97">
            <v>0.91009305335159263</v>
          </cell>
          <cell r="H97">
            <v>1.0411471260015164</v>
          </cell>
          <cell r="I97">
            <v>1</v>
          </cell>
          <cell r="J97">
            <v>1.0101144057929725</v>
          </cell>
          <cell r="K97">
            <v>0.97702990315372895</v>
          </cell>
          <cell r="L97">
            <v>1.0064281754976017</v>
          </cell>
          <cell r="M97">
            <v>1.02872279000807</v>
          </cell>
          <cell r="N97">
            <v>1.0419046545600912</v>
          </cell>
          <cell r="O97">
            <v>0.93690634322152988</v>
          </cell>
          <cell r="P97">
            <v>0.96733326636467265</v>
          </cell>
          <cell r="Q97">
            <v>1.0269294327057514</v>
          </cell>
          <cell r="R97">
            <v>0.9717171583795261</v>
          </cell>
          <cell r="S97">
            <v>1.0100127665385892</v>
          </cell>
          <cell r="T97">
            <v>1.0273594845006544</v>
          </cell>
          <cell r="U97">
            <v>0.97384293393466637</v>
          </cell>
          <cell r="V97">
            <v>0.97692280998505843</v>
          </cell>
          <cell r="W97">
            <v>0.99610704397316097</v>
          </cell>
          <cell r="X97">
            <v>0.93798143289494029</v>
          </cell>
          <cell r="Y97">
            <v>0.95198635824508815</v>
          </cell>
          <cell r="Z97">
            <v>1.0177386314191745</v>
          </cell>
        </row>
        <row r="98">
          <cell r="C98">
            <v>1.0383387351375584</v>
          </cell>
          <cell r="D98">
            <v>1.0248634881047891</v>
          </cell>
          <cell r="E98">
            <v>1.0245366257693886</v>
          </cell>
          <cell r="F98">
            <v>0.99706092948468816</v>
          </cell>
          <cell r="G98">
            <v>0.90098017425772681</v>
          </cell>
          <cell r="H98">
            <v>1.0307219855796257</v>
          </cell>
          <cell r="I98">
            <v>0.98998687105642014</v>
          </cell>
          <cell r="J98">
            <v>1</v>
          </cell>
          <cell r="K98">
            <v>0.96724677675171733</v>
          </cell>
          <cell r="L98">
            <v>0.9963506804038923</v>
          </cell>
          <cell r="M98">
            <v>1.0184220560645201</v>
          </cell>
          <cell r="N98">
            <v>1.0314719289070651</v>
          </cell>
          <cell r="O98">
            <v>0.92752497919879484</v>
          </cell>
          <cell r="P98">
            <v>0.95764723363714899</v>
          </cell>
          <cell r="Q98">
            <v>1.0166466558801115</v>
          </cell>
          <cell r="R98">
            <v>0.96198722917598289</v>
          </cell>
          <cell r="S98">
            <v>0.99989937847257648</v>
          </cell>
          <cell r="T98">
            <v>1.0170724015109396</v>
          </cell>
          <cell r="U98">
            <v>0.96409171906638447</v>
          </cell>
          <cell r="V98">
            <v>0.96714075592075366</v>
          </cell>
          <cell r="W98">
            <v>0.98613289570024953</v>
          </cell>
          <cell r="X98">
            <v>0.92858930386067939</v>
          </cell>
          <cell r="Y98">
            <v>0.94245399608745106</v>
          </cell>
          <cell r="Z98">
            <v>1.0075478832719118</v>
          </cell>
        </row>
        <row r="99">
          <cell r="C99">
            <v>1.0734992972781854</v>
          </cell>
          <cell r="D99">
            <v>1.0595677470712952</v>
          </cell>
          <cell r="E99">
            <v>1.0592298164177569</v>
          </cell>
          <cell r="F99">
            <v>1.0308237292173721</v>
          </cell>
          <cell r="G99">
            <v>0.9314894563758257</v>
          </cell>
          <cell r="H99">
            <v>1.0656246268827856</v>
          </cell>
          <cell r="I99">
            <v>1.0235101267342244</v>
          </cell>
          <cell r="J99">
            <v>1.033862323489231</v>
          </cell>
          <cell r="K99">
            <v>1</v>
          </cell>
          <cell r="L99">
            <v>1.0300894294524443</v>
          </cell>
          <cell r="M99">
            <v>1.0529081931755446</v>
          </cell>
          <cell r="N99">
            <v>1.0663999650337772</v>
          </cell>
          <cell r="O99">
            <v>0.95893313008876668</v>
          </cell>
          <cell r="P99">
            <v>0.99007539405113731</v>
          </cell>
          <cell r="Q99">
            <v>1.0510726738157687</v>
          </cell>
          <cell r="R99">
            <v>0.99456235192284903</v>
          </cell>
          <cell r="S99">
            <v>1.0337582946830959</v>
          </cell>
          <cell r="T99">
            <v>1.0515128361828721</v>
          </cell>
          <cell r="U99">
            <v>0.99673810473069924</v>
          </cell>
          <cell r="V99">
            <v>0.99989038905736172</v>
          </cell>
          <cell r="W99">
            <v>1.0195256468178235</v>
          </cell>
          <cell r="X99">
            <v>0.9600334952566496</v>
          </cell>
          <cell r="Y99">
            <v>0.97436767817668291</v>
          </cell>
          <cell r="Z99">
            <v>1.0416657956261555</v>
          </cell>
        </row>
        <row r="100">
          <cell r="C100">
            <v>1.0421418437900252</v>
          </cell>
          <cell r="D100">
            <v>1.028617241159848</v>
          </cell>
          <cell r="E100">
            <v>1.0282891816303781</v>
          </cell>
          <cell r="F100">
            <v>1.0007128505000948</v>
          </cell>
          <cell r="G100">
            <v>0.90428018164497559</v>
          </cell>
          <cell r="H100">
            <v>1.0344971964708252</v>
          </cell>
          <cell r="I100">
            <v>0.99361288201771247</v>
          </cell>
          <cell r="J100">
            <v>1.0036626859075646</v>
          </cell>
          <cell r="K100">
            <v>0.97078949789006308</v>
          </cell>
          <cell r="L100">
            <v>1</v>
          </cell>
          <cell r="M100">
            <v>1.0221522161772205</v>
          </cell>
          <cell r="N100">
            <v>1.0352498866051214</v>
          </cell>
          <cell r="O100">
            <v>0.93092221186902036</v>
          </cell>
          <cell r="P100">
            <v>0.96115479466420994</v>
          </cell>
          <cell r="Q100">
            <v>1.0203703132595761</v>
          </cell>
          <cell r="R100">
            <v>0.96551068624354286</v>
          </cell>
          <cell r="S100">
            <v>1.0035616958350906</v>
          </cell>
          <cell r="T100">
            <v>1.0207976182629266</v>
          </cell>
          <cell r="U100">
            <v>0.96762288421940856</v>
          </cell>
          <cell r="V100">
            <v>0.97068308873809594</v>
          </cell>
          <cell r="W100">
            <v>0.98974479076031674</v>
          </cell>
          <cell r="X100">
            <v>0.93199043481784516</v>
          </cell>
          <cell r="Y100">
            <v>0.94590590905744854</v>
          </cell>
          <cell r="Z100">
            <v>1.0112382147051684</v>
          </cell>
        </row>
        <row r="101">
          <cell r="C101">
            <v>1.0195564097953673</v>
          </cell>
          <cell r="D101">
            <v>1.0063249141177879</v>
          </cell>
          <cell r="E101">
            <v>1.0060039643372387</v>
          </cell>
          <cell r="F101">
            <v>0.97902527105277215</v>
          </cell>
          <cell r="G101">
            <v>0.88468250357752176</v>
          </cell>
          <cell r="H101">
            <v>1.0120774382701767</v>
          </cell>
          <cell r="I101">
            <v>0.97207917401358956</v>
          </cell>
          <cell r="J101">
            <v>0.98191117724246058</v>
          </cell>
          <cell r="K101">
            <v>0.94975042124425413</v>
          </cell>
          <cell r="L101">
            <v>0.97832786954171247</v>
          </cell>
          <cell r="M101">
            <v>1</v>
          </cell>
          <cell r="N101">
            <v>1.0128138160056879</v>
          </cell>
          <cell r="O101">
            <v>0.9107471442468773</v>
          </cell>
          <cell r="P101">
            <v>0.94032452256363863</v>
          </cell>
          <cell r="Q101">
            <v>0.99825671471485089</v>
          </cell>
          <cell r="R101">
            <v>0.94458601269240206</v>
          </cell>
          <cell r="S101">
            <v>0.98181237584001213</v>
          </cell>
          <cell r="T101">
            <v>0.99867475910842318</v>
          </cell>
          <cell r="U101">
            <v>0.94665243483818118</v>
          </cell>
          <cell r="V101">
            <v>0.94964631820531042</v>
          </cell>
          <cell r="W101">
            <v>0.96829491253454869</v>
          </cell>
          <cell r="X101">
            <v>0.91179221652859666</v>
          </cell>
          <cell r="Y101">
            <v>0.92540611279509044</v>
          </cell>
          <cell r="Z101">
            <v>0.98932252819167221</v>
          </cell>
        </row>
        <row r="102">
          <cell r="C102">
            <v>1.006657288519494</v>
          </cell>
          <cell r="D102">
            <v>0.99359319374858979</v>
          </cell>
          <cell r="E102">
            <v>0.9932763045282047</v>
          </cell>
          <cell r="F102">
            <v>0.96663893756290742</v>
          </cell>
          <cell r="G102">
            <v>0.8734897664276664</v>
          </cell>
          <cell r="H102">
            <v>0.99927293869428513</v>
          </cell>
          <cell r="I102">
            <v>0.9597807204558616</v>
          </cell>
          <cell r="J102">
            <v>0.96948833213482377</v>
          </cell>
          <cell r="K102">
            <v>0.93773446435580665</v>
          </cell>
          <cell r="L102">
            <v>0.96595035936616636</v>
          </cell>
          <cell r="M102">
            <v>0.98734830054330947</v>
          </cell>
          <cell r="N102">
            <v>1</v>
          </cell>
          <cell r="O102">
            <v>0.89922464509682665</v>
          </cell>
          <cell r="P102">
            <v>0.92842781931240748</v>
          </cell>
          <cell r="Q102">
            <v>0.98562707077965539</v>
          </cell>
          <cell r="R102">
            <v>0.93263539434882414</v>
          </cell>
          <cell r="S102">
            <v>0.96939078073802509</v>
          </cell>
          <cell r="T102">
            <v>0.98603982620120068</v>
          </cell>
          <cell r="U102">
            <v>0.93467567274266417</v>
          </cell>
          <cell r="V102">
            <v>0.93763167839722417</v>
          </cell>
          <cell r="W102">
            <v>0.95604433631571906</v>
          </cell>
          <cell r="X102">
            <v>0.90025649543812714</v>
          </cell>
          <cell r="Y102">
            <v>0.91369815278062272</v>
          </cell>
          <cell r="Z102">
            <v>0.976805916899258</v>
          </cell>
        </row>
        <row r="103">
          <cell r="C103">
            <v>1.1194725300384747</v>
          </cell>
          <cell r="D103">
            <v>1.1049443530783141</v>
          </cell>
          <cell r="E103">
            <v>1.1045919503476807</v>
          </cell>
          <cell r="F103">
            <v>1.0749693559153082</v>
          </cell>
          <cell r="G103">
            <v>0.97138103497331396</v>
          </cell>
          <cell r="H103">
            <v>1.1112606222960955</v>
          </cell>
          <cell r="I103">
            <v>1.067342544145367</v>
          </cell>
          <cell r="J103">
            <v>1.0781380797569569</v>
          </cell>
          <cell r="K103">
            <v>1.0428255825382025</v>
          </cell>
          <cell r="L103">
            <v>1.0742036093351899</v>
          </cell>
          <cell r="M103">
            <v>1.0979995999075334</v>
          </cell>
          <cell r="N103">
            <v>1.1120691647550673</v>
          </cell>
          <cell r="O103">
            <v>1</v>
          </cell>
          <cell r="P103">
            <v>1.0324759495581175</v>
          </cell>
          <cell r="Q103">
            <v>1.096085473361915</v>
          </cell>
          <cell r="R103">
            <v>1.0371550640145097</v>
          </cell>
          <cell r="S103">
            <v>1.0780295958565982</v>
          </cell>
          <cell r="T103">
            <v>1.0965444859388012</v>
          </cell>
          <cell r="U103">
            <v>1.0394239947038153</v>
          </cell>
          <cell r="V103">
            <v>1.0427112774430931</v>
          </cell>
          <cell r="W103">
            <v>1.0631874265554344</v>
          </cell>
          <cell r="X103">
            <v>1.0011474889472023</v>
          </cell>
          <cell r="Y103">
            <v>1.0160955416009951</v>
          </cell>
          <cell r="Z103">
            <v>1.0862757401339656</v>
          </cell>
        </row>
        <row r="104">
          <cell r="C104">
            <v>1.0842601520331685</v>
          </cell>
          <cell r="D104">
            <v>1.0701889506977977</v>
          </cell>
          <cell r="E104">
            <v>1.069847632596602</v>
          </cell>
          <cell r="F104">
            <v>1.0411568001902389</v>
          </cell>
          <cell r="G104">
            <v>0.94082679154807314</v>
          </cell>
          <cell r="H104">
            <v>1.0763065452243186</v>
          </cell>
          <cell r="I104">
            <v>1.0337698854895085</v>
          </cell>
          <cell r="J104">
            <v>1.0442258536079043</v>
          </cell>
          <cell r="K104">
            <v>1.010024091103056</v>
          </cell>
          <cell r="L104">
            <v>1.0404151397375707</v>
          </cell>
          <cell r="M104">
            <v>1.0634626408270904</v>
          </cell>
          <cell r="N104">
            <v>1.0770896554355716</v>
          </cell>
          <cell r="O104">
            <v>0.96854556314651519</v>
          </cell>
          <cell r="P104">
            <v>1</v>
          </cell>
          <cell r="Q104">
            <v>1.0616087220540307</v>
          </cell>
          <cell r="R104">
            <v>1.0045319355461935</v>
          </cell>
          <cell r="S104">
            <v>1.0441207820075391</v>
          </cell>
          <cell r="T104">
            <v>1.0620532966488021</v>
          </cell>
          <cell r="U104">
            <v>1.0067294982984072</v>
          </cell>
          <cell r="V104">
            <v>1.0099133814103427</v>
          </cell>
          <cell r="W104">
            <v>1.0297454647834277</v>
          </cell>
          <cell r="X104">
            <v>0.96965695847508759</v>
          </cell>
          <cell r="Y104">
            <v>0.98413482855059908</v>
          </cell>
          <cell r="Z104">
            <v>1.0521075484604494</v>
          </cell>
        </row>
        <row r="105">
          <cell r="C105">
            <v>1.0213368913692713</v>
          </cell>
          <cell r="D105">
            <v>1.0080822891386627</v>
          </cell>
          <cell r="E105">
            <v>1.0077607788740002</v>
          </cell>
          <cell r="F105">
            <v>0.98073497189791281</v>
          </cell>
          <cell r="G105">
            <v>0.88622745085188703</v>
          </cell>
          <cell r="H105">
            <v>1.0138448590944602</v>
          </cell>
          <cell r="I105">
            <v>0.97377674468361686</v>
          </cell>
          <cell r="J105">
            <v>0.98362591783110687</v>
          </cell>
          <cell r="K105">
            <v>0.95140899855158756</v>
          </cell>
          <cell r="L105">
            <v>0.98003635249392629</v>
          </cell>
          <cell r="M105">
            <v>1.0017463296359064</v>
          </cell>
          <cell r="N105">
            <v>1.0145825227882339</v>
          </cell>
          <cell r="O105">
            <v>0.91233760897569283</v>
          </cell>
          <cell r="P105">
            <v>0.94196663914476098</v>
          </cell>
          <cell r="Q105">
            <v>1</v>
          </cell>
          <cell r="R105">
            <v>0.94623557124002944</v>
          </cell>
          <cell r="S105">
            <v>0.98352694388884121</v>
          </cell>
          <cell r="T105">
            <v>1.000418774436886</v>
          </cell>
          <cell r="U105">
            <v>0.94830560204004199</v>
          </cell>
          <cell r="V105">
            <v>0.95130471371442182</v>
          </cell>
          <cell r="W105">
            <v>0.96998587463660513</v>
          </cell>
          <cell r="X105">
            <v>0.9133845062981093</v>
          </cell>
          <cell r="Y105">
            <v>0.92702217691511346</v>
          </cell>
          <cell r="Z105">
            <v>0.99105021144212324</v>
          </cell>
        </row>
        <row r="106">
          <cell r="C106">
            <v>1.0793685234542838</v>
          </cell>
          <cell r="D106">
            <v>1.0653608041997238</v>
          </cell>
          <cell r="E106">
            <v>1.0650210259516482</v>
          </cell>
          <cell r="F106">
            <v>1.0364596319420463</v>
          </cell>
          <cell r="G106">
            <v>0.93658226110702802</v>
          </cell>
          <cell r="H106">
            <v>1.0714507992611497</v>
          </cell>
          <cell r="I106">
            <v>1.0291060432313859</v>
          </cell>
          <cell r="J106">
            <v>1.0395148393566285</v>
          </cell>
          <cell r="K106">
            <v>1.0054673777532781</v>
          </cell>
          <cell r="L106">
            <v>1.0357213174829196</v>
          </cell>
          <cell r="M106">
            <v>1.0586648400071568</v>
          </cell>
          <cell r="N106">
            <v>1.0722303764786993</v>
          </cell>
          <cell r="O106">
            <v>0.96417597975109537</v>
          </cell>
          <cell r="P106">
            <v>0.99548851023464058</v>
          </cell>
          <cell r="Q106">
            <v>1.0568192851696676</v>
          </cell>
          <cell r="R106">
            <v>1</v>
          </cell>
          <cell r="S106">
            <v>1.039410241785713</v>
          </cell>
          <cell r="T106">
            <v>1.0572618540707046</v>
          </cell>
          <cell r="U106">
            <v>1.0021876484703485</v>
          </cell>
          <cell r="V106">
            <v>1.0053571675262105</v>
          </cell>
          <cell r="W106">
            <v>1.0250997786581317</v>
          </cell>
          <cell r="X106">
            <v>0.96528236103101761</v>
          </cell>
          <cell r="Y106">
            <v>0.97969491434385925</v>
          </cell>
          <cell r="Z106">
            <v>1.0473609760235125</v>
          </cell>
        </row>
        <row r="107">
          <cell r="C107">
            <v>1.0384432248809885</v>
          </cell>
          <cell r="D107">
            <v>1.0249666218118338</v>
          </cell>
          <cell r="E107">
            <v>1.0246397265837364</v>
          </cell>
          <cell r="F107">
            <v>0.99716126537429772</v>
          </cell>
          <cell r="G107">
            <v>0.90107084138210347</v>
          </cell>
          <cell r="H107">
            <v>1.0308257088369563</v>
          </cell>
          <cell r="I107">
            <v>0.99008649507183566</v>
          </cell>
          <cell r="J107">
            <v>1.0001006316531342</v>
          </cell>
          <cell r="K107">
            <v>0.96734411239385054</v>
          </cell>
          <cell r="L107">
            <v>0.99645094481996277</v>
          </cell>
          <cell r="M107">
            <v>1.01852454155961</v>
          </cell>
          <cell r="N107">
            <v>1.0315757276324324</v>
          </cell>
          <cell r="O107">
            <v>0.92761831757077484</v>
          </cell>
          <cell r="P107">
            <v>0.95774360326138919</v>
          </cell>
          <cell r="Q107">
            <v>1.016748962713746</v>
          </cell>
          <cell r="R107">
            <v>0.96208403554114885</v>
          </cell>
          <cell r="S107">
            <v>1</v>
          </cell>
          <cell r="T107">
            <v>1.0171747511880609</v>
          </cell>
          <cell r="U107">
            <v>0.9641887372098471</v>
          </cell>
          <cell r="V107">
            <v>0.96723808089383545</v>
          </cell>
          <cell r="W107">
            <v>0.98623213188375392</v>
          </cell>
          <cell r="X107">
            <v>0.92868274933740969</v>
          </cell>
          <cell r="Y107">
            <v>0.94254883679108026</v>
          </cell>
          <cell r="Z107">
            <v>1.0076492744810175</v>
          </cell>
        </row>
        <row r="108">
          <cell r="C108">
            <v>1.0209093606266633</v>
          </cell>
          <cell r="D108">
            <v>1.0076603067611265</v>
          </cell>
          <cell r="E108">
            <v>1.0073389310803837</v>
          </cell>
          <cell r="F108">
            <v>0.98032443708380756</v>
          </cell>
          <cell r="G108">
            <v>0.8858564768046514</v>
          </cell>
          <cell r="H108">
            <v>1.0134204645101061</v>
          </cell>
          <cell r="I108">
            <v>0.97336912257742736</v>
          </cell>
          <cell r="J108">
            <v>0.98321417286952506</v>
          </cell>
          <cell r="K108">
            <v>0.95101073956465398</v>
          </cell>
          <cell r="L108">
            <v>0.97962611012130152</v>
          </cell>
          <cell r="M108">
            <v>1.0013269994855583</v>
          </cell>
          <cell r="N108">
            <v>1.0141578194184935</v>
          </cell>
          <cell r="O108">
            <v>0.91195570523876646</v>
          </cell>
          <cell r="P108">
            <v>0.94157233272133822</v>
          </cell>
          <cell r="Q108">
            <v>0.99958140086173242</v>
          </cell>
          <cell r="R108">
            <v>0.94583947784531031</v>
          </cell>
          <cell r="S108">
            <v>0.98311524035766651</v>
          </cell>
          <cell r="T108">
            <v>1</v>
          </cell>
          <cell r="U108">
            <v>0.94790864213221382</v>
          </cell>
          <cell r="V108">
            <v>0.95090649838103103</v>
          </cell>
          <cell r="W108">
            <v>0.96957983938535053</v>
          </cell>
          <cell r="X108">
            <v>0.91300216433086601</v>
          </cell>
          <cell r="Y108">
            <v>0.92663412623070185</v>
          </cell>
          <cell r="Z108">
            <v>0.99063535867763364</v>
          </cell>
        </row>
        <row r="109">
          <cell r="C109">
            <v>1.0770123989272242</v>
          </cell>
          <cell r="D109">
            <v>1.0630352567463761</v>
          </cell>
          <cell r="E109">
            <v>1.0626962201911021</v>
          </cell>
          <cell r="F109">
            <v>1.0341971720805057</v>
          </cell>
          <cell r="G109">
            <v>0.93453782087271309</v>
          </cell>
          <cell r="H109">
            <v>1.0691119581213344</v>
          </cell>
          <cell r="I109">
            <v>1.0268596353209134</v>
          </cell>
          <cell r="J109">
            <v>1.037245710364973</v>
          </cell>
          <cell r="K109">
            <v>1.0032725700500655</v>
          </cell>
          <cell r="L109">
            <v>1.0334604692681595</v>
          </cell>
          <cell r="M109">
            <v>1.0563539089939995</v>
          </cell>
          <cell r="N109">
            <v>1.0698898336207376</v>
          </cell>
          <cell r="O109">
            <v>0.96207130593031076</v>
          </cell>
          <cell r="P109">
            <v>0.99331548513301582</v>
          </cell>
          <cell r="Q109">
            <v>1.0545123827685405</v>
          </cell>
          <cell r="R109">
            <v>0.99781712688867452</v>
          </cell>
          <cell r="S109">
            <v>1.0371413411172825</v>
          </cell>
          <cell r="T109">
            <v>1.0549539855978236</v>
          </cell>
          <cell r="U109">
            <v>1</v>
          </cell>
          <cell r="V109">
            <v>1.0031626003979393</v>
          </cell>
          <cell r="W109">
            <v>1.0228621159148732</v>
          </cell>
          <cell r="X109">
            <v>0.9631752721202862</v>
          </cell>
          <cell r="Y109">
            <v>0.97755636465803575</v>
          </cell>
          <cell r="Z109">
            <v>1.0450747199110992</v>
          </cell>
        </row>
        <row r="110">
          <cell r="C110">
            <v>1.0736169774471158</v>
          </cell>
          <cell r="D110">
            <v>1.0596839000224754</v>
          </cell>
          <cell r="E110">
            <v>1.0593459323239791</v>
          </cell>
          <cell r="F110">
            <v>1.0309367311642754</v>
          </cell>
          <cell r="G110">
            <v>0.93159156900585838</v>
          </cell>
          <cell r="H110">
            <v>1.0657414438070498</v>
          </cell>
          <cell r="I110">
            <v>1.0236223269423861</v>
          </cell>
          <cell r="J110">
            <v>1.0339756585358282</v>
          </cell>
          <cell r="K110">
            <v>1.0001096229585142</v>
          </cell>
          <cell r="L110">
            <v>1.0302023509032352</v>
          </cell>
          <cell r="M110">
            <v>1.0530236160867243</v>
          </cell>
          <cell r="N110">
            <v>1.0665168669529035</v>
          </cell>
          <cell r="O110">
            <v>0.95903825117550423</v>
          </cell>
          <cell r="P110">
            <v>0.9901839290449852</v>
          </cell>
          <cell r="Q110">
            <v>1.0511878955118859</v>
          </cell>
          <cell r="R110">
            <v>0.99467137879029366</v>
          </cell>
          <cell r="S110">
            <v>1.0338716183257477</v>
          </cell>
          <cell r="T110">
            <v>1.0516281061308901</v>
          </cell>
          <cell r="U110">
            <v>0.99684737011060365</v>
          </cell>
          <cell r="V110">
            <v>1</v>
          </cell>
          <cell r="W110">
            <v>1.0196374102355088</v>
          </cell>
          <cell r="X110">
            <v>0.96013873696867236</v>
          </cell>
          <cell r="Y110">
            <v>0.97447449124424512</v>
          </cell>
          <cell r="Z110">
            <v>1.0417799861124548</v>
          </cell>
        </row>
        <row r="111">
          <cell r="C111">
            <v>1.052939963431843</v>
          </cell>
          <cell r="D111">
            <v>1.0392752260607199</v>
          </cell>
          <cell r="E111">
            <v>1.0389437673528463</v>
          </cell>
          <cell r="F111">
            <v>1.0110817049426981</v>
          </cell>
          <cell r="G111">
            <v>0.9136498520495494</v>
          </cell>
          <cell r="H111">
            <v>1.04521610634205</v>
          </cell>
          <cell r="I111">
            <v>1.0039081703622044</v>
          </cell>
          <cell r="J111">
            <v>1.0140621049761285</v>
          </cell>
          <cell r="K111">
            <v>0.98084830246422183</v>
          </cell>
          <cell r="L111">
            <v>1.0103614682647688</v>
          </cell>
          <cell r="M111">
            <v>1.0327432139269039</v>
          </cell>
          <cell r="N111">
            <v>1.0459765954512859</v>
          </cell>
          <cell r="O111">
            <v>0.94056793282426965</v>
          </cell>
          <cell r="P111">
            <v>0.97111376956665352</v>
          </cell>
          <cell r="Q111">
            <v>1.0309428478787275</v>
          </cell>
          <cell r="R111">
            <v>0.97551479457835044</v>
          </cell>
          <cell r="S111">
            <v>1.0139600684982235</v>
          </cell>
          <cell r="T111">
            <v>1.0313745803893095</v>
          </cell>
          <cell r="U111">
            <v>0.97764887802651212</v>
          </cell>
          <cell r="V111">
            <v>0.98074079075720355</v>
          </cell>
          <cell r="W111">
            <v>1</v>
          </cell>
          <cell r="X111">
            <v>0.94164722413127833</v>
          </cell>
          <cell r="Y111">
            <v>0.95570688311560459</v>
          </cell>
          <cell r="Z111">
            <v>1.0217161273749575</v>
          </cell>
        </row>
        <row r="112">
          <cell r="C112">
            <v>1.1181894200381024</v>
          </cell>
          <cell r="D112">
            <v>1.1036778948926533</v>
          </cell>
          <cell r="E112">
            <v>1.1033258960767705</v>
          </cell>
          <cell r="F112">
            <v>1.0737372542838184</v>
          </cell>
          <cell r="G112">
            <v>0.97026766355355853</v>
          </cell>
          <cell r="H112">
            <v>1.1099869245686138</v>
          </cell>
          <cell r="I112">
            <v>1.0661191841651372</v>
          </cell>
          <cell r="J112">
            <v>1.0769023462174561</v>
          </cell>
          <cell r="K112">
            <v>1.0416303232551964</v>
          </cell>
          <cell r="L112">
            <v>1.0729723853823105</v>
          </cell>
          <cell r="M112">
            <v>1.0967411016154873</v>
          </cell>
          <cell r="N112">
            <v>1.1107945402974635</v>
          </cell>
          <cell r="O112">
            <v>0.99885382627447938</v>
          </cell>
          <cell r="P112">
            <v>1.0312925527525021</v>
          </cell>
          <cell r="Q112">
            <v>1.0948291689914227</v>
          </cell>
          <cell r="R112">
            <v>1.0359663041308458</v>
          </cell>
          <cell r="S112">
            <v>1.0767939866584937</v>
          </cell>
          <cell r="T112">
            <v>1.0952876554601534</v>
          </cell>
          <cell r="U112">
            <v>1.0382326342314101</v>
          </cell>
          <cell r="V112">
            <v>1.0415161491735838</v>
          </cell>
          <cell r="W112">
            <v>1.0619688290618128</v>
          </cell>
          <cell r="X112">
            <v>1</v>
          </cell>
          <cell r="Y112">
            <v>1.0149309195885934</v>
          </cell>
          <cell r="Z112">
            <v>1.0850306794219535</v>
          </cell>
        </row>
        <row r="113">
          <cell r="C113">
            <v>1.1017394370952511</v>
          </cell>
          <cell r="D113">
            <v>1.0874413948685631</v>
          </cell>
          <cell r="E113">
            <v>1.0870945744011902</v>
          </cell>
          <cell r="F113">
            <v>1.0579412190132726</v>
          </cell>
          <cell r="G113">
            <v>0.95599379704271958</v>
          </cell>
          <cell r="H113">
            <v>1.0936576107254194</v>
          </cell>
          <cell r="I113">
            <v>1.0504352203569609</v>
          </cell>
          <cell r="J113">
            <v>1.0610597484348818</v>
          </cell>
          <cell r="K113">
            <v>1.0263066216146275</v>
          </cell>
          <cell r="L113">
            <v>1.0571876023022773</v>
          </cell>
          <cell r="M113">
            <v>1.0806066506083547</v>
          </cell>
          <cell r="N113">
            <v>1.0944533454037728</v>
          </cell>
          <cell r="O113">
            <v>0.98415942109574228</v>
          </cell>
          <cell r="P113">
            <v>1.0161209328123939</v>
          </cell>
          <cell r="Q113">
            <v>1.078722844935315</v>
          </cell>
          <cell r="R113">
            <v>1.0207259273870375</v>
          </cell>
          <cell r="S113">
            <v>1.0609529829823068</v>
          </cell>
          <cell r="T113">
            <v>1.0791745864872586</v>
          </cell>
          <cell r="U113">
            <v>1.0229589169007307</v>
          </cell>
          <cell r="V113">
            <v>1.0261941271783963</v>
          </cell>
          <cell r="W113">
            <v>1.0463459222350684</v>
          </cell>
          <cell r="X113">
            <v>0.98528873315373455</v>
          </cell>
          <cell r="Y113">
            <v>1</v>
          </cell>
          <cell r="Z113">
            <v>1.0690685035605925</v>
          </cell>
        </row>
        <row r="114">
          <cell r="C114">
            <v>1.0305601871403434</v>
          </cell>
          <cell r="D114">
            <v>1.0171858877581545</v>
          </cell>
          <cell r="E114">
            <v>1.0168614740594835</v>
          </cell>
          <cell r="F114">
            <v>0.98959160754408182</v>
          </cell>
          <cell r="G114">
            <v>0.89423062587545021</v>
          </cell>
          <cell r="H114">
            <v>1.0230004972393552</v>
          </cell>
          <cell r="I114">
            <v>0.98257054328925375</v>
          </cell>
          <cell r="J114">
            <v>0.99250866048430286</v>
          </cell>
          <cell r="K114">
            <v>0.96000080275160649</v>
          </cell>
          <cell r="L114">
            <v>0.98888667918029083</v>
          </cell>
          <cell r="M114">
            <v>1.0107927106722663</v>
          </cell>
          <cell r="N114">
            <v>1.0237448224867112</v>
          </cell>
          <cell r="O114">
            <v>0.92057657467032672</v>
          </cell>
          <cell r="P114">
            <v>0.95047317307370494</v>
          </cell>
          <cell r="Q114">
            <v>1.0090306106134153</v>
          </cell>
          <cell r="R114">
            <v>0.95478065623246089</v>
          </cell>
          <cell r="S114">
            <v>0.99240879274690386</v>
          </cell>
          <cell r="T114">
            <v>1.0094531668391757</v>
          </cell>
          <cell r="U114">
            <v>0.95686938067458605</v>
          </cell>
          <cell r="V114">
            <v>0.95989557615868326</v>
          </cell>
          <cell r="W114">
            <v>0.97874543937096148</v>
          </cell>
          <cell r="X114">
            <v>0.92163292611481418</v>
          </cell>
          <cell r="Y114">
            <v>0.93539375322483442</v>
          </cell>
          <cell r="Z114">
            <v>1</v>
          </cell>
        </row>
        <row r="119">
          <cell r="C119">
            <v>1</v>
          </cell>
          <cell r="D119">
            <v>0.97942538068310747</v>
          </cell>
          <cell r="E119">
            <v>1.0432651161155553</v>
          </cell>
          <cell r="F119">
            <v>0.99647632884311921</v>
          </cell>
          <cell r="G119">
            <v>0.99589542574675038</v>
          </cell>
          <cell r="H119">
            <v>0.99690867820423534</v>
          </cell>
          <cell r="I119">
            <v>0.99908963346837087</v>
          </cell>
          <cell r="J119">
            <v>0.94834660342564814</v>
          </cell>
          <cell r="K119">
            <v>0.91244875208701925</v>
          </cell>
          <cell r="L119">
            <v>1.0079761656623907</v>
          </cell>
          <cell r="M119">
            <v>1.0031483396715477</v>
          </cell>
          <cell r="N119">
            <v>1.003362570449934</v>
          </cell>
          <cell r="O119">
            <v>0.9794801391169945</v>
          </cell>
          <cell r="P119">
            <v>0.97255361357264447</v>
          </cell>
          <cell r="Q119">
            <v>1.0053595552260342</v>
          </cell>
          <cell r="R119">
            <v>0.97156814061471519</v>
          </cell>
          <cell r="S119">
            <v>1.007976165684465</v>
          </cell>
          <cell r="T119">
            <v>1.0079761657082946</v>
          </cell>
          <cell r="U119">
            <v>1.0079761656706105</v>
          </cell>
          <cell r="V119">
            <v>1.0079761656803972</v>
          </cell>
          <cell r="W119">
            <v>0.97967836394143271</v>
          </cell>
          <cell r="X119">
            <v>1.007976165685194</v>
          </cell>
          <cell r="Y119">
            <v>0.97754169127414614</v>
          </cell>
          <cell r="Z119">
            <v>1.0079761656386519</v>
          </cell>
        </row>
        <row r="120">
          <cell r="C120">
            <v>1.0210068267809669</v>
          </cell>
          <cell r="D120">
            <v>1</v>
          </cell>
          <cell r="E120">
            <v>1.06518080569642</v>
          </cell>
          <cell r="F120">
            <v>1.0174091344744605</v>
          </cell>
          <cell r="G120">
            <v>1.0168160284473695</v>
          </cell>
          <cell r="H120">
            <v>1.0178505661237143</v>
          </cell>
          <cell r="I120">
            <v>1.0200773363373006</v>
          </cell>
          <cell r="J120">
            <v>0.96826835625212893</v>
          </cell>
          <cell r="K120">
            <v>0.93161640496862064</v>
          </cell>
          <cell r="L120">
            <v>1.0291505463738035</v>
          </cell>
          <cell r="M120">
            <v>1.0242213030786422</v>
          </cell>
          <cell r="N120">
            <v>1.0244400341658815</v>
          </cell>
          <cell r="O120">
            <v>1.0000559087348224</v>
          </cell>
          <cell r="P120">
            <v>0.9929838788681683</v>
          </cell>
          <cell r="Q120">
            <v>1.0264789692552572</v>
          </cell>
          <cell r="R120">
            <v>0.99197770425051457</v>
          </cell>
          <cell r="S120">
            <v>1.0291505463963415</v>
          </cell>
          <cell r="T120">
            <v>1.0291505464206718</v>
          </cell>
          <cell r="U120">
            <v>1.0291505463821962</v>
          </cell>
          <cell r="V120">
            <v>1.0291505463921884</v>
          </cell>
          <cell r="W120">
            <v>1.0002582976338112</v>
          </cell>
          <cell r="X120">
            <v>1.029150546397086</v>
          </cell>
          <cell r="Y120">
            <v>0.99807674025391546</v>
          </cell>
          <cell r="Z120">
            <v>1.0291505463495663</v>
          </cell>
        </row>
        <row r="121">
          <cell r="C121">
            <v>0.95852912606083607</v>
          </cell>
          <cell r="D121">
            <v>0.93880775418798079</v>
          </cell>
          <cell r="E121">
            <v>1</v>
          </cell>
          <cell r="F121">
            <v>0.95515158462630545</v>
          </cell>
          <cell r="G121">
            <v>0.954594772089017</v>
          </cell>
          <cell r="H121">
            <v>0.955566004081569</v>
          </cell>
          <cell r="I121">
            <v>0.95765651322487855</v>
          </cell>
          <cell r="J121">
            <v>0.90901784098434879</v>
          </cell>
          <cell r="K121">
            <v>0.87460870491327114</v>
          </cell>
          <cell r="L121">
            <v>0.9661745131625239</v>
          </cell>
          <cell r="M121">
            <v>0.96154690133474741</v>
          </cell>
          <cell r="N121">
            <v>0.96175224777552937</v>
          </cell>
          <cell r="O121">
            <v>0.93886024174175886</v>
          </cell>
          <cell r="P121">
            <v>0.93222096526509501</v>
          </cell>
          <cell r="Q121">
            <v>0.96366641584772128</v>
          </cell>
          <cell r="R121">
            <v>0.93127636073197451</v>
          </cell>
          <cell r="S121">
            <v>0.96617451318368264</v>
          </cell>
          <cell r="T121">
            <v>0.96617451320652425</v>
          </cell>
          <cell r="U121">
            <v>0.96617451317040282</v>
          </cell>
          <cell r="V121">
            <v>0.96617451317978376</v>
          </cell>
          <cell r="W121">
            <v>0.93905024600949116</v>
          </cell>
          <cell r="X121">
            <v>0.96617451318438163</v>
          </cell>
          <cell r="Y121">
            <v>0.93700218302503901</v>
          </cell>
          <cell r="Z121">
            <v>0.96617451313976965</v>
          </cell>
        </row>
        <row r="122">
          <cell r="C122">
            <v>1.0035361313208229</v>
          </cell>
          <cell r="D122">
            <v>0.98288875744814996</v>
          </cell>
          <cell r="E122">
            <v>1.0469542385685735</v>
          </cell>
          <cell r="F122">
            <v>1</v>
          </cell>
          <cell r="G122">
            <v>0.99941704275399779</v>
          </cell>
          <cell r="H122">
            <v>1.0004338782052336</v>
          </cell>
          <cell r="I122">
            <v>1.0026225456135878</v>
          </cell>
          <cell r="J122">
            <v>0.95170008155301755</v>
          </cell>
          <cell r="K122">
            <v>0.91567529069791997</v>
          </cell>
          <cell r="L122">
            <v>1.0115405017524324</v>
          </cell>
          <cell r="M122">
            <v>1.0066956039348918</v>
          </cell>
          <cell r="N122">
            <v>1.0069105922614434</v>
          </cell>
          <cell r="O122">
            <v>0.98294370951505006</v>
          </cell>
          <cell r="P122">
            <v>0.97599269086677809</v>
          </cell>
          <cell r="Q122">
            <v>1.0089146386379575</v>
          </cell>
          <cell r="R122">
            <v>0.97500373314705657</v>
          </cell>
          <cell r="S122">
            <v>1.0115405017745847</v>
          </cell>
          <cell r="T122">
            <v>1.0115405017984986</v>
          </cell>
          <cell r="U122">
            <v>1.0115405017606813</v>
          </cell>
          <cell r="V122">
            <v>1.0115405017705026</v>
          </cell>
          <cell r="W122">
            <v>0.98314263528849855</v>
          </cell>
          <cell r="X122">
            <v>1.0115405017753165</v>
          </cell>
          <cell r="Y122">
            <v>0.98099840706607089</v>
          </cell>
          <cell r="Z122">
            <v>1.0115405017286097</v>
          </cell>
        </row>
        <row r="123">
          <cell r="C123">
            <v>1.0041214912199963</v>
          </cell>
          <cell r="D123">
            <v>0.98346207379023431</v>
          </cell>
          <cell r="E123">
            <v>1.0475649241317539</v>
          </cell>
          <cell r="F123">
            <v>1.0005832972833801</v>
          </cell>
          <cell r="G123">
            <v>1</v>
          </cell>
          <cell r="H123">
            <v>1.001017428568592</v>
          </cell>
          <cell r="I123">
            <v>1.0032073726207</v>
          </cell>
          <cell r="J123">
            <v>0.95225520562518018</v>
          </cell>
          <cell r="K123">
            <v>0.91620940160744235</v>
          </cell>
          <cell r="L123">
            <v>1.0121305305791337</v>
          </cell>
          <cell r="M123">
            <v>1.0072828067458577</v>
          </cell>
          <cell r="N123">
            <v>1.0074979204745163</v>
          </cell>
          <cell r="O123">
            <v>0.98351705791052579</v>
          </cell>
          <cell r="P123">
            <v>0.97656198475195966</v>
          </cell>
          <cell r="Q123">
            <v>1.0095031358058375</v>
          </cell>
          <cell r="R123">
            <v>0.97557245017588679</v>
          </cell>
          <cell r="S123">
            <v>1.0121305306012989</v>
          </cell>
          <cell r="T123">
            <v>1.0121305306252268</v>
          </cell>
          <cell r="U123">
            <v>1.0121305305873873</v>
          </cell>
          <cell r="V123">
            <v>1.0121305305972144</v>
          </cell>
          <cell r="W123">
            <v>0.98371609971683749</v>
          </cell>
          <cell r="X123">
            <v>1.012130530602031</v>
          </cell>
          <cell r="Y123">
            <v>0.98157062077191282</v>
          </cell>
          <cell r="Z123">
            <v>1.012130530555297</v>
          </cell>
        </row>
        <row r="124">
          <cell r="C124">
            <v>1.0031009076993223</v>
          </cell>
          <cell r="D124">
            <v>0.98246248838697936</v>
          </cell>
          <cell r="E124">
            <v>1.0465001849465525</v>
          </cell>
          <cell r="F124">
            <v>0.99956630996342122</v>
          </cell>
          <cell r="G124">
            <v>0.9989836055401683</v>
          </cell>
          <cell r="H124">
            <v>1</v>
          </cell>
          <cell r="I124">
            <v>1.002187718205106</v>
          </cell>
          <cell r="J124">
            <v>0.95128733870983684</v>
          </cell>
          <cell r="K124">
            <v>0.91527817144760293</v>
          </cell>
          <cell r="L124">
            <v>1.0111018067152264</v>
          </cell>
          <cell r="M124">
            <v>1.0062590100815976</v>
          </cell>
          <cell r="N124">
            <v>1.0064739051698539</v>
          </cell>
          <cell r="O124">
            <v>0.98251741662171554</v>
          </cell>
          <cell r="P124">
            <v>0.97556941256097551</v>
          </cell>
          <cell r="Q124">
            <v>1.0084770824114218</v>
          </cell>
          <cell r="R124">
            <v>0.97458088374236362</v>
          </cell>
          <cell r="S124">
            <v>1.0111018067373692</v>
          </cell>
          <cell r="T124">
            <v>1.0111018067612729</v>
          </cell>
          <cell r="U124">
            <v>1.0111018067234718</v>
          </cell>
          <cell r="V124">
            <v>1.0111018067332889</v>
          </cell>
          <cell r="W124">
            <v>0.98271625612303815</v>
          </cell>
          <cell r="X124">
            <v>1.0111018067381006</v>
          </cell>
          <cell r="Y124">
            <v>0.98057295783102671</v>
          </cell>
          <cell r="Z124">
            <v>1.0111018066914141</v>
          </cell>
        </row>
        <row r="125">
          <cell r="C125">
            <v>1.0009111960540205</v>
          </cell>
          <cell r="D125">
            <v>0.98031782922519339</v>
          </cell>
          <cell r="E125">
            <v>1.0442157351726571</v>
          </cell>
          <cell r="F125">
            <v>0.99738431414188589</v>
          </cell>
          <cell r="G125">
            <v>0.99680288172890785</v>
          </cell>
          <cell r="H125">
            <v>0.99781705745803373</v>
          </cell>
          <cell r="I125">
            <v>1</v>
          </cell>
          <cell r="J125">
            <v>0.94921073310853332</v>
          </cell>
          <cell r="K125">
            <v>0.91328017178941689</v>
          </cell>
          <cell r="L125">
            <v>1.0088946295670889</v>
          </cell>
          <cell r="M125">
            <v>1.0040624044802535</v>
          </cell>
          <cell r="N125">
            <v>1.0042768304648799</v>
          </cell>
          <cell r="O125">
            <v>0.98037263755474924</v>
          </cell>
          <cell r="P125">
            <v>0.97343980058765511</v>
          </cell>
          <cell r="Q125">
            <v>1.0062756348856279</v>
          </cell>
          <cell r="R125">
            <v>0.9724534296706554</v>
          </cell>
          <cell r="S125">
            <v>1.0088946295891832</v>
          </cell>
          <cell r="T125">
            <v>1.0088946296130348</v>
          </cell>
          <cell r="U125">
            <v>1.0088946295753163</v>
          </cell>
          <cell r="V125">
            <v>1.008894629585112</v>
          </cell>
          <cell r="W125">
            <v>0.98057104300086539</v>
          </cell>
          <cell r="X125">
            <v>1.0088946295899131</v>
          </cell>
          <cell r="Y125">
            <v>0.97843242340587566</v>
          </cell>
          <cell r="Z125">
            <v>1.0088946295433285</v>
          </cell>
        </row>
        <row r="126">
          <cell r="C126">
            <v>1.0544667913479817</v>
          </cell>
          <cell r="D126">
            <v>1.0327715385336917</v>
          </cell>
          <cell r="E126">
            <v>1.1000884195156491</v>
          </cell>
          <cell r="F126">
            <v>1.0507511971294201</v>
          </cell>
          <cell r="G126">
            <v>1.0501386541053079</v>
          </cell>
          <cell r="H126">
            <v>1.0512070951729775</v>
          </cell>
          <cell r="I126">
            <v>1.0535068400724241</v>
          </cell>
          <cell r="J126">
            <v>1</v>
          </cell>
          <cell r="K126">
            <v>0.96214690788266921</v>
          </cell>
          <cell r="L126">
            <v>1.0628773931612627</v>
          </cell>
          <cell r="M126">
            <v>1.057786610979512</v>
          </cell>
          <cell r="N126">
            <v>1.0580125102210052</v>
          </cell>
          <cell r="O126">
            <v>1.0328292794837719</v>
          </cell>
          <cell r="P126">
            <v>1.0255254883178313</v>
          </cell>
          <cell r="Q126">
            <v>1.06011826435023</v>
          </cell>
          <cell r="R126">
            <v>1.0244863398099233</v>
          </cell>
          <cell r="S126">
            <v>1.0628773931845392</v>
          </cell>
          <cell r="T126">
            <v>1.0628773932096669</v>
          </cell>
          <cell r="U126">
            <v>1.0628773931699302</v>
          </cell>
          <cell r="V126">
            <v>1.06287739318025</v>
          </cell>
          <cell r="W126">
            <v>1.0330383009783628</v>
          </cell>
          <cell r="X126">
            <v>1.0628773931853082</v>
          </cell>
          <cell r="Y126">
            <v>1.0307852506067281</v>
          </cell>
          <cell r="Z126">
            <v>1.062877393136231</v>
          </cell>
        </row>
        <row r="127">
          <cell r="C127">
            <v>1.095951961918658</v>
          </cell>
          <cell r="D127">
            <v>1.0734031675125801</v>
          </cell>
          <cell r="E127">
            <v>1.1433684508081394</v>
          </cell>
          <cell r="F127">
            <v>1.0920901876011184</v>
          </cell>
          <cell r="G127">
            <v>1.0914535457129684</v>
          </cell>
          <cell r="H127">
            <v>1.0925640217316679</v>
          </cell>
          <cell r="I127">
            <v>1.0949542439322539</v>
          </cell>
          <cell r="J127">
            <v>1.0393423206032346</v>
          </cell>
          <cell r="K127">
            <v>1</v>
          </cell>
          <cell r="L127">
            <v>1.1046934563249433</v>
          </cell>
          <cell r="M127">
            <v>1.0994023909584771</v>
          </cell>
          <cell r="N127">
            <v>1.0996371776003528</v>
          </cell>
          <cell r="O127">
            <v>1.0734631801256302</v>
          </cell>
          <cell r="P127">
            <v>1.0658720408660201</v>
          </cell>
          <cell r="Q127">
            <v>1.1018257769836415</v>
          </cell>
          <cell r="R127">
            <v>1.0647920098443597</v>
          </cell>
          <cell r="S127">
            <v>1.1046934563491357</v>
          </cell>
          <cell r="T127">
            <v>1.104693456375252</v>
          </cell>
          <cell r="U127">
            <v>1.1046934563339519</v>
          </cell>
          <cell r="V127">
            <v>1.1046934563446777</v>
          </cell>
          <cell r="W127">
            <v>1.0736804250108742</v>
          </cell>
          <cell r="X127">
            <v>1.1046934563499349</v>
          </cell>
          <cell r="Y127">
            <v>1.0713387344091836</v>
          </cell>
          <cell r="Z127">
            <v>1.1046934562989268</v>
          </cell>
        </row>
        <row r="128">
          <cell r="C128">
            <v>0.99208695013423343</v>
          </cell>
          <cell r="D128">
            <v>0.97167513880596468</v>
          </cell>
          <cell r="E128">
            <v>1.0350097072285183</v>
          </cell>
          <cell r="F128">
            <v>0.98859116196292762</v>
          </cell>
          <cell r="G128">
            <v>0.98801485558172752</v>
          </cell>
          <cell r="H128">
            <v>0.98902009012198977</v>
          </cell>
          <cell r="I128">
            <v>0.99118378737836521</v>
          </cell>
          <cell r="J128">
            <v>0.94084228946271065</v>
          </cell>
          <cell r="K128">
            <v>0.90522849961179819</v>
          </cell>
          <cell r="L128">
            <v>1</v>
          </cell>
          <cell r="M128">
            <v>0.99521037683696578</v>
          </cell>
          <cell r="N128">
            <v>0.99542291239652003</v>
          </cell>
          <cell r="O128">
            <v>0.97172946393363369</v>
          </cell>
          <cell r="P128">
            <v>0.96485774833131266</v>
          </cell>
          <cell r="Q128">
            <v>0.99740409493250559</v>
          </cell>
          <cell r="R128">
            <v>0.9638800734700409</v>
          </cell>
          <cell r="S128">
            <v>1.0000000000218996</v>
          </cell>
          <cell r="T128">
            <v>1.0000000000455407</v>
          </cell>
          <cell r="U128">
            <v>1.0000000000081548</v>
          </cell>
          <cell r="V128">
            <v>1.0000000000178642</v>
          </cell>
          <cell r="W128">
            <v>0.97192612019515157</v>
          </cell>
          <cell r="X128">
            <v>1.000000000022623</v>
          </cell>
          <cell r="Y128">
            <v>0.96980635512522806</v>
          </cell>
          <cell r="Z128">
            <v>0.99999999997644917</v>
          </cell>
        </row>
        <row r="129">
          <cell r="C129">
            <v>0.99686154126260274</v>
          </cell>
          <cell r="D129">
            <v>0.97635149453947401</v>
          </cell>
          <cell r="E129">
            <v>1.0399908715964608</v>
          </cell>
          <cell r="F129">
            <v>0.99334892900225202</v>
          </cell>
          <cell r="G129">
            <v>0.99276984904628163</v>
          </cell>
          <cell r="H129">
            <v>0.99377992145273808</v>
          </cell>
          <cell r="I129">
            <v>0.99595403187876907</v>
          </cell>
          <cell r="J129">
            <v>0.94537025674204589</v>
          </cell>
          <cell r="K129">
            <v>0.90958506932860461</v>
          </cell>
          <cell r="L129">
            <v>1.0048126740581793</v>
          </cell>
          <cell r="M129">
            <v>1</v>
          </cell>
          <cell r="N129">
            <v>1.000213558423928</v>
          </cell>
          <cell r="O129">
            <v>0.97640608111627569</v>
          </cell>
          <cell r="P129">
            <v>0.96950129418654007</v>
          </cell>
          <cell r="Q129">
            <v>1.0022042757457092</v>
          </cell>
          <cell r="R129">
            <v>0.96851891409482616</v>
          </cell>
          <cell r="S129">
            <v>1.0048126740801844</v>
          </cell>
          <cell r="T129">
            <v>1.0048126741039394</v>
          </cell>
          <cell r="U129">
            <v>1.0048126740663734</v>
          </cell>
          <cell r="V129">
            <v>1.0048126740761294</v>
          </cell>
          <cell r="W129">
            <v>0.97660368382028173</v>
          </cell>
          <cell r="X129">
            <v>1.0048126740809113</v>
          </cell>
          <cell r="Y129">
            <v>0.97447371701199681</v>
          </cell>
          <cell r="Z129">
            <v>1.0048126740345151</v>
          </cell>
        </row>
        <row r="130">
          <cell r="C130">
            <v>0.99664869853733318</v>
          </cell>
          <cell r="D130">
            <v>0.97614303097225119</v>
          </cell>
          <cell r="E130">
            <v>1.0397688202059681</v>
          </cell>
          <cell r="F130">
            <v>0.99313683626475446</v>
          </cell>
          <cell r="G130">
            <v>0.99255787994978206</v>
          </cell>
          <cell r="H130">
            <v>0.99356773669282417</v>
          </cell>
          <cell r="I130">
            <v>0.99574138291839298</v>
          </cell>
          <cell r="J130">
            <v>0.94516840806647262</v>
          </cell>
          <cell r="K130">
            <v>0.90939086124954149</v>
          </cell>
          <cell r="L130">
            <v>1.004598133664073</v>
          </cell>
          <cell r="M130">
            <v>0.99978648717353458</v>
          </cell>
          <cell r="N130">
            <v>1</v>
          </cell>
          <cell r="O130">
            <v>0.97619760589411853</v>
          </cell>
          <cell r="P130">
            <v>0.96929429322495653</v>
          </cell>
          <cell r="Q130">
            <v>1.001990292278099</v>
          </cell>
          <cell r="R130">
            <v>0.9683121228839926</v>
          </cell>
          <cell r="S130">
            <v>1.0045981336860732</v>
          </cell>
          <cell r="T130">
            <v>1.0045981337098231</v>
          </cell>
          <cell r="U130">
            <v>1.0045981336722654</v>
          </cell>
          <cell r="V130">
            <v>1.0045981336820191</v>
          </cell>
          <cell r="W130">
            <v>0.97639516640741264</v>
          </cell>
          <cell r="X130">
            <v>1.0045981336868</v>
          </cell>
          <cell r="Y130">
            <v>0.9742656543743613</v>
          </cell>
          <cell r="Z130">
            <v>1.0045981336404139</v>
          </cell>
        </row>
        <row r="131">
          <cell r="C131">
            <v>1.0209497467723074</v>
          </cell>
          <cell r="D131">
            <v>0.99994409439078946</v>
          </cell>
          <cell r="E131">
            <v>1.0651212561145582</v>
          </cell>
          <cell r="F131">
            <v>1.0173522555969812</v>
          </cell>
          <cell r="G131">
            <v>1.0167591827278442</v>
          </cell>
          <cell r="H131">
            <v>1.0177936625677297</v>
          </cell>
          <cell r="I131">
            <v>1.0200203082923707</v>
          </cell>
          <cell r="J131">
            <v>0.96821422461979334</v>
          </cell>
          <cell r="K131">
            <v>0.93156432238595033</v>
          </cell>
          <cell r="L131">
            <v>1.0290930110855392</v>
          </cell>
          <cell r="M131">
            <v>1.0241640433627273</v>
          </cell>
          <cell r="N131">
            <v>1.0243827622216717</v>
          </cell>
          <cell r="O131">
            <v>1</v>
          </cell>
          <cell r="P131">
            <v>0.99292836549948393</v>
          </cell>
          <cell r="Q131">
            <v>1.0264215833231392</v>
          </cell>
          <cell r="R131">
            <v>0.9919222471326351</v>
          </cell>
          <cell r="S131">
            <v>1.0290930111080758</v>
          </cell>
          <cell r="T131">
            <v>1.0290930111324048</v>
          </cell>
          <cell r="U131">
            <v>1.0290930110939314</v>
          </cell>
          <cell r="V131">
            <v>1.0290930111039229</v>
          </cell>
          <cell r="W131">
            <v>1.0002023775843143</v>
          </cell>
          <cell r="X131">
            <v>1.0290930111088203</v>
          </cell>
          <cell r="Y131">
            <v>0.99802094216571269</v>
          </cell>
          <cell r="Z131">
            <v>1.0290930110613032</v>
          </cell>
        </row>
        <row r="132">
          <cell r="C132">
            <v>1.0282209495130372</v>
          </cell>
          <cell r="D132">
            <v>1.0070656949031529</v>
          </cell>
          <cell r="E132">
            <v>1.0727070482861654</v>
          </cell>
          <cell r="F132">
            <v>1.0245978370103377</v>
          </cell>
          <cell r="G132">
            <v>1.0240005402770143</v>
          </cell>
          <cell r="H132">
            <v>1.0250423876809458</v>
          </cell>
          <cell r="I132">
            <v>1.0272848915734807</v>
          </cell>
          <cell r="J132">
            <v>0.97510984504178377</v>
          </cell>
          <cell r="K132">
            <v>0.93819892225290091</v>
          </cell>
          <cell r="L132">
            <v>1.036422210143894</v>
          </cell>
          <cell r="M132">
            <v>1.0314581383195056</v>
          </cell>
          <cell r="N132">
            <v>1.0316784148938729</v>
          </cell>
          <cell r="O132">
            <v>1.0071219986720379</v>
          </cell>
          <cell r="P132">
            <v>1</v>
          </cell>
          <cell r="Q132">
            <v>1.0337317564765176</v>
          </cell>
          <cell r="R132">
            <v>0.99898671605947864</v>
          </cell>
          <cell r="S132">
            <v>1.0364222101665912</v>
          </cell>
          <cell r="T132">
            <v>1.0364222101910934</v>
          </cell>
          <cell r="U132">
            <v>1.0364222101523457</v>
          </cell>
          <cell r="V132">
            <v>1.0364222101624088</v>
          </cell>
          <cell r="W132">
            <v>1.0073258175892388</v>
          </cell>
          <cell r="X132">
            <v>1.0364222101673408</v>
          </cell>
          <cell r="Y132">
            <v>1.005128845990483</v>
          </cell>
          <cell r="Z132">
            <v>1.0364222101194853</v>
          </cell>
        </row>
        <row r="133">
          <cell r="C133">
            <v>0.9946690164745795</v>
          </cell>
          <cell r="D133">
            <v>0.97420408011430715</v>
          </cell>
          <cell r="E133">
            <v>1.0377034869688975</v>
          </cell>
          <cell r="F133">
            <v>0.99116412995058512</v>
          </cell>
          <cell r="G133">
            <v>0.99058632363905286</v>
          </cell>
          <cell r="H133">
            <v>0.99159417446437981</v>
          </cell>
          <cell r="I133">
            <v>0.99376350309193262</v>
          </cell>
          <cell r="J133">
            <v>0.94329098330639749</v>
          </cell>
          <cell r="K133">
            <v>0.90758450282185288</v>
          </cell>
          <cell r="L133">
            <v>1.002602661329228</v>
          </cell>
          <cell r="M133">
            <v>0.99780057239920572</v>
          </cell>
          <cell r="N133">
            <v>0.99801366111684187</v>
          </cell>
          <cell r="O133">
            <v>0.97425854663188516</v>
          </cell>
          <cell r="P133">
            <v>0.96736894628110048</v>
          </cell>
          <cell r="Q133">
            <v>1</v>
          </cell>
          <cell r="R133">
            <v>0.96638872686327471</v>
          </cell>
          <cell r="S133">
            <v>1.0026026613511845</v>
          </cell>
          <cell r="T133">
            <v>1.0026026613748873</v>
          </cell>
          <cell r="U133">
            <v>1.0026026613374039</v>
          </cell>
          <cell r="V133">
            <v>1.0026026613471386</v>
          </cell>
          <cell r="W133">
            <v>0.97445571472305004</v>
          </cell>
          <cell r="X133">
            <v>1.0026026613519099</v>
          </cell>
          <cell r="Y133">
            <v>0.97233043262255203</v>
          </cell>
          <cell r="Z133">
            <v>1.0026026613056158</v>
          </cell>
        </row>
        <row r="134">
          <cell r="C134">
            <v>1.0292638860793601</v>
          </cell>
          <cell r="D134">
            <v>1.0080871734466519</v>
          </cell>
          <cell r="E134">
            <v>1.0737951076241314</v>
          </cell>
          <cell r="F134">
            <v>1.0256370986111634</v>
          </cell>
          <cell r="G134">
            <v>1.0250391960327592</v>
          </cell>
          <cell r="H134">
            <v>1.0260821001947296</v>
          </cell>
          <cell r="I134">
            <v>1.0283268786852588</v>
          </cell>
          <cell r="J134">
            <v>0.97609891039204444</v>
          </cell>
          <cell r="K134">
            <v>0.93915054842134815</v>
          </cell>
          <cell r="L134">
            <v>1.037473465345045</v>
          </cell>
          <cell r="M134">
            <v>1.0325043584043951</v>
          </cell>
          <cell r="N134">
            <v>1.0327248584078748</v>
          </cell>
          <cell r="O134">
            <v>1.0081435343251099</v>
          </cell>
          <cell r="P134">
            <v>1.0010143117263044</v>
          </cell>
          <cell r="Q134">
            <v>1.0347802827189649</v>
          </cell>
          <cell r="R134">
            <v>1</v>
          </cell>
          <cell r="S134">
            <v>1.0374734653677653</v>
          </cell>
          <cell r="T134">
            <v>1.0374734653922923</v>
          </cell>
          <cell r="U134">
            <v>1.0374734653535056</v>
          </cell>
          <cell r="V134">
            <v>1.0374734653635787</v>
          </cell>
          <cell r="W134">
            <v>1.0083475599782288</v>
          </cell>
          <cell r="X134">
            <v>1.0374734653685158</v>
          </cell>
          <cell r="Y134">
            <v>1.0061483599654177</v>
          </cell>
          <cell r="Z134">
            <v>1.0374734653206117</v>
          </cell>
        </row>
        <row r="135">
          <cell r="C135">
            <v>0.99208695011250714</v>
          </cell>
          <cell r="D135">
            <v>0.97167513878468537</v>
          </cell>
          <cell r="E135">
            <v>1.0350097072058519</v>
          </cell>
          <cell r="F135">
            <v>0.98859116194127794</v>
          </cell>
          <cell r="G135">
            <v>0.9880148555600905</v>
          </cell>
          <cell r="H135">
            <v>0.98902009010033065</v>
          </cell>
          <cell r="I135">
            <v>0.99118378735665869</v>
          </cell>
          <cell r="J135">
            <v>0.94084228944210657</v>
          </cell>
          <cell r="K135">
            <v>0.90522849959197416</v>
          </cell>
          <cell r="L135">
            <v>0.99999999997810041</v>
          </cell>
          <cell r="M135">
            <v>0.9952103768151711</v>
          </cell>
          <cell r="N135">
            <v>0.99542291237472069</v>
          </cell>
          <cell r="O135">
            <v>0.97172946391235326</v>
          </cell>
          <cell r="P135">
            <v>0.96485774831018267</v>
          </cell>
          <cell r="Q135">
            <v>0.99740409491066284</v>
          </cell>
          <cell r="R135">
            <v>0.96388007344893234</v>
          </cell>
          <cell r="S135">
            <v>1</v>
          </cell>
          <cell r="T135">
            <v>1.0000000000236411</v>
          </cell>
          <cell r="U135">
            <v>0.99999999998625522</v>
          </cell>
          <cell r="V135">
            <v>0.99999999999596456</v>
          </cell>
          <cell r="W135">
            <v>0.97192612017386681</v>
          </cell>
          <cell r="X135">
            <v>1.0000000000007234</v>
          </cell>
          <cell r="Y135">
            <v>0.96980635510398971</v>
          </cell>
          <cell r="Z135">
            <v>0.99999999995454958</v>
          </cell>
        </row>
        <row r="136">
          <cell r="C136">
            <v>0.99208695008905301</v>
          </cell>
          <cell r="D136">
            <v>0.97167513876171385</v>
          </cell>
          <cell r="E136">
            <v>1.0350097071813831</v>
          </cell>
          <cell r="F136">
            <v>0.98859116191790641</v>
          </cell>
          <cell r="G136">
            <v>0.98801485553673263</v>
          </cell>
          <cell r="H136">
            <v>0.98902009007694902</v>
          </cell>
          <cell r="I136">
            <v>0.99118378733322599</v>
          </cell>
          <cell r="J136">
            <v>0.94084228941986392</v>
          </cell>
          <cell r="K136">
            <v>0.90522849957057339</v>
          </cell>
          <cell r="L136">
            <v>0.99999999995445921</v>
          </cell>
          <cell r="M136">
            <v>0.99521037679164315</v>
          </cell>
          <cell r="N136">
            <v>0.99542291235118763</v>
          </cell>
          <cell r="O136">
            <v>0.97172946388938042</v>
          </cell>
          <cell r="P136">
            <v>0.96485774828737225</v>
          </cell>
          <cell r="Q136">
            <v>0.99740409488708304</v>
          </cell>
          <cell r="R136">
            <v>0.96388007342614501</v>
          </cell>
          <cell r="S136">
            <v>0.9999999999763588</v>
          </cell>
          <cell r="T136">
            <v>1</v>
          </cell>
          <cell r="U136">
            <v>0.99999999996261402</v>
          </cell>
          <cell r="V136">
            <v>0.99999999997232336</v>
          </cell>
          <cell r="W136">
            <v>0.97192612015088931</v>
          </cell>
          <cell r="X136">
            <v>0.99999999997708222</v>
          </cell>
          <cell r="Y136">
            <v>0.96980635508106239</v>
          </cell>
          <cell r="Z136">
            <v>0.99999999993090838</v>
          </cell>
        </row>
        <row r="137">
          <cell r="C137">
            <v>0.99208695012614312</v>
          </cell>
          <cell r="D137">
            <v>0.97167513879804079</v>
          </cell>
          <cell r="E137">
            <v>1.0350097072200779</v>
          </cell>
          <cell r="F137">
            <v>0.98859116195486585</v>
          </cell>
          <cell r="G137">
            <v>0.98801485557367053</v>
          </cell>
          <cell r="H137">
            <v>0.98902009011392444</v>
          </cell>
          <cell r="I137">
            <v>0.99118378737028234</v>
          </cell>
          <cell r="J137">
            <v>0.94084228945503823</v>
          </cell>
          <cell r="K137">
            <v>0.9052284996044162</v>
          </cell>
          <cell r="L137">
            <v>0.99999999999184519</v>
          </cell>
          <cell r="M137">
            <v>0.99521037682885005</v>
          </cell>
          <cell r="N137">
            <v>0.99542291238840253</v>
          </cell>
          <cell r="O137">
            <v>0.97172946392570947</v>
          </cell>
          <cell r="P137">
            <v>0.9648577483234444</v>
          </cell>
          <cell r="Q137">
            <v>0.99740409492437188</v>
          </cell>
          <cell r="R137">
            <v>0.96388007346218063</v>
          </cell>
          <cell r="S137">
            <v>1.0000000000137448</v>
          </cell>
          <cell r="T137">
            <v>1.0000000000373859</v>
          </cell>
          <cell r="U137">
            <v>1</v>
          </cell>
          <cell r="V137">
            <v>1.0000000000097093</v>
          </cell>
          <cell r="W137">
            <v>0.97192612018722568</v>
          </cell>
          <cell r="X137">
            <v>1.0000000000144682</v>
          </cell>
          <cell r="Y137">
            <v>0.9698063551173195</v>
          </cell>
          <cell r="Z137">
            <v>0.99999999996829436</v>
          </cell>
        </row>
        <row r="138">
          <cell r="C138">
            <v>0.99208695011651071</v>
          </cell>
          <cell r="D138">
            <v>0.97167513878860656</v>
          </cell>
          <cell r="E138">
            <v>1.0350097072100288</v>
          </cell>
          <cell r="F138">
            <v>0.98859116194526742</v>
          </cell>
          <cell r="G138">
            <v>0.98801485556407753</v>
          </cell>
          <cell r="H138">
            <v>0.98902009010432179</v>
          </cell>
          <cell r="I138">
            <v>0.9911837873606586</v>
          </cell>
          <cell r="J138">
            <v>0.94084228944590331</v>
          </cell>
          <cell r="K138">
            <v>0.90522849959562712</v>
          </cell>
          <cell r="L138">
            <v>0.99999999998213596</v>
          </cell>
          <cell r="M138">
            <v>0.99521037681918723</v>
          </cell>
          <cell r="N138">
            <v>0.9954229123787377</v>
          </cell>
          <cell r="O138">
            <v>0.97172946391627468</v>
          </cell>
          <cell r="P138">
            <v>0.96485774831407634</v>
          </cell>
          <cell r="Q138">
            <v>0.99740409491468784</v>
          </cell>
          <cell r="R138">
            <v>0.96388007345282201</v>
          </cell>
          <cell r="S138">
            <v>1.0000000000040354</v>
          </cell>
          <cell r="T138">
            <v>1.0000000000276767</v>
          </cell>
          <cell r="U138">
            <v>0.99999999999029077</v>
          </cell>
          <cell r="V138">
            <v>1</v>
          </cell>
          <cell r="W138">
            <v>0.9719261201777889</v>
          </cell>
          <cell r="X138">
            <v>1.0000000000047589</v>
          </cell>
          <cell r="Y138">
            <v>0.96980635510790336</v>
          </cell>
          <cell r="Z138">
            <v>0.99999999995858502</v>
          </cell>
        </row>
        <row r="139">
          <cell r="C139">
            <v>1.0207431712351076</v>
          </cell>
          <cell r="D139">
            <v>0.99974176906662782</v>
          </cell>
          <cell r="E139">
            <v>1.0649057430627549</v>
          </cell>
          <cell r="F139">
            <v>1.0171464079640435</v>
          </cell>
          <cell r="G139">
            <v>1.0165534550952757</v>
          </cell>
          <cell r="H139">
            <v>1.0175877256219907</v>
          </cell>
          <cell r="I139">
            <v>1.0198139208146262</v>
          </cell>
          <cell r="J139">
            <v>0.96801831941073913</v>
          </cell>
          <cell r="K139">
            <v>0.93137583279482072</v>
          </cell>
          <cell r="L139">
            <v>1.028884787867633</v>
          </cell>
          <cell r="M139">
            <v>1.0239568174555687</v>
          </cell>
          <cell r="N139">
            <v>1.0241754920596748</v>
          </cell>
          <cell r="O139">
            <v>0.99979766336408538</v>
          </cell>
          <cell r="P139">
            <v>0.99272745971430454</v>
          </cell>
          <cell r="Q139">
            <v>1.0262139006329394</v>
          </cell>
          <cell r="R139">
            <v>0.99172154492206144</v>
          </cell>
          <cell r="S139">
            <v>1.028884787890165</v>
          </cell>
          <cell r="T139">
            <v>1.0288847879144891</v>
          </cell>
          <cell r="U139">
            <v>1.0288847878760232</v>
          </cell>
          <cell r="V139">
            <v>1.028884787886013</v>
          </cell>
          <cell r="W139">
            <v>1</v>
          </cell>
          <cell r="X139">
            <v>1.0288847878909093</v>
          </cell>
          <cell r="Y139">
            <v>0.99781900596570261</v>
          </cell>
          <cell r="Z139">
            <v>1.0288847878434018</v>
          </cell>
        </row>
        <row r="140">
          <cell r="C140">
            <v>0.99208695011178949</v>
          </cell>
          <cell r="D140">
            <v>0.97167513878398248</v>
          </cell>
          <cell r="E140">
            <v>1.0350097072051032</v>
          </cell>
          <cell r="F140">
            <v>0.98859116194056273</v>
          </cell>
          <cell r="G140">
            <v>0.98801485555937574</v>
          </cell>
          <cell r="H140">
            <v>0.98902009009961522</v>
          </cell>
          <cell r="I140">
            <v>0.9911837873559417</v>
          </cell>
          <cell r="J140">
            <v>0.94084228944142601</v>
          </cell>
          <cell r="K140">
            <v>0.90522849959131924</v>
          </cell>
          <cell r="L140">
            <v>0.99999999997737699</v>
          </cell>
          <cell r="M140">
            <v>0.99521037681445113</v>
          </cell>
          <cell r="N140">
            <v>0.9954229123740006</v>
          </cell>
          <cell r="O140">
            <v>0.97172946391165027</v>
          </cell>
          <cell r="P140">
            <v>0.96485774830948468</v>
          </cell>
          <cell r="Q140">
            <v>0.99740409490994131</v>
          </cell>
          <cell r="R140">
            <v>0.96388007344823501</v>
          </cell>
          <cell r="S140">
            <v>0.99999999999927658</v>
          </cell>
          <cell r="T140">
            <v>1.0000000000229179</v>
          </cell>
          <cell r="U140">
            <v>0.9999999999855318</v>
          </cell>
          <cell r="V140">
            <v>0.99999999999524114</v>
          </cell>
          <cell r="W140">
            <v>0.97192612017316371</v>
          </cell>
          <cell r="X140">
            <v>1</v>
          </cell>
          <cell r="Y140">
            <v>0.96980635510328816</v>
          </cell>
          <cell r="Z140">
            <v>0.99999999995382616</v>
          </cell>
        </row>
        <row r="141">
          <cell r="C141">
            <v>1.0229742720196222</v>
          </cell>
          <cell r="D141">
            <v>1.0019269658018433</v>
          </cell>
          <cell r="E141">
            <v>1.0672333726817769</v>
          </cell>
          <cell r="F141">
            <v>1.0193696470830755</v>
          </cell>
          <cell r="G141">
            <v>1.0187753981609537</v>
          </cell>
          <cell r="H141">
            <v>1.0198119293560215</v>
          </cell>
          <cell r="I141">
            <v>1.022042990479658</v>
          </cell>
          <cell r="J141">
            <v>0.97013417626163378</v>
          </cell>
          <cell r="K141">
            <v>0.93341159792143136</v>
          </cell>
          <cell r="L141">
            <v>1.0311336842816143</v>
          </cell>
          <cell r="M141">
            <v>1.0261949425031942</v>
          </cell>
          <cell r="N141">
            <v>1.0264140950777583</v>
          </cell>
          <cell r="O141">
            <v>1.0019829822708857</v>
          </cell>
          <cell r="P141">
            <v>0.99489732484452897</v>
          </cell>
          <cell r="Q141">
            <v>1.0284569591253234</v>
          </cell>
          <cell r="R141">
            <v>0.99388921136279629</v>
          </cell>
          <cell r="S141">
            <v>1.0311336843041956</v>
          </cell>
          <cell r="T141">
            <v>1.0311336843285728</v>
          </cell>
          <cell r="U141">
            <v>1.0311336842900229</v>
          </cell>
          <cell r="V141">
            <v>1.0311336843000345</v>
          </cell>
          <cell r="W141">
            <v>1.0021857611663616</v>
          </cell>
          <cell r="X141">
            <v>1.0311336843049417</v>
          </cell>
          <cell r="Y141">
            <v>1</v>
          </cell>
          <cell r="Z141">
            <v>1.0311336842573302</v>
          </cell>
        </row>
        <row r="142">
          <cell r="C142">
            <v>0.99208695015759796</v>
          </cell>
          <cell r="D142">
            <v>0.97167513882884848</v>
          </cell>
          <cell r="E142">
            <v>1.0350097072528937</v>
          </cell>
          <cell r="F142">
            <v>0.98859116198620978</v>
          </cell>
          <cell r="G142">
            <v>0.98801485560499613</v>
          </cell>
          <cell r="H142">
            <v>0.98902009014528203</v>
          </cell>
          <cell r="I142">
            <v>0.99118378740170843</v>
          </cell>
          <cell r="J142">
            <v>0.94084228948486825</v>
          </cell>
          <cell r="K142">
            <v>0.90522849963311713</v>
          </cell>
          <cell r="L142">
            <v>1.0000000000235509</v>
          </cell>
          <cell r="M142">
            <v>0.99521037686040381</v>
          </cell>
          <cell r="N142">
            <v>0.99542291241996306</v>
          </cell>
          <cell r="O142">
            <v>0.97172946395651871</v>
          </cell>
          <cell r="P142">
            <v>0.96485774835403582</v>
          </cell>
          <cell r="Q142">
            <v>0.99740409495599525</v>
          </cell>
          <cell r="R142">
            <v>0.96388007349274107</v>
          </cell>
          <cell r="S142">
            <v>1.0000000000454505</v>
          </cell>
          <cell r="T142">
            <v>1.0000000000690916</v>
          </cell>
          <cell r="U142">
            <v>1.0000000000317057</v>
          </cell>
          <cell r="V142">
            <v>1.0000000000414149</v>
          </cell>
          <cell r="W142">
            <v>0.97192612021804126</v>
          </cell>
          <cell r="X142">
            <v>1.0000000000461737</v>
          </cell>
          <cell r="Y142">
            <v>0.96980635514806779</v>
          </cell>
          <cell r="Z142">
            <v>1</v>
          </cell>
        </row>
        <row r="147">
          <cell r="C147">
            <v>1</v>
          </cell>
          <cell r="D147">
            <v>0.97942538068310747</v>
          </cell>
          <cell r="E147">
            <v>1.0432651161155553</v>
          </cell>
          <cell r="F147">
            <v>0.99647632884311921</v>
          </cell>
          <cell r="G147">
            <v>0.99589542574675038</v>
          </cell>
          <cell r="H147">
            <v>0.99690867820423534</v>
          </cell>
          <cell r="I147">
            <v>0.99908963346837087</v>
          </cell>
          <cell r="J147">
            <v>0.94834660342564814</v>
          </cell>
          <cell r="K147">
            <v>0.91244875208701925</v>
          </cell>
          <cell r="L147">
            <v>1.0079761656623907</v>
          </cell>
          <cell r="M147">
            <v>1.0031483396715477</v>
          </cell>
          <cell r="N147">
            <v>1.003362570449934</v>
          </cell>
          <cell r="O147">
            <v>0.9794801391169945</v>
          </cell>
          <cell r="P147">
            <v>0.97255361357264447</v>
          </cell>
          <cell r="Q147">
            <v>1.0053595552260342</v>
          </cell>
          <cell r="R147">
            <v>0.97156814061471519</v>
          </cell>
          <cell r="S147">
            <v>1.007976165684465</v>
          </cell>
          <cell r="T147">
            <v>1.0079761657082946</v>
          </cell>
          <cell r="U147">
            <v>1.0079761656706105</v>
          </cell>
          <cell r="V147">
            <v>1.0079761656803972</v>
          </cell>
          <cell r="W147">
            <v>0.97967836394143271</v>
          </cell>
          <cell r="X147">
            <v>1.007976165685194</v>
          </cell>
          <cell r="Y147">
            <v>0.97754169127414614</v>
          </cell>
          <cell r="Z147">
            <v>1.0079761656386519</v>
          </cell>
        </row>
        <row r="148">
          <cell r="C148">
            <v>1.0210068267809669</v>
          </cell>
          <cell r="D148">
            <v>1</v>
          </cell>
          <cell r="E148">
            <v>1.06518080569642</v>
          </cell>
          <cell r="F148">
            <v>1.0174091344744605</v>
          </cell>
          <cell r="G148">
            <v>1.0168160284473695</v>
          </cell>
          <cell r="H148">
            <v>1.0178505661237143</v>
          </cell>
          <cell r="I148">
            <v>1.0200773363373006</v>
          </cell>
          <cell r="J148">
            <v>0.96826835625212893</v>
          </cell>
          <cell r="K148">
            <v>0.93161640496862064</v>
          </cell>
          <cell r="L148">
            <v>1.0291505463738035</v>
          </cell>
          <cell r="M148">
            <v>1.0242213030786422</v>
          </cell>
          <cell r="N148">
            <v>1.0244400341658815</v>
          </cell>
          <cell r="O148">
            <v>1.0000559087348224</v>
          </cell>
          <cell r="P148">
            <v>0.9929838788681683</v>
          </cell>
          <cell r="Q148">
            <v>1.0264789692552572</v>
          </cell>
          <cell r="R148">
            <v>0.99197770425051457</v>
          </cell>
          <cell r="S148">
            <v>1.0291505463963415</v>
          </cell>
          <cell r="T148">
            <v>1.0291505464206718</v>
          </cell>
          <cell r="U148">
            <v>1.0291505463821962</v>
          </cell>
          <cell r="V148">
            <v>1.0291505463921884</v>
          </cell>
          <cell r="W148">
            <v>1.0002582976338112</v>
          </cell>
          <cell r="X148">
            <v>1.029150546397086</v>
          </cell>
          <cell r="Y148">
            <v>0.99807674025391546</v>
          </cell>
          <cell r="Z148">
            <v>1.0291505463495663</v>
          </cell>
        </row>
        <row r="149">
          <cell r="C149">
            <v>0.95852912606083607</v>
          </cell>
          <cell r="D149">
            <v>0.93880775418798079</v>
          </cell>
          <cell r="E149">
            <v>1</v>
          </cell>
          <cell r="F149">
            <v>0.95515158462630545</v>
          </cell>
          <cell r="G149">
            <v>0.954594772089017</v>
          </cell>
          <cell r="H149">
            <v>0.955566004081569</v>
          </cell>
          <cell r="I149">
            <v>0.95765651322487855</v>
          </cell>
          <cell r="J149">
            <v>0.90901784098434879</v>
          </cell>
          <cell r="K149">
            <v>0.87460870491327114</v>
          </cell>
          <cell r="L149">
            <v>0.9661745131625239</v>
          </cell>
          <cell r="M149">
            <v>0.96154690133474741</v>
          </cell>
          <cell r="N149">
            <v>0.96175224777552937</v>
          </cell>
          <cell r="O149">
            <v>0.93886024174175886</v>
          </cell>
          <cell r="P149">
            <v>0.93222096526509501</v>
          </cell>
          <cell r="Q149">
            <v>0.96366641584772128</v>
          </cell>
          <cell r="R149">
            <v>0.93127636073197451</v>
          </cell>
          <cell r="S149">
            <v>0.96617451318368264</v>
          </cell>
          <cell r="T149">
            <v>0.96617451320652425</v>
          </cell>
          <cell r="U149">
            <v>0.96617451317040282</v>
          </cell>
          <cell r="V149">
            <v>0.96617451317978376</v>
          </cell>
          <cell r="W149">
            <v>0.93905024600949116</v>
          </cell>
          <cell r="X149">
            <v>0.96617451318438163</v>
          </cell>
          <cell r="Y149">
            <v>0.93700218302503901</v>
          </cell>
          <cell r="Z149">
            <v>0.96617451313976965</v>
          </cell>
        </row>
        <row r="150">
          <cell r="C150">
            <v>1.0035361313208229</v>
          </cell>
          <cell r="D150">
            <v>0.98288875744814996</v>
          </cell>
          <cell r="E150">
            <v>1.0469542385685735</v>
          </cell>
          <cell r="F150">
            <v>1</v>
          </cell>
          <cell r="G150">
            <v>0.99941704275399779</v>
          </cell>
          <cell r="H150">
            <v>1.0004338782052336</v>
          </cell>
          <cell r="I150">
            <v>1.0026225456135878</v>
          </cell>
          <cell r="J150">
            <v>0.95170008155301755</v>
          </cell>
          <cell r="K150">
            <v>0.91567529069791997</v>
          </cell>
          <cell r="L150">
            <v>1.0115405017524324</v>
          </cell>
          <cell r="M150">
            <v>1.0066956039348918</v>
          </cell>
          <cell r="N150">
            <v>1.0069105922614434</v>
          </cell>
          <cell r="O150">
            <v>0.98294370951505006</v>
          </cell>
          <cell r="P150">
            <v>0.97599269086677809</v>
          </cell>
          <cell r="Q150">
            <v>1.0089146386379575</v>
          </cell>
          <cell r="R150">
            <v>0.97500373314705657</v>
          </cell>
          <cell r="S150">
            <v>1.0115405017745847</v>
          </cell>
          <cell r="T150">
            <v>1.0115405017984986</v>
          </cell>
          <cell r="U150">
            <v>1.0115405017606813</v>
          </cell>
          <cell r="V150">
            <v>1.0115405017705026</v>
          </cell>
          <cell r="W150">
            <v>0.98314263528849855</v>
          </cell>
          <cell r="X150">
            <v>1.0115405017753165</v>
          </cell>
          <cell r="Y150">
            <v>0.98099840706607089</v>
          </cell>
          <cell r="Z150">
            <v>1.0115405017286097</v>
          </cell>
        </row>
        <row r="151">
          <cell r="C151">
            <v>1.0041214912199963</v>
          </cell>
          <cell r="D151">
            <v>0.98346207379023431</v>
          </cell>
          <cell r="E151">
            <v>1.0475649241317539</v>
          </cell>
          <cell r="F151">
            <v>1.0005832972833801</v>
          </cell>
          <cell r="G151">
            <v>1</v>
          </cell>
          <cell r="H151">
            <v>1.001017428568592</v>
          </cell>
          <cell r="I151">
            <v>1.0032073726207</v>
          </cell>
          <cell r="J151">
            <v>0.95225520562518018</v>
          </cell>
          <cell r="K151">
            <v>0.91620940160744235</v>
          </cell>
          <cell r="L151">
            <v>1.0121305305791337</v>
          </cell>
          <cell r="M151">
            <v>1.0072828067458577</v>
          </cell>
          <cell r="N151">
            <v>1.0074979204745163</v>
          </cell>
          <cell r="O151">
            <v>0.98351705791052579</v>
          </cell>
          <cell r="P151">
            <v>0.97656198475195966</v>
          </cell>
          <cell r="Q151">
            <v>1.0095031358058375</v>
          </cell>
          <cell r="R151">
            <v>0.97557245017588679</v>
          </cell>
          <cell r="S151">
            <v>1.0121305306012989</v>
          </cell>
          <cell r="T151">
            <v>1.0121305306252268</v>
          </cell>
          <cell r="U151">
            <v>1.0121305305873873</v>
          </cell>
          <cell r="V151">
            <v>1.0121305305972144</v>
          </cell>
          <cell r="W151">
            <v>0.98371609971683749</v>
          </cell>
          <cell r="X151">
            <v>1.012130530602031</v>
          </cell>
          <cell r="Y151">
            <v>0.98157062077191282</v>
          </cell>
          <cell r="Z151">
            <v>1.012130530555297</v>
          </cell>
        </row>
        <row r="152">
          <cell r="C152">
            <v>1.0031009076993223</v>
          </cell>
          <cell r="D152">
            <v>0.98246248838697936</v>
          </cell>
          <cell r="E152">
            <v>1.0465001849465525</v>
          </cell>
          <cell r="F152">
            <v>0.99956630996342122</v>
          </cell>
          <cell r="G152">
            <v>0.9989836055401683</v>
          </cell>
          <cell r="H152">
            <v>1</v>
          </cell>
          <cell r="I152">
            <v>1.002187718205106</v>
          </cell>
          <cell r="J152">
            <v>0.95128733870983684</v>
          </cell>
          <cell r="K152">
            <v>0.91527817144760293</v>
          </cell>
          <cell r="L152">
            <v>1.0111018067152264</v>
          </cell>
          <cell r="M152">
            <v>1.0062590100815976</v>
          </cell>
          <cell r="N152">
            <v>1.0064739051698539</v>
          </cell>
          <cell r="O152">
            <v>0.98251741662171554</v>
          </cell>
          <cell r="P152">
            <v>0.97556941256097551</v>
          </cell>
          <cell r="Q152">
            <v>1.0084770824114218</v>
          </cell>
          <cell r="R152">
            <v>0.97458088374236362</v>
          </cell>
          <cell r="S152">
            <v>1.0111018067373692</v>
          </cell>
          <cell r="T152">
            <v>1.0111018067612729</v>
          </cell>
          <cell r="U152">
            <v>1.0111018067234718</v>
          </cell>
          <cell r="V152">
            <v>1.0111018067332889</v>
          </cell>
          <cell r="W152">
            <v>0.98271625612303815</v>
          </cell>
          <cell r="X152">
            <v>1.0111018067381006</v>
          </cell>
          <cell r="Y152">
            <v>0.98057295783102671</v>
          </cell>
          <cell r="Z152">
            <v>1.0111018066914141</v>
          </cell>
        </row>
        <row r="153">
          <cell r="C153">
            <v>1.0009111960540205</v>
          </cell>
          <cell r="D153">
            <v>0.98031782922519339</v>
          </cell>
          <cell r="E153">
            <v>1.0442157351726571</v>
          </cell>
          <cell r="F153">
            <v>0.99738431414188589</v>
          </cell>
          <cell r="G153">
            <v>0.99680288172890785</v>
          </cell>
          <cell r="H153">
            <v>0.99781705745803373</v>
          </cell>
          <cell r="I153">
            <v>1</v>
          </cell>
          <cell r="J153">
            <v>0.94921073310853332</v>
          </cell>
          <cell r="K153">
            <v>0.91328017178941689</v>
          </cell>
          <cell r="L153">
            <v>1.0088946295670889</v>
          </cell>
          <cell r="M153">
            <v>1.0040624044802535</v>
          </cell>
          <cell r="N153">
            <v>1.0042768304648799</v>
          </cell>
          <cell r="O153">
            <v>0.98037263755474924</v>
          </cell>
          <cell r="P153">
            <v>0.97343980058765511</v>
          </cell>
          <cell r="Q153">
            <v>1.0062756348856279</v>
          </cell>
          <cell r="R153">
            <v>0.9724534296706554</v>
          </cell>
          <cell r="S153">
            <v>1.0088946295891832</v>
          </cell>
          <cell r="T153">
            <v>1.0088946296130348</v>
          </cell>
          <cell r="U153">
            <v>1.0088946295753163</v>
          </cell>
          <cell r="V153">
            <v>1.008894629585112</v>
          </cell>
          <cell r="W153">
            <v>0.98057104300086539</v>
          </cell>
          <cell r="X153">
            <v>1.0088946295899131</v>
          </cell>
          <cell r="Y153">
            <v>0.97843242340587566</v>
          </cell>
          <cell r="Z153">
            <v>1.0088946295433285</v>
          </cell>
        </row>
        <row r="154">
          <cell r="C154">
            <v>1.0544667913479817</v>
          </cell>
          <cell r="D154">
            <v>1.0327715385336917</v>
          </cell>
          <cell r="E154">
            <v>1.1000884195156491</v>
          </cell>
          <cell r="F154">
            <v>1.0507511971294201</v>
          </cell>
          <cell r="G154">
            <v>1.0501386541053079</v>
          </cell>
          <cell r="H154">
            <v>1.0512070951729775</v>
          </cell>
          <cell r="I154">
            <v>1.0535068400724241</v>
          </cell>
          <cell r="J154">
            <v>1</v>
          </cell>
          <cell r="K154">
            <v>0.96214690788266921</v>
          </cell>
          <cell r="L154">
            <v>1.0628773931612627</v>
          </cell>
          <cell r="M154">
            <v>1.057786610979512</v>
          </cell>
          <cell r="N154">
            <v>1.0580125102210052</v>
          </cell>
          <cell r="O154">
            <v>1.0328292794837719</v>
          </cell>
          <cell r="P154">
            <v>1.0255254883178313</v>
          </cell>
          <cell r="Q154">
            <v>1.06011826435023</v>
          </cell>
          <cell r="R154">
            <v>1.0244863398099233</v>
          </cell>
          <cell r="S154">
            <v>1.0628773931845392</v>
          </cell>
          <cell r="T154">
            <v>1.0628773932096669</v>
          </cell>
          <cell r="U154">
            <v>1.0628773931699302</v>
          </cell>
          <cell r="V154">
            <v>1.06287739318025</v>
          </cell>
          <cell r="W154">
            <v>1.0330383009783628</v>
          </cell>
          <cell r="X154">
            <v>1.0628773931853082</v>
          </cell>
          <cell r="Y154">
            <v>1.0307852506067281</v>
          </cell>
          <cell r="Z154">
            <v>1.062877393136231</v>
          </cell>
        </row>
        <row r="155">
          <cell r="C155">
            <v>1.095951961918658</v>
          </cell>
          <cell r="D155">
            <v>1.0734031675125801</v>
          </cell>
          <cell r="E155">
            <v>1.1433684508081394</v>
          </cell>
          <cell r="F155">
            <v>1.0920901876011184</v>
          </cell>
          <cell r="G155">
            <v>1.0914535457129684</v>
          </cell>
          <cell r="H155">
            <v>1.0925640217316679</v>
          </cell>
          <cell r="I155">
            <v>1.0949542439322539</v>
          </cell>
          <cell r="J155">
            <v>1.0393423206032346</v>
          </cell>
          <cell r="K155">
            <v>1</v>
          </cell>
          <cell r="L155">
            <v>1.1046934563249433</v>
          </cell>
          <cell r="M155">
            <v>1.0994023909584771</v>
          </cell>
          <cell r="N155">
            <v>1.0996371776003528</v>
          </cell>
          <cell r="O155">
            <v>1.0734631801256302</v>
          </cell>
          <cell r="P155">
            <v>1.0658720408660201</v>
          </cell>
          <cell r="Q155">
            <v>1.1018257769836415</v>
          </cell>
          <cell r="R155">
            <v>1.0647920098443597</v>
          </cell>
          <cell r="S155">
            <v>1.1046934563491357</v>
          </cell>
          <cell r="T155">
            <v>1.104693456375252</v>
          </cell>
          <cell r="U155">
            <v>1.1046934563339519</v>
          </cell>
          <cell r="V155">
            <v>1.1046934563446777</v>
          </cell>
          <cell r="W155">
            <v>1.0736804250108742</v>
          </cell>
          <cell r="X155">
            <v>1.1046934563499349</v>
          </cell>
          <cell r="Y155">
            <v>1.0713387344091836</v>
          </cell>
          <cell r="Z155">
            <v>1.1046934562989268</v>
          </cell>
        </row>
        <row r="156">
          <cell r="C156">
            <v>0.99208695013423343</v>
          </cell>
          <cell r="D156">
            <v>0.97167513880596468</v>
          </cell>
          <cell r="E156">
            <v>1.0350097072285183</v>
          </cell>
          <cell r="F156">
            <v>0.98859116196292762</v>
          </cell>
          <cell r="G156">
            <v>0.98801485558172752</v>
          </cell>
          <cell r="H156">
            <v>0.98902009012198977</v>
          </cell>
          <cell r="I156">
            <v>0.99118378737836521</v>
          </cell>
          <cell r="J156">
            <v>0.94084228946271065</v>
          </cell>
          <cell r="K156">
            <v>0.90522849961179819</v>
          </cell>
          <cell r="L156">
            <v>1</v>
          </cell>
          <cell r="M156">
            <v>0.99521037683696578</v>
          </cell>
          <cell r="N156">
            <v>0.99542291239652003</v>
          </cell>
          <cell r="O156">
            <v>0.97172946393363369</v>
          </cell>
          <cell r="P156">
            <v>0.96485774833131266</v>
          </cell>
          <cell r="Q156">
            <v>0.99740409493250559</v>
          </cell>
          <cell r="R156">
            <v>0.9638800734700409</v>
          </cell>
          <cell r="S156">
            <v>1.0000000000218996</v>
          </cell>
          <cell r="T156">
            <v>1.0000000000455407</v>
          </cell>
          <cell r="U156">
            <v>1.0000000000081548</v>
          </cell>
          <cell r="V156">
            <v>1.0000000000178642</v>
          </cell>
          <cell r="W156">
            <v>0.97192612019515157</v>
          </cell>
          <cell r="X156">
            <v>1.000000000022623</v>
          </cell>
          <cell r="Y156">
            <v>0.96980635512522806</v>
          </cell>
          <cell r="Z156">
            <v>0.99999999997644917</v>
          </cell>
        </row>
        <row r="157">
          <cell r="C157">
            <v>0.99686154126260274</v>
          </cell>
          <cell r="D157">
            <v>0.97635149453947401</v>
          </cell>
          <cell r="E157">
            <v>1.0399908715964608</v>
          </cell>
          <cell r="F157">
            <v>0.99334892900225202</v>
          </cell>
          <cell r="G157">
            <v>0.99276984904628163</v>
          </cell>
          <cell r="H157">
            <v>0.99377992145273808</v>
          </cell>
          <cell r="I157">
            <v>0.99595403187876907</v>
          </cell>
          <cell r="J157">
            <v>0.94537025674204589</v>
          </cell>
          <cell r="K157">
            <v>0.90958506932860461</v>
          </cell>
          <cell r="L157">
            <v>1.0048126740581793</v>
          </cell>
          <cell r="M157">
            <v>1</v>
          </cell>
          <cell r="N157">
            <v>1.000213558423928</v>
          </cell>
          <cell r="O157">
            <v>0.97640608111627569</v>
          </cell>
          <cell r="P157">
            <v>0.96950129418654007</v>
          </cell>
          <cell r="Q157">
            <v>1.0022042757457092</v>
          </cell>
          <cell r="R157">
            <v>0.96851891409482616</v>
          </cell>
          <cell r="S157">
            <v>1.0048126740801844</v>
          </cell>
          <cell r="T157">
            <v>1.0048126741039394</v>
          </cell>
          <cell r="U157">
            <v>1.0048126740663734</v>
          </cell>
          <cell r="V157">
            <v>1.0048126740761294</v>
          </cell>
          <cell r="W157">
            <v>0.97660368382028173</v>
          </cell>
          <cell r="X157">
            <v>1.0048126740809113</v>
          </cell>
          <cell r="Y157">
            <v>0.97447371701199681</v>
          </cell>
          <cell r="Z157">
            <v>1.0048126740345151</v>
          </cell>
        </row>
        <row r="158">
          <cell r="C158">
            <v>0.99664869853733318</v>
          </cell>
          <cell r="D158">
            <v>0.97614303097225119</v>
          </cell>
          <cell r="E158">
            <v>1.0397688202059681</v>
          </cell>
          <cell r="F158">
            <v>0.99313683626475446</v>
          </cell>
          <cell r="G158">
            <v>0.99255787994978206</v>
          </cell>
          <cell r="H158">
            <v>0.99356773669282417</v>
          </cell>
          <cell r="I158">
            <v>0.99574138291839298</v>
          </cell>
          <cell r="J158">
            <v>0.94516840806647262</v>
          </cell>
          <cell r="K158">
            <v>0.90939086124954149</v>
          </cell>
          <cell r="L158">
            <v>1.004598133664073</v>
          </cell>
          <cell r="M158">
            <v>0.99978648717353458</v>
          </cell>
          <cell r="N158">
            <v>1</v>
          </cell>
          <cell r="O158">
            <v>0.97619760589411853</v>
          </cell>
          <cell r="P158">
            <v>0.96929429322495653</v>
          </cell>
          <cell r="Q158">
            <v>1.001990292278099</v>
          </cell>
          <cell r="R158">
            <v>0.9683121228839926</v>
          </cell>
          <cell r="S158">
            <v>1.0045981336860732</v>
          </cell>
          <cell r="T158">
            <v>1.0045981337098231</v>
          </cell>
          <cell r="U158">
            <v>1.0045981336722654</v>
          </cell>
          <cell r="V158">
            <v>1.0045981336820191</v>
          </cell>
          <cell r="W158">
            <v>0.97639516640741264</v>
          </cell>
          <cell r="X158">
            <v>1.0045981336868</v>
          </cell>
          <cell r="Y158">
            <v>0.9742656543743613</v>
          </cell>
          <cell r="Z158">
            <v>1.0045981336404139</v>
          </cell>
        </row>
        <row r="159">
          <cell r="C159">
            <v>1.0209497467723074</v>
          </cell>
          <cell r="D159">
            <v>0.99994409439078946</v>
          </cell>
          <cell r="E159">
            <v>1.0651212561145582</v>
          </cell>
          <cell r="F159">
            <v>1.0173522555969812</v>
          </cell>
          <cell r="G159">
            <v>1.0167591827278442</v>
          </cell>
          <cell r="H159">
            <v>1.0177936625677297</v>
          </cell>
          <cell r="I159">
            <v>1.0200203082923707</v>
          </cell>
          <cell r="J159">
            <v>0.96821422461979334</v>
          </cell>
          <cell r="K159">
            <v>0.93156432238595033</v>
          </cell>
          <cell r="L159">
            <v>1.0290930110855392</v>
          </cell>
          <cell r="M159">
            <v>1.0241640433627273</v>
          </cell>
          <cell r="N159">
            <v>1.0243827622216717</v>
          </cell>
          <cell r="O159">
            <v>1</v>
          </cell>
          <cell r="P159">
            <v>0.99292836549948393</v>
          </cell>
          <cell r="Q159">
            <v>1.0264215833231392</v>
          </cell>
          <cell r="R159">
            <v>0.9919222471326351</v>
          </cell>
          <cell r="S159">
            <v>1.0290930111080758</v>
          </cell>
          <cell r="T159">
            <v>1.0290930111324048</v>
          </cell>
          <cell r="U159">
            <v>1.0290930110939314</v>
          </cell>
          <cell r="V159">
            <v>1.0290930111039229</v>
          </cell>
          <cell r="W159">
            <v>1.0002023775843143</v>
          </cell>
          <cell r="X159">
            <v>1.0290930111088203</v>
          </cell>
          <cell r="Y159">
            <v>0.99802094216571269</v>
          </cell>
          <cell r="Z159">
            <v>1.0290930110613032</v>
          </cell>
        </row>
        <row r="160">
          <cell r="C160">
            <v>1.0282209495130372</v>
          </cell>
          <cell r="D160">
            <v>1.0070656949031529</v>
          </cell>
          <cell r="E160">
            <v>1.0727070482861654</v>
          </cell>
          <cell r="F160">
            <v>1.0245978370103377</v>
          </cell>
          <cell r="G160">
            <v>1.0240005402770143</v>
          </cell>
          <cell r="H160">
            <v>1.0250423876809458</v>
          </cell>
          <cell r="I160">
            <v>1.0272848915734807</v>
          </cell>
          <cell r="J160">
            <v>0.97510984504178377</v>
          </cell>
          <cell r="K160">
            <v>0.93819892225290091</v>
          </cell>
          <cell r="L160">
            <v>1.036422210143894</v>
          </cell>
          <cell r="M160">
            <v>1.0314581383195056</v>
          </cell>
          <cell r="N160">
            <v>1.0316784148938729</v>
          </cell>
          <cell r="O160">
            <v>1.0071219986720379</v>
          </cell>
          <cell r="P160">
            <v>1</v>
          </cell>
          <cell r="Q160">
            <v>1.0337317564765176</v>
          </cell>
          <cell r="R160">
            <v>0.99898671605947864</v>
          </cell>
          <cell r="S160">
            <v>1.0364222101665912</v>
          </cell>
          <cell r="T160">
            <v>1.0364222101910934</v>
          </cell>
          <cell r="U160">
            <v>1.0364222101523457</v>
          </cell>
          <cell r="V160">
            <v>1.0364222101624088</v>
          </cell>
          <cell r="W160">
            <v>1.0073258175892388</v>
          </cell>
          <cell r="X160">
            <v>1.0364222101673408</v>
          </cell>
          <cell r="Y160">
            <v>1.005128845990483</v>
          </cell>
          <cell r="Z160">
            <v>1.0364222101194853</v>
          </cell>
        </row>
        <row r="161">
          <cell r="C161">
            <v>0.9946690164745795</v>
          </cell>
          <cell r="D161">
            <v>0.97420408011430715</v>
          </cell>
          <cell r="E161">
            <v>1.0377034869688975</v>
          </cell>
          <cell r="F161">
            <v>0.99116412995058512</v>
          </cell>
          <cell r="G161">
            <v>0.99058632363905286</v>
          </cell>
          <cell r="H161">
            <v>0.99159417446437981</v>
          </cell>
          <cell r="I161">
            <v>0.99376350309193262</v>
          </cell>
          <cell r="J161">
            <v>0.94329098330639749</v>
          </cell>
          <cell r="K161">
            <v>0.90758450282185288</v>
          </cell>
          <cell r="L161">
            <v>1.002602661329228</v>
          </cell>
          <cell r="M161">
            <v>0.99780057239920572</v>
          </cell>
          <cell r="N161">
            <v>0.99801366111684187</v>
          </cell>
          <cell r="O161">
            <v>0.97425854663188516</v>
          </cell>
          <cell r="P161">
            <v>0.96736894628110048</v>
          </cell>
          <cell r="Q161">
            <v>1</v>
          </cell>
          <cell r="R161">
            <v>0.96638872686327471</v>
          </cell>
          <cell r="S161">
            <v>1.0026026613511845</v>
          </cell>
          <cell r="T161">
            <v>1.0026026613748873</v>
          </cell>
          <cell r="U161">
            <v>1.0026026613374039</v>
          </cell>
          <cell r="V161">
            <v>1.0026026613471386</v>
          </cell>
          <cell r="W161">
            <v>0.97445571472305004</v>
          </cell>
          <cell r="X161">
            <v>1.0026026613519099</v>
          </cell>
          <cell r="Y161">
            <v>0.97233043262255203</v>
          </cell>
          <cell r="Z161">
            <v>1.0026026613056158</v>
          </cell>
        </row>
        <row r="162">
          <cell r="C162">
            <v>1.0292638860793601</v>
          </cell>
          <cell r="D162">
            <v>1.0080871734466519</v>
          </cell>
          <cell r="E162">
            <v>1.0737951076241314</v>
          </cell>
          <cell r="F162">
            <v>1.0256370986111634</v>
          </cell>
          <cell r="G162">
            <v>1.0250391960327592</v>
          </cell>
          <cell r="H162">
            <v>1.0260821001947296</v>
          </cell>
          <cell r="I162">
            <v>1.0283268786852588</v>
          </cell>
          <cell r="J162">
            <v>0.97609891039204444</v>
          </cell>
          <cell r="K162">
            <v>0.93915054842134815</v>
          </cell>
          <cell r="L162">
            <v>1.037473465345045</v>
          </cell>
          <cell r="M162">
            <v>1.0325043584043951</v>
          </cell>
          <cell r="N162">
            <v>1.0327248584078748</v>
          </cell>
          <cell r="O162">
            <v>1.0081435343251099</v>
          </cell>
          <cell r="P162">
            <v>1.0010143117263044</v>
          </cell>
          <cell r="Q162">
            <v>1.0347802827189649</v>
          </cell>
          <cell r="R162">
            <v>1</v>
          </cell>
          <cell r="S162">
            <v>1.0374734653677653</v>
          </cell>
          <cell r="T162">
            <v>1.0374734653922923</v>
          </cell>
          <cell r="U162">
            <v>1.0374734653535056</v>
          </cell>
          <cell r="V162">
            <v>1.0374734653635787</v>
          </cell>
          <cell r="W162">
            <v>1.0083475599782288</v>
          </cell>
          <cell r="X162">
            <v>1.0374734653685158</v>
          </cell>
          <cell r="Y162">
            <v>1.0061483599654177</v>
          </cell>
          <cell r="Z162">
            <v>1.0374734653206117</v>
          </cell>
        </row>
        <row r="163">
          <cell r="C163">
            <v>0.99208695011250714</v>
          </cell>
          <cell r="D163">
            <v>0.97167513878468537</v>
          </cell>
          <cell r="E163">
            <v>1.0350097072058519</v>
          </cell>
          <cell r="F163">
            <v>0.98859116194127794</v>
          </cell>
          <cell r="G163">
            <v>0.9880148555600905</v>
          </cell>
          <cell r="H163">
            <v>0.98902009010033065</v>
          </cell>
          <cell r="I163">
            <v>0.99118378735665869</v>
          </cell>
          <cell r="J163">
            <v>0.94084228944210657</v>
          </cell>
          <cell r="K163">
            <v>0.90522849959197416</v>
          </cell>
          <cell r="L163">
            <v>0.99999999997810041</v>
          </cell>
          <cell r="M163">
            <v>0.9952103768151711</v>
          </cell>
          <cell r="N163">
            <v>0.99542291237472069</v>
          </cell>
          <cell r="O163">
            <v>0.97172946391235326</v>
          </cell>
          <cell r="P163">
            <v>0.96485774831018267</v>
          </cell>
          <cell r="Q163">
            <v>0.99740409491066284</v>
          </cell>
          <cell r="R163">
            <v>0.96388007344893234</v>
          </cell>
          <cell r="S163">
            <v>1</v>
          </cell>
          <cell r="T163">
            <v>1.0000000000236411</v>
          </cell>
          <cell r="U163">
            <v>0.99999999998625522</v>
          </cell>
          <cell r="V163">
            <v>0.99999999999596456</v>
          </cell>
          <cell r="W163">
            <v>0.97192612017386681</v>
          </cell>
          <cell r="X163">
            <v>1.0000000000007234</v>
          </cell>
          <cell r="Y163">
            <v>0.96980635510398971</v>
          </cell>
          <cell r="Z163">
            <v>0.99999999995454958</v>
          </cell>
        </row>
        <row r="164">
          <cell r="C164">
            <v>0.99208695008905301</v>
          </cell>
          <cell r="D164">
            <v>0.97167513876171385</v>
          </cell>
          <cell r="E164">
            <v>1.0350097071813831</v>
          </cell>
          <cell r="F164">
            <v>0.98859116191790641</v>
          </cell>
          <cell r="G164">
            <v>0.98801485553673263</v>
          </cell>
          <cell r="H164">
            <v>0.98902009007694902</v>
          </cell>
          <cell r="I164">
            <v>0.99118378733322599</v>
          </cell>
          <cell r="J164">
            <v>0.94084228941986392</v>
          </cell>
          <cell r="K164">
            <v>0.90522849957057339</v>
          </cell>
          <cell r="L164">
            <v>0.99999999995445921</v>
          </cell>
          <cell r="M164">
            <v>0.99521037679164315</v>
          </cell>
          <cell r="N164">
            <v>0.99542291235118763</v>
          </cell>
          <cell r="O164">
            <v>0.97172946388938042</v>
          </cell>
          <cell r="P164">
            <v>0.96485774828737225</v>
          </cell>
          <cell r="Q164">
            <v>0.99740409488708304</v>
          </cell>
          <cell r="R164">
            <v>0.96388007342614501</v>
          </cell>
          <cell r="S164">
            <v>0.9999999999763588</v>
          </cell>
          <cell r="T164">
            <v>1</v>
          </cell>
          <cell r="U164">
            <v>0.99999999996261402</v>
          </cell>
          <cell r="V164">
            <v>0.99999999997232336</v>
          </cell>
          <cell r="W164">
            <v>0.97192612015088931</v>
          </cell>
          <cell r="X164">
            <v>0.99999999997708222</v>
          </cell>
          <cell r="Y164">
            <v>0.96980635508106239</v>
          </cell>
          <cell r="Z164">
            <v>0.99999999993090838</v>
          </cell>
        </row>
        <row r="165">
          <cell r="C165">
            <v>0.99208695012614312</v>
          </cell>
          <cell r="D165">
            <v>0.97167513879804079</v>
          </cell>
          <cell r="E165">
            <v>1.0350097072200779</v>
          </cell>
          <cell r="F165">
            <v>0.98859116195486585</v>
          </cell>
          <cell r="G165">
            <v>0.98801485557367053</v>
          </cell>
          <cell r="H165">
            <v>0.98902009011392444</v>
          </cell>
          <cell r="I165">
            <v>0.99118378737028234</v>
          </cell>
          <cell r="J165">
            <v>0.94084228945503823</v>
          </cell>
          <cell r="K165">
            <v>0.9052284996044162</v>
          </cell>
          <cell r="L165">
            <v>0.99999999999184519</v>
          </cell>
          <cell r="M165">
            <v>0.99521037682885005</v>
          </cell>
          <cell r="N165">
            <v>0.99542291238840253</v>
          </cell>
          <cell r="O165">
            <v>0.97172946392570947</v>
          </cell>
          <cell r="P165">
            <v>0.9648577483234444</v>
          </cell>
          <cell r="Q165">
            <v>0.99740409492437188</v>
          </cell>
          <cell r="R165">
            <v>0.96388007346218063</v>
          </cell>
          <cell r="S165">
            <v>1.0000000000137448</v>
          </cell>
          <cell r="T165">
            <v>1.0000000000373859</v>
          </cell>
          <cell r="U165">
            <v>1</v>
          </cell>
          <cell r="V165">
            <v>1.0000000000097093</v>
          </cell>
          <cell r="W165">
            <v>0.97192612018722568</v>
          </cell>
          <cell r="X165">
            <v>1.0000000000144682</v>
          </cell>
          <cell r="Y165">
            <v>0.9698063551173195</v>
          </cell>
          <cell r="Z165">
            <v>0.99999999996829436</v>
          </cell>
        </row>
        <row r="166">
          <cell r="C166">
            <v>0.99208695011651071</v>
          </cell>
          <cell r="D166">
            <v>0.97167513878860656</v>
          </cell>
          <cell r="E166">
            <v>1.0350097072100288</v>
          </cell>
          <cell r="F166">
            <v>0.98859116194526742</v>
          </cell>
          <cell r="G166">
            <v>0.98801485556407753</v>
          </cell>
          <cell r="H166">
            <v>0.98902009010432179</v>
          </cell>
          <cell r="I166">
            <v>0.9911837873606586</v>
          </cell>
          <cell r="J166">
            <v>0.94084228944590331</v>
          </cell>
          <cell r="K166">
            <v>0.90522849959562712</v>
          </cell>
          <cell r="L166">
            <v>0.99999999998213596</v>
          </cell>
          <cell r="M166">
            <v>0.99521037681918723</v>
          </cell>
          <cell r="N166">
            <v>0.9954229123787377</v>
          </cell>
          <cell r="O166">
            <v>0.97172946391627468</v>
          </cell>
          <cell r="P166">
            <v>0.96485774831407634</v>
          </cell>
          <cell r="Q166">
            <v>0.99740409491468784</v>
          </cell>
          <cell r="R166">
            <v>0.96388007345282201</v>
          </cell>
          <cell r="S166">
            <v>1.0000000000040354</v>
          </cell>
          <cell r="T166">
            <v>1.0000000000276767</v>
          </cell>
          <cell r="U166">
            <v>0.99999999999029077</v>
          </cell>
          <cell r="V166">
            <v>1</v>
          </cell>
          <cell r="W166">
            <v>0.9719261201777889</v>
          </cell>
          <cell r="X166">
            <v>1.0000000000047589</v>
          </cell>
          <cell r="Y166">
            <v>0.96980635510790336</v>
          </cell>
          <cell r="Z166">
            <v>0.99999999995858502</v>
          </cell>
        </row>
        <row r="167">
          <cell r="C167">
            <v>1.0207431712351076</v>
          </cell>
          <cell r="D167">
            <v>0.99974176906662782</v>
          </cell>
          <cell r="E167">
            <v>1.0649057430627549</v>
          </cell>
          <cell r="F167">
            <v>1.0171464079640435</v>
          </cell>
          <cell r="G167">
            <v>1.0165534550952757</v>
          </cell>
          <cell r="H167">
            <v>1.0175877256219907</v>
          </cell>
          <cell r="I167">
            <v>1.0198139208146262</v>
          </cell>
          <cell r="J167">
            <v>0.96801831941073913</v>
          </cell>
          <cell r="K167">
            <v>0.93137583279482072</v>
          </cell>
          <cell r="L167">
            <v>1.028884787867633</v>
          </cell>
          <cell r="M167">
            <v>1.0239568174555687</v>
          </cell>
          <cell r="N167">
            <v>1.0241754920596748</v>
          </cell>
          <cell r="O167">
            <v>0.99979766336408538</v>
          </cell>
          <cell r="P167">
            <v>0.99272745971430454</v>
          </cell>
          <cell r="Q167">
            <v>1.0262139006329394</v>
          </cell>
          <cell r="R167">
            <v>0.99172154492206144</v>
          </cell>
          <cell r="S167">
            <v>1.028884787890165</v>
          </cell>
          <cell r="T167">
            <v>1.0288847879144891</v>
          </cell>
          <cell r="U167">
            <v>1.0288847878760232</v>
          </cell>
          <cell r="V167">
            <v>1.028884787886013</v>
          </cell>
          <cell r="W167">
            <v>1</v>
          </cell>
          <cell r="X167">
            <v>1.0288847878909093</v>
          </cell>
          <cell r="Y167">
            <v>0.99781900596570261</v>
          </cell>
          <cell r="Z167">
            <v>1.0288847878434018</v>
          </cell>
        </row>
        <row r="168">
          <cell r="C168">
            <v>0.99208695011178949</v>
          </cell>
          <cell r="D168">
            <v>0.97167513878398248</v>
          </cell>
          <cell r="E168">
            <v>1.0350097072051032</v>
          </cell>
          <cell r="F168">
            <v>0.98859116194056273</v>
          </cell>
          <cell r="G168">
            <v>0.98801485555937574</v>
          </cell>
          <cell r="H168">
            <v>0.98902009009961522</v>
          </cell>
          <cell r="I168">
            <v>0.9911837873559417</v>
          </cell>
          <cell r="J168">
            <v>0.94084228944142601</v>
          </cell>
          <cell r="K168">
            <v>0.90522849959131924</v>
          </cell>
          <cell r="L168">
            <v>0.99999999997737699</v>
          </cell>
          <cell r="M168">
            <v>0.99521037681445113</v>
          </cell>
          <cell r="N168">
            <v>0.9954229123740006</v>
          </cell>
          <cell r="O168">
            <v>0.97172946391165027</v>
          </cell>
          <cell r="P168">
            <v>0.96485774830948468</v>
          </cell>
          <cell r="Q168">
            <v>0.99740409490994131</v>
          </cell>
          <cell r="R168">
            <v>0.96388007344823501</v>
          </cell>
          <cell r="S168">
            <v>0.99999999999927658</v>
          </cell>
          <cell r="T168">
            <v>1.0000000000229179</v>
          </cell>
          <cell r="U168">
            <v>0.9999999999855318</v>
          </cell>
          <cell r="V168">
            <v>0.99999999999524114</v>
          </cell>
          <cell r="W168">
            <v>0.97192612017316371</v>
          </cell>
          <cell r="X168">
            <v>1</v>
          </cell>
          <cell r="Y168">
            <v>0.96980635510328816</v>
          </cell>
          <cell r="Z168">
            <v>0.99999999995382616</v>
          </cell>
        </row>
        <row r="169">
          <cell r="C169">
            <v>1.0229742720196222</v>
          </cell>
          <cell r="D169">
            <v>1.0019269658018433</v>
          </cell>
          <cell r="E169">
            <v>1.0672333726817769</v>
          </cell>
          <cell r="F169">
            <v>1.0193696470830755</v>
          </cell>
          <cell r="G169">
            <v>1.0187753981609537</v>
          </cell>
          <cell r="H169">
            <v>1.0198119293560215</v>
          </cell>
          <cell r="I169">
            <v>1.022042990479658</v>
          </cell>
          <cell r="J169">
            <v>0.97013417626163378</v>
          </cell>
          <cell r="K169">
            <v>0.93341159792143136</v>
          </cell>
          <cell r="L169">
            <v>1.0311336842816143</v>
          </cell>
          <cell r="M169">
            <v>1.0261949425031942</v>
          </cell>
          <cell r="N169">
            <v>1.0264140950777583</v>
          </cell>
          <cell r="O169">
            <v>1.0019829822708857</v>
          </cell>
          <cell r="P169">
            <v>0.99489732484452897</v>
          </cell>
          <cell r="Q169">
            <v>1.0284569591253234</v>
          </cell>
          <cell r="R169">
            <v>0.99388921136279629</v>
          </cell>
          <cell r="S169">
            <v>1.0311336843041956</v>
          </cell>
          <cell r="T169">
            <v>1.0311336843285728</v>
          </cell>
          <cell r="U169">
            <v>1.0311336842900229</v>
          </cell>
          <cell r="V169">
            <v>1.0311336843000345</v>
          </cell>
          <cell r="W169">
            <v>1.0021857611663616</v>
          </cell>
          <cell r="X169">
            <v>1.0311336843049417</v>
          </cell>
          <cell r="Y169">
            <v>1</v>
          </cell>
          <cell r="Z169">
            <v>1.0311336842573302</v>
          </cell>
        </row>
        <row r="170">
          <cell r="C170">
            <v>0.99208695015759796</v>
          </cell>
          <cell r="D170">
            <v>0.97167513882884848</v>
          </cell>
          <cell r="E170">
            <v>1.0350097072528937</v>
          </cell>
          <cell r="F170">
            <v>0.98859116198620978</v>
          </cell>
          <cell r="G170">
            <v>0.98801485560499613</v>
          </cell>
          <cell r="H170">
            <v>0.98902009014528203</v>
          </cell>
          <cell r="I170">
            <v>0.99118378740170843</v>
          </cell>
          <cell r="J170">
            <v>0.94084228948486825</v>
          </cell>
          <cell r="K170">
            <v>0.90522849963311713</v>
          </cell>
          <cell r="L170">
            <v>1.0000000000235509</v>
          </cell>
          <cell r="M170">
            <v>0.99521037686040381</v>
          </cell>
          <cell r="N170">
            <v>0.99542291241996306</v>
          </cell>
          <cell r="O170">
            <v>0.97172946395651871</v>
          </cell>
          <cell r="P170">
            <v>0.96485774835403582</v>
          </cell>
          <cell r="Q170">
            <v>0.99740409495599525</v>
          </cell>
          <cell r="R170">
            <v>0.96388007349274107</v>
          </cell>
          <cell r="S170">
            <v>1.0000000000454505</v>
          </cell>
          <cell r="T170">
            <v>1.0000000000690916</v>
          </cell>
          <cell r="U170">
            <v>1.0000000000317057</v>
          </cell>
          <cell r="V170">
            <v>1.0000000000414149</v>
          </cell>
          <cell r="W170">
            <v>0.97192612021804126</v>
          </cell>
          <cell r="X170">
            <v>1.0000000000461737</v>
          </cell>
          <cell r="Y170">
            <v>0.96980635514806779</v>
          </cell>
          <cell r="Z170">
            <v>1</v>
          </cell>
        </row>
        <row r="175">
          <cell r="C175">
            <v>1</v>
          </cell>
          <cell r="D175">
            <v>0.95833390205694524</v>
          </cell>
          <cell r="E175">
            <v>0.94709226627394849</v>
          </cell>
          <cell r="F175">
            <v>0.93337107362887073</v>
          </cell>
          <cell r="G175">
            <v>0.92075379837252436</v>
          </cell>
          <cell r="H175">
            <v>0.99464691809335071</v>
          </cell>
          <cell r="I175">
            <v>1.0012401338369497</v>
          </cell>
          <cell r="J175">
            <v>0.94101093707972527</v>
          </cell>
          <cell r="K175">
            <v>0.94316054155643914</v>
          </cell>
          <cell r="L175">
            <v>1.000070479915194</v>
          </cell>
          <cell r="M175">
            <v>0.95363996768234838</v>
          </cell>
          <cell r="N175">
            <v>0.96785478187251528</v>
          </cell>
          <cell r="O175">
            <v>0.91276538535719398</v>
          </cell>
          <cell r="P175">
            <v>0.92952903885108762</v>
          </cell>
          <cell r="Q175">
            <v>0.94754931061852887</v>
          </cell>
          <cell r="R175">
            <v>0.92898201148054349</v>
          </cell>
          <cell r="S175">
            <v>0.94353850897602509</v>
          </cell>
          <cell r="T175">
            <v>0.95303436756469562</v>
          </cell>
          <cell r="U175">
            <v>0.98171406350458734</v>
          </cell>
          <cell r="V175">
            <v>0.93730015497151209</v>
          </cell>
          <cell r="W175">
            <v>0.96532948012472108</v>
          </cell>
          <cell r="X175">
            <v>0.95896515810910155</v>
          </cell>
          <cell r="Y175">
            <v>0.89093088967050682</v>
          </cell>
          <cell r="Z175">
            <v>0.9452183939983988</v>
          </cell>
        </row>
        <row r="176">
          <cell r="C176">
            <v>1.0434776416170017</v>
          </cell>
          <cell r="D176">
            <v>1</v>
          </cell>
          <cell r="E176">
            <v>0.98826960440524125</v>
          </cell>
          <cell r="F176">
            <v>0.97395184666378298</v>
          </cell>
          <cell r="G176">
            <v>0.960786002035658</v>
          </cell>
          <cell r="H176">
            <v>1.0378918203336687</v>
          </cell>
          <cell r="I176">
            <v>1.0447716935484714</v>
          </cell>
          <cell r="J176">
            <v>0.98192387335975662</v>
          </cell>
          <cell r="K176">
            <v>0.98416693756952733</v>
          </cell>
          <cell r="L176">
            <v>1.0435511858326898</v>
          </cell>
          <cell r="M176">
            <v>0.99510198442889064</v>
          </cell>
          <cell r="N176">
            <v>1.0099348252160698</v>
          </cell>
          <cell r="O176">
            <v>0.95245027166215857</v>
          </cell>
          <cell r="P176">
            <v>0.96994276927485124</v>
          </cell>
          <cell r="Q176">
            <v>0.98874651996003837</v>
          </cell>
          <cell r="R176">
            <v>0.96937195844433599</v>
          </cell>
          <cell r="S176">
            <v>0.9845613381211249</v>
          </cell>
          <cell r="T176">
            <v>0.99447005424635937</v>
          </cell>
          <cell r="U176">
            <v>1.0243966757280103</v>
          </cell>
          <cell r="V176">
            <v>0.97805175519692378</v>
          </cell>
          <cell r="W176">
            <v>1.0072997293039103</v>
          </cell>
          <cell r="X176">
            <v>1.0006587015765604</v>
          </cell>
          <cell r="Y176">
            <v>0.92966646359711758</v>
          </cell>
          <cell r="Z176">
            <v>0.98631426058245919</v>
          </cell>
        </row>
        <row r="177">
          <cell r="C177">
            <v>1.0558633362451593</v>
          </cell>
          <cell r="D177">
            <v>1.011869631062688</v>
          </cell>
          <cell r="E177">
            <v>1</v>
          </cell>
          <cell r="F177">
            <v>0.98551229575650567</v>
          </cell>
          <cell r="G177">
            <v>0.97219017741001623</v>
          </cell>
          <cell r="H177">
            <v>1.0502112133240109</v>
          </cell>
          <cell r="I177">
            <v>1.0571727480956314</v>
          </cell>
          <cell r="J177">
            <v>0.99357894746818243</v>
          </cell>
          <cell r="K177">
            <v>0.99584863602257301</v>
          </cell>
          <cell r="L177">
            <v>1.0559377534035543</v>
          </cell>
          <cell r="M177">
            <v>1.0069134778538102</v>
          </cell>
          <cell r="N177">
            <v>1.0219223789887448</v>
          </cell>
          <cell r="O177">
            <v>0.9637555049923453</v>
          </cell>
          <cell r="P177">
            <v>0.98145563209806563</v>
          </cell>
          <cell r="Q177">
            <v>1.0004825763664806</v>
          </cell>
          <cell r="R177">
            <v>0.98087804595358552</v>
          </cell>
          <cell r="S177">
            <v>0.99624771796320899</v>
          </cell>
          <cell r="T177">
            <v>1.0062740468931548</v>
          </cell>
          <cell r="U177">
            <v>1.0365558863307458</v>
          </cell>
          <cell r="V177">
            <v>0.98966086869132563</v>
          </cell>
          <cell r="W177">
            <v>1.019256005460293</v>
          </cell>
          <cell r="X177">
            <v>1.0125361511839426</v>
          </cell>
          <cell r="Y177">
            <v>0.94070126153136924</v>
          </cell>
          <cell r="Z177">
            <v>0.99802144696744088</v>
          </cell>
        </row>
        <row r="178">
          <cell r="C178">
            <v>1.0713852488615074</v>
          </cell>
          <cell r="D178">
            <v>1.0267448061476998</v>
          </cell>
          <cell r="E178">
            <v>1.0147006833967234</v>
          </cell>
          <cell r="F178">
            <v>1</v>
          </cell>
          <cell r="G178">
            <v>0.98648203740952511</v>
          </cell>
          <cell r="H178">
            <v>1.0656500358707759</v>
          </cell>
          <cell r="I178">
            <v>1.0727139099610292</v>
          </cell>
          <cell r="J178">
            <v>1.0081852370045619</v>
          </cell>
          <cell r="K178">
            <v>1.0104882915317996</v>
          </cell>
          <cell r="L178">
            <v>1.0714607600029873</v>
          </cell>
          <cell r="M178">
            <v>1.0217157940996326</v>
          </cell>
          <cell r="N178">
            <v>1.0369453363382848</v>
          </cell>
          <cell r="O178">
            <v>0.9779233695430869</v>
          </cell>
          <cell r="P178">
            <v>0.9958837006134702</v>
          </cell>
          <cell r="Q178">
            <v>1.0151903539655822</v>
          </cell>
          <cell r="R178">
            <v>0.99529762355794582</v>
          </cell>
          <cell r="S178">
            <v>1.0108932402496942</v>
          </cell>
          <cell r="T178">
            <v>1.0210669630668707</v>
          </cell>
          <cell r="U178">
            <v>1.0517939662387039</v>
          </cell>
          <cell r="V178">
            <v>1.004209559792083</v>
          </cell>
          <cell r="W178">
            <v>1.0342397652967739</v>
          </cell>
          <cell r="X178">
            <v>1.0274211245702345</v>
          </cell>
          <cell r="Y178">
            <v>0.95453021294804008</v>
          </cell>
          <cell r="Z178">
            <v>1.0126930442824489</v>
          </cell>
        </row>
        <row r="179">
          <cell r="C179">
            <v>1.0860666573057283</v>
          </cell>
          <cell r="D179">
            <v>1.0408144975897418</v>
          </cell>
          <cell r="E179">
            <v>1.0286053317922539</v>
          </cell>
          <cell r="F179">
            <v>1.0137032019619665</v>
          </cell>
          <cell r="G179">
            <v>1</v>
          </cell>
          <cell r="H179">
            <v>1.08025285353309</v>
          </cell>
          <cell r="I179">
            <v>1.0874135253166359</v>
          </cell>
          <cell r="J179">
            <v>1.0220006029223083</v>
          </cell>
          <cell r="K179">
            <v>1.0243352166708624</v>
          </cell>
          <cell r="L179">
            <v>1.0861432031916303</v>
          </cell>
          <cell r="M179">
            <v>1.0357165719739108</v>
          </cell>
          <cell r="N179">
            <v>1.0511548077056474</v>
          </cell>
          <cell r="O179">
            <v>0.99132405097926257</v>
          </cell>
          <cell r="P179">
            <v>1.0095304960936071</v>
          </cell>
          <cell r="Q179">
            <v>1.0291017124158128</v>
          </cell>
          <cell r="R179">
            <v>1.0089363879058255</v>
          </cell>
          <cell r="S179">
            <v>1.0247457144828225</v>
          </cell>
          <cell r="T179">
            <v>1.0350588498784676</v>
          </cell>
          <cell r="U179">
            <v>1.0662069113804507</v>
          </cell>
          <cell r="V179">
            <v>1.0179704462020513</v>
          </cell>
          <cell r="W179">
            <v>1.0484121616777322</v>
          </cell>
          <cell r="X179">
            <v>1.0415000837402111</v>
          </cell>
          <cell r="Y179">
            <v>0.96761033323486589</v>
          </cell>
          <cell r="Z179">
            <v>1.0265701815937298</v>
          </cell>
        </row>
        <row r="180">
          <cell r="C180">
            <v>1.0053818916132677</v>
          </cell>
          <cell r="D180">
            <v>0.9634915512471357</v>
          </cell>
          <cell r="E180">
            <v>0.95218941419879899</v>
          </cell>
          <cell r="F180">
            <v>0.9383943755821007</v>
          </cell>
          <cell r="G180">
            <v>0.9257091955178699</v>
          </cell>
          <cell r="H180">
            <v>1</v>
          </cell>
          <cell r="I180">
            <v>1.0066286997161138</v>
          </cell>
          <cell r="J180">
            <v>0.94607535594998793</v>
          </cell>
          <cell r="K180">
            <v>0.9482365293650068</v>
          </cell>
          <cell r="L180">
            <v>1.0054527508437263</v>
          </cell>
          <cell r="M180">
            <v>0.95877235462649502</v>
          </cell>
          <cell r="N180">
            <v>0.97306367140593608</v>
          </cell>
          <cell r="O180">
            <v>0.91767778972952896</v>
          </cell>
          <cell r="P180">
            <v>0.93453166338956906</v>
          </cell>
          <cell r="Q180">
            <v>0.95264891830650444</v>
          </cell>
          <cell r="R180">
            <v>0.93398169197700731</v>
          </cell>
          <cell r="S180">
            <v>0.94861653096427834</v>
          </cell>
          <cell r="T180">
            <v>0.95816349523464794</v>
          </cell>
          <cell r="U180">
            <v>0.98699754218958968</v>
          </cell>
          <cell r="V180">
            <v>0.94234460281466792</v>
          </cell>
          <cell r="W180">
            <v>0.97052477875784438</v>
          </cell>
          <cell r="X180">
            <v>0.9641262046509449</v>
          </cell>
          <cell r="Y180">
            <v>0.89572578315362572</v>
          </cell>
          <cell r="Z180">
            <v>0.95030545694576529</v>
          </cell>
        </row>
        <row r="181">
          <cell r="C181">
            <v>0.99876140219010467</v>
          </cell>
          <cell r="D181">
            <v>0.95714691178470912</v>
          </cell>
          <cell r="E181">
            <v>0.94591919986717288</v>
          </cell>
          <cell r="F181">
            <v>0.93221500226125442</v>
          </cell>
          <cell r="G181">
            <v>0.91961335473440731</v>
          </cell>
          <cell r="H181">
            <v>0.99341495059898122</v>
          </cell>
          <cell r="I181">
            <v>1</v>
          </cell>
          <cell r="J181">
            <v>0.9398454029939709</v>
          </cell>
          <cell r="K181">
            <v>0.94199234497528772</v>
          </cell>
          <cell r="L181">
            <v>0.99883179480903017</v>
          </cell>
          <cell r="M181">
            <v>0.95245879130694844</v>
          </cell>
          <cell r="N181">
            <v>0.96665599905939126</v>
          </cell>
          <cell r="O181">
            <v>0.91163483614994234</v>
          </cell>
          <cell r="P181">
            <v>0.92837772621933257</v>
          </cell>
          <cell r="Q181">
            <v>0.94637567811762902</v>
          </cell>
          <cell r="R181">
            <v>0.92783137639569158</v>
          </cell>
          <cell r="S181">
            <v>0.94236984424525549</v>
          </cell>
          <cell r="T181">
            <v>0.95185394128427503</v>
          </cell>
          <cell r="U181">
            <v>0.98049811461558722</v>
          </cell>
          <cell r="V181">
            <v>0.93613921705234993</v>
          </cell>
          <cell r="W181">
            <v>0.96413382514481116</v>
          </cell>
          <cell r="X181">
            <v>0.95777738596450168</v>
          </cell>
          <cell r="Y181">
            <v>0.88982738462179278</v>
          </cell>
          <cell r="Z181">
            <v>0.94404764856571965</v>
          </cell>
        </row>
        <row r="182">
          <cell r="C182">
            <v>1.0626869046850165</v>
          </cell>
          <cell r="D182">
            <v>1.0184088880316089</v>
          </cell>
          <cell r="E182">
            <v>1.0064625488977796</v>
          </cell>
          <cell r="F182">
            <v>0.99188121715719513</v>
          </cell>
          <cell r="G182">
            <v>0.97847300396946957</v>
          </cell>
          <cell r="H182">
            <v>1.056998254643114</v>
          </cell>
          <cell r="I182">
            <v>1.0640047786735995</v>
          </cell>
          <cell r="J182">
            <v>1</v>
          </cell>
          <cell r="K182">
            <v>1.002284356527656</v>
          </cell>
          <cell r="L182">
            <v>1.0627618027679364</v>
          </cell>
          <cell r="M182">
            <v>1.013420705440274</v>
          </cell>
          <cell r="N182">
            <v>1.0285266023326949</v>
          </cell>
          <cell r="O182">
            <v>0.96998382206886258</v>
          </cell>
          <cell r="P182">
            <v>0.98779833711150056</v>
          </cell>
          <cell r="Q182">
            <v>1.0069482439376256</v>
          </cell>
          <cell r="R182">
            <v>0.98721701828831909</v>
          </cell>
          <cell r="S182">
            <v>1.0026860175548478</v>
          </cell>
          <cell r="T182">
            <v>1.0127771421257685</v>
          </cell>
          <cell r="U182">
            <v>1.0432546794314395</v>
          </cell>
          <cell r="V182">
            <v>0.99605660044746236</v>
          </cell>
          <cell r="W182">
            <v>1.0258429972349359</v>
          </cell>
          <cell r="X182">
            <v>1.0190797155717384</v>
          </cell>
          <cell r="Y182">
            <v>0.94678058943221866</v>
          </cell>
          <cell r="Z182">
            <v>1.0044712093695007</v>
          </cell>
        </row>
        <row r="183">
          <cell r="C183">
            <v>1.0602648816815028</v>
          </cell>
          <cell r="D183">
            <v>1.01608778127578</v>
          </cell>
          <cell r="E183">
            <v>1.0041686696424144</v>
          </cell>
          <cell r="F183">
            <v>0.98962057094605183</v>
          </cell>
          <cell r="G183">
            <v>0.97624291708923872</v>
          </cell>
          <cell r="H183">
            <v>1.0545891969271179</v>
          </cell>
          <cell r="I183">
            <v>1.0615797520374055</v>
          </cell>
          <cell r="J183">
            <v>0.99772084986383502</v>
          </cell>
          <cell r="K183">
            <v>1</v>
          </cell>
          <cell r="L183">
            <v>1.0603396090604469</v>
          </cell>
          <cell r="M183">
            <v>1.0111109675014771</v>
          </cell>
          <cell r="N183">
            <v>1.0261824357869391</v>
          </cell>
          <cell r="O183">
            <v>0.96777308330871648</v>
          </cell>
          <cell r="P183">
            <v>0.9855469963969693</v>
          </cell>
          <cell r="Q183">
            <v>1.004653257710344</v>
          </cell>
          <cell r="R183">
            <v>0.98496700248666291</v>
          </cell>
          <cell r="S183">
            <v>1.0004007455814068</v>
          </cell>
          <cell r="T183">
            <v>1.0104688709643876</v>
          </cell>
          <cell r="U183">
            <v>1.0408769453867586</v>
          </cell>
          <cell r="V183">
            <v>0.99378643791092447</v>
          </cell>
          <cell r="W183">
            <v>1.0235049470281039</v>
          </cell>
          <cell r="X183">
            <v>1.01675707989923</v>
          </cell>
          <cell r="Y183">
            <v>0.9446227343228959</v>
          </cell>
          <cell r="Z183">
            <v>1.0021818686758923</v>
          </cell>
        </row>
        <row r="184">
          <cell r="C184">
            <v>0.99992952505187427</v>
          </cell>
          <cell r="D184">
            <v>0.95826636352491068</v>
          </cell>
          <cell r="E184">
            <v>0.94702551999561257</v>
          </cell>
          <cell r="F184">
            <v>0.93330529435087473</v>
          </cell>
          <cell r="G184">
            <v>0.92068890829634753</v>
          </cell>
          <cell r="H184">
            <v>0.99457682040339479</v>
          </cell>
          <cell r="I184">
            <v>1.0011695714904563</v>
          </cell>
          <cell r="J184">
            <v>0.94094461938274887</v>
          </cell>
          <cell r="K184">
            <v>0.9430940723661988</v>
          </cell>
          <cell r="L184">
            <v>1</v>
          </cell>
          <cell r="M184">
            <v>0.95357275995509538</v>
          </cell>
          <cell r="N184">
            <v>0.96778657235696963</v>
          </cell>
          <cell r="O184">
            <v>0.91270105826401005</v>
          </cell>
          <cell r="P184">
            <v>0.92946353034029328</v>
          </cell>
          <cell r="Q184">
            <v>0.94748253213001654</v>
          </cell>
          <cell r="R184">
            <v>0.92891654152147474</v>
          </cell>
          <cell r="S184">
            <v>0.94347201314855045</v>
          </cell>
          <cell r="T184">
            <v>0.95296720251707945</v>
          </cell>
          <cell r="U184">
            <v>0.98164487725688765</v>
          </cell>
          <cell r="V184">
            <v>0.93723409879171227</v>
          </cell>
          <cell r="W184">
            <v>0.9652614485796851</v>
          </cell>
          <cell r="X184">
            <v>0.95889757508932938</v>
          </cell>
          <cell r="Y184">
            <v>0.89086810136227368</v>
          </cell>
          <cell r="Z184">
            <v>0.94515177978111442</v>
          </cell>
        </row>
        <row r="185">
          <cell r="C185">
            <v>1.048613768181635</v>
          </cell>
          <cell r="D185">
            <v>1.0049221242121433</v>
          </cell>
          <cell r="E185">
            <v>0.99313399015320958</v>
          </cell>
          <cell r="F185">
            <v>0.97874575862970847</v>
          </cell>
          <cell r="G185">
            <v>0.96551511007896618</v>
          </cell>
          <cell r="H185">
            <v>1.0430004527921186</v>
          </cell>
          <cell r="I185">
            <v>1.0499141895974484</v>
          </cell>
          <cell r="J185">
            <v>0.98675702463130222</v>
          </cell>
          <cell r="K185">
            <v>0.9890111294817292</v>
          </cell>
          <cell r="L185">
            <v>1.0486876743910878</v>
          </cell>
          <cell r="M185">
            <v>1</v>
          </cell>
          <cell r="N185">
            <v>1.0149058498719528</v>
          </cell>
          <cell r="O185">
            <v>0.95713835020516935</v>
          </cell>
          <cell r="P185">
            <v>0.97471694806389242</v>
          </cell>
          <cell r="Q185">
            <v>0.99361325314560611</v>
          </cell>
          <cell r="R185">
            <v>0.97414332763156763</v>
          </cell>
          <cell r="S185">
            <v>0.98940747132183116</v>
          </cell>
          <cell r="T185">
            <v>0.9993649593786168</v>
          </cell>
          <cell r="U185">
            <v>1.0294388834084502</v>
          </cell>
          <cell r="V185">
            <v>0.98286584742190786</v>
          </cell>
          <cell r="W185">
            <v>1.0122577836904025</v>
          </cell>
          <cell r="X185">
            <v>1.0055840679996824</v>
          </cell>
          <cell r="Y185">
            <v>0.9342423974068067</v>
          </cell>
          <cell r="Z185">
            <v>0.99116902188525435</v>
          </cell>
        </row>
        <row r="186">
          <cell r="C186">
            <v>1.0332128525162558</v>
          </cell>
          <cell r="D186">
            <v>0.99016290460729051</v>
          </cell>
          <cell r="E186">
            <v>0.97854790203299158</v>
          </cell>
          <cell r="F186">
            <v>0.96437098944024569</v>
          </cell>
          <cell r="G186">
            <v>0.95133465848165322</v>
          </cell>
          <cell r="H186">
            <v>1.0276819794897336</v>
          </cell>
          <cell r="I186">
            <v>1.0344941747354324</v>
          </cell>
          <cell r="J186">
            <v>0.97226459454913783</v>
          </cell>
          <cell r="K186">
            <v>0.97448559352230502</v>
          </cell>
          <cell r="L186">
            <v>1.0332856732704785</v>
          </cell>
          <cell r="M186">
            <v>0.98531307128258916</v>
          </cell>
          <cell r="N186">
            <v>1</v>
          </cell>
          <cell r="O186">
            <v>0.94308092748300576</v>
          </cell>
          <cell r="P186">
            <v>0.96040134972802571</v>
          </cell>
          <cell r="Q186">
            <v>0.97902012612398193</v>
          </cell>
          <cell r="R186">
            <v>0.95983615401810141</v>
          </cell>
          <cell r="S186">
            <v>0.97487611431805365</v>
          </cell>
          <cell r="T186">
            <v>0.98468735745754488</v>
          </cell>
          <cell r="U186">
            <v>1.0143195879088993</v>
          </cell>
          <cell r="V186">
            <v>0.96843056678204464</v>
          </cell>
          <cell r="W186">
            <v>0.99739082577769722</v>
          </cell>
          <cell r="X186">
            <v>0.99081512647360692</v>
          </cell>
          <cell r="Y186">
            <v>0.92052124591130979</v>
          </cell>
          <cell r="Z186">
            <v>0.97661179311391977</v>
          </cell>
        </row>
        <row r="187">
          <cell r="C187">
            <v>1.0955717822369746</v>
          </cell>
          <cell r="D187">
            <v>1.0499235810546419</v>
          </cell>
          <cell r="E187">
            <v>1.0376075621046053</v>
          </cell>
          <cell r="F187">
            <v>1.0225750106240206</v>
          </cell>
          <cell r="G187">
            <v>1.0087518798844506</v>
          </cell>
          <cell r="H187">
            <v>1.0897070967520466</v>
          </cell>
          <cell r="I187">
            <v>1.0969304378749341</v>
          </cell>
          <cell r="J187">
            <v>1.0309450294409204</v>
          </cell>
          <cell r="K187">
            <v>1.0333000754485784</v>
          </cell>
          <cell r="L187">
            <v>1.0956489980432758</v>
          </cell>
          <cell r="M187">
            <v>1.0447810390061614</v>
          </cell>
          <cell r="N187">
            <v>1.0603543883226501</v>
          </cell>
          <cell r="O187">
            <v>1</v>
          </cell>
          <cell r="P187">
            <v>1.0183657857351081</v>
          </cell>
          <cell r="Q187">
            <v>1.0381082869917584</v>
          </cell>
          <cell r="R187">
            <v>1.0177664779838287</v>
          </cell>
          <cell r="S187">
            <v>1.0337141658880815</v>
          </cell>
          <cell r="T187">
            <v>1.0441175606059416</v>
          </cell>
          <cell r="U187">
            <v>1.0755382262008233</v>
          </cell>
          <cell r="V187">
            <v>1.026879601273132</v>
          </cell>
          <cell r="W187">
            <v>1.0575877389861328</v>
          </cell>
          <cell r="X187">
            <v>1.0506151673727506</v>
          </cell>
          <cell r="Y187">
            <v>0.97607874264629058</v>
          </cell>
          <cell r="Z187">
            <v>1.0355546005159968</v>
          </cell>
        </row>
        <row r="188">
          <cell r="C188">
            <v>1.0758136198047299</v>
          </cell>
          <cell r="D188">
            <v>1.0309886641534738</v>
          </cell>
          <cell r="E188">
            <v>1.0188947592692417</v>
          </cell>
          <cell r="F188">
            <v>1.0041333133417025</v>
          </cell>
          <cell r="G188">
            <v>0.9905594767760999</v>
          </cell>
          <cell r="H188">
            <v>1.0700547013816264</v>
          </cell>
          <cell r="I188">
            <v>1.0771477726769012</v>
          </cell>
          <cell r="J188">
            <v>1.0123523824955802</v>
          </cell>
          <cell r="K188">
            <v>1.0146649562688221</v>
          </cell>
          <cell r="L188">
            <v>1.0758894430574184</v>
          </cell>
          <cell r="M188">
            <v>1.025938865622813</v>
          </cell>
          <cell r="N188">
            <v>1.041231356331588</v>
          </cell>
          <cell r="O188">
            <v>0.9819654332535821</v>
          </cell>
          <cell r="P188">
            <v>1</v>
          </cell>
          <cell r="Q188">
            <v>1.0193864537999959</v>
          </cell>
          <cell r="R188">
            <v>0.99941150050436267</v>
          </cell>
          <cell r="S188">
            <v>1.0150715787666553</v>
          </cell>
          <cell r="T188">
            <v>1.0252873527680866</v>
          </cell>
          <cell r="U188">
            <v>1.0561413602720806</v>
          </cell>
          <cell r="V188">
            <v>1.0083602725634369</v>
          </cell>
          <cell r="W188">
            <v>1.0385146023171943</v>
          </cell>
          <cell r="X188">
            <v>1.0316677780119676</v>
          </cell>
          <cell r="Y188">
            <v>0.9584755854122764</v>
          </cell>
          <cell r="Z188">
            <v>1.0168788219534308</v>
          </cell>
        </row>
        <row r="189">
          <cell r="C189">
            <v>1.0553540473236511</v>
          </cell>
          <cell r="D189">
            <v>1.0113815622232647</v>
          </cell>
          <cell r="E189">
            <v>0.99951765640114065</v>
          </cell>
          <cell r="F189">
            <v>0.98503694020905042</v>
          </cell>
          <cell r="G189">
            <v>0.9717212477010686</v>
          </cell>
          <cell r="H189">
            <v>1.0497046506678138</v>
          </cell>
          <cell r="I189">
            <v>1.056662827587699</v>
          </cell>
          <cell r="J189">
            <v>0.99309970102290979</v>
          </cell>
          <cell r="K189">
            <v>0.99536829480755473</v>
          </cell>
          <cell r="L189">
            <v>1.0554284285874063</v>
          </cell>
          <cell r="M189">
            <v>1.0064277995831623</v>
          </cell>
          <cell r="N189">
            <v>1.0214294612707087</v>
          </cell>
          <cell r="O189">
            <v>0.96329064369364681</v>
          </cell>
          <cell r="P189">
            <v>0.98098223325635869</v>
          </cell>
          <cell r="Q189">
            <v>1</v>
          </cell>
          <cell r="R189">
            <v>0.98040492570685822</v>
          </cell>
          <cell r="S189">
            <v>0.99576718425357125</v>
          </cell>
          <cell r="T189">
            <v>1.0057886770479376</v>
          </cell>
          <cell r="U189">
            <v>1.0360559102341143</v>
          </cell>
          <cell r="V189">
            <v>0.98918351210627076</v>
          </cell>
          <cell r="W189">
            <v>1.0187643738504604</v>
          </cell>
          <cell r="X189">
            <v>1.0120477608528053</v>
          </cell>
          <cell r="Y189">
            <v>0.94024752029943071</v>
          </cell>
          <cell r="Z189">
            <v>0.99754005771097176</v>
          </cell>
        </row>
        <row r="190">
          <cell r="C190">
            <v>1.0764471083850948</v>
          </cell>
          <cell r="D190">
            <v>1.0315957577366035</v>
          </cell>
          <cell r="E190">
            <v>1.0194947314044782</v>
          </cell>
          <cell r="F190">
            <v>1.0047245932580893</v>
          </cell>
          <cell r="G190">
            <v>0.99114276379269639</v>
          </cell>
          <cell r="H190">
            <v>1.0706847988457338</v>
          </cell>
          <cell r="I190">
            <v>1.0777820468678898</v>
          </cell>
          <cell r="J190">
            <v>1.0129485021782187</v>
          </cell>
          <cell r="K190">
            <v>1.0152624377013491</v>
          </cell>
          <cell r="L190">
            <v>1.0765229762860047</v>
          </cell>
          <cell r="M190">
            <v>1.0265429856521191</v>
          </cell>
          <cell r="N190">
            <v>1.0418444812833558</v>
          </cell>
          <cell r="O190">
            <v>0.98254365970175817</v>
          </cell>
          <cell r="P190">
            <v>1.0005888460312298</v>
          </cell>
          <cell r="Q190">
            <v>1.0199867154676054</v>
          </cell>
          <cell r="R190">
            <v>1</v>
          </cell>
          <cell r="S190">
            <v>1.0156692996372261</v>
          </cell>
          <cell r="T190">
            <v>1.0258910891566342</v>
          </cell>
          <cell r="U190">
            <v>1.0567632649204943</v>
          </cell>
          <cell r="V190">
            <v>1.0089540415079854</v>
          </cell>
          <cell r="W190">
            <v>1.0391261275191428</v>
          </cell>
          <cell r="X190">
            <v>1.0322752714885977</v>
          </cell>
          <cell r="Y190">
            <v>0.95903997995677692</v>
          </cell>
          <cell r="Z190">
            <v>1.0174776070119798</v>
          </cell>
        </row>
        <row r="191">
          <cell r="C191">
            <v>1.0598401554222199</v>
          </cell>
          <cell r="D191">
            <v>1.0156807517024153</v>
          </cell>
          <cell r="E191">
            <v>1.003766414686964</v>
          </cell>
          <cell r="F191">
            <v>0.98922414374142653</v>
          </cell>
          <cell r="G191">
            <v>0.97585184877273545</v>
          </cell>
          <cell r="H191">
            <v>1.0541667442622888</v>
          </cell>
          <cell r="I191">
            <v>1.0611544990607169</v>
          </cell>
          <cell r="J191">
            <v>0.99732117780858476</v>
          </cell>
          <cell r="K191">
            <v>0.99959941495128146</v>
          </cell>
          <cell r="L191">
            <v>1.0599148528664932</v>
          </cell>
          <cell r="M191">
            <v>1.0107059315653009</v>
          </cell>
          <cell r="N191">
            <v>1.0257713624459053</v>
          </cell>
          <cell r="O191">
            <v>0.96738540788099081</v>
          </cell>
          <cell r="P191">
            <v>0.98515220100540324</v>
          </cell>
          <cell r="Q191">
            <v>1.004250808636159</v>
          </cell>
          <cell r="R191">
            <v>0.98457243943198558</v>
          </cell>
          <cell r="S191">
            <v>1</v>
          </cell>
          <cell r="T191">
            <v>1.0100640922424839</v>
          </cell>
          <cell r="U191">
            <v>1.0404599856448808</v>
          </cell>
          <cell r="V191">
            <v>0.9933883419222781</v>
          </cell>
          <cell r="W191">
            <v>1.0230949462490351</v>
          </cell>
          <cell r="X191">
            <v>1.0163497822148437</v>
          </cell>
          <cell r="Y191">
            <v>0.94424433257884643</v>
          </cell>
          <cell r="Z191">
            <v>1.0017804096032041</v>
          </cell>
        </row>
        <row r="192">
          <cell r="C192">
            <v>1.0492801036706751</v>
          </cell>
          <cell r="D192">
            <v>1.0055606961014341</v>
          </cell>
          <cell r="E192">
            <v>0.99376507134162329</v>
          </cell>
          <cell r="F192">
            <v>0.97936769690051073</v>
          </cell>
          <cell r="G192">
            <v>0.9661286410114901</v>
          </cell>
          <cell r="H192">
            <v>1.0436632213327086</v>
          </cell>
          <cell r="I192">
            <v>1.0505813514316751</v>
          </cell>
          <cell r="J192">
            <v>0.98738405361425319</v>
          </cell>
          <cell r="K192">
            <v>0.98963959082243047</v>
          </cell>
          <cell r="L192">
            <v>1.0493540568433966</v>
          </cell>
          <cell r="M192">
            <v>1.0006354441542338</v>
          </cell>
          <cell r="N192">
            <v>1.0155507658613514</v>
          </cell>
          <cell r="O192">
            <v>0.95774655817460008</v>
          </cell>
          <cell r="P192">
            <v>0.97533632625057209</v>
          </cell>
          <cell r="Q192">
            <v>0.9942446388788867</v>
          </cell>
          <cell r="R192">
            <v>0.97476234131449691</v>
          </cell>
          <cell r="S192">
            <v>0.9900361845156378</v>
          </cell>
          <cell r="T192">
            <v>1</v>
          </cell>
          <cell r="U192">
            <v>1.0300930343290531</v>
          </cell>
          <cell r="V192">
            <v>0.98349040377904806</v>
          </cell>
          <cell r="W192">
            <v>1.0129010169816262</v>
          </cell>
          <cell r="X192">
            <v>1.0062230605172833</v>
          </cell>
          <cell r="Y192">
            <v>0.93483605627687605</v>
          </cell>
          <cell r="Z192">
            <v>0.99179885444606897</v>
          </cell>
        </row>
        <row r="193">
          <cell r="C193">
            <v>1.0186265402271353</v>
          </cell>
          <cell r="D193">
            <v>0.97618434703463652</v>
          </cell>
          <cell r="E193">
            <v>0.96473331847050892</v>
          </cell>
          <cell r="F193">
            <v>0.95075654747866334</v>
          </cell>
          <cell r="G193">
            <v>0.93790425603719774</v>
          </cell>
          <cell r="H193">
            <v>1.0131737489250128</v>
          </cell>
          <cell r="I193">
            <v>1.0198897734668859</v>
          </cell>
          <cell r="J193">
            <v>0.95853871515341504</v>
          </cell>
          <cell r="K193">
            <v>0.96072835932438683</v>
          </cell>
          <cell r="L193">
            <v>1.0186983329393049</v>
          </cell>
          <cell r="M193">
            <v>0.97140298090258759</v>
          </cell>
          <cell r="N193">
            <v>0.98588256790108897</v>
          </cell>
          <cell r="O193">
            <v>0.92976704652548636</v>
          </cell>
          <cell r="P193">
            <v>0.94684294888553777</v>
          </cell>
          <cell r="Q193">
            <v>0.96519887596995924</v>
          </cell>
          <cell r="R193">
            <v>0.94628573228767088</v>
          </cell>
          <cell r="S193">
            <v>0.96111336696931826</v>
          </cell>
          <cell r="T193">
            <v>0.97078610054998182</v>
          </cell>
          <cell r="U193">
            <v>1</v>
          </cell>
          <cell r="V193">
            <v>0.95475881401298912</v>
          </cell>
          <cell r="W193">
            <v>0.98331022851870376</v>
          </cell>
          <cell r="X193">
            <v>0.97682736120304181</v>
          </cell>
          <cell r="Y193">
            <v>0.90752584972655193</v>
          </cell>
          <cell r="Z193">
            <v>0.96282454243763826</v>
          </cell>
        </row>
        <row r="194">
          <cell r="C194">
            <v>1.0668940943793972</v>
          </cell>
          <cell r="D194">
            <v>1.0224407805481186</v>
          </cell>
          <cell r="E194">
            <v>1.0104471457200752</v>
          </cell>
          <cell r="F194">
            <v>0.99580808631919959</v>
          </cell>
          <cell r="G194">
            <v>0.9823467898610444</v>
          </cell>
          <cell r="H194">
            <v>1.0611829229064638</v>
          </cell>
          <cell r="I194">
            <v>1.0682171858462788</v>
          </cell>
          <cell r="J194">
            <v>1.0039590115167814</v>
          </cell>
          <cell r="K194">
            <v>1.006252411838239</v>
          </cell>
          <cell r="L194">
            <v>1.06696928898469</v>
          </cell>
          <cell r="M194">
            <v>1.0174328496844567</v>
          </cell>
          <cell r="N194">
            <v>1.0325985509966462</v>
          </cell>
          <cell r="O194">
            <v>0.97382399919152485</v>
          </cell>
          <cell r="P194">
            <v>0.99170904210438249</v>
          </cell>
          <cell r="Q194">
            <v>1.0109347636321775</v>
          </cell>
          <cell r="R194">
            <v>0.99112542183328511</v>
          </cell>
          <cell r="S194">
            <v>1.006655663046063</v>
          </cell>
          <cell r="T194">
            <v>1.0167867384953773</v>
          </cell>
          <cell r="U194">
            <v>1.0473849367222448</v>
          </cell>
          <cell r="V194">
            <v>1</v>
          </cell>
          <cell r="W194">
            <v>1.0299043214753985</v>
          </cell>
          <cell r="X194">
            <v>1.0231142639022053</v>
          </cell>
          <cell r="Y194">
            <v>0.9505289046896459</v>
          </cell>
          <cell r="Z194">
            <v>1.0084479224556699</v>
          </cell>
        </row>
        <row r="195">
          <cell r="C195">
            <v>1.0359157371541161</v>
          </cell>
          <cell r="D195">
            <v>0.99275317058910095</v>
          </cell>
          <cell r="E195">
            <v>0.98110778317013969</v>
          </cell>
          <cell r="F195">
            <v>0.96689378377658031</v>
          </cell>
          <cell r="G195">
            <v>0.9538233497785259</v>
          </cell>
          <cell r="H195">
            <v>1.0303703953647432</v>
          </cell>
          <cell r="I195">
            <v>1.0372004113119895</v>
          </cell>
          <cell r="J195">
            <v>0.97480803855502918</v>
          </cell>
          <cell r="K195">
            <v>0.97703484766111393</v>
          </cell>
          <cell r="L195">
            <v>1.0359887484074188</v>
          </cell>
          <cell r="M195">
            <v>0.98789065010128729</v>
          </cell>
          <cell r="N195">
            <v>1.0026159998216029</v>
          </cell>
          <cell r="O195">
            <v>0.94554802702105833</v>
          </cell>
          <cell r="P195">
            <v>0.9629137594875814</v>
          </cell>
          <cell r="Q195">
            <v>0.98158124259926782</v>
          </cell>
          <cell r="R195">
            <v>0.96234708522578072</v>
          </cell>
          <cell r="S195">
            <v>0.97742639005919463</v>
          </cell>
          <cell r="T195">
            <v>0.98726329940898838</v>
          </cell>
          <cell r="U195">
            <v>1.0169730477699173</v>
          </cell>
          <cell r="V195">
            <v>0.97096398097198122</v>
          </cell>
          <cell r="W195">
            <v>1</v>
          </cell>
          <cell r="X195">
            <v>0.99340709866770327</v>
          </cell>
          <cell r="Y195">
            <v>0.92292932932639549</v>
          </cell>
          <cell r="Z195">
            <v>0.97916660939048106</v>
          </cell>
        </row>
        <row r="196">
          <cell r="C196">
            <v>1.0427907537035146</v>
          </cell>
          <cell r="D196">
            <v>0.99934173202559207</v>
          </cell>
          <cell r="E196">
            <v>0.98761905817458051</v>
          </cell>
          <cell r="F196">
            <v>0.97331072535450869</v>
          </cell>
          <cell r="G196">
            <v>0.96015354738025849</v>
          </cell>
          <cell r="H196">
            <v>1.0372086093874431</v>
          </cell>
          <cell r="I196">
            <v>1.0440839538020406</v>
          </cell>
          <cell r="J196">
            <v>0.98127750432061733</v>
          </cell>
          <cell r="K196">
            <v>0.98351909199305421</v>
          </cell>
          <cell r="L196">
            <v>1.0428642495074008</v>
          </cell>
          <cell r="M196">
            <v>0.99444694066127137</v>
          </cell>
          <cell r="N196">
            <v>1.0092700174643909</v>
          </cell>
          <cell r="O196">
            <v>0.95182330415110727</v>
          </cell>
          <cell r="P196">
            <v>0.96930428701282911</v>
          </cell>
          <cell r="Q196">
            <v>0.98809565979114145</v>
          </cell>
          <cell r="R196">
            <v>0.96873385192880301</v>
          </cell>
          <cell r="S196">
            <v>0.98391323292339961</v>
          </cell>
          <cell r="T196">
            <v>0.99381542645814125</v>
          </cell>
          <cell r="U196">
            <v>1.0237223482032887</v>
          </cell>
          <cell r="V196">
            <v>0.97740793504916412</v>
          </cell>
          <cell r="W196">
            <v>1.0066366561514797</v>
          </cell>
          <cell r="X196">
            <v>1</v>
          </cell>
          <cell r="Y196">
            <v>0.92905449393725059</v>
          </cell>
          <cell r="Z196">
            <v>0.98566500149201597</v>
          </cell>
        </row>
        <row r="197">
          <cell r="C197">
            <v>1.1224215161849762</v>
          </cell>
          <cell r="D197">
            <v>1.0756545913582209</v>
          </cell>
          <cell r="E197">
            <v>1.0630367374782705</v>
          </cell>
          <cell r="F197">
            <v>1.0476357756257162</v>
          </cell>
          <cell r="G197">
            <v>1.0334738744023646</v>
          </cell>
          <cell r="H197">
            <v>1.1164131018750527</v>
          </cell>
          <cell r="I197">
            <v>1.1238134690865176</v>
          </cell>
          <cell r="J197">
            <v>1.0562109227436705</v>
          </cell>
          <cell r="K197">
            <v>1.0586236850596218</v>
          </cell>
          <cell r="L197">
            <v>1.1225006243582489</v>
          </cell>
          <cell r="M197">
            <v>1.0703860184206133</v>
          </cell>
          <cell r="N197">
            <v>1.0863410317162281</v>
          </cell>
          <cell r="O197">
            <v>1.0245075077537857</v>
          </cell>
          <cell r="P197">
            <v>1.0433233931252015</v>
          </cell>
          <cell r="Q197">
            <v>1.0635497338844782</v>
          </cell>
          <cell r="R197">
            <v>1.0427093978345607</v>
          </cell>
          <cell r="S197">
            <v>1.059047923823782</v>
          </cell>
          <cell r="T197">
            <v>1.0697062798183556</v>
          </cell>
          <cell r="U197">
            <v>1.1018969876189331</v>
          </cell>
          <cell r="V197">
            <v>1.0520458610635379</v>
          </cell>
          <cell r="W197">
            <v>1.0835065786996443</v>
          </cell>
          <cell r="X197">
            <v>1.0763631267333831</v>
          </cell>
          <cell r="Y197">
            <v>1</v>
          </cell>
          <cell r="Z197">
            <v>1.060933462917611</v>
          </cell>
        </row>
        <row r="198">
          <cell r="C198">
            <v>1.0579565594040841</v>
          </cell>
          <cell r="D198">
            <v>1.0138756377804563</v>
          </cell>
          <cell r="E198">
            <v>1.0019824754654032</v>
          </cell>
          <cell r="F198">
            <v>0.98746604970369611</v>
          </cell>
          <cell r="G198">
            <v>0.97411752058443757</v>
          </cell>
          <cell r="H198">
            <v>1.0522932312879172</v>
          </cell>
          <cell r="I198">
            <v>1.0592685671314239</v>
          </cell>
          <cell r="J198">
            <v>0.99554869335447926</v>
          </cell>
          <cell r="K198">
            <v>0.99782288151074305</v>
          </cell>
          <cell r="L198">
            <v>1.0580311240926699</v>
          </cell>
          <cell r="M198">
            <v>1.0089096591194393</v>
          </cell>
          <cell r="N198">
            <v>1.0239483150326365</v>
          </cell>
          <cell r="O198">
            <v>0.96566612663563989</v>
          </cell>
          <cell r="P198">
            <v>0.98340134380908184</v>
          </cell>
          <cell r="Q198">
            <v>1.0024660085276906</v>
          </cell>
          <cell r="R198">
            <v>0.98282261261424109</v>
          </cell>
          <cell r="S198">
            <v>0.99822275462153498</v>
          </cell>
          <cell r="T198">
            <v>1.0082689605025925</v>
          </cell>
          <cell r="U198">
            <v>1.0386108329439157</v>
          </cell>
          <cell r="V198">
            <v>0.99162284708257575</v>
          </cell>
          <cell r="W198">
            <v>1.0212766554840831</v>
          </cell>
          <cell r="X198">
            <v>1.0145434792614985</v>
          </cell>
          <cell r="Y198">
            <v>0.94256617870262893</v>
          </cell>
          <cell r="Z198">
            <v>1</v>
          </cell>
        </row>
        <row r="203">
          <cell r="C203">
            <v>1</v>
          </cell>
          <cell r="D203">
            <v>1.0076977705605525</v>
          </cell>
          <cell r="E203">
            <v>0.97661332855783334</v>
          </cell>
          <cell r="F203">
            <v>0.94400219085692305</v>
          </cell>
          <cell r="G203">
            <v>0.99637744537748052</v>
          </cell>
          <cell r="H203">
            <v>0.98469053101602522</v>
          </cell>
          <cell r="I203">
            <v>0.95543472938528007</v>
          </cell>
          <cell r="J203">
            <v>0.95234486519312878</v>
          </cell>
          <cell r="K203">
            <v>0.94054683441230502</v>
          </cell>
          <cell r="L203">
            <v>0.94054683441230502</v>
          </cell>
          <cell r="M203">
            <v>0.96588245907501902</v>
          </cell>
          <cell r="N203">
            <v>0.97826547084175153</v>
          </cell>
          <cell r="O203">
            <v>0.913270278038668</v>
          </cell>
          <cell r="P203">
            <v>0.94408463607919291</v>
          </cell>
          <cell r="Q203">
            <v>0.96244427295500823</v>
          </cell>
          <cell r="R203">
            <v>0.90810801951860276</v>
          </cell>
          <cell r="S203">
            <v>0.95638056287306883</v>
          </cell>
          <cell r="T203">
            <v>0.96010796843593738</v>
          </cell>
          <cell r="U203">
            <v>1.0153822895624991</v>
          </cell>
          <cell r="V203">
            <v>0.91297290633017469</v>
          </cell>
          <cell r="W203">
            <v>0.88792512345385477</v>
          </cell>
          <cell r="X203">
            <v>0.87658065317070577</v>
          </cell>
          <cell r="Y203">
            <v>0.88966880841587681</v>
          </cell>
          <cell r="Z203">
            <v>0.95111690167634211</v>
          </cell>
        </row>
        <row r="204">
          <cell r="C204">
            <v>0.99236103245889828</v>
          </cell>
          <cell r="D204">
            <v>1</v>
          </cell>
          <cell r="E204">
            <v>0.96915301104077278</v>
          </cell>
          <cell r="F204">
            <v>0.9367909887622381</v>
          </cell>
          <cell r="G204">
            <v>0.98876615041355609</v>
          </cell>
          <cell r="H204">
            <v>0.97716851201156363</v>
          </cell>
          <cell r="I204">
            <v>0.94813619449986464</v>
          </cell>
          <cell r="J204">
            <v>0.94506993367998371</v>
          </cell>
          <cell r="K204">
            <v>0.93336202767334342</v>
          </cell>
          <cell r="L204">
            <v>0.93336202767334342</v>
          </cell>
          <cell r="M204">
            <v>0.95850411432162552</v>
          </cell>
          <cell r="N204">
            <v>0.97079253266341092</v>
          </cell>
          <cell r="O204">
            <v>0.90629383602847768</v>
          </cell>
          <cell r="P204">
            <v>0.93687280418813113</v>
          </cell>
          <cell r="Q204">
            <v>0.95509219239378562</v>
          </cell>
          <cell r="R204">
            <v>0.90117101183368598</v>
          </cell>
          <cell r="S204">
            <v>0.94907480279634093</v>
          </cell>
          <cell r="T204">
            <v>0.95277373482910221</v>
          </cell>
          <cell r="U204">
            <v>1.0076258172107215</v>
          </cell>
          <cell r="V204">
            <v>0.90599873593281322</v>
          </cell>
          <cell r="W204">
            <v>0.88114229225686214</v>
          </cell>
          <cell r="X204">
            <v>0.86988448201397706</v>
          </cell>
          <cell r="Y204">
            <v>0.88287265726605735</v>
          </cell>
          <cell r="Z204">
            <v>0.94385135053664326</v>
          </cell>
        </row>
        <row r="205">
          <cell r="C205">
            <v>1.0239467051680544</v>
          </cell>
          <cell r="D205">
            <v>1.0318288119706718</v>
          </cell>
          <cell r="E205">
            <v>1</v>
          </cell>
          <cell r="F205">
            <v>0.9666079329993712</v>
          </cell>
          <cell r="G205">
            <v>1.0202374022980343</v>
          </cell>
          <cell r="H205">
            <v>1.008270624844041</v>
          </cell>
          <cell r="I205">
            <v>0.97831424315718918</v>
          </cell>
          <cell r="J205">
            <v>0.9751503868982192</v>
          </cell>
          <cell r="K205">
            <v>0.96306983215272324</v>
          </cell>
          <cell r="L205">
            <v>0.96306983215272324</v>
          </cell>
          <cell r="M205">
            <v>0.98901216154948379</v>
          </cell>
          <cell r="N205">
            <v>1.001691705648087</v>
          </cell>
          <cell r="O205">
            <v>0.935140092125607</v>
          </cell>
          <cell r="P205">
            <v>0.96669235251307117</v>
          </cell>
          <cell r="Q205">
            <v>0.98549164220014418</v>
          </cell>
          <cell r="R205">
            <v>0.92985421452276051</v>
          </cell>
          <cell r="S205">
            <v>0.97928272624064816</v>
          </cell>
          <cell r="T205">
            <v>0.98309939088557241</v>
          </cell>
          <cell r="U205">
            <v>1.0396973498835163</v>
          </cell>
          <cell r="V205">
            <v>0.93483559934448501</v>
          </cell>
          <cell r="W205">
            <v>0.9091880045965125</v>
          </cell>
          <cell r="X205">
            <v>0.89757187162820518</v>
          </cell>
          <cell r="Y205">
            <v>0.91097344506822608</v>
          </cell>
          <cell r="Z205">
            <v>0.97389301770113879</v>
          </cell>
        </row>
        <row r="206">
          <cell r="C206">
            <v>1.0593195754050577</v>
          </cell>
          <cell r="D206">
            <v>1.0674739744468278</v>
          </cell>
          <cell r="E206">
            <v>1.0345456165428042</v>
          </cell>
          <cell r="F206">
            <v>1</v>
          </cell>
          <cell r="G206">
            <v>1.0554821323804489</v>
          </cell>
          <cell r="H206">
            <v>1.0431019552212766</v>
          </cell>
          <cell r="I206">
            <v>1.0121107118596611</v>
          </cell>
          <cell r="J206">
            <v>1.0088375582355722</v>
          </cell>
          <cell r="K206">
            <v>0.99633967327821404</v>
          </cell>
          <cell r="L206">
            <v>0.99633967327821404</v>
          </cell>
          <cell r="M206">
            <v>1.0231781964385422</v>
          </cell>
          <cell r="N206">
            <v>1.0362957632055132</v>
          </cell>
          <cell r="O206">
            <v>0.96744508316198075</v>
          </cell>
          <cell r="P206">
            <v>1.000087335837849</v>
          </cell>
          <cell r="Q206">
            <v>1.0195360585777287</v>
          </cell>
          <cell r="R206">
            <v>0.96197660165837418</v>
          </cell>
          <cell r="S206">
            <v>1.0131126517883495</v>
          </cell>
          <cell r="T206">
            <v>1.0170611654665698</v>
          </cell>
          <cell r="U206">
            <v>1.0756143358531618</v>
          </cell>
          <cell r="V206">
            <v>0.96713007149000219</v>
          </cell>
          <cell r="W206">
            <v>0.94059646476862091</v>
          </cell>
          <cell r="X206">
            <v>0.92857904532508018</v>
          </cell>
          <cell r="Y206">
            <v>0.9424435843822303</v>
          </cell>
          <cell r="Z206">
            <v>1.0075367524443568</v>
          </cell>
        </row>
        <row r="207">
          <cell r="C207">
            <v>1.0036357252357786</v>
          </cell>
          <cell r="D207">
            <v>1.0113614827750175</v>
          </cell>
          <cell r="E207">
            <v>0.98016402628206878</v>
          </cell>
          <cell r="F207">
            <v>0.94743432344485179</v>
          </cell>
          <cell r="G207">
            <v>1</v>
          </cell>
          <cell r="H207">
            <v>0.98827059522907235</v>
          </cell>
          <cell r="I207">
            <v>0.95890842754204542</v>
          </cell>
          <cell r="J207">
            <v>0.95580732945267566</v>
          </cell>
          <cell r="K207">
            <v>0.94396640427360945</v>
          </cell>
          <cell r="L207">
            <v>0.94396640427360945</v>
          </cell>
          <cell r="M207">
            <v>0.96939414230627396</v>
          </cell>
          <cell r="N207">
            <v>0.98182217530138172</v>
          </cell>
          <cell r="O207">
            <v>0.91659067783561965</v>
          </cell>
          <cell r="P207">
            <v>0.94751706841529681</v>
          </cell>
          <cell r="Q207">
            <v>0.96594345588622121</v>
          </cell>
          <cell r="R207">
            <v>0.91140965076197944</v>
          </cell>
          <cell r="S207">
            <v>0.95985769982051461</v>
          </cell>
          <cell r="T207">
            <v>0.96359865720585203</v>
          </cell>
          <cell r="U207">
            <v>1.019073940576624</v>
          </cell>
          <cell r="V207">
            <v>0.91629222496530138</v>
          </cell>
          <cell r="W207">
            <v>0.89115337523267779</v>
          </cell>
          <cell r="X207">
            <v>0.8797676595726337</v>
          </cell>
          <cell r="Y207">
            <v>0.89290339975411948</v>
          </cell>
          <cell r="Z207">
            <v>0.95457490139794221</v>
          </cell>
        </row>
        <row r="208">
          <cell r="C208">
            <v>1.01554749284344</v>
          </cell>
          <cell r="D208">
            <v>1.0233649444366932</v>
          </cell>
          <cell r="E208">
            <v>0.99179721729439441</v>
          </cell>
          <cell r="F208">
            <v>0.95867905816346277</v>
          </cell>
          <cell r="G208">
            <v>1.011868616578852</v>
          </cell>
          <cell r="H208">
            <v>1</v>
          </cell>
          <cell r="I208">
            <v>0.97028934400277167</v>
          </cell>
          <cell r="J208">
            <v>0.96715144016920584</v>
          </cell>
          <cell r="K208">
            <v>0.95516997958925043</v>
          </cell>
          <cell r="L208">
            <v>0.95516997958925043</v>
          </cell>
          <cell r="M208">
            <v>0.9808995096950921</v>
          </cell>
          <cell r="N208">
            <v>0.99347504624864813</v>
          </cell>
          <cell r="O208">
            <v>0.92746934115060065</v>
          </cell>
          <cell r="P208">
            <v>0.95876278520223579</v>
          </cell>
          <cell r="Q208">
            <v>0.97740786840098604</v>
          </cell>
          <cell r="R208">
            <v>0.92222682245313869</v>
          </cell>
          <cell r="S208">
            <v>0.97124988282994307</v>
          </cell>
          <cell r="T208">
            <v>0.9750352402041248</v>
          </cell>
          <cell r="U208">
            <v>1.0311689384428278</v>
          </cell>
          <cell r="V208">
            <v>0.92716734605759765</v>
          </cell>
          <cell r="W208">
            <v>0.90173013295626414</v>
          </cell>
          <cell r="X208">
            <v>0.89020928460257531</v>
          </cell>
          <cell r="Y208">
            <v>0.90350092784775449</v>
          </cell>
          <cell r="Z208">
            <v>0.96590438489842978</v>
          </cell>
        </row>
        <row r="209">
          <cell r="C209">
            <v>1.046643971842423</v>
          </cell>
          <cell r="D209">
            <v>1.0547007969962514</v>
          </cell>
          <cell r="E209">
            <v>1.0221664531560199</v>
          </cell>
          <cell r="F209">
            <v>0.98803420246643892</v>
          </cell>
          <cell r="G209">
            <v>1.042852446884093</v>
          </cell>
          <cell r="H209">
            <v>1.0306204084182371</v>
          </cell>
          <cell r="I209">
            <v>1</v>
          </cell>
          <cell r="J209">
            <v>0.99676601226947315</v>
          </cell>
          <cell r="K209">
            <v>0.98441767447311257</v>
          </cell>
          <cell r="L209">
            <v>0.98441767447311257</v>
          </cell>
          <cell r="M209">
            <v>1.0109350532992043</v>
          </cell>
          <cell r="N209">
            <v>1.0238956579181089</v>
          </cell>
          <cell r="O209">
            <v>0.95586883117202537</v>
          </cell>
          <cell r="P209">
            <v>0.98812049326133489</v>
          </cell>
          <cell r="Q209">
            <v>1.0073364965226228</v>
          </cell>
          <cell r="R209">
            <v>0.9504657844109069</v>
          </cell>
          <cell r="S209">
            <v>1.0009899509183608</v>
          </cell>
          <cell r="T209">
            <v>1.0048912174813491</v>
          </cell>
          <cell r="U209">
            <v>1.0627437524861472</v>
          </cell>
          <cell r="V209">
            <v>0.95555758886593434</v>
          </cell>
          <cell r="W209">
            <v>0.92934147791041632</v>
          </cell>
          <cell r="X209">
            <v>0.91746785647481288</v>
          </cell>
          <cell r="Y209">
            <v>0.93116649526470896</v>
          </cell>
          <cell r="Z209">
            <v>0.9954807716569859</v>
          </cell>
        </row>
        <row r="210">
          <cell r="C210">
            <v>1.0500397876321905</v>
          </cell>
          <cell r="D210">
            <v>1.0581227529968344</v>
          </cell>
          <cell r="E210">
            <v>1.025482852117634</v>
          </cell>
          <cell r="F210">
            <v>0.99123986001172593</v>
          </cell>
          <cell r="G210">
            <v>1.046235961145674</v>
          </cell>
          <cell r="H210">
            <v>1.033964236071496</v>
          </cell>
          <cell r="I210">
            <v>1.0032444803401388</v>
          </cell>
          <cell r="J210">
            <v>1</v>
          </cell>
          <cell r="K210">
            <v>0.98761159826442568</v>
          </cell>
          <cell r="L210">
            <v>0.98761159826442568</v>
          </cell>
          <cell r="M210">
            <v>1.0142150122047908</v>
          </cell>
          <cell r="N210">
            <v>1.0272176672505775</v>
          </cell>
          <cell r="O210">
            <v>0.95897012880251442</v>
          </cell>
          <cell r="P210">
            <v>0.9913264307754095</v>
          </cell>
          <cell r="Q210">
            <v>1.0106047799814948</v>
          </cell>
          <cell r="R210">
            <v>0.95354955196240265</v>
          </cell>
          <cell r="S210">
            <v>1.0042376431347919</v>
          </cell>
          <cell r="T210">
            <v>1.0081515672804455</v>
          </cell>
          <cell r="U210">
            <v>1.0661918036976936</v>
          </cell>
          <cell r="V210">
            <v>0.95865787667688029</v>
          </cell>
          <cell r="W210">
            <v>0.93235670806477211</v>
          </cell>
          <cell r="X210">
            <v>0.92044456289785459</v>
          </cell>
          <cell r="Y210">
            <v>0.93418764665199117</v>
          </cell>
          <cell r="Z210">
            <v>0.99871058944961311</v>
          </cell>
        </row>
        <row r="211">
          <cell r="C211">
            <v>1.0632112760496866</v>
          </cell>
          <cell r="D211">
            <v>1.0713956325101093</v>
          </cell>
          <cell r="E211">
            <v>1.0383463032631057</v>
          </cell>
          <cell r="F211">
            <v>1.0036737739346888</v>
          </cell>
          <cell r="G211">
            <v>1.0593597351269179</v>
          </cell>
          <cell r="H211">
            <v>1.0469340759955916</v>
          </cell>
          <cell r="I211">
            <v>1.0158289778119105</v>
          </cell>
          <cell r="J211">
            <v>1.0125437993613533</v>
          </cell>
          <cell r="K211">
            <v>1</v>
          </cell>
          <cell r="L211">
            <v>1</v>
          </cell>
          <cell r="M211">
            <v>1.0269371218271601</v>
          </cell>
          <cell r="N211">
            <v>1.0401028795690062</v>
          </cell>
          <cell r="O211">
            <v>0.97099925769174422</v>
          </cell>
          <cell r="P211">
            <v>1.0037614306246627</v>
          </cell>
          <cell r="Q211">
            <v>1.023281603575207</v>
          </cell>
          <cell r="R211">
            <v>0.96551068622332725</v>
          </cell>
          <cell r="S211">
            <v>1.0168345986413929</v>
          </cell>
          <cell r="T211">
            <v>1.0207976182662453</v>
          </cell>
          <cell r="U211">
            <v>1.079565899763997</v>
          </cell>
          <cell r="V211">
            <v>0.97068308873809594</v>
          </cell>
          <cell r="W211">
            <v>0.94405200354394847</v>
          </cell>
          <cell r="X211">
            <v>0.93199043481809374</v>
          </cell>
          <cell r="Y211">
            <v>0.94590590905744854</v>
          </cell>
          <cell r="Z211">
            <v>1.011238214703728</v>
          </cell>
        </row>
        <row r="212">
          <cell r="C212">
            <v>1.0632112760496866</v>
          </cell>
          <cell r="D212">
            <v>1.0713956325101093</v>
          </cell>
          <cell r="E212">
            <v>1.0383463032631057</v>
          </cell>
          <cell r="F212">
            <v>1.0036737739346888</v>
          </cell>
          <cell r="G212">
            <v>1.0593597351269179</v>
          </cell>
          <cell r="H212">
            <v>1.0469340759955916</v>
          </cell>
          <cell r="I212">
            <v>1.0158289778119105</v>
          </cell>
          <cell r="J212">
            <v>1.0125437993613533</v>
          </cell>
          <cell r="K212">
            <v>1</v>
          </cell>
          <cell r="L212">
            <v>1</v>
          </cell>
          <cell r="M212">
            <v>1.0269371218271601</v>
          </cell>
          <cell r="N212">
            <v>1.0401028795690062</v>
          </cell>
          <cell r="O212">
            <v>0.97099925769174422</v>
          </cell>
          <cell r="P212">
            <v>1.0037614306246627</v>
          </cell>
          <cell r="Q212">
            <v>1.023281603575207</v>
          </cell>
          <cell r="R212">
            <v>0.96551068622332725</v>
          </cell>
          <cell r="S212">
            <v>1.0168345986413929</v>
          </cell>
          <cell r="T212">
            <v>1.0207976182662453</v>
          </cell>
          <cell r="U212">
            <v>1.079565899763997</v>
          </cell>
          <cell r="V212">
            <v>0.97068308873809594</v>
          </cell>
          <cell r="W212">
            <v>0.94405200354394847</v>
          </cell>
          <cell r="X212">
            <v>0.93199043481809374</v>
          </cell>
          <cell r="Y212">
            <v>0.94590590905744854</v>
          </cell>
          <cell r="Z212">
            <v>1.011238214703728</v>
          </cell>
        </row>
        <row r="213">
          <cell r="C213">
            <v>1.035322663336959</v>
          </cell>
          <cell r="D213">
            <v>1.0432923396554672</v>
          </cell>
          <cell r="E213">
            <v>1.0111099123728686</v>
          </cell>
          <cell r="F213">
            <v>0.97734686243391389</v>
          </cell>
          <cell r="G213">
            <v>1.0315721504370885</v>
          </cell>
          <cell r="H213">
            <v>1.0194724231341956</v>
          </cell>
          <cell r="I213">
            <v>0.98918322867179487</v>
          </cell>
          <cell r="J213">
            <v>0.98598422224702731</v>
          </cell>
          <cell r="K213">
            <v>0.97376945359689338</v>
          </cell>
          <cell r="L213">
            <v>0.97376945359689338</v>
          </cell>
          <cell r="M213">
            <v>1</v>
          </cell>
          <cell r="N213">
            <v>1.0128204127224665</v>
          </cell>
          <cell r="O213">
            <v>0.94552941660547873</v>
          </cell>
          <cell r="P213">
            <v>0.97743221984101369</v>
          </cell>
          <cell r="Q213">
            <v>0.99644036798918223</v>
          </cell>
          <cell r="R213">
            <v>0.94018481336565096</v>
          </cell>
          <cell r="S213">
            <v>0.99016247151744563</v>
          </cell>
          <cell r="T213">
            <v>0.99402153897213164</v>
          </cell>
          <cell r="U213">
            <v>1.0512482963350258</v>
          </cell>
          <cell r="V213">
            <v>0.94522154093624045</v>
          </cell>
          <cell r="W213">
            <v>0.91928900365804311</v>
          </cell>
          <cell r="X213">
            <v>0.90754381647034621</v>
          </cell>
          <cell r="Y213">
            <v>0.92109428021694428</v>
          </cell>
          <cell r="Z213">
            <v>0.98471288378834709</v>
          </cell>
        </row>
        <row r="214">
          <cell r="C214">
            <v>1.0222174141948881</v>
          </cell>
          <cell r="D214">
            <v>1.0300862093123617</v>
          </cell>
          <cell r="E214">
            <v>0.99831115138665105</v>
          </cell>
          <cell r="F214">
            <v>0.96497547853207311</v>
          </cell>
          <cell r="G214">
            <v>1.0185143757758766</v>
          </cell>
          <cell r="H214">
            <v>1.0065678083973926</v>
          </cell>
          <cell r="I214">
            <v>0.97666201850421364</v>
          </cell>
          <cell r="J214">
            <v>0.97350350551949949</v>
          </cell>
          <cell r="K214">
            <v>0.96144335300213402</v>
          </cell>
          <cell r="L214">
            <v>0.96144335300213402</v>
          </cell>
          <cell r="M214">
            <v>0.98734186973186577</v>
          </cell>
          <cell r="N214">
            <v>1</v>
          </cell>
          <cell r="O214">
            <v>0.93356078207773363</v>
          </cell>
          <cell r="P214">
            <v>0.96505975547399458</v>
          </cell>
          <cell r="Q214">
            <v>0.98382729600674756</v>
          </cell>
          <cell r="R214">
            <v>0.92828383152194704</v>
          </cell>
          <cell r="S214">
            <v>0.97762886596636012</v>
          </cell>
          <cell r="T214">
            <v>0.98143908484249121</v>
          </cell>
          <cell r="U214">
            <v>1.0379414584558628</v>
          </cell>
          <cell r="V214">
            <v>0.9332568035388229</v>
          </cell>
          <cell r="W214">
            <v>0.90765252369567628</v>
          </cell>
          <cell r="X214">
            <v>0.89605600861742485</v>
          </cell>
          <cell r="Y214">
            <v>0.90943494882872489</v>
          </cell>
          <cell r="Z214">
            <v>0.97224825982864405</v>
          </cell>
        </row>
        <row r="215">
          <cell r="C215">
            <v>1.0949661059238587</v>
          </cell>
          <cell r="D215">
            <v>1.1033949037788424</v>
          </cell>
          <cell r="E215">
            <v>1.0693584933643088</v>
          </cell>
          <cell r="F215">
            <v>1.0336504029061964</v>
          </cell>
          <cell r="G215">
            <v>1.090999531395342</v>
          </cell>
          <cell r="H215">
            <v>1.0782027562867138</v>
          </cell>
          <cell r="I215">
            <v>1.0461686450994159</v>
          </cell>
          <cell r="J215">
            <v>1.0427853485371024</v>
          </cell>
          <cell r="K215">
            <v>1.0298669047154538</v>
          </cell>
          <cell r="L215">
            <v>1.0298669047154538</v>
          </cell>
          <cell r="M215">
            <v>1.0576085549935343</v>
          </cell>
          <cell r="N215">
            <v>1.0711675331673629</v>
          </cell>
          <cell r="O215">
            <v>1</v>
          </cell>
          <cell r="P215">
            <v>1.0337406776301772</v>
          </cell>
          <cell r="Q215">
            <v>1.0538438577262648</v>
          </cell>
          <cell r="R215">
            <v>0.99434750189051191</v>
          </cell>
          <cell r="S215">
            <v>1.0472043007103924</v>
          </cell>
          <cell r="T215">
            <v>1.0512856834647655</v>
          </cell>
          <cell r="U215">
            <v>1.1118091916263015</v>
          </cell>
          <cell r="V215">
            <v>0.99967438805833919</v>
          </cell>
          <cell r="W215">
            <v>0.97224791478022887</v>
          </cell>
          <cell r="X215">
            <v>0.95982610433052029</v>
          </cell>
          <cell r="Y215">
            <v>0.97415719071305218</v>
          </cell>
          <cell r="Z215">
            <v>1.0414407701069099</v>
          </cell>
        </row>
        <row r="216">
          <cell r="C216">
            <v>1.0592270669216957</v>
          </cell>
          <cell r="D216">
            <v>1.067380753854386</v>
          </cell>
          <cell r="E216">
            <v>1.0344552715249482</v>
          </cell>
          <cell r="F216">
            <v>0.99991267178903342</v>
          </cell>
          <cell r="G216">
            <v>1.0553899590141207</v>
          </cell>
          <cell r="H216">
            <v>1.0430108629936714</v>
          </cell>
          <cell r="I216">
            <v>1.0120223260418943</v>
          </cell>
          <cell r="J216">
            <v>1.0087494582564556</v>
          </cell>
          <cell r="K216">
            <v>0.99625266471703156</v>
          </cell>
          <cell r="L216">
            <v>0.99625266471703156</v>
          </cell>
          <cell r="M216">
            <v>1.0230888441171471</v>
          </cell>
          <cell r="N216">
            <v>1.0362052653504801</v>
          </cell>
          <cell r="O216">
            <v>0.9673605979136598</v>
          </cell>
          <cell r="P216">
            <v>1</v>
          </cell>
          <cell r="Q216">
            <v>1.0194470243177172</v>
          </cell>
          <cell r="R216">
            <v>0.96189259396275961</v>
          </cell>
          <cell r="S216">
            <v>1.0130241784729612</v>
          </cell>
          <cell r="T216">
            <v>1.016972347334546</v>
          </cell>
          <cell r="U216">
            <v>1.0755204043775217</v>
          </cell>
          <cell r="V216">
            <v>0.96704561375108689</v>
          </cell>
          <cell r="W216">
            <v>0.94051432416211123</v>
          </cell>
          <cell r="X216">
            <v>0.92849795417831082</v>
          </cell>
          <cell r="Y216">
            <v>0.94236128247006923</v>
          </cell>
          <cell r="Z216">
            <v>1.0074487660622826</v>
          </cell>
        </row>
        <row r="217">
          <cell r="C217">
            <v>1.0390211964477527</v>
          </cell>
          <cell r="D217">
            <v>1.0470193432255583</v>
          </cell>
          <cell r="E217">
            <v>1.0147219491049821</v>
          </cell>
          <cell r="F217">
            <v>0.98083828579345989</v>
          </cell>
          <cell r="G217">
            <v>1.0352572854096651</v>
          </cell>
          <cell r="H217">
            <v>1.0231143336670434</v>
          </cell>
          <cell r="I217">
            <v>0.9927169356536284</v>
          </cell>
          <cell r="J217">
            <v>0.98950650126383843</v>
          </cell>
          <cell r="K217">
            <v>0.97724809720621941</v>
          </cell>
          <cell r="L217">
            <v>0.97724809720621941</v>
          </cell>
          <cell r="M217">
            <v>1.0035723482560237</v>
          </cell>
          <cell r="N217">
            <v>1.0164385599575207</v>
          </cell>
          <cell r="O217">
            <v>0.94890717696790849</v>
          </cell>
          <cell r="P217">
            <v>0.98092394812694417</v>
          </cell>
          <cell r="Q217">
            <v>1</v>
          </cell>
          <cell r="R217">
            <v>0.94354348094401774</v>
          </cell>
          <cell r="S217">
            <v>0.9936996766957511</v>
          </cell>
          <cell r="T217">
            <v>0.9975725300833288</v>
          </cell>
          <cell r="U217">
            <v>1.0550037213530861</v>
          </cell>
          <cell r="V217">
            <v>0.94859820145956009</v>
          </cell>
          <cell r="W217">
            <v>0.92257302412704267</v>
          </cell>
          <cell r="X217">
            <v>0.91078587904037922</v>
          </cell>
          <cell r="Y217">
            <v>0.92438474976251073</v>
          </cell>
          <cell r="Z217">
            <v>0.98823062114143245</v>
          </cell>
        </row>
        <row r="218">
          <cell r="C218">
            <v>1.1011905836159339</v>
          </cell>
          <cell r="D218">
            <v>1.1096672960720504</v>
          </cell>
          <cell r="E218">
            <v>1.0754374012417003</v>
          </cell>
          <cell r="F218">
            <v>1.0395263234844552</v>
          </cell>
          <cell r="G218">
            <v>1.0972014605769811</v>
          </cell>
          <cell r="H218">
            <v>1.0843319405306207</v>
          </cell>
          <cell r="I218">
            <v>1.0521157272587083</v>
          </cell>
          <cell r="J218">
            <v>1.0487131979056594</v>
          </cell>
          <cell r="K218">
            <v>1.0357213175046052</v>
          </cell>
          <cell r="L218">
            <v>1.0357213175046052</v>
          </cell>
          <cell r="M218">
            <v>1.0636206688132135</v>
          </cell>
          <cell r="N218">
            <v>1.0772567247675446</v>
          </cell>
          <cell r="O218">
            <v>1.0056846304724869</v>
          </cell>
          <cell r="P218">
            <v>1.0396171113868828</v>
          </cell>
          <cell r="Q218">
            <v>1.0598345706331387</v>
          </cell>
          <cell r="R218">
            <v>1</v>
          </cell>
          <cell r="S218">
            <v>1.0531572701891301</v>
          </cell>
          <cell r="T218">
            <v>1.0572618540962784</v>
          </cell>
          <cell r="U218">
            <v>1.1181294160366113</v>
          </cell>
          <cell r="V218">
            <v>1.0053571675472603</v>
          </cell>
          <cell r="W218">
            <v>0.97777478490340042</v>
          </cell>
          <cell r="X218">
            <v>0.9652823610514859</v>
          </cell>
          <cell r="Y218">
            <v>0.97969491436437184</v>
          </cell>
          <cell r="Z218">
            <v>1.04736097604395</v>
          </cell>
        </row>
        <row r="219">
          <cell r="C219">
            <v>1.045608870380943</v>
          </cell>
          <cell r="D219">
            <v>1.053657727561214</v>
          </cell>
          <cell r="E219">
            <v>1.0211555592723289</v>
          </cell>
          <cell r="F219">
            <v>0.98705706441904273</v>
          </cell>
          <cell r="G219">
            <v>1.0418210951341971</v>
          </cell>
          <cell r="H219">
            <v>1.029601153810477</v>
          </cell>
          <cell r="I219">
            <v>0.99901102811526465</v>
          </cell>
          <cell r="J219">
            <v>0.99578023870767896</v>
          </cell>
          <cell r="K219">
            <v>0.98344411307022206</v>
          </cell>
          <cell r="L219">
            <v>0.98344411307022206</v>
          </cell>
          <cell r="M219">
            <v>1.0099352669541981</v>
          </cell>
          <cell r="N219">
            <v>1.0228830538995253</v>
          </cell>
          <cell r="O219">
            <v>0.95492350377250135</v>
          </cell>
          <cell r="P219">
            <v>0.98714326987476864</v>
          </cell>
          <cell r="Q219">
            <v>1.0063402690490941</v>
          </cell>
          <cell r="R219">
            <v>0.94952580047272162</v>
          </cell>
          <cell r="S219">
            <v>1</v>
          </cell>
          <cell r="T219">
            <v>1.0038974083200425</v>
          </cell>
          <cell r="U219">
            <v>1.0616927287942601</v>
          </cell>
          <cell r="V219">
            <v>0.95461256927630045</v>
          </cell>
          <cell r="W219">
            <v>0.92842238531744448</v>
          </cell>
          <cell r="X219">
            <v>0.91656050655961085</v>
          </cell>
          <cell r="Y219">
            <v>0.93024559778088456</v>
          </cell>
          <cell r="Z219">
            <v>0.99449626916202249</v>
          </cell>
        </row>
        <row r="220">
          <cell r="C220">
            <v>1.0415495265902737</v>
          </cell>
          <cell r="D220">
            <v>1.0495671358734178</v>
          </cell>
          <cell r="E220">
            <v>1.0171911500211628</v>
          </cell>
          <cell r="F220">
            <v>0.98322503498720937</v>
          </cell>
          <cell r="G220">
            <v>1.0377764565381411</v>
          </cell>
          <cell r="H220">
            <v>1.0256039564176662</v>
          </cell>
          <cell r="I220">
            <v>0.99513259007914467</v>
          </cell>
          <cell r="J220">
            <v>0.99191434349258134</v>
          </cell>
          <cell r="K220">
            <v>0.97962611011811673</v>
          </cell>
          <cell r="L220">
            <v>0.97962611011811673</v>
          </cell>
          <cell r="M220">
            <v>1.0060144179914354</v>
          </cell>
          <cell r="N220">
            <v>1.0189119380348375</v>
          </cell>
          <cell r="O220">
            <v>0.9512162257401422</v>
          </cell>
          <cell r="P220">
            <v>0.98331090576943414</v>
          </cell>
          <cell r="Q220">
            <v>1.0024333768658089</v>
          </cell>
          <cell r="R220">
            <v>0.94583947782243172</v>
          </cell>
          <cell r="S220">
            <v>0.99611772250058439</v>
          </cell>
          <cell r="T220">
            <v>1</v>
          </cell>
          <cell r="U220">
            <v>1.0575709430019691</v>
          </cell>
          <cell r="V220">
            <v>0.95090649837793972</v>
          </cell>
          <cell r="W220">
            <v>0.92481799198097281</v>
          </cell>
          <cell r="X220">
            <v>0.91300216432814141</v>
          </cell>
          <cell r="Y220">
            <v>0.92663412622768937</v>
          </cell>
          <cell r="Z220">
            <v>0.9906353586730019</v>
          </cell>
        </row>
        <row r="221">
          <cell r="C221">
            <v>0.9848507407302457</v>
          </cell>
          <cell r="D221">
            <v>0.99243189576877744</v>
          </cell>
          <cell r="E221">
            <v>0.96181836003721299</v>
          </cell>
          <cell r="F221">
            <v>0.92970125691641547</v>
          </cell>
          <cell r="G221">
            <v>0.98128306512692165</v>
          </cell>
          <cell r="H221">
            <v>0.9697731988611914</v>
          </cell>
          <cell r="I221">
            <v>0.94096060095449496</v>
          </cell>
          <cell r="J221">
            <v>0.93791754591609899</v>
          </cell>
          <cell r="K221">
            <v>0.9262982465624463</v>
          </cell>
          <cell r="L221">
            <v>0.9262982465624463</v>
          </cell>
          <cell r="M221">
            <v>0.95125005527838369</v>
          </cell>
          <cell r="N221">
            <v>0.96344547358932164</v>
          </cell>
          <cell r="O221">
            <v>0.89943490981329965</v>
          </cell>
          <cell r="P221">
            <v>0.92978245315463759</v>
          </cell>
          <cell r="Q221">
            <v>0.9478639551313226</v>
          </cell>
          <cell r="R221">
            <v>0.89435085568597239</v>
          </cell>
          <cell r="S221">
            <v>0.94189210576555127</v>
          </cell>
          <cell r="T221">
            <v>0.94556304389514434</v>
          </cell>
          <cell r="U221">
            <v>1</v>
          </cell>
          <cell r="V221">
            <v>0.89914204306591772</v>
          </cell>
          <cell r="W221">
            <v>0.87447371554652376</v>
          </cell>
          <cell r="X221">
            <v>0.86330110558497219</v>
          </cell>
          <cell r="Y221">
            <v>0.87619098497297132</v>
          </cell>
          <cell r="Z221">
            <v>0.93670818513700183</v>
          </cell>
        </row>
        <row r="222">
          <cell r="C222">
            <v>1.0953227560932155</v>
          </cell>
          <cell r="D222">
            <v>1.1037542993593732</v>
          </cell>
          <cell r="E222">
            <v>1.0697068026733352</v>
          </cell>
          <cell r="F222">
            <v>1.0339870814474386</v>
          </cell>
          <cell r="G222">
            <v>1.0913548895799792</v>
          </cell>
          <cell r="H222">
            <v>1.0785539463313647</v>
          </cell>
          <cell r="I222">
            <v>1.0465094010574605</v>
          </cell>
          <cell r="J222">
            <v>1.0431250024945597</v>
          </cell>
          <cell r="K222">
            <v>1.0302023509032352</v>
          </cell>
          <cell r="L222">
            <v>1.0302023509032352</v>
          </cell>
          <cell r="M222">
            <v>1.0579530371361423</v>
          </cell>
          <cell r="N222">
            <v>1.0715164317132144</v>
          </cell>
          <cell r="O222">
            <v>1.000325717999331</v>
          </cell>
          <cell r="P222">
            <v>1.0340773855755219</v>
          </cell>
          <cell r="Q222">
            <v>1.0541871136392105</v>
          </cell>
          <cell r="R222">
            <v>0.99467137876946754</v>
          </cell>
          <cell r="S222">
            <v>1.0475453940001105</v>
          </cell>
          <cell r="T222">
            <v>1.0516281061343089</v>
          </cell>
          <cell r="U222">
            <v>1.1121713278918359</v>
          </cell>
          <cell r="V222">
            <v>1</v>
          </cell>
          <cell r="W222">
            <v>0.97256459342588486</v>
          </cell>
          <cell r="X222">
            <v>0.96013873696892849</v>
          </cell>
          <cell r="Y222">
            <v>0.97447449124424512</v>
          </cell>
          <cell r="Z222">
            <v>1.0417799861109709</v>
          </cell>
        </row>
        <row r="223">
          <cell r="C223">
            <v>1.1262210895781346</v>
          </cell>
          <cell r="D223">
            <v>1.1348904811261626</v>
          </cell>
          <cell r="E223">
            <v>1.0998825269849317</v>
          </cell>
          <cell r="F223">
            <v>1.06315517595103</v>
          </cell>
          <cell r="G223">
            <v>1.1221412921641043</v>
          </cell>
          <cell r="H223">
            <v>1.1089792427381397</v>
          </cell>
          <cell r="I223">
            <v>1.0760307419490802</v>
          </cell>
          <cell r="J223">
            <v>1.0725508717319472</v>
          </cell>
          <cell r="K223">
            <v>1.0592636806510913</v>
          </cell>
          <cell r="L223">
            <v>1.0592636806510913</v>
          </cell>
          <cell r="M223">
            <v>1.0877971954638759</v>
          </cell>
          <cell r="N223">
            <v>1.1017432044680644</v>
          </cell>
          <cell r="O223">
            <v>1.0285442476120346</v>
          </cell>
          <cell r="P223">
            <v>1.0632480274990852</v>
          </cell>
          <cell r="Q223">
            <v>1.0839250377456249</v>
          </cell>
          <cell r="R223">
            <v>1.0227304031968827</v>
          </cell>
          <cell r="S223">
            <v>1.0770959595702572</v>
          </cell>
          <cell r="T223">
            <v>1.0812938423245706</v>
          </cell>
          <cell r="U223">
            <v>1.1435449484894185</v>
          </cell>
          <cell r="V223">
            <v>1.0282093413224855</v>
          </cell>
          <cell r="W223">
            <v>1</v>
          </cell>
          <cell r="X223">
            <v>0.9872236183170251</v>
          </cell>
          <cell r="Y223">
            <v>1.0019637747778094</v>
          </cell>
          <cell r="Z223">
            <v>1.0711679133221095</v>
          </cell>
        </row>
        <row r="224">
          <cell r="C224">
            <v>1.140796339028098</v>
          </cell>
          <cell r="D224">
            <v>1.1495779275022546</v>
          </cell>
          <cell r="E224">
            <v>1.1141169098648214</v>
          </cell>
          <cell r="F224">
            <v>1.0769142433640817</v>
          </cell>
          <cell r="G224">
            <v>1.1366637419767984</v>
          </cell>
          <cell r="H224">
            <v>1.1233313528587152</v>
          </cell>
          <cell r="I224">
            <v>1.0899564414630289</v>
          </cell>
          <cell r="J224">
            <v>1.0864315357045289</v>
          </cell>
          <cell r="K224">
            <v>1.0729723853820241</v>
          </cell>
          <cell r="L224">
            <v>1.0729723853820241</v>
          </cell>
          <cell r="M224">
            <v>1.1018751732442384</v>
          </cell>
          <cell r="N224">
            <v>1.1160016677338687</v>
          </cell>
          <cell r="O224">
            <v>1.0418553897296856</v>
          </cell>
          <cell r="P224">
            <v>1.0770082965718175</v>
          </cell>
          <cell r="Q224">
            <v>1.0979529031056328</v>
          </cell>
          <cell r="R224">
            <v>1.0359663041088785</v>
          </cell>
          <cell r="S224">
            <v>1.0910354448432287</v>
          </cell>
          <cell r="T224">
            <v>1.0952876554634221</v>
          </cell>
          <cell r="U224">
            <v>1.1583443986468669</v>
          </cell>
          <cell r="V224">
            <v>1.0415161491733058</v>
          </cell>
          <cell r="W224">
            <v>1.0129417301672294</v>
          </cell>
          <cell r="X224">
            <v>1</v>
          </cell>
          <cell r="Y224">
            <v>1.0149309195883225</v>
          </cell>
          <cell r="Z224">
            <v>1.0850306794201185</v>
          </cell>
        </row>
        <row r="225">
          <cell r="C225">
            <v>1.1240137796677128</v>
          </cell>
          <cell r="D225">
            <v>1.1326661798504944</v>
          </cell>
          <cell r="E225">
            <v>1.0977268387061561</v>
          </cell>
          <cell r="F225">
            <v>1.0610714705596918</v>
          </cell>
          <cell r="G225">
            <v>1.119941978354402</v>
          </cell>
          <cell r="H225">
            <v>1.1068057255703296</v>
          </cell>
          <cell r="I225">
            <v>1.073921801402147</v>
          </cell>
          <cell r="J225">
            <v>1.0704487514728671</v>
          </cell>
          <cell r="K225">
            <v>1.0571876023022773</v>
          </cell>
          <cell r="L225">
            <v>1.0571876023022773</v>
          </cell>
          <cell r="M225">
            <v>1.0856651935396571</v>
          </cell>
          <cell r="N225">
            <v>1.0995838693992519</v>
          </cell>
          <cell r="O225">
            <v>1.0265283770764262</v>
          </cell>
          <cell r="P225">
            <v>1.0611641401255907</v>
          </cell>
          <cell r="Q225">
            <v>1.0818006249637027</v>
          </cell>
          <cell r="R225">
            <v>1.0207259273656659</v>
          </cell>
          <cell r="S225">
            <v>1.0749849312756927</v>
          </cell>
          <cell r="T225">
            <v>1.0791745864907671</v>
          </cell>
          <cell r="U225">
            <v>1.1413036850988005</v>
          </cell>
          <cell r="V225">
            <v>1.0261941271783963</v>
          </cell>
          <cell r="W225">
            <v>0.99804007407528783</v>
          </cell>
          <cell r="X225">
            <v>0.98528873315399745</v>
          </cell>
          <cell r="Y225">
            <v>1</v>
          </cell>
          <cell r="Z225">
            <v>1.0690685035590697</v>
          </cell>
        </row>
        <row r="226">
          <cell r="C226">
            <v>1.0513954680413118</v>
          </cell>
          <cell r="D226">
            <v>1.0594888691226987</v>
          </cell>
          <cell r="E226">
            <v>1.0268068276744466</v>
          </cell>
          <cell r="F226">
            <v>0.99251962528803839</v>
          </cell>
          <cell r="G226">
            <v>1.0475867305284627</v>
          </cell>
          <cell r="H226">
            <v>1.0352991617334417</v>
          </cell>
          <cell r="I226">
            <v>1.0045397444849606</v>
          </cell>
          <cell r="J226">
            <v>1.0012910752764697</v>
          </cell>
          <cell r="K226">
            <v>0.98888667918169959</v>
          </cell>
          <cell r="L226">
            <v>0.98888667918169959</v>
          </cell>
          <cell r="M226">
            <v>1.0155244401320729</v>
          </cell>
          <cell r="N226">
            <v>1.0285438825843176</v>
          </cell>
          <cell r="O226">
            <v>0.96020823142668421</v>
          </cell>
          <cell r="P226">
            <v>0.99260630782109449</v>
          </cell>
          <cell r="Q226">
            <v>1.0119095468272108</v>
          </cell>
          <cell r="R226">
            <v>0.95478065621383001</v>
          </cell>
          <cell r="S226">
            <v>1.0055341895275434</v>
          </cell>
          <cell r="T226">
            <v>1.0094531668438953</v>
          </cell>
          <cell r="U226">
            <v>1.0675683375754224</v>
          </cell>
          <cell r="V226">
            <v>0.95989557616005072</v>
          </cell>
          <cell r="W226">
            <v>0.93356045075940519</v>
          </cell>
          <cell r="X226">
            <v>0.92163292611637293</v>
          </cell>
          <cell r="Y226">
            <v>0.93539375322616702</v>
          </cell>
          <cell r="Z226">
            <v>1</v>
          </cell>
        </row>
        <row r="231">
          <cell r="C231">
            <v>1</v>
          </cell>
          <cell r="D231">
            <v>1.0076977705605525</v>
          </cell>
          <cell r="E231">
            <v>0.97661332855783334</v>
          </cell>
          <cell r="F231">
            <v>0.94400219085692305</v>
          </cell>
          <cell r="G231">
            <v>0.99637744537748052</v>
          </cell>
          <cell r="H231">
            <v>0.98469053101602522</v>
          </cell>
          <cell r="I231">
            <v>0.95543472938528007</v>
          </cell>
          <cell r="J231">
            <v>0.95234486519312878</v>
          </cell>
          <cell r="K231">
            <v>0.94054683441230502</v>
          </cell>
          <cell r="L231">
            <v>0.94054683441230502</v>
          </cell>
          <cell r="M231">
            <v>0.96588245907501902</v>
          </cell>
          <cell r="N231">
            <v>0.97826547084175153</v>
          </cell>
          <cell r="O231">
            <v>0.913270278038668</v>
          </cell>
          <cell r="P231">
            <v>0.94408463607919291</v>
          </cell>
          <cell r="Q231">
            <v>0.96244427295500823</v>
          </cell>
          <cell r="R231">
            <v>0.90810801951860276</v>
          </cell>
          <cell r="S231">
            <v>0.95638056287306883</v>
          </cell>
          <cell r="T231">
            <v>0.96010796843593738</v>
          </cell>
          <cell r="U231">
            <v>1.0153822895624991</v>
          </cell>
          <cell r="V231">
            <v>0.91297290633017469</v>
          </cell>
          <cell r="W231">
            <v>0.88792512345385477</v>
          </cell>
          <cell r="X231">
            <v>0.87658065317070577</v>
          </cell>
          <cell r="Y231">
            <v>0.88966880841587681</v>
          </cell>
          <cell r="Z231">
            <v>0.95111690167634211</v>
          </cell>
        </row>
        <row r="232">
          <cell r="C232">
            <v>0.99236103245889828</v>
          </cell>
          <cell r="D232">
            <v>1</v>
          </cell>
          <cell r="E232">
            <v>0.96915301104077278</v>
          </cell>
          <cell r="F232">
            <v>0.9367909887622381</v>
          </cell>
          <cell r="G232">
            <v>0.98876615041355609</v>
          </cell>
          <cell r="H232">
            <v>0.97716851201156363</v>
          </cell>
          <cell r="I232">
            <v>0.94813619449986464</v>
          </cell>
          <cell r="J232">
            <v>0.94506993367998371</v>
          </cell>
          <cell r="K232">
            <v>0.93336202767334342</v>
          </cell>
          <cell r="L232">
            <v>0.93336202767334342</v>
          </cell>
          <cell r="M232">
            <v>0.95850411432162552</v>
          </cell>
          <cell r="N232">
            <v>0.97079253266341092</v>
          </cell>
          <cell r="O232">
            <v>0.90629383602847768</v>
          </cell>
          <cell r="P232">
            <v>0.93687280418813113</v>
          </cell>
          <cell r="Q232">
            <v>0.95509219239378562</v>
          </cell>
          <cell r="R232">
            <v>0.90117101183368598</v>
          </cell>
          <cell r="S232">
            <v>0.94907480279634093</v>
          </cell>
          <cell r="T232">
            <v>0.95277373482910221</v>
          </cell>
          <cell r="U232">
            <v>1.0076258172107215</v>
          </cell>
          <cell r="V232">
            <v>0.90599873593281322</v>
          </cell>
          <cell r="W232">
            <v>0.88114229225686214</v>
          </cell>
          <cell r="X232">
            <v>0.86988448201397706</v>
          </cell>
          <cell r="Y232">
            <v>0.88287265726605735</v>
          </cell>
          <cell r="Z232">
            <v>0.94385135053664326</v>
          </cell>
        </row>
        <row r="233">
          <cell r="C233">
            <v>1.0239467051680544</v>
          </cell>
          <cell r="D233">
            <v>1.0318288119706718</v>
          </cell>
          <cell r="E233">
            <v>1</v>
          </cell>
          <cell r="F233">
            <v>0.9666079329993712</v>
          </cell>
          <cell r="G233">
            <v>1.0202374022980343</v>
          </cell>
          <cell r="H233">
            <v>1.008270624844041</v>
          </cell>
          <cell r="I233">
            <v>0.97831424315718918</v>
          </cell>
          <cell r="J233">
            <v>0.9751503868982192</v>
          </cell>
          <cell r="K233">
            <v>0.96306983215272324</v>
          </cell>
          <cell r="L233">
            <v>0.96306983215272324</v>
          </cell>
          <cell r="M233">
            <v>0.98901216154948379</v>
          </cell>
          <cell r="N233">
            <v>1.001691705648087</v>
          </cell>
          <cell r="O233">
            <v>0.935140092125607</v>
          </cell>
          <cell r="P233">
            <v>0.96669235251307117</v>
          </cell>
          <cell r="Q233">
            <v>0.98549164220014418</v>
          </cell>
          <cell r="R233">
            <v>0.92985421452276051</v>
          </cell>
          <cell r="S233">
            <v>0.97928272624064816</v>
          </cell>
          <cell r="T233">
            <v>0.98309939088557241</v>
          </cell>
          <cell r="U233">
            <v>1.0396973498835163</v>
          </cell>
          <cell r="V233">
            <v>0.93483559934448501</v>
          </cell>
          <cell r="W233">
            <v>0.9091880045965125</v>
          </cell>
          <cell r="X233">
            <v>0.89757187162820518</v>
          </cell>
          <cell r="Y233">
            <v>0.91097344506822608</v>
          </cell>
          <cell r="Z233">
            <v>0.97389301770113879</v>
          </cell>
        </row>
        <row r="234">
          <cell r="C234">
            <v>1.0593195754050577</v>
          </cell>
          <cell r="D234">
            <v>1.0674739744468278</v>
          </cell>
          <cell r="E234">
            <v>1.0345456165428042</v>
          </cell>
          <cell r="F234">
            <v>1</v>
          </cell>
          <cell r="G234">
            <v>1.0554821323804489</v>
          </cell>
          <cell r="H234">
            <v>1.0431019552212766</v>
          </cell>
          <cell r="I234">
            <v>1.0121107118596611</v>
          </cell>
          <cell r="J234">
            <v>1.0088375582355722</v>
          </cell>
          <cell r="K234">
            <v>0.99633967327821404</v>
          </cell>
          <cell r="L234">
            <v>0.99633967327821404</v>
          </cell>
          <cell r="M234">
            <v>1.0231781964385422</v>
          </cell>
          <cell r="N234">
            <v>1.0362957632055132</v>
          </cell>
          <cell r="O234">
            <v>0.96744508316198075</v>
          </cell>
          <cell r="P234">
            <v>1.000087335837849</v>
          </cell>
          <cell r="Q234">
            <v>1.0195360585777287</v>
          </cell>
          <cell r="R234">
            <v>0.96197660165837418</v>
          </cell>
          <cell r="S234">
            <v>1.0131126517883495</v>
          </cell>
          <cell r="T234">
            <v>1.0170611654665698</v>
          </cell>
          <cell r="U234">
            <v>1.0756143358531618</v>
          </cell>
          <cell r="V234">
            <v>0.96713007149000219</v>
          </cell>
          <cell r="W234">
            <v>0.94059646476862091</v>
          </cell>
          <cell r="X234">
            <v>0.92857904532508018</v>
          </cell>
          <cell r="Y234">
            <v>0.9424435843822303</v>
          </cell>
          <cell r="Z234">
            <v>1.0075367524443568</v>
          </cell>
        </row>
        <row r="235">
          <cell r="C235">
            <v>1.0036357252357786</v>
          </cell>
          <cell r="D235">
            <v>1.0113614827750175</v>
          </cell>
          <cell r="E235">
            <v>0.98016402628206878</v>
          </cell>
          <cell r="F235">
            <v>0.94743432344485179</v>
          </cell>
          <cell r="G235">
            <v>1</v>
          </cell>
          <cell r="H235">
            <v>0.98827059522907235</v>
          </cell>
          <cell r="I235">
            <v>0.95890842754204542</v>
          </cell>
          <cell r="J235">
            <v>0.95580732945267566</v>
          </cell>
          <cell r="K235">
            <v>0.94396640427360945</v>
          </cell>
          <cell r="L235">
            <v>0.94396640427360945</v>
          </cell>
          <cell r="M235">
            <v>0.96939414230627396</v>
          </cell>
          <cell r="N235">
            <v>0.98182217530138172</v>
          </cell>
          <cell r="O235">
            <v>0.91659067783561965</v>
          </cell>
          <cell r="P235">
            <v>0.94751706841529681</v>
          </cell>
          <cell r="Q235">
            <v>0.96594345588622121</v>
          </cell>
          <cell r="R235">
            <v>0.91140965076197944</v>
          </cell>
          <cell r="S235">
            <v>0.95985769982051461</v>
          </cell>
          <cell r="T235">
            <v>0.96359865720585203</v>
          </cell>
          <cell r="U235">
            <v>1.019073940576624</v>
          </cell>
          <cell r="V235">
            <v>0.91629222496530138</v>
          </cell>
          <cell r="W235">
            <v>0.89115337523267779</v>
          </cell>
          <cell r="X235">
            <v>0.8797676595726337</v>
          </cell>
          <cell r="Y235">
            <v>0.89290339975411948</v>
          </cell>
          <cell r="Z235">
            <v>0.95457490139794221</v>
          </cell>
        </row>
        <row r="236">
          <cell r="C236">
            <v>1.01554749284344</v>
          </cell>
          <cell r="D236">
            <v>1.0233649444366932</v>
          </cell>
          <cell r="E236">
            <v>0.99179721729439441</v>
          </cell>
          <cell r="F236">
            <v>0.95867905816346277</v>
          </cell>
          <cell r="G236">
            <v>1.011868616578852</v>
          </cell>
          <cell r="H236">
            <v>1</v>
          </cell>
          <cell r="I236">
            <v>0.97028934400277167</v>
          </cell>
          <cell r="J236">
            <v>0.96715144016920584</v>
          </cell>
          <cell r="K236">
            <v>0.95516997958925043</v>
          </cell>
          <cell r="L236">
            <v>0.95516997958925043</v>
          </cell>
          <cell r="M236">
            <v>0.9808995096950921</v>
          </cell>
          <cell r="N236">
            <v>0.99347504624864813</v>
          </cell>
          <cell r="O236">
            <v>0.92746934115060065</v>
          </cell>
          <cell r="P236">
            <v>0.95876278520223579</v>
          </cell>
          <cell r="Q236">
            <v>0.97740786840098604</v>
          </cell>
          <cell r="R236">
            <v>0.92222682245313869</v>
          </cell>
          <cell r="S236">
            <v>0.97124988282994307</v>
          </cell>
          <cell r="T236">
            <v>0.9750352402041248</v>
          </cell>
          <cell r="U236">
            <v>1.0311689384428278</v>
          </cell>
          <cell r="V236">
            <v>0.92716734605759765</v>
          </cell>
          <cell r="W236">
            <v>0.90173013295626414</v>
          </cell>
          <cell r="X236">
            <v>0.89020928460257531</v>
          </cell>
          <cell r="Y236">
            <v>0.90350092784775449</v>
          </cell>
          <cell r="Z236">
            <v>0.96590438489842978</v>
          </cell>
        </row>
        <row r="237">
          <cell r="C237">
            <v>1.046643971842423</v>
          </cell>
          <cell r="D237">
            <v>1.0547007969962514</v>
          </cell>
          <cell r="E237">
            <v>1.0221664531560199</v>
          </cell>
          <cell r="F237">
            <v>0.98803420246643892</v>
          </cell>
          <cell r="G237">
            <v>1.042852446884093</v>
          </cell>
          <cell r="H237">
            <v>1.0306204084182371</v>
          </cell>
          <cell r="I237">
            <v>1</v>
          </cell>
          <cell r="J237">
            <v>0.99676601226947315</v>
          </cell>
          <cell r="K237">
            <v>0.98441767447311257</v>
          </cell>
          <cell r="L237">
            <v>0.98441767447311257</v>
          </cell>
          <cell r="M237">
            <v>1.0109350532992043</v>
          </cell>
          <cell r="N237">
            <v>1.0238956579181089</v>
          </cell>
          <cell r="O237">
            <v>0.95586883117202537</v>
          </cell>
          <cell r="P237">
            <v>0.98812049326133489</v>
          </cell>
          <cell r="Q237">
            <v>1.0073364965226228</v>
          </cell>
          <cell r="R237">
            <v>0.9504657844109069</v>
          </cell>
          <cell r="S237">
            <v>1.0009899509183608</v>
          </cell>
          <cell r="T237">
            <v>1.0048912174813491</v>
          </cell>
          <cell r="U237">
            <v>1.0627437524861472</v>
          </cell>
          <cell r="V237">
            <v>0.95555758886593434</v>
          </cell>
          <cell r="W237">
            <v>0.92934147791041632</v>
          </cell>
          <cell r="X237">
            <v>0.91746785647481288</v>
          </cell>
          <cell r="Y237">
            <v>0.93116649526470896</v>
          </cell>
          <cell r="Z237">
            <v>0.9954807716569859</v>
          </cell>
        </row>
        <row r="238">
          <cell r="C238">
            <v>1.0500397876321905</v>
          </cell>
          <cell r="D238">
            <v>1.0581227529968344</v>
          </cell>
          <cell r="E238">
            <v>1.025482852117634</v>
          </cell>
          <cell r="F238">
            <v>0.99123986001172593</v>
          </cell>
          <cell r="G238">
            <v>1.046235961145674</v>
          </cell>
          <cell r="H238">
            <v>1.033964236071496</v>
          </cell>
          <cell r="I238">
            <v>1.0032444803401388</v>
          </cell>
          <cell r="J238">
            <v>1</v>
          </cell>
          <cell r="K238">
            <v>0.98761159826442568</v>
          </cell>
          <cell r="L238">
            <v>0.98761159826442568</v>
          </cell>
          <cell r="M238">
            <v>1.0142150122047908</v>
          </cell>
          <cell r="N238">
            <v>1.0272176672505775</v>
          </cell>
          <cell r="O238">
            <v>0.95897012880251442</v>
          </cell>
          <cell r="P238">
            <v>0.9913264307754095</v>
          </cell>
          <cell r="Q238">
            <v>1.0106047799814948</v>
          </cell>
          <cell r="R238">
            <v>0.95354955196240265</v>
          </cell>
          <cell r="S238">
            <v>1.0042376431347919</v>
          </cell>
          <cell r="T238">
            <v>1.0081515672804455</v>
          </cell>
          <cell r="U238">
            <v>1.0661918036976936</v>
          </cell>
          <cell r="V238">
            <v>0.95865787667688029</v>
          </cell>
          <cell r="W238">
            <v>0.93235670806477211</v>
          </cell>
          <cell r="X238">
            <v>0.92044456289785459</v>
          </cell>
          <cell r="Y238">
            <v>0.93418764665199117</v>
          </cell>
          <cell r="Z238">
            <v>0.99871058944961311</v>
          </cell>
        </row>
        <row r="239">
          <cell r="C239">
            <v>1.0632112760496866</v>
          </cell>
          <cell r="D239">
            <v>1.0713956325101093</v>
          </cell>
          <cell r="E239">
            <v>1.0383463032631057</v>
          </cell>
          <cell r="F239">
            <v>1.0036737739346888</v>
          </cell>
          <cell r="G239">
            <v>1.0593597351269179</v>
          </cell>
          <cell r="H239">
            <v>1.0469340759955916</v>
          </cell>
          <cell r="I239">
            <v>1.0158289778119105</v>
          </cell>
          <cell r="J239">
            <v>1.0125437993613533</v>
          </cell>
          <cell r="K239">
            <v>1</v>
          </cell>
          <cell r="L239">
            <v>1</v>
          </cell>
          <cell r="M239">
            <v>1.0269371218271601</v>
          </cell>
          <cell r="N239">
            <v>1.0401028795690062</v>
          </cell>
          <cell r="O239">
            <v>0.97099925769174422</v>
          </cell>
          <cell r="P239">
            <v>1.0037614306246627</v>
          </cell>
          <cell r="Q239">
            <v>1.023281603575207</v>
          </cell>
          <cell r="R239">
            <v>0.96551068622332725</v>
          </cell>
          <cell r="S239">
            <v>1.0168345986413929</v>
          </cell>
          <cell r="T239">
            <v>1.0207976182662453</v>
          </cell>
          <cell r="U239">
            <v>1.079565899763997</v>
          </cell>
          <cell r="V239">
            <v>0.97068308873809594</v>
          </cell>
          <cell r="W239">
            <v>0.94405200354394847</v>
          </cell>
          <cell r="X239">
            <v>0.93199043481809374</v>
          </cell>
          <cell r="Y239">
            <v>0.94590590905744854</v>
          </cell>
          <cell r="Z239">
            <v>1.011238214703728</v>
          </cell>
        </row>
        <row r="240">
          <cell r="C240">
            <v>1.0632112760496866</v>
          </cell>
          <cell r="D240">
            <v>1.0713956325101093</v>
          </cell>
          <cell r="E240">
            <v>1.0383463032631057</v>
          </cell>
          <cell r="F240">
            <v>1.0036737739346888</v>
          </cell>
          <cell r="G240">
            <v>1.0593597351269179</v>
          </cell>
          <cell r="H240">
            <v>1.0469340759955916</v>
          </cell>
          <cell r="I240">
            <v>1.0158289778119105</v>
          </cell>
          <cell r="J240">
            <v>1.0125437993613533</v>
          </cell>
          <cell r="K240">
            <v>1</v>
          </cell>
          <cell r="L240">
            <v>1</v>
          </cell>
          <cell r="M240">
            <v>1.0269371218271601</v>
          </cell>
          <cell r="N240">
            <v>1.0401028795690062</v>
          </cell>
          <cell r="O240">
            <v>0.97099925769174422</v>
          </cell>
          <cell r="P240">
            <v>1.0037614306246627</v>
          </cell>
          <cell r="Q240">
            <v>1.023281603575207</v>
          </cell>
          <cell r="R240">
            <v>0.96551068622332725</v>
          </cell>
          <cell r="S240">
            <v>1.0168345986413929</v>
          </cell>
          <cell r="T240">
            <v>1.0207976182662453</v>
          </cell>
          <cell r="U240">
            <v>1.079565899763997</v>
          </cell>
          <cell r="V240">
            <v>0.97068308873809594</v>
          </cell>
          <cell r="W240">
            <v>0.94405200354394847</v>
          </cell>
          <cell r="X240">
            <v>0.93199043481809374</v>
          </cell>
          <cell r="Y240">
            <v>0.94590590905744854</v>
          </cell>
          <cell r="Z240">
            <v>1.011238214703728</v>
          </cell>
        </row>
        <row r="241">
          <cell r="C241">
            <v>1.035322663336959</v>
          </cell>
          <cell r="D241">
            <v>1.0432923396554672</v>
          </cell>
          <cell r="E241">
            <v>1.0111099123728686</v>
          </cell>
          <cell r="F241">
            <v>0.97734686243391389</v>
          </cell>
          <cell r="G241">
            <v>1.0315721504370885</v>
          </cell>
          <cell r="H241">
            <v>1.0194724231341956</v>
          </cell>
          <cell r="I241">
            <v>0.98918322867179487</v>
          </cell>
          <cell r="J241">
            <v>0.98598422224702731</v>
          </cell>
          <cell r="K241">
            <v>0.97376945359689338</v>
          </cell>
          <cell r="L241">
            <v>0.97376945359689338</v>
          </cell>
          <cell r="M241">
            <v>1</v>
          </cell>
          <cell r="N241">
            <v>1.0128204127224665</v>
          </cell>
          <cell r="O241">
            <v>0.94552941660547873</v>
          </cell>
          <cell r="P241">
            <v>0.97743221984101369</v>
          </cell>
          <cell r="Q241">
            <v>0.99644036798918223</v>
          </cell>
          <cell r="R241">
            <v>0.94018481336565096</v>
          </cell>
          <cell r="S241">
            <v>0.99016247151744563</v>
          </cell>
          <cell r="T241">
            <v>0.99402153897213164</v>
          </cell>
          <cell r="U241">
            <v>1.0512482963350258</v>
          </cell>
          <cell r="V241">
            <v>0.94522154093624045</v>
          </cell>
          <cell r="W241">
            <v>0.91928900365804311</v>
          </cell>
          <cell r="X241">
            <v>0.90754381647034621</v>
          </cell>
          <cell r="Y241">
            <v>0.92109428021694428</v>
          </cell>
          <cell r="Z241">
            <v>0.98471288378834709</v>
          </cell>
        </row>
        <row r="242">
          <cell r="C242">
            <v>1.0222174141948881</v>
          </cell>
          <cell r="D242">
            <v>1.0300862093123617</v>
          </cell>
          <cell r="E242">
            <v>0.99831115138665105</v>
          </cell>
          <cell r="F242">
            <v>0.96497547853207311</v>
          </cell>
          <cell r="G242">
            <v>1.0185143757758766</v>
          </cell>
          <cell r="H242">
            <v>1.0065678083973926</v>
          </cell>
          <cell r="I242">
            <v>0.97666201850421364</v>
          </cell>
          <cell r="J242">
            <v>0.97350350551949949</v>
          </cell>
          <cell r="K242">
            <v>0.96144335300213402</v>
          </cell>
          <cell r="L242">
            <v>0.96144335300213402</v>
          </cell>
          <cell r="M242">
            <v>0.98734186973186577</v>
          </cell>
          <cell r="N242">
            <v>1</v>
          </cell>
          <cell r="O242">
            <v>0.93356078207773363</v>
          </cell>
          <cell r="P242">
            <v>0.96505975547399458</v>
          </cell>
          <cell r="Q242">
            <v>0.98382729600674756</v>
          </cell>
          <cell r="R242">
            <v>0.92828383152194704</v>
          </cell>
          <cell r="S242">
            <v>0.97762886596636012</v>
          </cell>
          <cell r="T242">
            <v>0.98143908484249121</v>
          </cell>
          <cell r="U242">
            <v>1.0379414584558628</v>
          </cell>
          <cell r="V242">
            <v>0.9332568035388229</v>
          </cell>
          <cell r="W242">
            <v>0.90765252369567628</v>
          </cell>
          <cell r="X242">
            <v>0.89605600861742485</v>
          </cell>
          <cell r="Y242">
            <v>0.90943494882872489</v>
          </cell>
          <cell r="Z242">
            <v>0.97224825982864405</v>
          </cell>
        </row>
        <row r="243">
          <cell r="C243">
            <v>1.0949661059238587</v>
          </cell>
          <cell r="D243">
            <v>1.1033949037788424</v>
          </cell>
          <cell r="E243">
            <v>1.0693584933643088</v>
          </cell>
          <cell r="F243">
            <v>1.0336504029061964</v>
          </cell>
          <cell r="G243">
            <v>1.090999531395342</v>
          </cell>
          <cell r="H243">
            <v>1.0782027562867138</v>
          </cell>
          <cell r="I243">
            <v>1.0461686450994159</v>
          </cell>
          <cell r="J243">
            <v>1.0427853485371024</v>
          </cell>
          <cell r="K243">
            <v>1.0298669047154538</v>
          </cell>
          <cell r="L243">
            <v>1.0298669047154538</v>
          </cell>
          <cell r="M243">
            <v>1.0576085549935343</v>
          </cell>
          <cell r="N243">
            <v>1.0711675331673629</v>
          </cell>
          <cell r="O243">
            <v>1</v>
          </cell>
          <cell r="P243">
            <v>1.0337406776301772</v>
          </cell>
          <cell r="Q243">
            <v>1.0538438577262648</v>
          </cell>
          <cell r="R243">
            <v>0.99434750189051191</v>
          </cell>
          <cell r="S243">
            <v>1.0472043007103924</v>
          </cell>
          <cell r="T243">
            <v>1.0512856834647655</v>
          </cell>
          <cell r="U243">
            <v>1.1118091916263015</v>
          </cell>
          <cell r="V243">
            <v>0.99967438805833919</v>
          </cell>
          <cell r="W243">
            <v>0.97224791478022887</v>
          </cell>
          <cell r="X243">
            <v>0.95982610433052029</v>
          </cell>
          <cell r="Y243">
            <v>0.97415719071305218</v>
          </cell>
          <cell r="Z243">
            <v>1.0414407701069099</v>
          </cell>
        </row>
        <row r="244">
          <cell r="C244">
            <v>1.0592270669216957</v>
          </cell>
          <cell r="D244">
            <v>1.067380753854386</v>
          </cell>
          <cell r="E244">
            <v>1.0344552715249482</v>
          </cell>
          <cell r="F244">
            <v>0.99991267178903342</v>
          </cell>
          <cell r="G244">
            <v>1.0553899590141207</v>
          </cell>
          <cell r="H244">
            <v>1.0430108629936714</v>
          </cell>
          <cell r="I244">
            <v>1.0120223260418943</v>
          </cell>
          <cell r="J244">
            <v>1.0087494582564556</v>
          </cell>
          <cell r="K244">
            <v>0.99625266471703156</v>
          </cell>
          <cell r="L244">
            <v>0.99625266471703156</v>
          </cell>
          <cell r="M244">
            <v>1.0230888441171471</v>
          </cell>
          <cell r="N244">
            <v>1.0362052653504801</v>
          </cell>
          <cell r="O244">
            <v>0.9673605979136598</v>
          </cell>
          <cell r="P244">
            <v>1</v>
          </cell>
          <cell r="Q244">
            <v>1.0194470243177172</v>
          </cell>
          <cell r="R244">
            <v>0.96189259396275961</v>
          </cell>
          <cell r="S244">
            <v>1.0130241784729612</v>
          </cell>
          <cell r="T244">
            <v>1.016972347334546</v>
          </cell>
          <cell r="U244">
            <v>1.0755204043775217</v>
          </cell>
          <cell r="V244">
            <v>0.96704561375108689</v>
          </cell>
          <cell r="W244">
            <v>0.94051432416211123</v>
          </cell>
          <cell r="X244">
            <v>0.92849795417831082</v>
          </cell>
          <cell r="Y244">
            <v>0.94236128247006923</v>
          </cell>
          <cell r="Z244">
            <v>1.0074487660622826</v>
          </cell>
        </row>
        <row r="245">
          <cell r="C245">
            <v>1.0390211964477527</v>
          </cell>
          <cell r="D245">
            <v>1.0470193432255583</v>
          </cell>
          <cell r="E245">
            <v>1.0147219491049821</v>
          </cell>
          <cell r="F245">
            <v>0.98083828579345989</v>
          </cell>
          <cell r="G245">
            <v>1.0352572854096651</v>
          </cell>
          <cell r="H245">
            <v>1.0231143336670434</v>
          </cell>
          <cell r="I245">
            <v>0.9927169356536284</v>
          </cell>
          <cell r="J245">
            <v>0.98950650126383843</v>
          </cell>
          <cell r="K245">
            <v>0.97724809720621941</v>
          </cell>
          <cell r="L245">
            <v>0.97724809720621941</v>
          </cell>
          <cell r="M245">
            <v>1.0035723482560237</v>
          </cell>
          <cell r="N245">
            <v>1.0164385599575207</v>
          </cell>
          <cell r="O245">
            <v>0.94890717696790849</v>
          </cell>
          <cell r="P245">
            <v>0.98092394812694417</v>
          </cell>
          <cell r="Q245">
            <v>1</v>
          </cell>
          <cell r="R245">
            <v>0.94354348094401774</v>
          </cell>
          <cell r="S245">
            <v>0.9936996766957511</v>
          </cell>
          <cell r="T245">
            <v>0.9975725300833288</v>
          </cell>
          <cell r="U245">
            <v>1.0550037213530861</v>
          </cell>
          <cell r="V245">
            <v>0.94859820145956009</v>
          </cell>
          <cell r="W245">
            <v>0.92257302412704267</v>
          </cell>
          <cell r="X245">
            <v>0.91078587904037922</v>
          </cell>
          <cell r="Y245">
            <v>0.92438474976251073</v>
          </cell>
          <cell r="Z245">
            <v>0.98823062114143245</v>
          </cell>
        </row>
        <row r="246">
          <cell r="C246">
            <v>1.1011905836159339</v>
          </cell>
          <cell r="D246">
            <v>1.1096672960720504</v>
          </cell>
          <cell r="E246">
            <v>1.0754374012417003</v>
          </cell>
          <cell r="F246">
            <v>1.0395263234844552</v>
          </cell>
          <cell r="G246">
            <v>1.0972014605769811</v>
          </cell>
          <cell r="H246">
            <v>1.0843319405306207</v>
          </cell>
          <cell r="I246">
            <v>1.0521157272587083</v>
          </cell>
          <cell r="J246">
            <v>1.0487131979056594</v>
          </cell>
          <cell r="K246">
            <v>1.0357213175046052</v>
          </cell>
          <cell r="L246">
            <v>1.0357213175046052</v>
          </cell>
          <cell r="M246">
            <v>1.0636206688132135</v>
          </cell>
          <cell r="N246">
            <v>1.0772567247675446</v>
          </cell>
          <cell r="O246">
            <v>1.0056846304724869</v>
          </cell>
          <cell r="P246">
            <v>1.0396171113868828</v>
          </cell>
          <cell r="Q246">
            <v>1.0598345706331387</v>
          </cell>
          <cell r="R246">
            <v>1</v>
          </cell>
          <cell r="S246">
            <v>1.0531572701891301</v>
          </cell>
          <cell r="T246">
            <v>1.0572618540962784</v>
          </cell>
          <cell r="U246">
            <v>1.1181294160366113</v>
          </cell>
          <cell r="V246">
            <v>1.0053571675472603</v>
          </cell>
          <cell r="W246">
            <v>0.97777478490340042</v>
          </cell>
          <cell r="X246">
            <v>0.9652823610514859</v>
          </cell>
          <cell r="Y246">
            <v>0.97969491436437184</v>
          </cell>
          <cell r="Z246">
            <v>1.04736097604395</v>
          </cell>
        </row>
        <row r="247">
          <cell r="C247">
            <v>1.045608870380943</v>
          </cell>
          <cell r="D247">
            <v>1.053657727561214</v>
          </cell>
          <cell r="E247">
            <v>1.0211555592723289</v>
          </cell>
          <cell r="F247">
            <v>0.98705706441904273</v>
          </cell>
          <cell r="G247">
            <v>1.0418210951341971</v>
          </cell>
          <cell r="H247">
            <v>1.029601153810477</v>
          </cell>
          <cell r="I247">
            <v>0.99901102811526465</v>
          </cell>
          <cell r="J247">
            <v>0.99578023870767896</v>
          </cell>
          <cell r="K247">
            <v>0.98344411307022206</v>
          </cell>
          <cell r="L247">
            <v>0.98344411307022206</v>
          </cell>
          <cell r="M247">
            <v>1.0099352669541981</v>
          </cell>
          <cell r="N247">
            <v>1.0228830538995253</v>
          </cell>
          <cell r="O247">
            <v>0.95492350377250135</v>
          </cell>
          <cell r="P247">
            <v>0.98714326987476864</v>
          </cell>
          <cell r="Q247">
            <v>1.0063402690490941</v>
          </cell>
          <cell r="R247">
            <v>0.94952580047272162</v>
          </cell>
          <cell r="S247">
            <v>1</v>
          </cell>
          <cell r="T247">
            <v>1.0038974083200425</v>
          </cell>
          <cell r="U247">
            <v>1.0616927287942601</v>
          </cell>
          <cell r="V247">
            <v>0.95461256927630045</v>
          </cell>
          <cell r="W247">
            <v>0.92842238531744448</v>
          </cell>
          <cell r="X247">
            <v>0.91656050655961085</v>
          </cell>
          <cell r="Y247">
            <v>0.93024559778088456</v>
          </cell>
          <cell r="Z247">
            <v>0.99449626916202249</v>
          </cell>
        </row>
        <row r="248">
          <cell r="C248">
            <v>1.0415495265902737</v>
          </cell>
          <cell r="D248">
            <v>1.0495671358734178</v>
          </cell>
          <cell r="E248">
            <v>1.0171911500211628</v>
          </cell>
          <cell r="F248">
            <v>0.98322503498720937</v>
          </cell>
          <cell r="G248">
            <v>1.0377764565381411</v>
          </cell>
          <cell r="H248">
            <v>1.0256039564176662</v>
          </cell>
          <cell r="I248">
            <v>0.99513259007914467</v>
          </cell>
          <cell r="J248">
            <v>0.99191434349258134</v>
          </cell>
          <cell r="K248">
            <v>0.97962611011811673</v>
          </cell>
          <cell r="L248">
            <v>0.97962611011811673</v>
          </cell>
          <cell r="M248">
            <v>1.0060144179914354</v>
          </cell>
          <cell r="N248">
            <v>1.0189119380348375</v>
          </cell>
          <cell r="O248">
            <v>0.9512162257401422</v>
          </cell>
          <cell r="P248">
            <v>0.98331090576943414</v>
          </cell>
          <cell r="Q248">
            <v>1.0024333768658089</v>
          </cell>
          <cell r="R248">
            <v>0.94583947782243172</v>
          </cell>
          <cell r="S248">
            <v>0.99611772250058439</v>
          </cell>
          <cell r="T248">
            <v>1</v>
          </cell>
          <cell r="U248">
            <v>1.0575709430019691</v>
          </cell>
          <cell r="V248">
            <v>0.95090649837793972</v>
          </cell>
          <cell r="W248">
            <v>0.92481799198097281</v>
          </cell>
          <cell r="X248">
            <v>0.91300216432814141</v>
          </cell>
          <cell r="Y248">
            <v>0.92663412622768937</v>
          </cell>
          <cell r="Z248">
            <v>0.9906353586730019</v>
          </cell>
        </row>
        <row r="249">
          <cell r="C249">
            <v>0.9848507407302457</v>
          </cell>
          <cell r="D249">
            <v>0.99243189576877744</v>
          </cell>
          <cell r="E249">
            <v>0.96181836003721299</v>
          </cell>
          <cell r="F249">
            <v>0.92970125691641547</v>
          </cell>
          <cell r="G249">
            <v>0.98128306512692165</v>
          </cell>
          <cell r="H249">
            <v>0.9697731988611914</v>
          </cell>
          <cell r="I249">
            <v>0.94096060095449496</v>
          </cell>
          <cell r="J249">
            <v>0.93791754591609899</v>
          </cell>
          <cell r="K249">
            <v>0.9262982465624463</v>
          </cell>
          <cell r="L249">
            <v>0.9262982465624463</v>
          </cell>
          <cell r="M249">
            <v>0.95125005527838369</v>
          </cell>
          <cell r="N249">
            <v>0.96344547358932164</v>
          </cell>
          <cell r="O249">
            <v>0.89943490981329965</v>
          </cell>
          <cell r="P249">
            <v>0.92978245315463759</v>
          </cell>
          <cell r="Q249">
            <v>0.9478639551313226</v>
          </cell>
          <cell r="R249">
            <v>0.89435085568597239</v>
          </cell>
          <cell r="S249">
            <v>0.94189210576555127</v>
          </cell>
          <cell r="T249">
            <v>0.94556304389514434</v>
          </cell>
          <cell r="U249">
            <v>1</v>
          </cell>
          <cell r="V249">
            <v>0.89914204306591772</v>
          </cell>
          <cell r="W249">
            <v>0.87447371554652376</v>
          </cell>
          <cell r="X249">
            <v>0.86330110558497219</v>
          </cell>
          <cell r="Y249">
            <v>0.87619098497297132</v>
          </cell>
          <cell r="Z249">
            <v>0.93670818513700183</v>
          </cell>
        </row>
        <row r="250">
          <cell r="C250">
            <v>1.0953227560932155</v>
          </cell>
          <cell r="D250">
            <v>1.1037542993593732</v>
          </cell>
          <cell r="E250">
            <v>1.0697068026733352</v>
          </cell>
          <cell r="F250">
            <v>1.0339870814474386</v>
          </cell>
          <cell r="G250">
            <v>1.0913548895799792</v>
          </cell>
          <cell r="H250">
            <v>1.0785539463313647</v>
          </cell>
          <cell r="I250">
            <v>1.0465094010574605</v>
          </cell>
          <cell r="J250">
            <v>1.0431250024945597</v>
          </cell>
          <cell r="K250">
            <v>1.0302023509032352</v>
          </cell>
          <cell r="L250">
            <v>1.0302023509032352</v>
          </cell>
          <cell r="M250">
            <v>1.0579530371361423</v>
          </cell>
          <cell r="N250">
            <v>1.0715164317132144</v>
          </cell>
          <cell r="O250">
            <v>1.000325717999331</v>
          </cell>
          <cell r="P250">
            <v>1.0340773855755219</v>
          </cell>
          <cell r="Q250">
            <v>1.0541871136392105</v>
          </cell>
          <cell r="R250">
            <v>0.99467137876946754</v>
          </cell>
          <cell r="S250">
            <v>1.0475453940001105</v>
          </cell>
          <cell r="T250">
            <v>1.0516281061343089</v>
          </cell>
          <cell r="U250">
            <v>1.1121713278918359</v>
          </cell>
          <cell r="V250">
            <v>1</v>
          </cell>
          <cell r="W250">
            <v>0.97256459342588486</v>
          </cell>
          <cell r="X250">
            <v>0.96013873696892849</v>
          </cell>
          <cell r="Y250">
            <v>0.97447449124424512</v>
          </cell>
          <cell r="Z250">
            <v>1.0417799861109709</v>
          </cell>
        </row>
        <row r="251">
          <cell r="C251">
            <v>1.1262210895781346</v>
          </cell>
          <cell r="D251">
            <v>1.1348904811261626</v>
          </cell>
          <cell r="E251">
            <v>1.0998825269849317</v>
          </cell>
          <cell r="F251">
            <v>1.06315517595103</v>
          </cell>
          <cell r="G251">
            <v>1.1221412921641043</v>
          </cell>
          <cell r="H251">
            <v>1.1089792427381397</v>
          </cell>
          <cell r="I251">
            <v>1.0760307419490802</v>
          </cell>
          <cell r="J251">
            <v>1.0725508717319472</v>
          </cell>
          <cell r="K251">
            <v>1.0592636806510913</v>
          </cell>
          <cell r="L251">
            <v>1.0592636806510913</v>
          </cell>
          <cell r="M251">
            <v>1.0877971954638759</v>
          </cell>
          <cell r="N251">
            <v>1.1017432044680644</v>
          </cell>
          <cell r="O251">
            <v>1.0285442476120346</v>
          </cell>
          <cell r="P251">
            <v>1.0632480274990852</v>
          </cell>
          <cell r="Q251">
            <v>1.0839250377456249</v>
          </cell>
          <cell r="R251">
            <v>1.0227304031968827</v>
          </cell>
          <cell r="S251">
            <v>1.0770959595702572</v>
          </cell>
          <cell r="T251">
            <v>1.0812938423245706</v>
          </cell>
          <cell r="U251">
            <v>1.1435449484894185</v>
          </cell>
          <cell r="V251">
            <v>1.0282093413224855</v>
          </cell>
          <cell r="W251">
            <v>1</v>
          </cell>
          <cell r="X251">
            <v>0.9872236183170251</v>
          </cell>
          <cell r="Y251">
            <v>1.0019637747778094</v>
          </cell>
          <cell r="Z251">
            <v>1.0711679133221095</v>
          </cell>
        </row>
        <row r="252">
          <cell r="C252">
            <v>1.140796339028098</v>
          </cell>
          <cell r="D252">
            <v>1.1495779275022546</v>
          </cell>
          <cell r="E252">
            <v>1.1141169098648214</v>
          </cell>
          <cell r="F252">
            <v>1.0769142433640817</v>
          </cell>
          <cell r="G252">
            <v>1.1366637419767984</v>
          </cell>
          <cell r="H252">
            <v>1.1233313528587152</v>
          </cell>
          <cell r="I252">
            <v>1.0899564414630289</v>
          </cell>
          <cell r="J252">
            <v>1.0864315357045289</v>
          </cell>
          <cell r="K252">
            <v>1.0729723853820241</v>
          </cell>
          <cell r="L252">
            <v>1.0729723853820241</v>
          </cell>
          <cell r="M252">
            <v>1.1018751732442384</v>
          </cell>
          <cell r="N252">
            <v>1.1160016677338687</v>
          </cell>
          <cell r="O252">
            <v>1.0418553897296856</v>
          </cell>
          <cell r="P252">
            <v>1.0770082965718175</v>
          </cell>
          <cell r="Q252">
            <v>1.0979529031056328</v>
          </cell>
          <cell r="R252">
            <v>1.0359663041088785</v>
          </cell>
          <cell r="S252">
            <v>1.0910354448432287</v>
          </cell>
          <cell r="T252">
            <v>1.0952876554634221</v>
          </cell>
          <cell r="U252">
            <v>1.1583443986468669</v>
          </cell>
          <cell r="V252">
            <v>1.0415161491733058</v>
          </cell>
          <cell r="W252">
            <v>1.0129417301672294</v>
          </cell>
          <cell r="X252">
            <v>1</v>
          </cell>
          <cell r="Y252">
            <v>1.0149309195883225</v>
          </cell>
          <cell r="Z252">
            <v>1.0850306794201185</v>
          </cell>
        </row>
        <row r="253">
          <cell r="C253">
            <v>1.1240137796677128</v>
          </cell>
          <cell r="D253">
            <v>1.1326661798504944</v>
          </cell>
          <cell r="E253">
            <v>1.0977268387061561</v>
          </cell>
          <cell r="F253">
            <v>1.0610714705596918</v>
          </cell>
          <cell r="G253">
            <v>1.119941978354402</v>
          </cell>
          <cell r="H253">
            <v>1.1068057255703296</v>
          </cell>
          <cell r="I253">
            <v>1.073921801402147</v>
          </cell>
          <cell r="J253">
            <v>1.0704487514728671</v>
          </cell>
          <cell r="K253">
            <v>1.0571876023022773</v>
          </cell>
          <cell r="L253">
            <v>1.0571876023022773</v>
          </cell>
          <cell r="M253">
            <v>1.0856651935396571</v>
          </cell>
          <cell r="N253">
            <v>1.0995838693992519</v>
          </cell>
          <cell r="O253">
            <v>1.0265283770764262</v>
          </cell>
          <cell r="P253">
            <v>1.0611641401255907</v>
          </cell>
          <cell r="Q253">
            <v>1.0818006249637027</v>
          </cell>
          <cell r="R253">
            <v>1.0207259273656659</v>
          </cell>
          <cell r="S253">
            <v>1.0749849312756927</v>
          </cell>
          <cell r="T253">
            <v>1.0791745864907671</v>
          </cell>
          <cell r="U253">
            <v>1.1413036850988005</v>
          </cell>
          <cell r="V253">
            <v>1.0261941271783963</v>
          </cell>
          <cell r="W253">
            <v>0.99804007407528783</v>
          </cell>
          <cell r="X253">
            <v>0.98528873315399745</v>
          </cell>
          <cell r="Y253">
            <v>1</v>
          </cell>
          <cell r="Z253">
            <v>1.0690685035590697</v>
          </cell>
        </row>
        <row r="254">
          <cell r="C254">
            <v>1.0513954680413118</v>
          </cell>
          <cell r="D254">
            <v>1.0594888691226987</v>
          </cell>
          <cell r="E254">
            <v>1.0268068276744466</v>
          </cell>
          <cell r="F254">
            <v>0.99251962528803839</v>
          </cell>
          <cell r="G254">
            <v>1.0475867305284627</v>
          </cell>
          <cell r="H254">
            <v>1.0352991617334417</v>
          </cell>
          <cell r="I254">
            <v>1.0045397444849606</v>
          </cell>
          <cell r="J254">
            <v>1.0012910752764697</v>
          </cell>
          <cell r="K254">
            <v>0.98888667918169959</v>
          </cell>
          <cell r="L254">
            <v>0.98888667918169959</v>
          </cell>
          <cell r="M254">
            <v>1.0155244401320729</v>
          </cell>
          <cell r="N254">
            <v>1.0285438825843176</v>
          </cell>
          <cell r="O254">
            <v>0.96020823142668421</v>
          </cell>
          <cell r="P254">
            <v>0.99260630782109449</v>
          </cell>
          <cell r="Q254">
            <v>1.0119095468272108</v>
          </cell>
          <cell r="R254">
            <v>0.95478065621383001</v>
          </cell>
          <cell r="S254">
            <v>1.0055341895275434</v>
          </cell>
          <cell r="T254">
            <v>1.0094531668438953</v>
          </cell>
          <cell r="U254">
            <v>1.0675683375754224</v>
          </cell>
          <cell r="V254">
            <v>0.95989557616005072</v>
          </cell>
          <cell r="W254">
            <v>0.93356045075940519</v>
          </cell>
          <cell r="X254">
            <v>0.92163292611637293</v>
          </cell>
          <cell r="Y254">
            <v>0.93539375322616702</v>
          </cell>
          <cell r="Z254">
            <v>1</v>
          </cell>
        </row>
        <row r="259">
          <cell r="C259">
            <v>1</v>
          </cell>
          <cell r="D259">
            <v>1.0076977705605525</v>
          </cell>
          <cell r="E259">
            <v>0.97661332855783334</v>
          </cell>
          <cell r="F259">
            <v>0.94400219085692305</v>
          </cell>
          <cell r="G259">
            <v>0.99637744537748052</v>
          </cell>
          <cell r="H259">
            <v>0.98469053101602522</v>
          </cell>
          <cell r="I259">
            <v>0.95543472938528007</v>
          </cell>
          <cell r="J259">
            <v>0.95234486519312878</v>
          </cell>
          <cell r="K259">
            <v>0.94054683441230502</v>
          </cell>
          <cell r="L259">
            <v>0.94054683441230502</v>
          </cell>
          <cell r="M259">
            <v>0.96588245907501902</v>
          </cell>
          <cell r="N259">
            <v>0.97826547084175153</v>
          </cell>
          <cell r="O259">
            <v>0.913270278038668</v>
          </cell>
          <cell r="P259">
            <v>0.94408463607919291</v>
          </cell>
          <cell r="Q259">
            <v>0.96244427295500823</v>
          </cell>
          <cell r="R259">
            <v>0.90810801951860276</v>
          </cell>
          <cell r="S259">
            <v>0.95638056287306883</v>
          </cell>
          <cell r="T259">
            <v>0.96010796843593738</v>
          </cell>
          <cell r="U259">
            <v>1.0153822895624991</v>
          </cell>
          <cell r="V259">
            <v>0.91297290633017469</v>
          </cell>
          <cell r="W259">
            <v>0.88792512345385477</v>
          </cell>
          <cell r="X259">
            <v>0.87658065317070577</v>
          </cell>
          <cell r="Y259">
            <v>0.88966880841587681</v>
          </cell>
          <cell r="Z259">
            <v>0.95111690167634211</v>
          </cell>
        </row>
        <row r="260">
          <cell r="C260">
            <v>0.99236103245889828</v>
          </cell>
          <cell r="D260">
            <v>1</v>
          </cell>
          <cell r="E260">
            <v>0.96915301104077278</v>
          </cell>
          <cell r="F260">
            <v>0.9367909887622381</v>
          </cell>
          <cell r="G260">
            <v>0.98876615041355609</v>
          </cell>
          <cell r="H260">
            <v>0.97716851201156363</v>
          </cell>
          <cell r="I260">
            <v>0.94813619449986464</v>
          </cell>
          <cell r="J260">
            <v>0.94506993367998371</v>
          </cell>
          <cell r="K260">
            <v>0.93336202767334342</v>
          </cell>
          <cell r="L260">
            <v>0.93336202767334342</v>
          </cell>
          <cell r="M260">
            <v>0.95850411432162552</v>
          </cell>
          <cell r="N260">
            <v>0.97079253266341092</v>
          </cell>
          <cell r="O260">
            <v>0.90629383602847768</v>
          </cell>
          <cell r="P260">
            <v>0.93687280418813113</v>
          </cell>
          <cell r="Q260">
            <v>0.95509219239378562</v>
          </cell>
          <cell r="R260">
            <v>0.90117101183368598</v>
          </cell>
          <cell r="S260">
            <v>0.94907480279634093</v>
          </cell>
          <cell r="T260">
            <v>0.95277373482910221</v>
          </cell>
          <cell r="U260">
            <v>1.0076258172107215</v>
          </cell>
          <cell r="V260">
            <v>0.90599873593281322</v>
          </cell>
          <cell r="W260">
            <v>0.88114229225686214</v>
          </cell>
          <cell r="X260">
            <v>0.86988448201397706</v>
          </cell>
          <cell r="Y260">
            <v>0.88287265726605735</v>
          </cell>
          <cell r="Z260">
            <v>0.94385135053664326</v>
          </cell>
        </row>
        <row r="261">
          <cell r="C261">
            <v>1.0239467051680544</v>
          </cell>
          <cell r="D261">
            <v>1.0318288119706718</v>
          </cell>
          <cell r="E261">
            <v>1</v>
          </cell>
          <cell r="F261">
            <v>0.9666079329993712</v>
          </cell>
          <cell r="G261">
            <v>1.0202374022980343</v>
          </cell>
          <cell r="H261">
            <v>1.008270624844041</v>
          </cell>
          <cell r="I261">
            <v>0.97831424315718918</v>
          </cell>
          <cell r="J261">
            <v>0.9751503868982192</v>
          </cell>
          <cell r="K261">
            <v>0.96306983215272324</v>
          </cell>
          <cell r="L261">
            <v>0.96306983215272324</v>
          </cell>
          <cell r="M261">
            <v>0.98901216154948379</v>
          </cell>
          <cell r="N261">
            <v>1.001691705648087</v>
          </cell>
          <cell r="O261">
            <v>0.935140092125607</v>
          </cell>
          <cell r="P261">
            <v>0.96669235251307117</v>
          </cell>
          <cell r="Q261">
            <v>0.98549164220014418</v>
          </cell>
          <cell r="R261">
            <v>0.92985421452276051</v>
          </cell>
          <cell r="S261">
            <v>0.97928272624064816</v>
          </cell>
          <cell r="T261">
            <v>0.98309939088557241</v>
          </cell>
          <cell r="U261">
            <v>1.0396973498835163</v>
          </cell>
          <cell r="V261">
            <v>0.93483559934448501</v>
          </cell>
          <cell r="W261">
            <v>0.9091880045965125</v>
          </cell>
          <cell r="X261">
            <v>0.89757187162820518</v>
          </cell>
          <cell r="Y261">
            <v>0.91097344506822608</v>
          </cell>
          <cell r="Z261">
            <v>0.97389301770113879</v>
          </cell>
        </row>
        <row r="262">
          <cell r="C262">
            <v>1.0593195754050577</v>
          </cell>
          <cell r="D262">
            <v>1.0674739744468278</v>
          </cell>
          <cell r="E262">
            <v>1.0345456165428042</v>
          </cell>
          <cell r="F262">
            <v>1</v>
          </cell>
          <cell r="G262">
            <v>1.0554821323804489</v>
          </cell>
          <cell r="H262">
            <v>1.0431019552212766</v>
          </cell>
          <cell r="I262">
            <v>1.0121107118596611</v>
          </cell>
          <cell r="J262">
            <v>1.0088375582355722</v>
          </cell>
          <cell r="K262">
            <v>0.99633967327821404</v>
          </cell>
          <cell r="L262">
            <v>0.99633967327821404</v>
          </cell>
          <cell r="M262">
            <v>1.0231781964385422</v>
          </cell>
          <cell r="N262">
            <v>1.0362957632055132</v>
          </cell>
          <cell r="O262">
            <v>0.96744508316198075</v>
          </cell>
          <cell r="P262">
            <v>1.000087335837849</v>
          </cell>
          <cell r="Q262">
            <v>1.0195360585777287</v>
          </cell>
          <cell r="R262">
            <v>0.96197660165837418</v>
          </cell>
          <cell r="S262">
            <v>1.0131126517883495</v>
          </cell>
          <cell r="T262">
            <v>1.0170611654665698</v>
          </cell>
          <cell r="U262">
            <v>1.0756143358531618</v>
          </cell>
          <cell r="V262">
            <v>0.96713007149000219</v>
          </cell>
          <cell r="W262">
            <v>0.94059646476862091</v>
          </cell>
          <cell r="X262">
            <v>0.92857904532508018</v>
          </cell>
          <cell r="Y262">
            <v>0.9424435843822303</v>
          </cell>
          <cell r="Z262">
            <v>1.0075367524443568</v>
          </cell>
        </row>
        <row r="263">
          <cell r="C263">
            <v>1.0036357252357786</v>
          </cell>
          <cell r="D263">
            <v>1.0113614827750175</v>
          </cell>
          <cell r="E263">
            <v>0.98016402628206878</v>
          </cell>
          <cell r="F263">
            <v>0.94743432344485179</v>
          </cell>
          <cell r="G263">
            <v>1</v>
          </cell>
          <cell r="H263">
            <v>0.98827059522907235</v>
          </cell>
          <cell r="I263">
            <v>0.95890842754204542</v>
          </cell>
          <cell r="J263">
            <v>0.95580732945267566</v>
          </cell>
          <cell r="K263">
            <v>0.94396640427360945</v>
          </cell>
          <cell r="L263">
            <v>0.94396640427360945</v>
          </cell>
          <cell r="M263">
            <v>0.96939414230627396</v>
          </cell>
          <cell r="N263">
            <v>0.98182217530138172</v>
          </cell>
          <cell r="O263">
            <v>0.91659067783561965</v>
          </cell>
          <cell r="P263">
            <v>0.94751706841529681</v>
          </cell>
          <cell r="Q263">
            <v>0.96594345588622121</v>
          </cell>
          <cell r="R263">
            <v>0.91140965076197944</v>
          </cell>
          <cell r="S263">
            <v>0.95985769982051461</v>
          </cell>
          <cell r="T263">
            <v>0.96359865720585203</v>
          </cell>
          <cell r="U263">
            <v>1.019073940576624</v>
          </cell>
          <cell r="V263">
            <v>0.91629222496530138</v>
          </cell>
          <cell r="W263">
            <v>0.89115337523267779</v>
          </cell>
          <cell r="X263">
            <v>0.8797676595726337</v>
          </cell>
          <cell r="Y263">
            <v>0.89290339975411948</v>
          </cell>
          <cell r="Z263">
            <v>0.95457490139794221</v>
          </cell>
        </row>
        <row r="264">
          <cell r="C264">
            <v>1.01554749284344</v>
          </cell>
          <cell r="D264">
            <v>1.0233649444366932</v>
          </cell>
          <cell r="E264">
            <v>0.99179721729439441</v>
          </cell>
          <cell r="F264">
            <v>0.95867905816346277</v>
          </cell>
          <cell r="G264">
            <v>1.011868616578852</v>
          </cell>
          <cell r="H264">
            <v>1</v>
          </cell>
          <cell r="I264">
            <v>0.97028934400277167</v>
          </cell>
          <cell r="J264">
            <v>0.96715144016920584</v>
          </cell>
          <cell r="K264">
            <v>0.95516997958925043</v>
          </cell>
          <cell r="L264">
            <v>0.95516997958925043</v>
          </cell>
          <cell r="M264">
            <v>0.9808995096950921</v>
          </cell>
          <cell r="N264">
            <v>0.99347504624864813</v>
          </cell>
          <cell r="O264">
            <v>0.92746934115060065</v>
          </cell>
          <cell r="P264">
            <v>0.95876278520223579</v>
          </cell>
          <cell r="Q264">
            <v>0.97740786840098604</v>
          </cell>
          <cell r="R264">
            <v>0.92222682245313869</v>
          </cell>
          <cell r="S264">
            <v>0.97124988282994307</v>
          </cell>
          <cell r="T264">
            <v>0.9750352402041248</v>
          </cell>
          <cell r="U264">
            <v>1.0311689384428278</v>
          </cell>
          <cell r="V264">
            <v>0.92716734605759765</v>
          </cell>
          <cell r="W264">
            <v>0.90173013295626414</v>
          </cell>
          <cell r="X264">
            <v>0.89020928460257531</v>
          </cell>
          <cell r="Y264">
            <v>0.90350092784775449</v>
          </cell>
          <cell r="Z264">
            <v>0.96590438489842978</v>
          </cell>
        </row>
        <row r="265">
          <cell r="C265">
            <v>1.046643971842423</v>
          </cell>
          <cell r="D265">
            <v>1.0547007969962514</v>
          </cell>
          <cell r="E265">
            <v>1.0221664531560199</v>
          </cell>
          <cell r="F265">
            <v>0.98803420246643892</v>
          </cell>
          <cell r="G265">
            <v>1.042852446884093</v>
          </cell>
          <cell r="H265">
            <v>1.0306204084182371</v>
          </cell>
          <cell r="I265">
            <v>1</v>
          </cell>
          <cell r="J265">
            <v>0.99676601226947315</v>
          </cell>
          <cell r="K265">
            <v>0.98441767447311257</v>
          </cell>
          <cell r="L265">
            <v>0.98441767447311257</v>
          </cell>
          <cell r="M265">
            <v>1.0109350532992043</v>
          </cell>
          <cell r="N265">
            <v>1.0238956579181089</v>
          </cell>
          <cell r="O265">
            <v>0.95586883117202537</v>
          </cell>
          <cell r="P265">
            <v>0.98812049326133489</v>
          </cell>
          <cell r="Q265">
            <v>1.0073364965226228</v>
          </cell>
          <cell r="R265">
            <v>0.9504657844109069</v>
          </cell>
          <cell r="S265">
            <v>1.0009899509183608</v>
          </cell>
          <cell r="T265">
            <v>1.0048912174813491</v>
          </cell>
          <cell r="U265">
            <v>1.0627437524861472</v>
          </cell>
          <cell r="V265">
            <v>0.95555758886593434</v>
          </cell>
          <cell r="W265">
            <v>0.92934147791041632</v>
          </cell>
          <cell r="X265">
            <v>0.91746785647481288</v>
          </cell>
          <cell r="Y265">
            <v>0.93116649526470896</v>
          </cell>
          <cell r="Z265">
            <v>0.9954807716569859</v>
          </cell>
        </row>
        <row r="266">
          <cell r="C266">
            <v>1.0500397876321905</v>
          </cell>
          <cell r="D266">
            <v>1.0581227529968344</v>
          </cell>
          <cell r="E266">
            <v>1.025482852117634</v>
          </cell>
          <cell r="F266">
            <v>0.99123986001172593</v>
          </cell>
          <cell r="G266">
            <v>1.046235961145674</v>
          </cell>
          <cell r="H266">
            <v>1.033964236071496</v>
          </cell>
          <cell r="I266">
            <v>1.0032444803401388</v>
          </cell>
          <cell r="J266">
            <v>1</v>
          </cell>
          <cell r="K266">
            <v>0.98761159826442568</v>
          </cell>
          <cell r="L266">
            <v>0.98761159826442568</v>
          </cell>
          <cell r="M266">
            <v>1.0142150122047908</v>
          </cell>
          <cell r="N266">
            <v>1.0272176672505775</v>
          </cell>
          <cell r="O266">
            <v>0.95897012880251442</v>
          </cell>
          <cell r="P266">
            <v>0.9913264307754095</v>
          </cell>
          <cell r="Q266">
            <v>1.0106047799814948</v>
          </cell>
          <cell r="R266">
            <v>0.95354955196240265</v>
          </cell>
          <cell r="S266">
            <v>1.0042376431347919</v>
          </cell>
          <cell r="T266">
            <v>1.0081515672804455</v>
          </cell>
          <cell r="U266">
            <v>1.0661918036976936</v>
          </cell>
          <cell r="V266">
            <v>0.95865787667688029</v>
          </cell>
          <cell r="W266">
            <v>0.93235670806477211</v>
          </cell>
          <cell r="X266">
            <v>0.92044456289785459</v>
          </cell>
          <cell r="Y266">
            <v>0.93418764665199117</v>
          </cell>
          <cell r="Z266">
            <v>0.99871058944961311</v>
          </cell>
        </row>
        <row r="267">
          <cell r="C267">
            <v>1.0632112760496866</v>
          </cell>
          <cell r="D267">
            <v>1.0713956325101093</v>
          </cell>
          <cell r="E267">
            <v>1.0383463032631057</v>
          </cell>
          <cell r="F267">
            <v>1.0036737739346888</v>
          </cell>
          <cell r="G267">
            <v>1.0593597351269179</v>
          </cell>
          <cell r="H267">
            <v>1.0469340759955916</v>
          </cell>
          <cell r="I267">
            <v>1.0158289778119105</v>
          </cell>
          <cell r="J267">
            <v>1.0125437993613533</v>
          </cell>
          <cell r="K267">
            <v>1</v>
          </cell>
          <cell r="L267">
            <v>1</v>
          </cell>
          <cell r="M267">
            <v>1.0269371218271601</v>
          </cell>
          <cell r="N267">
            <v>1.0401028795690062</v>
          </cell>
          <cell r="O267">
            <v>0.97099925769174422</v>
          </cell>
          <cell r="P267">
            <v>1.0037614306246627</v>
          </cell>
          <cell r="Q267">
            <v>1.023281603575207</v>
          </cell>
          <cell r="R267">
            <v>0.96551068622332725</v>
          </cell>
          <cell r="S267">
            <v>1.0168345986413929</v>
          </cell>
          <cell r="T267">
            <v>1.0207976182662453</v>
          </cell>
          <cell r="U267">
            <v>1.079565899763997</v>
          </cell>
          <cell r="V267">
            <v>0.97068308873809594</v>
          </cell>
          <cell r="W267">
            <v>0.94405200354394847</v>
          </cell>
          <cell r="X267">
            <v>0.93199043481809374</v>
          </cell>
          <cell r="Y267">
            <v>0.94590590905744854</v>
          </cell>
          <cell r="Z267">
            <v>1.011238214703728</v>
          </cell>
        </row>
        <row r="268">
          <cell r="C268">
            <v>1.0632112760496866</v>
          </cell>
          <cell r="D268">
            <v>1.0713956325101093</v>
          </cell>
          <cell r="E268">
            <v>1.0383463032631057</v>
          </cell>
          <cell r="F268">
            <v>1.0036737739346888</v>
          </cell>
          <cell r="G268">
            <v>1.0593597351269179</v>
          </cell>
          <cell r="H268">
            <v>1.0469340759955916</v>
          </cell>
          <cell r="I268">
            <v>1.0158289778119105</v>
          </cell>
          <cell r="J268">
            <v>1.0125437993613533</v>
          </cell>
          <cell r="K268">
            <v>1</v>
          </cell>
          <cell r="L268">
            <v>1</v>
          </cell>
          <cell r="M268">
            <v>1.0269371218271601</v>
          </cell>
          <cell r="N268">
            <v>1.0401028795690062</v>
          </cell>
          <cell r="O268">
            <v>0.97099925769174422</v>
          </cell>
          <cell r="P268">
            <v>1.0037614306246627</v>
          </cell>
          <cell r="Q268">
            <v>1.023281603575207</v>
          </cell>
          <cell r="R268">
            <v>0.96551068622332725</v>
          </cell>
          <cell r="S268">
            <v>1.0168345986413929</v>
          </cell>
          <cell r="T268">
            <v>1.0207976182662453</v>
          </cell>
          <cell r="U268">
            <v>1.079565899763997</v>
          </cell>
          <cell r="V268">
            <v>0.97068308873809594</v>
          </cell>
          <cell r="W268">
            <v>0.94405200354394847</v>
          </cell>
          <cell r="X268">
            <v>0.93199043481809374</v>
          </cell>
          <cell r="Y268">
            <v>0.94590590905744854</v>
          </cell>
          <cell r="Z268">
            <v>1.011238214703728</v>
          </cell>
        </row>
        <row r="269">
          <cell r="C269">
            <v>1.035322663336959</v>
          </cell>
          <cell r="D269">
            <v>1.0432923396554672</v>
          </cell>
          <cell r="E269">
            <v>1.0111099123728686</v>
          </cell>
          <cell r="F269">
            <v>0.97734686243391389</v>
          </cell>
          <cell r="G269">
            <v>1.0315721504370885</v>
          </cell>
          <cell r="H269">
            <v>1.0194724231341956</v>
          </cell>
          <cell r="I269">
            <v>0.98918322867179487</v>
          </cell>
          <cell r="J269">
            <v>0.98598422224702731</v>
          </cell>
          <cell r="K269">
            <v>0.97376945359689338</v>
          </cell>
          <cell r="L269">
            <v>0.97376945359689338</v>
          </cell>
          <cell r="M269">
            <v>1</v>
          </cell>
          <cell r="N269">
            <v>1.0128204127224665</v>
          </cell>
          <cell r="O269">
            <v>0.94552941660547873</v>
          </cell>
          <cell r="P269">
            <v>0.97743221984101369</v>
          </cell>
          <cell r="Q269">
            <v>0.99644036798918223</v>
          </cell>
          <cell r="R269">
            <v>0.94018481336565096</v>
          </cell>
          <cell r="S269">
            <v>0.99016247151744563</v>
          </cell>
          <cell r="T269">
            <v>0.99402153897213164</v>
          </cell>
          <cell r="U269">
            <v>1.0512482963350258</v>
          </cell>
          <cell r="V269">
            <v>0.94522154093624045</v>
          </cell>
          <cell r="W269">
            <v>0.91928900365804311</v>
          </cell>
          <cell r="X269">
            <v>0.90754381647034621</v>
          </cell>
          <cell r="Y269">
            <v>0.92109428021694428</v>
          </cell>
          <cell r="Z269">
            <v>0.98471288378834709</v>
          </cell>
        </row>
        <row r="270">
          <cell r="C270">
            <v>1.0222174141948881</v>
          </cell>
          <cell r="D270">
            <v>1.0300862093123617</v>
          </cell>
          <cell r="E270">
            <v>0.99831115138665105</v>
          </cell>
          <cell r="F270">
            <v>0.96497547853207311</v>
          </cell>
          <cell r="G270">
            <v>1.0185143757758766</v>
          </cell>
          <cell r="H270">
            <v>1.0065678083973926</v>
          </cell>
          <cell r="I270">
            <v>0.97666201850421364</v>
          </cell>
          <cell r="J270">
            <v>0.97350350551949949</v>
          </cell>
          <cell r="K270">
            <v>0.96144335300213402</v>
          </cell>
          <cell r="L270">
            <v>0.96144335300213402</v>
          </cell>
          <cell r="M270">
            <v>0.98734186973186577</v>
          </cell>
          <cell r="N270">
            <v>1</v>
          </cell>
          <cell r="O270">
            <v>0.93356078207773363</v>
          </cell>
          <cell r="P270">
            <v>0.96505975547399458</v>
          </cell>
          <cell r="Q270">
            <v>0.98382729600674756</v>
          </cell>
          <cell r="R270">
            <v>0.92828383152194704</v>
          </cell>
          <cell r="S270">
            <v>0.97762886596636012</v>
          </cell>
          <cell r="T270">
            <v>0.98143908484249121</v>
          </cell>
          <cell r="U270">
            <v>1.0379414584558628</v>
          </cell>
          <cell r="V270">
            <v>0.9332568035388229</v>
          </cell>
          <cell r="W270">
            <v>0.90765252369567628</v>
          </cell>
          <cell r="X270">
            <v>0.89605600861742485</v>
          </cell>
          <cell r="Y270">
            <v>0.90943494882872489</v>
          </cell>
          <cell r="Z270">
            <v>0.97224825982864405</v>
          </cell>
        </row>
        <row r="271">
          <cell r="C271">
            <v>1.0949661059238587</v>
          </cell>
          <cell r="D271">
            <v>1.1033949037788424</v>
          </cell>
          <cell r="E271">
            <v>1.0693584933643088</v>
          </cell>
          <cell r="F271">
            <v>1.0336504029061964</v>
          </cell>
          <cell r="G271">
            <v>1.090999531395342</v>
          </cell>
          <cell r="H271">
            <v>1.0782027562867138</v>
          </cell>
          <cell r="I271">
            <v>1.0461686450994159</v>
          </cell>
          <cell r="J271">
            <v>1.0427853485371024</v>
          </cell>
          <cell r="K271">
            <v>1.0298669047154538</v>
          </cell>
          <cell r="L271">
            <v>1.0298669047154538</v>
          </cell>
          <cell r="M271">
            <v>1.0576085549935343</v>
          </cell>
          <cell r="N271">
            <v>1.0711675331673629</v>
          </cell>
          <cell r="O271">
            <v>1</v>
          </cell>
          <cell r="P271">
            <v>1.0337406776301772</v>
          </cell>
          <cell r="Q271">
            <v>1.0538438577262648</v>
          </cell>
          <cell r="R271">
            <v>0.99434750189051191</v>
          </cell>
          <cell r="S271">
            <v>1.0472043007103924</v>
          </cell>
          <cell r="T271">
            <v>1.0512856834647655</v>
          </cell>
          <cell r="U271">
            <v>1.1118091916263015</v>
          </cell>
          <cell r="V271">
            <v>0.99967438805833919</v>
          </cell>
          <cell r="W271">
            <v>0.97224791478022887</v>
          </cell>
          <cell r="X271">
            <v>0.95982610433052029</v>
          </cell>
          <cell r="Y271">
            <v>0.97415719071305218</v>
          </cell>
          <cell r="Z271">
            <v>1.0414407701069099</v>
          </cell>
        </row>
        <row r="272">
          <cell r="C272">
            <v>1.0592270669216957</v>
          </cell>
          <cell r="D272">
            <v>1.067380753854386</v>
          </cell>
          <cell r="E272">
            <v>1.0344552715249482</v>
          </cell>
          <cell r="F272">
            <v>0.99991267178903342</v>
          </cell>
          <cell r="G272">
            <v>1.0553899590141207</v>
          </cell>
          <cell r="H272">
            <v>1.0430108629936714</v>
          </cell>
          <cell r="I272">
            <v>1.0120223260418943</v>
          </cell>
          <cell r="J272">
            <v>1.0087494582564556</v>
          </cell>
          <cell r="K272">
            <v>0.99625266471703156</v>
          </cell>
          <cell r="L272">
            <v>0.99625266471703156</v>
          </cell>
          <cell r="M272">
            <v>1.0230888441171471</v>
          </cell>
          <cell r="N272">
            <v>1.0362052653504801</v>
          </cell>
          <cell r="O272">
            <v>0.9673605979136598</v>
          </cell>
          <cell r="P272">
            <v>1</v>
          </cell>
          <cell r="Q272">
            <v>1.0194470243177172</v>
          </cell>
          <cell r="R272">
            <v>0.96189259396275961</v>
          </cell>
          <cell r="S272">
            <v>1.0130241784729612</v>
          </cell>
          <cell r="T272">
            <v>1.016972347334546</v>
          </cell>
          <cell r="U272">
            <v>1.0755204043775217</v>
          </cell>
          <cell r="V272">
            <v>0.96704561375108689</v>
          </cell>
          <cell r="W272">
            <v>0.94051432416211123</v>
          </cell>
          <cell r="X272">
            <v>0.92849795417831082</v>
          </cell>
          <cell r="Y272">
            <v>0.94236128247006923</v>
          </cell>
          <cell r="Z272">
            <v>1.0074487660622826</v>
          </cell>
        </row>
        <row r="273">
          <cell r="C273">
            <v>1.0390211964477527</v>
          </cell>
          <cell r="D273">
            <v>1.0470193432255583</v>
          </cell>
          <cell r="E273">
            <v>1.0147219491049821</v>
          </cell>
          <cell r="F273">
            <v>0.98083828579345989</v>
          </cell>
          <cell r="G273">
            <v>1.0352572854096651</v>
          </cell>
          <cell r="H273">
            <v>1.0231143336670434</v>
          </cell>
          <cell r="I273">
            <v>0.9927169356536284</v>
          </cell>
          <cell r="J273">
            <v>0.98950650126383843</v>
          </cell>
          <cell r="K273">
            <v>0.97724809720621941</v>
          </cell>
          <cell r="L273">
            <v>0.97724809720621941</v>
          </cell>
          <cell r="M273">
            <v>1.0035723482560237</v>
          </cell>
          <cell r="N273">
            <v>1.0164385599575207</v>
          </cell>
          <cell r="O273">
            <v>0.94890717696790849</v>
          </cell>
          <cell r="P273">
            <v>0.98092394812694417</v>
          </cell>
          <cell r="Q273">
            <v>1</v>
          </cell>
          <cell r="R273">
            <v>0.94354348094401774</v>
          </cell>
          <cell r="S273">
            <v>0.9936996766957511</v>
          </cell>
          <cell r="T273">
            <v>0.9975725300833288</v>
          </cell>
          <cell r="U273">
            <v>1.0550037213530861</v>
          </cell>
          <cell r="V273">
            <v>0.94859820145956009</v>
          </cell>
          <cell r="W273">
            <v>0.92257302412704267</v>
          </cell>
          <cell r="X273">
            <v>0.91078587904037922</v>
          </cell>
          <cell r="Y273">
            <v>0.92438474976251073</v>
          </cell>
          <cell r="Z273">
            <v>0.98823062114143245</v>
          </cell>
        </row>
        <row r="274">
          <cell r="C274">
            <v>1.1011905836159339</v>
          </cell>
          <cell r="D274">
            <v>1.1096672960720504</v>
          </cell>
          <cell r="E274">
            <v>1.0754374012417003</v>
          </cell>
          <cell r="F274">
            <v>1.0395263234844552</v>
          </cell>
          <cell r="G274">
            <v>1.0972014605769811</v>
          </cell>
          <cell r="H274">
            <v>1.0843319405306207</v>
          </cell>
          <cell r="I274">
            <v>1.0521157272587083</v>
          </cell>
          <cell r="J274">
            <v>1.0487131979056594</v>
          </cell>
          <cell r="K274">
            <v>1.0357213175046052</v>
          </cell>
          <cell r="L274">
            <v>1.0357213175046052</v>
          </cell>
          <cell r="M274">
            <v>1.0636206688132135</v>
          </cell>
          <cell r="N274">
            <v>1.0772567247675446</v>
          </cell>
          <cell r="O274">
            <v>1.0056846304724869</v>
          </cell>
          <cell r="P274">
            <v>1.0396171113868828</v>
          </cell>
          <cell r="Q274">
            <v>1.0598345706331387</v>
          </cell>
          <cell r="R274">
            <v>1</v>
          </cell>
          <cell r="S274">
            <v>1.0531572701891301</v>
          </cell>
          <cell r="T274">
            <v>1.0572618540962784</v>
          </cell>
          <cell r="U274">
            <v>1.1181294160366113</v>
          </cell>
          <cell r="V274">
            <v>1.0053571675472603</v>
          </cell>
          <cell r="W274">
            <v>0.97777478490340042</v>
          </cell>
          <cell r="X274">
            <v>0.9652823610514859</v>
          </cell>
          <cell r="Y274">
            <v>0.97969491436437184</v>
          </cell>
          <cell r="Z274">
            <v>1.04736097604395</v>
          </cell>
        </row>
        <row r="275">
          <cell r="C275">
            <v>1.045608870380943</v>
          </cell>
          <cell r="D275">
            <v>1.053657727561214</v>
          </cell>
          <cell r="E275">
            <v>1.0211555592723289</v>
          </cell>
          <cell r="F275">
            <v>0.98705706441904273</v>
          </cell>
          <cell r="G275">
            <v>1.0418210951341971</v>
          </cell>
          <cell r="H275">
            <v>1.029601153810477</v>
          </cell>
          <cell r="I275">
            <v>0.99901102811526465</v>
          </cell>
          <cell r="J275">
            <v>0.99578023870767896</v>
          </cell>
          <cell r="K275">
            <v>0.98344411307022206</v>
          </cell>
          <cell r="L275">
            <v>0.98344411307022206</v>
          </cell>
          <cell r="M275">
            <v>1.0099352669541981</v>
          </cell>
          <cell r="N275">
            <v>1.0228830538995253</v>
          </cell>
          <cell r="O275">
            <v>0.95492350377250135</v>
          </cell>
          <cell r="P275">
            <v>0.98714326987476864</v>
          </cell>
          <cell r="Q275">
            <v>1.0063402690490941</v>
          </cell>
          <cell r="R275">
            <v>0.94952580047272162</v>
          </cell>
          <cell r="S275">
            <v>1</v>
          </cell>
          <cell r="T275">
            <v>1.0038974083200425</v>
          </cell>
          <cell r="U275">
            <v>1.0616927287942601</v>
          </cell>
          <cell r="V275">
            <v>0.95461256927630045</v>
          </cell>
          <cell r="W275">
            <v>0.92842238531744448</v>
          </cell>
          <cell r="X275">
            <v>0.91656050655961085</v>
          </cell>
          <cell r="Y275">
            <v>0.93024559778088456</v>
          </cell>
          <cell r="Z275">
            <v>0.99449626916202249</v>
          </cell>
        </row>
        <row r="276">
          <cell r="C276">
            <v>1.0415495265902737</v>
          </cell>
          <cell r="D276">
            <v>1.0495671358734178</v>
          </cell>
          <cell r="E276">
            <v>1.0171911500211628</v>
          </cell>
          <cell r="F276">
            <v>0.98322503498720937</v>
          </cell>
          <cell r="G276">
            <v>1.0377764565381411</v>
          </cell>
          <cell r="H276">
            <v>1.0256039564176662</v>
          </cell>
          <cell r="I276">
            <v>0.99513259007914467</v>
          </cell>
          <cell r="J276">
            <v>0.99191434349258134</v>
          </cell>
          <cell r="K276">
            <v>0.97962611011811673</v>
          </cell>
          <cell r="L276">
            <v>0.97962611011811673</v>
          </cell>
          <cell r="M276">
            <v>1.0060144179914354</v>
          </cell>
          <cell r="N276">
            <v>1.0189119380348375</v>
          </cell>
          <cell r="O276">
            <v>0.9512162257401422</v>
          </cell>
          <cell r="P276">
            <v>0.98331090576943414</v>
          </cell>
          <cell r="Q276">
            <v>1.0024333768658089</v>
          </cell>
          <cell r="R276">
            <v>0.94583947782243172</v>
          </cell>
          <cell r="S276">
            <v>0.99611772250058439</v>
          </cell>
          <cell r="T276">
            <v>1</v>
          </cell>
          <cell r="U276">
            <v>1.0575709430019691</v>
          </cell>
          <cell r="V276">
            <v>0.95090649837793972</v>
          </cell>
          <cell r="W276">
            <v>0.92481799198097281</v>
          </cell>
          <cell r="X276">
            <v>0.91300216432814141</v>
          </cell>
          <cell r="Y276">
            <v>0.92663412622768937</v>
          </cell>
          <cell r="Z276">
            <v>0.9906353586730019</v>
          </cell>
        </row>
        <row r="277">
          <cell r="C277">
            <v>0.9848507407302457</v>
          </cell>
          <cell r="D277">
            <v>0.99243189576877744</v>
          </cell>
          <cell r="E277">
            <v>0.96181836003721299</v>
          </cell>
          <cell r="F277">
            <v>0.92970125691641547</v>
          </cell>
          <cell r="G277">
            <v>0.98128306512692165</v>
          </cell>
          <cell r="H277">
            <v>0.9697731988611914</v>
          </cell>
          <cell r="I277">
            <v>0.94096060095449496</v>
          </cell>
          <cell r="J277">
            <v>0.93791754591609899</v>
          </cell>
          <cell r="K277">
            <v>0.9262982465624463</v>
          </cell>
          <cell r="L277">
            <v>0.9262982465624463</v>
          </cell>
          <cell r="M277">
            <v>0.95125005527838369</v>
          </cell>
          <cell r="N277">
            <v>0.96344547358932164</v>
          </cell>
          <cell r="O277">
            <v>0.89943490981329965</v>
          </cell>
          <cell r="P277">
            <v>0.92978245315463759</v>
          </cell>
          <cell r="Q277">
            <v>0.9478639551313226</v>
          </cell>
          <cell r="R277">
            <v>0.89435085568597239</v>
          </cell>
          <cell r="S277">
            <v>0.94189210576555127</v>
          </cell>
          <cell r="T277">
            <v>0.94556304389514434</v>
          </cell>
          <cell r="U277">
            <v>1</v>
          </cell>
          <cell r="V277">
            <v>0.89914204306591772</v>
          </cell>
          <cell r="W277">
            <v>0.87447371554652376</v>
          </cell>
          <cell r="X277">
            <v>0.86330110558497219</v>
          </cell>
          <cell r="Y277">
            <v>0.87619098497297132</v>
          </cell>
          <cell r="Z277">
            <v>0.93670818513700183</v>
          </cell>
        </row>
        <row r="278">
          <cell r="C278">
            <v>1.0953227560932155</v>
          </cell>
          <cell r="D278">
            <v>1.1037542993593732</v>
          </cell>
          <cell r="E278">
            <v>1.0697068026733352</v>
          </cell>
          <cell r="F278">
            <v>1.0339870814474386</v>
          </cell>
          <cell r="G278">
            <v>1.0913548895799792</v>
          </cell>
          <cell r="H278">
            <v>1.0785539463313647</v>
          </cell>
          <cell r="I278">
            <v>1.0465094010574605</v>
          </cell>
          <cell r="J278">
            <v>1.0431250024945597</v>
          </cell>
          <cell r="K278">
            <v>1.0302023509032352</v>
          </cell>
          <cell r="L278">
            <v>1.0302023509032352</v>
          </cell>
          <cell r="M278">
            <v>1.0579530371361423</v>
          </cell>
          <cell r="N278">
            <v>1.0715164317132144</v>
          </cell>
          <cell r="O278">
            <v>1.000325717999331</v>
          </cell>
          <cell r="P278">
            <v>1.0340773855755219</v>
          </cell>
          <cell r="Q278">
            <v>1.0541871136392105</v>
          </cell>
          <cell r="R278">
            <v>0.99467137876946754</v>
          </cell>
          <cell r="S278">
            <v>1.0475453940001105</v>
          </cell>
          <cell r="T278">
            <v>1.0516281061343089</v>
          </cell>
          <cell r="U278">
            <v>1.1121713278918359</v>
          </cell>
          <cell r="V278">
            <v>1</v>
          </cell>
          <cell r="W278">
            <v>0.97256459342588486</v>
          </cell>
          <cell r="X278">
            <v>0.96013873696892849</v>
          </cell>
          <cell r="Y278">
            <v>0.97447449124424512</v>
          </cell>
          <cell r="Z278">
            <v>1.0417799861109709</v>
          </cell>
        </row>
        <row r="279">
          <cell r="C279">
            <v>1.1262210895781346</v>
          </cell>
          <cell r="D279">
            <v>1.1348904811261626</v>
          </cell>
          <cell r="E279">
            <v>1.0998825269849317</v>
          </cell>
          <cell r="F279">
            <v>1.06315517595103</v>
          </cell>
          <cell r="G279">
            <v>1.1221412921641043</v>
          </cell>
          <cell r="H279">
            <v>1.1089792427381397</v>
          </cell>
          <cell r="I279">
            <v>1.0760307419490802</v>
          </cell>
          <cell r="J279">
            <v>1.0725508717319472</v>
          </cell>
          <cell r="K279">
            <v>1.0592636806510913</v>
          </cell>
          <cell r="L279">
            <v>1.0592636806510913</v>
          </cell>
          <cell r="M279">
            <v>1.0877971954638759</v>
          </cell>
          <cell r="N279">
            <v>1.1017432044680644</v>
          </cell>
          <cell r="O279">
            <v>1.0285442476120346</v>
          </cell>
          <cell r="P279">
            <v>1.0632480274990852</v>
          </cell>
          <cell r="Q279">
            <v>1.0839250377456249</v>
          </cell>
          <cell r="R279">
            <v>1.0227304031968827</v>
          </cell>
          <cell r="S279">
            <v>1.0770959595702572</v>
          </cell>
          <cell r="T279">
            <v>1.0812938423245706</v>
          </cell>
          <cell r="U279">
            <v>1.1435449484894185</v>
          </cell>
          <cell r="V279">
            <v>1.0282093413224855</v>
          </cell>
          <cell r="W279">
            <v>1</v>
          </cell>
          <cell r="X279">
            <v>0.9872236183170251</v>
          </cell>
          <cell r="Y279">
            <v>1.0019637747778094</v>
          </cell>
          <cell r="Z279">
            <v>1.0711679133221095</v>
          </cell>
        </row>
        <row r="280">
          <cell r="C280">
            <v>1.140796339028098</v>
          </cell>
          <cell r="D280">
            <v>1.1495779275022546</v>
          </cell>
          <cell r="E280">
            <v>1.1141169098648214</v>
          </cell>
          <cell r="F280">
            <v>1.0769142433640817</v>
          </cell>
          <cell r="G280">
            <v>1.1366637419767984</v>
          </cell>
          <cell r="H280">
            <v>1.1233313528587152</v>
          </cell>
          <cell r="I280">
            <v>1.0899564414630289</v>
          </cell>
          <cell r="J280">
            <v>1.0864315357045289</v>
          </cell>
          <cell r="K280">
            <v>1.0729723853820241</v>
          </cell>
          <cell r="L280">
            <v>1.0729723853820241</v>
          </cell>
          <cell r="M280">
            <v>1.1018751732442384</v>
          </cell>
          <cell r="N280">
            <v>1.1160016677338687</v>
          </cell>
          <cell r="O280">
            <v>1.0418553897296856</v>
          </cell>
          <cell r="P280">
            <v>1.0770082965718175</v>
          </cell>
          <cell r="Q280">
            <v>1.0979529031056328</v>
          </cell>
          <cell r="R280">
            <v>1.0359663041088785</v>
          </cell>
          <cell r="S280">
            <v>1.0910354448432287</v>
          </cell>
          <cell r="T280">
            <v>1.0952876554634221</v>
          </cell>
          <cell r="U280">
            <v>1.1583443986468669</v>
          </cell>
          <cell r="V280">
            <v>1.0415161491733058</v>
          </cell>
          <cell r="W280">
            <v>1.0129417301672294</v>
          </cell>
          <cell r="X280">
            <v>1</v>
          </cell>
          <cell r="Y280">
            <v>1.0149309195883225</v>
          </cell>
          <cell r="Z280">
            <v>1.0850306794201185</v>
          </cell>
        </row>
        <row r="281">
          <cell r="C281">
            <v>1.1240137796677128</v>
          </cell>
          <cell r="D281">
            <v>1.1326661798504944</v>
          </cell>
          <cell r="E281">
            <v>1.0977268387061561</v>
          </cell>
          <cell r="F281">
            <v>1.0610714705596918</v>
          </cell>
          <cell r="G281">
            <v>1.119941978354402</v>
          </cell>
          <cell r="H281">
            <v>1.1068057255703296</v>
          </cell>
          <cell r="I281">
            <v>1.073921801402147</v>
          </cell>
          <cell r="J281">
            <v>1.0704487514728671</v>
          </cell>
          <cell r="K281">
            <v>1.0571876023022773</v>
          </cell>
          <cell r="L281">
            <v>1.0571876023022773</v>
          </cell>
          <cell r="M281">
            <v>1.0856651935396571</v>
          </cell>
          <cell r="N281">
            <v>1.0995838693992519</v>
          </cell>
          <cell r="O281">
            <v>1.0265283770764262</v>
          </cell>
          <cell r="P281">
            <v>1.0611641401255907</v>
          </cell>
          <cell r="Q281">
            <v>1.0818006249637027</v>
          </cell>
          <cell r="R281">
            <v>1.0207259273656659</v>
          </cell>
          <cell r="S281">
            <v>1.0749849312756927</v>
          </cell>
          <cell r="T281">
            <v>1.0791745864907671</v>
          </cell>
          <cell r="U281">
            <v>1.1413036850988005</v>
          </cell>
          <cell r="V281">
            <v>1.0261941271783963</v>
          </cell>
          <cell r="W281">
            <v>0.99804007407528783</v>
          </cell>
          <cell r="X281">
            <v>0.98528873315399745</v>
          </cell>
          <cell r="Y281">
            <v>1</v>
          </cell>
          <cell r="Z281">
            <v>1.0690685035590697</v>
          </cell>
        </row>
        <row r="282">
          <cell r="C282">
            <v>1.0513954680413118</v>
          </cell>
          <cell r="D282">
            <v>1.0594888691226987</v>
          </cell>
          <cell r="E282">
            <v>1.0268068276744466</v>
          </cell>
          <cell r="F282">
            <v>0.99251962528803839</v>
          </cell>
          <cell r="G282">
            <v>1.0475867305284627</v>
          </cell>
          <cell r="H282">
            <v>1.0352991617334417</v>
          </cell>
          <cell r="I282">
            <v>1.0045397444849606</v>
          </cell>
          <cell r="J282">
            <v>1.0012910752764697</v>
          </cell>
          <cell r="K282">
            <v>0.98888667918169959</v>
          </cell>
          <cell r="L282">
            <v>0.98888667918169959</v>
          </cell>
          <cell r="M282">
            <v>1.0155244401320729</v>
          </cell>
          <cell r="N282">
            <v>1.0285438825843176</v>
          </cell>
          <cell r="O282">
            <v>0.96020823142668421</v>
          </cell>
          <cell r="P282">
            <v>0.99260630782109449</v>
          </cell>
          <cell r="Q282">
            <v>1.0119095468272108</v>
          </cell>
          <cell r="R282">
            <v>0.95478065621383001</v>
          </cell>
          <cell r="S282">
            <v>1.0055341895275434</v>
          </cell>
          <cell r="T282">
            <v>1.0094531668438953</v>
          </cell>
          <cell r="U282">
            <v>1.0675683375754224</v>
          </cell>
          <cell r="V282">
            <v>0.95989557616005072</v>
          </cell>
          <cell r="W282">
            <v>0.93356045075940519</v>
          </cell>
          <cell r="X282">
            <v>0.92163292611637293</v>
          </cell>
          <cell r="Y282">
            <v>0.93539375322616702</v>
          </cell>
          <cell r="Z282">
            <v>1</v>
          </cell>
        </row>
        <row r="287">
          <cell r="C287">
            <v>1</v>
          </cell>
          <cell r="D287">
            <v>1.0076977705605525</v>
          </cell>
          <cell r="E287">
            <v>0.97661332855783334</v>
          </cell>
          <cell r="F287">
            <v>0.94400219085692305</v>
          </cell>
          <cell r="G287">
            <v>0.99637744537748052</v>
          </cell>
          <cell r="H287">
            <v>0.98469053101602522</v>
          </cell>
          <cell r="I287">
            <v>0.95543472938528007</v>
          </cell>
          <cell r="J287">
            <v>0.95234486519312878</v>
          </cell>
          <cell r="K287">
            <v>0.94054683441230502</v>
          </cell>
          <cell r="L287">
            <v>0.94054683441230502</v>
          </cell>
          <cell r="M287">
            <v>0.96588245907501902</v>
          </cell>
          <cell r="N287">
            <v>0.97826547084175153</v>
          </cell>
          <cell r="O287">
            <v>0.913270278038668</v>
          </cell>
          <cell r="P287">
            <v>0.94408463607919291</v>
          </cell>
          <cell r="Q287">
            <v>0.96244427295500823</v>
          </cell>
          <cell r="R287">
            <v>0.90810801951860276</v>
          </cell>
          <cell r="S287">
            <v>0.95638056287306883</v>
          </cell>
          <cell r="T287">
            <v>0.96010796843593738</v>
          </cell>
          <cell r="U287">
            <v>1.0153822895624991</v>
          </cell>
          <cell r="V287">
            <v>0.91297290633017469</v>
          </cell>
          <cell r="W287">
            <v>0.88792512345385477</v>
          </cell>
          <cell r="X287">
            <v>0.87658065317070577</v>
          </cell>
          <cell r="Y287">
            <v>0.88966880841587681</v>
          </cell>
          <cell r="Z287">
            <v>0.95111690167634211</v>
          </cell>
        </row>
        <row r="288">
          <cell r="C288">
            <v>0.99236103245889828</v>
          </cell>
          <cell r="D288">
            <v>1</v>
          </cell>
          <cell r="E288">
            <v>0.96915301104077278</v>
          </cell>
          <cell r="F288">
            <v>0.9367909887622381</v>
          </cell>
          <cell r="G288">
            <v>0.98876615041355609</v>
          </cell>
          <cell r="H288">
            <v>0.97716851201156363</v>
          </cell>
          <cell r="I288">
            <v>0.94813619449986464</v>
          </cell>
          <cell r="J288">
            <v>0.94506993367998371</v>
          </cell>
          <cell r="K288">
            <v>0.93336202767334342</v>
          </cell>
          <cell r="L288">
            <v>0.93336202767334342</v>
          </cell>
          <cell r="M288">
            <v>0.95850411432162552</v>
          </cell>
          <cell r="N288">
            <v>0.97079253266341092</v>
          </cell>
          <cell r="O288">
            <v>0.90629383602847768</v>
          </cell>
          <cell r="P288">
            <v>0.93687280418813113</v>
          </cell>
          <cell r="Q288">
            <v>0.95509219239378562</v>
          </cell>
          <cell r="R288">
            <v>0.90117101183368598</v>
          </cell>
          <cell r="S288">
            <v>0.94907480279634093</v>
          </cell>
          <cell r="T288">
            <v>0.95277373482910221</v>
          </cell>
          <cell r="U288">
            <v>1.0076258172107215</v>
          </cell>
          <cell r="V288">
            <v>0.90599873593281322</v>
          </cell>
          <cell r="W288">
            <v>0.88114229225686214</v>
          </cell>
          <cell r="X288">
            <v>0.86988448201397706</v>
          </cell>
          <cell r="Y288">
            <v>0.88287265726605735</v>
          </cell>
          <cell r="Z288">
            <v>0.94385135053664326</v>
          </cell>
        </row>
        <row r="289">
          <cell r="C289">
            <v>1.0239467051680544</v>
          </cell>
          <cell r="D289">
            <v>1.0318288119706718</v>
          </cell>
          <cell r="E289">
            <v>1</v>
          </cell>
          <cell r="F289">
            <v>0.9666079329993712</v>
          </cell>
          <cell r="G289">
            <v>1.0202374022980343</v>
          </cell>
          <cell r="H289">
            <v>1.008270624844041</v>
          </cell>
          <cell r="I289">
            <v>0.97831424315718918</v>
          </cell>
          <cell r="J289">
            <v>0.9751503868982192</v>
          </cell>
          <cell r="K289">
            <v>0.96306983215272324</v>
          </cell>
          <cell r="L289">
            <v>0.96306983215272324</v>
          </cell>
          <cell r="M289">
            <v>0.98901216154948379</v>
          </cell>
          <cell r="N289">
            <v>1.001691705648087</v>
          </cell>
          <cell r="O289">
            <v>0.935140092125607</v>
          </cell>
          <cell r="P289">
            <v>0.96669235251307117</v>
          </cell>
          <cell r="Q289">
            <v>0.98549164220014418</v>
          </cell>
          <cell r="R289">
            <v>0.92985421452276051</v>
          </cell>
          <cell r="S289">
            <v>0.97928272624064816</v>
          </cell>
          <cell r="T289">
            <v>0.98309939088557241</v>
          </cell>
          <cell r="U289">
            <v>1.0396973498835163</v>
          </cell>
          <cell r="V289">
            <v>0.93483559934448501</v>
          </cell>
          <cell r="W289">
            <v>0.9091880045965125</v>
          </cell>
          <cell r="X289">
            <v>0.89757187162820518</v>
          </cell>
          <cell r="Y289">
            <v>0.91097344506822608</v>
          </cell>
          <cell r="Z289">
            <v>0.97389301770113879</v>
          </cell>
        </row>
        <row r="290">
          <cell r="C290">
            <v>1.0593195754050577</v>
          </cell>
          <cell r="D290">
            <v>1.0674739744468278</v>
          </cell>
          <cell r="E290">
            <v>1.0345456165428042</v>
          </cell>
          <cell r="F290">
            <v>1</v>
          </cell>
          <cell r="G290">
            <v>1.0554821323804489</v>
          </cell>
          <cell r="H290">
            <v>1.0431019552212766</v>
          </cell>
          <cell r="I290">
            <v>1.0121107118596611</v>
          </cell>
          <cell r="J290">
            <v>1.0088375582355722</v>
          </cell>
          <cell r="K290">
            <v>0.99633967327821404</v>
          </cell>
          <cell r="L290">
            <v>0.99633967327821404</v>
          </cell>
          <cell r="M290">
            <v>1.0231781964385422</v>
          </cell>
          <cell r="N290">
            <v>1.0362957632055132</v>
          </cell>
          <cell r="O290">
            <v>0.96744508316198075</v>
          </cell>
          <cell r="P290">
            <v>1.000087335837849</v>
          </cell>
          <cell r="Q290">
            <v>1.0195360585777287</v>
          </cell>
          <cell r="R290">
            <v>0.96197660165837418</v>
          </cell>
          <cell r="S290">
            <v>1.0131126517883495</v>
          </cell>
          <cell r="T290">
            <v>1.0170611654665698</v>
          </cell>
          <cell r="U290">
            <v>1.0756143358531618</v>
          </cell>
          <cell r="V290">
            <v>0.96713007149000219</v>
          </cell>
          <cell r="W290">
            <v>0.94059646476862091</v>
          </cell>
          <cell r="X290">
            <v>0.92857904532508018</v>
          </cell>
          <cell r="Y290">
            <v>0.9424435843822303</v>
          </cell>
          <cell r="Z290">
            <v>1.0075367524443568</v>
          </cell>
        </row>
        <row r="291">
          <cell r="C291">
            <v>1.0036357252357786</v>
          </cell>
          <cell r="D291">
            <v>1.0113614827750175</v>
          </cell>
          <cell r="E291">
            <v>0.98016402628206878</v>
          </cell>
          <cell r="F291">
            <v>0.94743432344485179</v>
          </cell>
          <cell r="G291">
            <v>1</v>
          </cell>
          <cell r="H291">
            <v>0.98827059522907235</v>
          </cell>
          <cell r="I291">
            <v>0.95890842754204542</v>
          </cell>
          <cell r="J291">
            <v>0.95580732945267566</v>
          </cell>
          <cell r="K291">
            <v>0.94396640427360945</v>
          </cell>
          <cell r="L291">
            <v>0.94396640427360945</v>
          </cell>
          <cell r="M291">
            <v>0.96939414230627396</v>
          </cell>
          <cell r="N291">
            <v>0.98182217530138172</v>
          </cell>
          <cell r="O291">
            <v>0.91659067783561965</v>
          </cell>
          <cell r="P291">
            <v>0.94751706841529681</v>
          </cell>
          <cell r="Q291">
            <v>0.96594345588622121</v>
          </cell>
          <cell r="R291">
            <v>0.91140965076197944</v>
          </cell>
          <cell r="S291">
            <v>0.95985769982051461</v>
          </cell>
          <cell r="T291">
            <v>0.96359865720585203</v>
          </cell>
          <cell r="U291">
            <v>1.019073940576624</v>
          </cell>
          <cell r="V291">
            <v>0.91629222496530138</v>
          </cell>
          <cell r="W291">
            <v>0.89115337523267779</v>
          </cell>
          <cell r="X291">
            <v>0.8797676595726337</v>
          </cell>
          <cell r="Y291">
            <v>0.89290339975411948</v>
          </cell>
          <cell r="Z291">
            <v>0.95457490139794221</v>
          </cell>
        </row>
        <row r="292">
          <cell r="C292">
            <v>1.01554749284344</v>
          </cell>
          <cell r="D292">
            <v>1.0233649444366932</v>
          </cell>
          <cell r="E292">
            <v>0.99179721729439441</v>
          </cell>
          <cell r="F292">
            <v>0.95867905816346277</v>
          </cell>
          <cell r="G292">
            <v>1.011868616578852</v>
          </cell>
          <cell r="H292">
            <v>1</v>
          </cell>
          <cell r="I292">
            <v>0.97028934400277167</v>
          </cell>
          <cell r="J292">
            <v>0.96715144016920584</v>
          </cell>
          <cell r="K292">
            <v>0.95516997958925043</v>
          </cell>
          <cell r="L292">
            <v>0.95516997958925043</v>
          </cell>
          <cell r="M292">
            <v>0.9808995096950921</v>
          </cell>
          <cell r="N292">
            <v>0.99347504624864813</v>
          </cell>
          <cell r="O292">
            <v>0.92746934115060065</v>
          </cell>
          <cell r="P292">
            <v>0.95876278520223579</v>
          </cell>
          <cell r="Q292">
            <v>0.97740786840098604</v>
          </cell>
          <cell r="R292">
            <v>0.92222682245313869</v>
          </cell>
          <cell r="S292">
            <v>0.97124988282994307</v>
          </cell>
          <cell r="T292">
            <v>0.9750352402041248</v>
          </cell>
          <cell r="U292">
            <v>1.0311689384428278</v>
          </cell>
          <cell r="V292">
            <v>0.92716734605759765</v>
          </cell>
          <cell r="W292">
            <v>0.90173013295626414</v>
          </cell>
          <cell r="X292">
            <v>0.89020928460257531</v>
          </cell>
          <cell r="Y292">
            <v>0.90350092784775449</v>
          </cell>
          <cell r="Z292">
            <v>0.96590438489842978</v>
          </cell>
        </row>
        <row r="293">
          <cell r="C293">
            <v>1.046643971842423</v>
          </cell>
          <cell r="D293">
            <v>1.0547007969962514</v>
          </cell>
          <cell r="E293">
            <v>1.0221664531560199</v>
          </cell>
          <cell r="F293">
            <v>0.98803420246643892</v>
          </cell>
          <cell r="G293">
            <v>1.042852446884093</v>
          </cell>
          <cell r="H293">
            <v>1.0306204084182371</v>
          </cell>
          <cell r="I293">
            <v>1</v>
          </cell>
          <cell r="J293">
            <v>0.99676601226947315</v>
          </cell>
          <cell r="K293">
            <v>0.98441767447311257</v>
          </cell>
          <cell r="L293">
            <v>0.98441767447311257</v>
          </cell>
          <cell r="M293">
            <v>1.0109350532992043</v>
          </cell>
          <cell r="N293">
            <v>1.0238956579181089</v>
          </cell>
          <cell r="O293">
            <v>0.95586883117202537</v>
          </cell>
          <cell r="P293">
            <v>0.98812049326133489</v>
          </cell>
          <cell r="Q293">
            <v>1.0073364965226228</v>
          </cell>
          <cell r="R293">
            <v>0.9504657844109069</v>
          </cell>
          <cell r="S293">
            <v>1.0009899509183608</v>
          </cell>
          <cell r="T293">
            <v>1.0048912174813491</v>
          </cell>
          <cell r="U293">
            <v>1.0627437524861472</v>
          </cell>
          <cell r="V293">
            <v>0.95555758886593434</v>
          </cell>
          <cell r="W293">
            <v>0.92934147791041632</v>
          </cell>
          <cell r="X293">
            <v>0.91746785647481288</v>
          </cell>
          <cell r="Y293">
            <v>0.93116649526470896</v>
          </cell>
          <cell r="Z293">
            <v>0.9954807716569859</v>
          </cell>
        </row>
        <row r="294">
          <cell r="C294">
            <v>1.0500397876321905</v>
          </cell>
          <cell r="D294">
            <v>1.0581227529968344</v>
          </cell>
          <cell r="E294">
            <v>1.025482852117634</v>
          </cell>
          <cell r="F294">
            <v>0.99123986001172593</v>
          </cell>
          <cell r="G294">
            <v>1.046235961145674</v>
          </cell>
          <cell r="H294">
            <v>1.033964236071496</v>
          </cell>
          <cell r="I294">
            <v>1.0032444803401388</v>
          </cell>
          <cell r="J294">
            <v>1</v>
          </cell>
          <cell r="K294">
            <v>0.98761159826442568</v>
          </cell>
          <cell r="L294">
            <v>0.98761159826442568</v>
          </cell>
          <cell r="M294">
            <v>1.0142150122047908</v>
          </cell>
          <cell r="N294">
            <v>1.0272176672505775</v>
          </cell>
          <cell r="O294">
            <v>0.95897012880251442</v>
          </cell>
          <cell r="P294">
            <v>0.9913264307754095</v>
          </cell>
          <cell r="Q294">
            <v>1.0106047799814948</v>
          </cell>
          <cell r="R294">
            <v>0.95354955196240265</v>
          </cell>
          <cell r="S294">
            <v>1.0042376431347919</v>
          </cell>
          <cell r="T294">
            <v>1.0081515672804455</v>
          </cell>
          <cell r="U294">
            <v>1.0661918036976936</v>
          </cell>
          <cell r="V294">
            <v>0.95865787667688029</v>
          </cell>
          <cell r="W294">
            <v>0.93235670806477211</v>
          </cell>
          <cell r="X294">
            <v>0.92044456289785459</v>
          </cell>
          <cell r="Y294">
            <v>0.93418764665199117</v>
          </cell>
          <cell r="Z294">
            <v>0.99871058944961311</v>
          </cell>
        </row>
        <row r="295">
          <cell r="C295">
            <v>1.0632112760496866</v>
          </cell>
          <cell r="D295">
            <v>1.0713956325101093</v>
          </cell>
          <cell r="E295">
            <v>1.0383463032631057</v>
          </cell>
          <cell r="F295">
            <v>1.0036737739346888</v>
          </cell>
          <cell r="G295">
            <v>1.0593597351269179</v>
          </cell>
          <cell r="H295">
            <v>1.0469340759955916</v>
          </cell>
          <cell r="I295">
            <v>1.0158289778119105</v>
          </cell>
          <cell r="J295">
            <v>1.0125437993613533</v>
          </cell>
          <cell r="K295">
            <v>1</v>
          </cell>
          <cell r="L295">
            <v>1</v>
          </cell>
          <cell r="M295">
            <v>1.0269371218271601</v>
          </cell>
          <cell r="N295">
            <v>1.0401028795690062</v>
          </cell>
          <cell r="O295">
            <v>0.97099925769174422</v>
          </cell>
          <cell r="P295">
            <v>1.0037614306246627</v>
          </cell>
          <cell r="Q295">
            <v>1.023281603575207</v>
          </cell>
          <cell r="R295">
            <v>0.96551068622332725</v>
          </cell>
          <cell r="S295">
            <v>1.0168345986413929</v>
          </cell>
          <cell r="T295">
            <v>1.0207976182662453</v>
          </cell>
          <cell r="U295">
            <v>1.079565899763997</v>
          </cell>
          <cell r="V295">
            <v>0.97068308873809594</v>
          </cell>
          <cell r="W295">
            <v>0.94405200354394847</v>
          </cell>
          <cell r="X295">
            <v>0.93199043481809374</v>
          </cell>
          <cell r="Y295">
            <v>0.94590590905744854</v>
          </cell>
          <cell r="Z295">
            <v>1.011238214703728</v>
          </cell>
        </row>
        <row r="296">
          <cell r="C296">
            <v>1.0632112760496866</v>
          </cell>
          <cell r="D296">
            <v>1.0713956325101093</v>
          </cell>
          <cell r="E296">
            <v>1.0383463032631057</v>
          </cell>
          <cell r="F296">
            <v>1.0036737739346888</v>
          </cell>
          <cell r="G296">
            <v>1.0593597351269179</v>
          </cell>
          <cell r="H296">
            <v>1.0469340759955916</v>
          </cell>
          <cell r="I296">
            <v>1.0158289778119105</v>
          </cell>
          <cell r="J296">
            <v>1.0125437993613533</v>
          </cell>
          <cell r="K296">
            <v>1</v>
          </cell>
          <cell r="L296">
            <v>1</v>
          </cell>
          <cell r="M296">
            <v>1.0269371218271601</v>
          </cell>
          <cell r="N296">
            <v>1.0401028795690062</v>
          </cell>
          <cell r="O296">
            <v>0.97099925769174422</v>
          </cell>
          <cell r="P296">
            <v>1.0037614306246627</v>
          </cell>
          <cell r="Q296">
            <v>1.023281603575207</v>
          </cell>
          <cell r="R296">
            <v>0.96551068622332725</v>
          </cell>
          <cell r="S296">
            <v>1.0168345986413929</v>
          </cell>
          <cell r="T296">
            <v>1.0207976182662453</v>
          </cell>
          <cell r="U296">
            <v>1.079565899763997</v>
          </cell>
          <cell r="V296">
            <v>0.97068308873809594</v>
          </cell>
          <cell r="W296">
            <v>0.94405200354394847</v>
          </cell>
          <cell r="X296">
            <v>0.93199043481809374</v>
          </cell>
          <cell r="Y296">
            <v>0.94590590905744854</v>
          </cell>
          <cell r="Z296">
            <v>1.011238214703728</v>
          </cell>
        </row>
        <row r="297">
          <cell r="C297">
            <v>1.035322663336959</v>
          </cell>
          <cell r="D297">
            <v>1.0432923396554672</v>
          </cell>
          <cell r="E297">
            <v>1.0111099123728686</v>
          </cell>
          <cell r="F297">
            <v>0.97734686243391389</v>
          </cell>
          <cell r="G297">
            <v>1.0315721504370885</v>
          </cell>
          <cell r="H297">
            <v>1.0194724231341956</v>
          </cell>
          <cell r="I297">
            <v>0.98918322867179487</v>
          </cell>
          <cell r="J297">
            <v>0.98598422224702731</v>
          </cell>
          <cell r="K297">
            <v>0.97376945359689338</v>
          </cell>
          <cell r="L297">
            <v>0.97376945359689338</v>
          </cell>
          <cell r="M297">
            <v>1</v>
          </cell>
          <cell r="N297">
            <v>1.0128204127224665</v>
          </cell>
          <cell r="O297">
            <v>0.94552941660547873</v>
          </cell>
          <cell r="P297">
            <v>0.97743221984101369</v>
          </cell>
          <cell r="Q297">
            <v>0.99644036798918223</v>
          </cell>
          <cell r="R297">
            <v>0.94018481336565096</v>
          </cell>
          <cell r="S297">
            <v>0.99016247151744563</v>
          </cell>
          <cell r="T297">
            <v>0.99402153897213164</v>
          </cell>
          <cell r="U297">
            <v>1.0512482963350258</v>
          </cell>
          <cell r="V297">
            <v>0.94522154093624045</v>
          </cell>
          <cell r="W297">
            <v>0.91928900365804311</v>
          </cell>
          <cell r="X297">
            <v>0.90754381647034621</v>
          </cell>
          <cell r="Y297">
            <v>0.92109428021694428</v>
          </cell>
          <cell r="Z297">
            <v>0.98471288378834709</v>
          </cell>
        </row>
        <row r="298">
          <cell r="C298">
            <v>1.0222174141948881</v>
          </cell>
          <cell r="D298">
            <v>1.0300862093123617</v>
          </cell>
          <cell r="E298">
            <v>0.99831115138665105</v>
          </cell>
          <cell r="F298">
            <v>0.96497547853207311</v>
          </cell>
          <cell r="G298">
            <v>1.0185143757758766</v>
          </cell>
          <cell r="H298">
            <v>1.0065678083973926</v>
          </cell>
          <cell r="I298">
            <v>0.97666201850421364</v>
          </cell>
          <cell r="J298">
            <v>0.97350350551949949</v>
          </cell>
          <cell r="K298">
            <v>0.96144335300213402</v>
          </cell>
          <cell r="L298">
            <v>0.96144335300213402</v>
          </cell>
          <cell r="M298">
            <v>0.98734186973186577</v>
          </cell>
          <cell r="N298">
            <v>1</v>
          </cell>
          <cell r="O298">
            <v>0.93356078207773363</v>
          </cell>
          <cell r="P298">
            <v>0.96505975547399458</v>
          </cell>
          <cell r="Q298">
            <v>0.98382729600674756</v>
          </cell>
          <cell r="R298">
            <v>0.92828383152194704</v>
          </cell>
          <cell r="S298">
            <v>0.97762886596636012</v>
          </cell>
          <cell r="T298">
            <v>0.98143908484249121</v>
          </cell>
          <cell r="U298">
            <v>1.0379414584558628</v>
          </cell>
          <cell r="V298">
            <v>0.9332568035388229</v>
          </cell>
          <cell r="W298">
            <v>0.90765252369567628</v>
          </cell>
          <cell r="X298">
            <v>0.89605600861742485</v>
          </cell>
          <cell r="Y298">
            <v>0.90943494882872489</v>
          </cell>
          <cell r="Z298">
            <v>0.97224825982864405</v>
          </cell>
        </row>
        <row r="299">
          <cell r="C299">
            <v>1.0949661059238587</v>
          </cell>
          <cell r="D299">
            <v>1.1033949037788424</v>
          </cell>
          <cell r="E299">
            <v>1.0693584933643088</v>
          </cell>
          <cell r="F299">
            <v>1.0336504029061964</v>
          </cell>
          <cell r="G299">
            <v>1.090999531395342</v>
          </cell>
          <cell r="H299">
            <v>1.0782027562867138</v>
          </cell>
          <cell r="I299">
            <v>1.0461686450994159</v>
          </cell>
          <cell r="J299">
            <v>1.0427853485371024</v>
          </cell>
          <cell r="K299">
            <v>1.0298669047154538</v>
          </cell>
          <cell r="L299">
            <v>1.0298669047154538</v>
          </cell>
          <cell r="M299">
            <v>1.0576085549935343</v>
          </cell>
          <cell r="N299">
            <v>1.0711675331673629</v>
          </cell>
          <cell r="O299">
            <v>1</v>
          </cell>
          <cell r="P299">
            <v>1.0337406776301772</v>
          </cell>
          <cell r="Q299">
            <v>1.0538438577262648</v>
          </cell>
          <cell r="R299">
            <v>0.99434750189051191</v>
          </cell>
          <cell r="S299">
            <v>1.0472043007103924</v>
          </cell>
          <cell r="T299">
            <v>1.0512856834647655</v>
          </cell>
          <cell r="U299">
            <v>1.1118091916263015</v>
          </cell>
          <cell r="V299">
            <v>0.99967438805833919</v>
          </cell>
          <cell r="W299">
            <v>0.97224791478022887</v>
          </cell>
          <cell r="X299">
            <v>0.95982610433052029</v>
          </cell>
          <cell r="Y299">
            <v>0.97415719071305218</v>
          </cell>
          <cell r="Z299">
            <v>1.0414407701069099</v>
          </cell>
        </row>
        <row r="300">
          <cell r="C300">
            <v>1.0592270669216957</v>
          </cell>
          <cell r="D300">
            <v>1.067380753854386</v>
          </cell>
          <cell r="E300">
            <v>1.0344552715249482</v>
          </cell>
          <cell r="F300">
            <v>0.99991267178903342</v>
          </cell>
          <cell r="G300">
            <v>1.0553899590141207</v>
          </cell>
          <cell r="H300">
            <v>1.0430108629936714</v>
          </cell>
          <cell r="I300">
            <v>1.0120223260418943</v>
          </cell>
          <cell r="J300">
            <v>1.0087494582564556</v>
          </cell>
          <cell r="K300">
            <v>0.99625266471703156</v>
          </cell>
          <cell r="L300">
            <v>0.99625266471703156</v>
          </cell>
          <cell r="M300">
            <v>1.0230888441171471</v>
          </cell>
          <cell r="N300">
            <v>1.0362052653504801</v>
          </cell>
          <cell r="O300">
            <v>0.9673605979136598</v>
          </cell>
          <cell r="P300">
            <v>1</v>
          </cell>
          <cell r="Q300">
            <v>1.0194470243177172</v>
          </cell>
          <cell r="R300">
            <v>0.96189259396275961</v>
          </cell>
          <cell r="S300">
            <v>1.0130241784729612</v>
          </cell>
          <cell r="T300">
            <v>1.016972347334546</v>
          </cell>
          <cell r="U300">
            <v>1.0755204043775217</v>
          </cell>
          <cell r="V300">
            <v>0.96704561375108689</v>
          </cell>
          <cell r="W300">
            <v>0.94051432416211123</v>
          </cell>
          <cell r="X300">
            <v>0.92849795417831082</v>
          </cell>
          <cell r="Y300">
            <v>0.94236128247006923</v>
          </cell>
          <cell r="Z300">
            <v>1.0074487660622826</v>
          </cell>
        </row>
        <row r="301">
          <cell r="C301">
            <v>1.0390211964477527</v>
          </cell>
          <cell r="D301">
            <v>1.0470193432255583</v>
          </cell>
          <cell r="E301">
            <v>1.0147219491049821</v>
          </cell>
          <cell r="F301">
            <v>0.98083828579345989</v>
          </cell>
          <cell r="G301">
            <v>1.0352572854096651</v>
          </cell>
          <cell r="H301">
            <v>1.0231143336670434</v>
          </cell>
          <cell r="I301">
            <v>0.9927169356536284</v>
          </cell>
          <cell r="J301">
            <v>0.98950650126383843</v>
          </cell>
          <cell r="K301">
            <v>0.97724809720621941</v>
          </cell>
          <cell r="L301">
            <v>0.97724809720621941</v>
          </cell>
          <cell r="M301">
            <v>1.0035723482560237</v>
          </cell>
          <cell r="N301">
            <v>1.0164385599575207</v>
          </cell>
          <cell r="O301">
            <v>0.94890717696790849</v>
          </cell>
          <cell r="P301">
            <v>0.98092394812694417</v>
          </cell>
          <cell r="Q301">
            <v>1</v>
          </cell>
          <cell r="R301">
            <v>0.94354348094401774</v>
          </cell>
          <cell r="S301">
            <v>0.9936996766957511</v>
          </cell>
          <cell r="T301">
            <v>0.9975725300833288</v>
          </cell>
          <cell r="U301">
            <v>1.0550037213530861</v>
          </cell>
          <cell r="V301">
            <v>0.94859820145956009</v>
          </cell>
          <cell r="W301">
            <v>0.92257302412704267</v>
          </cell>
          <cell r="X301">
            <v>0.91078587904037922</v>
          </cell>
          <cell r="Y301">
            <v>0.92438474976251073</v>
          </cell>
          <cell r="Z301">
            <v>0.98823062114143245</v>
          </cell>
        </row>
        <row r="302">
          <cell r="C302">
            <v>1.1011905836159339</v>
          </cell>
          <cell r="D302">
            <v>1.1096672960720504</v>
          </cell>
          <cell r="E302">
            <v>1.0754374012417003</v>
          </cell>
          <cell r="F302">
            <v>1.0395263234844552</v>
          </cell>
          <cell r="G302">
            <v>1.0972014605769811</v>
          </cell>
          <cell r="H302">
            <v>1.0843319405306207</v>
          </cell>
          <cell r="I302">
            <v>1.0521157272587083</v>
          </cell>
          <cell r="J302">
            <v>1.0487131979056594</v>
          </cell>
          <cell r="K302">
            <v>1.0357213175046052</v>
          </cell>
          <cell r="L302">
            <v>1.0357213175046052</v>
          </cell>
          <cell r="M302">
            <v>1.0636206688132135</v>
          </cell>
          <cell r="N302">
            <v>1.0772567247675446</v>
          </cell>
          <cell r="O302">
            <v>1.0056846304724869</v>
          </cell>
          <cell r="P302">
            <v>1.0396171113868828</v>
          </cell>
          <cell r="Q302">
            <v>1.0598345706331387</v>
          </cell>
          <cell r="R302">
            <v>1</v>
          </cell>
          <cell r="S302">
            <v>1.0531572701891301</v>
          </cell>
          <cell r="T302">
            <v>1.0572618540962784</v>
          </cell>
          <cell r="U302">
            <v>1.1181294160366113</v>
          </cell>
          <cell r="V302">
            <v>1.0053571675472603</v>
          </cell>
          <cell r="W302">
            <v>0.97777478490340042</v>
          </cell>
          <cell r="X302">
            <v>0.9652823610514859</v>
          </cell>
          <cell r="Y302">
            <v>0.97969491436437184</v>
          </cell>
          <cell r="Z302">
            <v>1.04736097604395</v>
          </cell>
        </row>
        <row r="303">
          <cell r="C303">
            <v>1.045608870380943</v>
          </cell>
          <cell r="D303">
            <v>1.053657727561214</v>
          </cell>
          <cell r="E303">
            <v>1.0211555592723289</v>
          </cell>
          <cell r="F303">
            <v>0.98705706441904273</v>
          </cell>
          <cell r="G303">
            <v>1.0418210951341971</v>
          </cell>
          <cell r="H303">
            <v>1.029601153810477</v>
          </cell>
          <cell r="I303">
            <v>0.99901102811526465</v>
          </cell>
          <cell r="J303">
            <v>0.99578023870767896</v>
          </cell>
          <cell r="K303">
            <v>0.98344411307022206</v>
          </cell>
          <cell r="L303">
            <v>0.98344411307022206</v>
          </cell>
          <cell r="M303">
            <v>1.0099352669541981</v>
          </cell>
          <cell r="N303">
            <v>1.0228830538995253</v>
          </cell>
          <cell r="O303">
            <v>0.95492350377250135</v>
          </cell>
          <cell r="P303">
            <v>0.98714326987476864</v>
          </cell>
          <cell r="Q303">
            <v>1.0063402690490941</v>
          </cell>
          <cell r="R303">
            <v>0.94952580047272162</v>
          </cell>
          <cell r="S303">
            <v>1</v>
          </cell>
          <cell r="T303">
            <v>1.0038974083200425</v>
          </cell>
          <cell r="U303">
            <v>1.0616927287942601</v>
          </cell>
          <cell r="V303">
            <v>0.95461256927630045</v>
          </cell>
          <cell r="W303">
            <v>0.92842238531744448</v>
          </cell>
          <cell r="X303">
            <v>0.91656050655961085</v>
          </cell>
          <cell r="Y303">
            <v>0.93024559778088456</v>
          </cell>
          <cell r="Z303">
            <v>0.99449626916202249</v>
          </cell>
        </row>
        <row r="304">
          <cell r="C304">
            <v>1.0415495265902737</v>
          </cell>
          <cell r="D304">
            <v>1.0495671358734178</v>
          </cell>
          <cell r="E304">
            <v>1.0171911500211628</v>
          </cell>
          <cell r="F304">
            <v>0.98322503498720937</v>
          </cell>
          <cell r="G304">
            <v>1.0377764565381411</v>
          </cell>
          <cell r="H304">
            <v>1.0256039564176662</v>
          </cell>
          <cell r="I304">
            <v>0.99513259007914467</v>
          </cell>
          <cell r="J304">
            <v>0.99191434349258134</v>
          </cell>
          <cell r="K304">
            <v>0.97962611011811673</v>
          </cell>
          <cell r="L304">
            <v>0.97962611011811673</v>
          </cell>
          <cell r="M304">
            <v>1.0060144179914354</v>
          </cell>
          <cell r="N304">
            <v>1.0189119380348375</v>
          </cell>
          <cell r="O304">
            <v>0.9512162257401422</v>
          </cell>
          <cell r="P304">
            <v>0.98331090576943414</v>
          </cell>
          <cell r="Q304">
            <v>1.0024333768658089</v>
          </cell>
          <cell r="R304">
            <v>0.94583947782243172</v>
          </cell>
          <cell r="S304">
            <v>0.99611772250058439</v>
          </cell>
          <cell r="T304">
            <v>1</v>
          </cell>
          <cell r="U304">
            <v>1.0575709430019691</v>
          </cell>
          <cell r="V304">
            <v>0.95090649837793972</v>
          </cell>
          <cell r="W304">
            <v>0.92481799198097281</v>
          </cell>
          <cell r="X304">
            <v>0.91300216432814141</v>
          </cell>
          <cell r="Y304">
            <v>0.92663412622768937</v>
          </cell>
          <cell r="Z304">
            <v>0.9906353586730019</v>
          </cell>
        </row>
        <row r="305">
          <cell r="C305">
            <v>0.9848507407302457</v>
          </cell>
          <cell r="D305">
            <v>0.99243189576877744</v>
          </cell>
          <cell r="E305">
            <v>0.96181836003721299</v>
          </cell>
          <cell r="F305">
            <v>0.92970125691641547</v>
          </cell>
          <cell r="G305">
            <v>0.98128306512692165</v>
          </cell>
          <cell r="H305">
            <v>0.9697731988611914</v>
          </cell>
          <cell r="I305">
            <v>0.94096060095449496</v>
          </cell>
          <cell r="J305">
            <v>0.93791754591609899</v>
          </cell>
          <cell r="K305">
            <v>0.9262982465624463</v>
          </cell>
          <cell r="L305">
            <v>0.9262982465624463</v>
          </cell>
          <cell r="M305">
            <v>0.95125005527838369</v>
          </cell>
          <cell r="N305">
            <v>0.96344547358932164</v>
          </cell>
          <cell r="O305">
            <v>0.89943490981329965</v>
          </cell>
          <cell r="P305">
            <v>0.92978245315463759</v>
          </cell>
          <cell r="Q305">
            <v>0.9478639551313226</v>
          </cell>
          <cell r="R305">
            <v>0.89435085568597239</v>
          </cell>
          <cell r="S305">
            <v>0.94189210576555127</v>
          </cell>
          <cell r="T305">
            <v>0.94556304389514434</v>
          </cell>
          <cell r="U305">
            <v>1</v>
          </cell>
          <cell r="V305">
            <v>0.89914204306591772</v>
          </cell>
          <cell r="W305">
            <v>0.87447371554652376</v>
          </cell>
          <cell r="X305">
            <v>0.86330110558497219</v>
          </cell>
          <cell r="Y305">
            <v>0.87619098497297132</v>
          </cell>
          <cell r="Z305">
            <v>0.93670818513700183</v>
          </cell>
        </row>
        <row r="306">
          <cell r="C306">
            <v>1.0953227560932155</v>
          </cell>
          <cell r="D306">
            <v>1.1037542993593732</v>
          </cell>
          <cell r="E306">
            <v>1.0697068026733352</v>
          </cell>
          <cell r="F306">
            <v>1.0339870814474386</v>
          </cell>
          <cell r="G306">
            <v>1.0913548895799792</v>
          </cell>
          <cell r="H306">
            <v>1.0785539463313647</v>
          </cell>
          <cell r="I306">
            <v>1.0465094010574605</v>
          </cell>
          <cell r="J306">
            <v>1.0431250024945597</v>
          </cell>
          <cell r="K306">
            <v>1.0302023509032352</v>
          </cell>
          <cell r="L306">
            <v>1.0302023509032352</v>
          </cell>
          <cell r="M306">
            <v>1.0579530371361423</v>
          </cell>
          <cell r="N306">
            <v>1.0715164317132144</v>
          </cell>
          <cell r="O306">
            <v>1.000325717999331</v>
          </cell>
          <cell r="P306">
            <v>1.0340773855755219</v>
          </cell>
          <cell r="Q306">
            <v>1.0541871136392105</v>
          </cell>
          <cell r="R306">
            <v>0.99467137876946754</v>
          </cell>
          <cell r="S306">
            <v>1.0475453940001105</v>
          </cell>
          <cell r="T306">
            <v>1.0516281061343089</v>
          </cell>
          <cell r="U306">
            <v>1.1121713278918359</v>
          </cell>
          <cell r="V306">
            <v>1</v>
          </cell>
          <cell r="W306">
            <v>0.97256459342588486</v>
          </cell>
          <cell r="X306">
            <v>0.96013873696892849</v>
          </cell>
          <cell r="Y306">
            <v>0.97447449124424512</v>
          </cell>
          <cell r="Z306">
            <v>1.0417799861109709</v>
          </cell>
        </row>
        <row r="307">
          <cell r="C307">
            <v>1.1262210895781346</v>
          </cell>
          <cell r="D307">
            <v>1.1348904811261626</v>
          </cell>
          <cell r="E307">
            <v>1.0998825269849317</v>
          </cell>
          <cell r="F307">
            <v>1.06315517595103</v>
          </cell>
          <cell r="G307">
            <v>1.1221412921641043</v>
          </cell>
          <cell r="H307">
            <v>1.1089792427381397</v>
          </cell>
          <cell r="I307">
            <v>1.0760307419490802</v>
          </cell>
          <cell r="J307">
            <v>1.0725508717319472</v>
          </cell>
          <cell r="K307">
            <v>1.0592636806510913</v>
          </cell>
          <cell r="L307">
            <v>1.0592636806510913</v>
          </cell>
          <cell r="M307">
            <v>1.0877971954638759</v>
          </cell>
          <cell r="N307">
            <v>1.1017432044680644</v>
          </cell>
          <cell r="O307">
            <v>1.0285442476120346</v>
          </cell>
          <cell r="P307">
            <v>1.0632480274990852</v>
          </cell>
          <cell r="Q307">
            <v>1.0839250377456249</v>
          </cell>
          <cell r="R307">
            <v>1.0227304031968827</v>
          </cell>
          <cell r="S307">
            <v>1.0770959595702572</v>
          </cell>
          <cell r="T307">
            <v>1.0812938423245706</v>
          </cell>
          <cell r="U307">
            <v>1.1435449484894185</v>
          </cell>
          <cell r="V307">
            <v>1.0282093413224855</v>
          </cell>
          <cell r="W307">
            <v>1</v>
          </cell>
          <cell r="X307">
            <v>0.9872236183170251</v>
          </cell>
          <cell r="Y307">
            <v>1.0019637747778094</v>
          </cell>
          <cell r="Z307">
            <v>1.0711679133221095</v>
          </cell>
        </row>
        <row r="308">
          <cell r="C308">
            <v>1.140796339028098</v>
          </cell>
          <cell r="D308">
            <v>1.1495779275022546</v>
          </cell>
          <cell r="E308">
            <v>1.1141169098648214</v>
          </cell>
          <cell r="F308">
            <v>1.0769142433640817</v>
          </cell>
          <cell r="G308">
            <v>1.1366637419767984</v>
          </cell>
          <cell r="H308">
            <v>1.1233313528587152</v>
          </cell>
          <cell r="I308">
            <v>1.0899564414630289</v>
          </cell>
          <cell r="J308">
            <v>1.0864315357045289</v>
          </cell>
          <cell r="K308">
            <v>1.0729723853820241</v>
          </cell>
          <cell r="L308">
            <v>1.0729723853820241</v>
          </cell>
          <cell r="M308">
            <v>1.1018751732442384</v>
          </cell>
          <cell r="N308">
            <v>1.1160016677338687</v>
          </cell>
          <cell r="O308">
            <v>1.0418553897296856</v>
          </cell>
          <cell r="P308">
            <v>1.0770082965718175</v>
          </cell>
          <cell r="Q308">
            <v>1.0979529031056328</v>
          </cell>
          <cell r="R308">
            <v>1.0359663041088785</v>
          </cell>
          <cell r="S308">
            <v>1.0910354448432287</v>
          </cell>
          <cell r="T308">
            <v>1.0952876554634221</v>
          </cell>
          <cell r="U308">
            <v>1.1583443986468669</v>
          </cell>
          <cell r="V308">
            <v>1.0415161491733058</v>
          </cell>
          <cell r="W308">
            <v>1.0129417301672294</v>
          </cell>
          <cell r="X308">
            <v>1</v>
          </cell>
          <cell r="Y308">
            <v>1.0149309195883225</v>
          </cell>
          <cell r="Z308">
            <v>1.0850306794201185</v>
          </cell>
        </row>
        <row r="309">
          <cell r="C309">
            <v>1.1240137796677128</v>
          </cell>
          <cell r="D309">
            <v>1.1326661798504944</v>
          </cell>
          <cell r="E309">
            <v>1.0977268387061561</v>
          </cell>
          <cell r="F309">
            <v>1.0610714705596918</v>
          </cell>
          <cell r="G309">
            <v>1.119941978354402</v>
          </cell>
          <cell r="H309">
            <v>1.1068057255703296</v>
          </cell>
          <cell r="I309">
            <v>1.073921801402147</v>
          </cell>
          <cell r="J309">
            <v>1.0704487514728671</v>
          </cell>
          <cell r="K309">
            <v>1.0571876023022773</v>
          </cell>
          <cell r="L309">
            <v>1.0571876023022773</v>
          </cell>
          <cell r="M309">
            <v>1.0856651935396571</v>
          </cell>
          <cell r="N309">
            <v>1.0995838693992519</v>
          </cell>
          <cell r="O309">
            <v>1.0265283770764262</v>
          </cell>
          <cell r="P309">
            <v>1.0611641401255907</v>
          </cell>
          <cell r="Q309">
            <v>1.0818006249637027</v>
          </cell>
          <cell r="R309">
            <v>1.0207259273656659</v>
          </cell>
          <cell r="S309">
            <v>1.0749849312756927</v>
          </cell>
          <cell r="T309">
            <v>1.0791745864907671</v>
          </cell>
          <cell r="U309">
            <v>1.1413036850988005</v>
          </cell>
          <cell r="V309">
            <v>1.0261941271783963</v>
          </cell>
          <cell r="W309">
            <v>0.99804007407528783</v>
          </cell>
          <cell r="X309">
            <v>0.98528873315399745</v>
          </cell>
          <cell r="Y309">
            <v>1</v>
          </cell>
          <cell r="Z309">
            <v>1.0690685035590697</v>
          </cell>
        </row>
        <row r="310">
          <cell r="C310">
            <v>1.0513954680413118</v>
          </cell>
          <cell r="D310">
            <v>1.0594888691226987</v>
          </cell>
          <cell r="E310">
            <v>1.0268068276744466</v>
          </cell>
          <cell r="F310">
            <v>0.99251962528803839</v>
          </cell>
          <cell r="G310">
            <v>1.0475867305284627</v>
          </cell>
          <cell r="H310">
            <v>1.0352991617334417</v>
          </cell>
          <cell r="I310">
            <v>1.0045397444849606</v>
          </cell>
          <cell r="J310">
            <v>1.0012910752764697</v>
          </cell>
          <cell r="K310">
            <v>0.98888667918169959</v>
          </cell>
          <cell r="L310">
            <v>0.98888667918169959</v>
          </cell>
          <cell r="M310">
            <v>1.0155244401320729</v>
          </cell>
          <cell r="N310">
            <v>1.0285438825843176</v>
          </cell>
          <cell r="O310">
            <v>0.96020823142668421</v>
          </cell>
          <cell r="P310">
            <v>0.99260630782109449</v>
          </cell>
          <cell r="Q310">
            <v>1.0119095468272108</v>
          </cell>
          <cell r="R310">
            <v>0.95478065621383001</v>
          </cell>
          <cell r="S310">
            <v>1.0055341895275434</v>
          </cell>
          <cell r="T310">
            <v>1.0094531668438953</v>
          </cell>
          <cell r="U310">
            <v>1.0675683375754224</v>
          </cell>
          <cell r="V310">
            <v>0.95989557616005072</v>
          </cell>
          <cell r="W310">
            <v>0.93356045075940519</v>
          </cell>
          <cell r="X310">
            <v>0.92163292611637293</v>
          </cell>
          <cell r="Y310">
            <v>0.93539375322616702</v>
          </cell>
          <cell r="Z310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21">
          <cell r="CI121">
            <v>1199.7543236906586</v>
          </cell>
          <cell r="CJ121">
            <v>1191.4317316890103</v>
          </cell>
          <cell r="CK121">
            <v>1182.2822067277068</v>
          </cell>
          <cell r="CL121">
            <v>1172.3121923497815</v>
          </cell>
          <cell r="CM121">
            <v>1161.5272149454943</v>
          </cell>
          <cell r="CN121">
            <v>1149.9370549992736</v>
          </cell>
          <cell r="CO121">
            <v>1137.3457205901232</v>
          </cell>
          <cell r="CP121">
            <v>1120.6225832505331</v>
          </cell>
          <cell r="CQ121">
            <v>1099.25214556526</v>
          </cell>
          <cell r="CR121">
            <v>1072.7851363817817</v>
          </cell>
          <cell r="CS121">
            <v>1041.275360144969</v>
          </cell>
          <cell r="CT121">
            <v>1004.5680149449518</v>
          </cell>
          <cell r="CU121">
            <v>962.58538264741287</v>
          </cell>
          <cell r="CV121">
            <v>915.64115926059048</v>
          </cell>
          <cell r="CW121">
            <v>863.6525549269835</v>
          </cell>
          <cell r="CX121">
            <v>806.65870170252219</v>
          </cell>
          <cell r="CY121">
            <v>744.69918021680769</v>
          </cell>
        </row>
        <row r="122">
          <cell r="CI122">
            <v>523.89563381579148</v>
          </cell>
          <cell r="CJ122">
            <v>498.02966004278494</v>
          </cell>
          <cell r="CK122">
            <v>470.80876729539506</v>
          </cell>
          <cell r="CL122">
            <v>442.55105848463927</v>
          </cell>
          <cell r="CM122">
            <v>413.5738120365624</v>
          </cell>
          <cell r="CN122">
            <v>384.20199303976267</v>
          </cell>
          <cell r="CO122">
            <v>354.26038809150862</v>
          </cell>
          <cell r="CP122">
            <v>317.25322146835742</v>
          </cell>
          <cell r="CQ122">
            <v>274.33042828926426</v>
          </cell>
          <cell r="CR122">
            <v>227.5227748367596</v>
          </cell>
          <cell r="CS122">
            <v>180.20992513851954</v>
          </cell>
          <cell r="CT122">
            <v>135.26996664065339</v>
          </cell>
          <cell r="CU122">
            <v>95.30791020732164</v>
          </cell>
          <cell r="CV122">
            <v>62.471902953696969</v>
          </cell>
          <cell r="CW122">
            <v>37.428380999435639</v>
          </cell>
          <cell r="CX122">
            <v>19.998711339241364</v>
          </cell>
          <cell r="CY122">
            <v>9.164206445952372</v>
          </cell>
        </row>
        <row r="123">
          <cell r="CI123">
            <v>37.620475054826763</v>
          </cell>
          <cell r="CJ123">
            <v>36.421934203006273</v>
          </cell>
          <cell r="CK123">
            <v>35.137373375210984</v>
          </cell>
          <cell r="CL123">
            <v>33.776536059315944</v>
          </cell>
          <cell r="CM123">
            <v>32.3294395251895</v>
          </cell>
          <cell r="CN123">
            <v>30.807111904188588</v>
          </cell>
          <cell r="CO123">
            <v>29.185274929890667</v>
          </cell>
          <cell r="CP123">
            <v>27.095746559865738</v>
          </cell>
          <cell r="CQ123">
            <v>24.553256812234881</v>
          </cell>
          <cell r="CR123">
            <v>21.617708183454472</v>
          </cell>
          <cell r="CS123">
            <v>18.437776275964726</v>
          </cell>
          <cell r="CT123">
            <v>15.155282748380943</v>
          </cell>
          <cell r="CU123">
            <v>11.928950872539534</v>
          </cell>
          <cell r="CV123">
            <v>8.9373795521463695</v>
          </cell>
          <cell r="CW123">
            <v>6.2994456083400969</v>
          </cell>
          <cell r="CX123">
            <v>4.109546380401115</v>
          </cell>
          <cell r="CY123">
            <v>2.417532562778919</v>
          </cell>
        </row>
        <row r="124">
          <cell r="CI124">
            <v>76.914032837743079</v>
          </cell>
          <cell r="CJ124">
            <v>71.853051671076059</v>
          </cell>
          <cell r="CK124">
            <v>66.619006597167754</v>
          </cell>
          <cell r="CL124">
            <v>61.290130282102147</v>
          </cell>
          <cell r="CM124">
            <v>55.941662807390294</v>
          </cell>
          <cell r="CN124">
            <v>50.646756649941807</v>
          </cell>
          <cell r="CO124">
            <v>45.386436393741405</v>
          </cell>
          <cell r="CP124">
            <v>39.067639295761545</v>
          </cell>
          <cell r="CQ124">
            <v>32.023236378296147</v>
          </cell>
          <cell r="CR124">
            <v>24.741194145954637</v>
          </cell>
          <cell r="CS124">
            <v>17.884417982336963</v>
          </cell>
          <cell r="CT124">
            <v>11.940485657483102</v>
          </cell>
          <cell r="CU124">
            <v>7.2392337665049782</v>
          </cell>
          <cell r="CV124">
            <v>3.9152485709122073</v>
          </cell>
          <cell r="CW124">
            <v>1.8234729666718015</v>
          </cell>
          <cell r="CX124">
            <v>0.69176980912311015</v>
          </cell>
          <cell r="CY124">
            <v>0.19229481966596779</v>
          </cell>
        </row>
        <row r="125">
          <cell r="CI125">
            <v>15.086243563814918</v>
          </cell>
          <cell r="CJ125">
            <v>14.809675636991896</v>
          </cell>
          <cell r="CK125">
            <v>14.509116905897983</v>
          </cell>
          <cell r="CL125">
            <v>14.185769017428305</v>
          </cell>
          <cell r="CM125">
            <v>13.840876906823317</v>
          </cell>
          <cell r="CN125">
            <v>13.475889345656997</v>
          </cell>
          <cell r="CO125">
            <v>13.085938789521936</v>
          </cell>
          <cell r="CP125">
            <v>12.578358474090775</v>
          </cell>
          <cell r="CQ125">
            <v>11.946466923839754</v>
          </cell>
          <cell r="CR125">
            <v>11.189600884988486</v>
          </cell>
          <cell r="CS125">
            <v>10.325617337061503</v>
          </cell>
          <cell r="CT125">
            <v>9.3695100409793852</v>
          </cell>
          <cell r="CU125">
            <v>8.3417304910749444</v>
          </cell>
          <cell r="CV125">
            <v>7.274608191070401</v>
          </cell>
          <cell r="CW125">
            <v>6.1917865608950517</v>
          </cell>
          <cell r="CX125">
            <v>5.1211532859991493</v>
          </cell>
          <cell r="CY125">
            <v>4.0909771652026983</v>
          </cell>
        </row>
        <row r="126">
          <cell r="CI126">
            <v>220.57206984001303</v>
          </cell>
          <cell r="CJ126">
            <v>211.94565901991834</v>
          </cell>
          <cell r="CK126">
            <v>202.76936655228502</v>
          </cell>
          <cell r="CL126">
            <v>193.12907179643989</v>
          </cell>
          <cell r="CM126">
            <v>183.11208852965905</v>
          </cell>
          <cell r="CN126">
            <v>172.81082748333006</v>
          </cell>
          <cell r="CO126">
            <v>162.14285279054326</v>
          </cell>
          <cell r="CP126">
            <v>148.72581584159639</v>
          </cell>
          <cell r="CQ126">
            <v>132.78671349109783</v>
          </cell>
          <cell r="CR126">
            <v>114.8396634054439</v>
          </cell>
          <cell r="CS126">
            <v>95.92312325635217</v>
          </cell>
          <cell r="CT126">
            <v>76.974710512980266</v>
          </cell>
          <cell r="CU126">
            <v>58.961543545613445</v>
          </cell>
          <cell r="CV126">
            <v>42.870440917775987</v>
          </cell>
          <cell r="CW126">
            <v>29.25711680252995</v>
          </cell>
          <cell r="CX126">
            <v>18.464787100264722</v>
          </cell>
          <cell r="CY126">
            <v>10.540742208577171</v>
          </cell>
        </row>
        <row r="127">
          <cell r="CI127">
            <v>287.72947245237492</v>
          </cell>
          <cell r="CJ127">
            <v>279.92641060242471</v>
          </cell>
          <cell r="CK127">
            <v>271.52237897885237</v>
          </cell>
          <cell r="CL127">
            <v>262.57090239249084</v>
          </cell>
          <cell r="CM127">
            <v>253.12731566019463</v>
          </cell>
          <cell r="CN127">
            <v>243.25285300025365</v>
          </cell>
          <cell r="CO127">
            <v>232.83999247844</v>
          </cell>
          <cell r="CP127">
            <v>219.47965390469483</v>
          </cell>
          <cell r="CQ127">
            <v>203.16894459837511</v>
          </cell>
          <cell r="CR127">
            <v>184.12763305345896</v>
          </cell>
          <cell r="CS127">
            <v>163.0961524654434</v>
          </cell>
          <cell r="CT127">
            <v>140.75557870516249</v>
          </cell>
          <cell r="CU127">
            <v>117.91491557675357</v>
          </cell>
          <cell r="CV127">
            <v>95.600434779032668</v>
          </cell>
          <cell r="CW127">
            <v>74.549703693282339</v>
          </cell>
          <cell r="CX127">
            <v>55.480582360887752</v>
          </cell>
          <cell r="CY127">
            <v>38.970672000732193</v>
          </cell>
        </row>
        <row r="128">
          <cell r="CI128">
            <v>226.36516405464164</v>
          </cell>
          <cell r="CJ128">
            <v>219.58080276415086</v>
          </cell>
          <cell r="CK128">
            <v>212.29534498326669</v>
          </cell>
          <cell r="CL128">
            <v>204.56056087696803</v>
          </cell>
          <cell r="CM128">
            <v>196.42980433650735</v>
          </cell>
          <cell r="CN128">
            <v>187.96142084052599</v>
          </cell>
          <cell r="CO128">
            <v>179.06941984648506</v>
          </cell>
          <cell r="CP128">
            <v>167.714083861186</v>
          </cell>
          <cell r="CQ128">
            <v>153.93987100527414</v>
          </cell>
          <cell r="CR128">
            <v>137.99542892271643</v>
          </cell>
          <cell r="CS128">
            <v>120.5759863799436</v>
          </cell>
          <cell r="CT128">
            <v>102.32316075340117</v>
          </cell>
          <cell r="CU128">
            <v>83.973175752239754</v>
          </cell>
          <cell r="CV128">
            <v>66.411041423923578</v>
          </cell>
          <cell r="CW128">
            <v>50.250113945559804</v>
          </cell>
          <cell r="CX128">
            <v>36.045138541545924</v>
          </cell>
          <cell r="CY128">
            <v>24.191025126279669</v>
          </cell>
        </row>
        <row r="129">
          <cell r="CI129">
            <v>703.10102778722398</v>
          </cell>
          <cell r="CJ129">
            <v>680.16072192772208</v>
          </cell>
          <cell r="CK129">
            <v>655.59349584559686</v>
          </cell>
          <cell r="CL129">
            <v>629.59043587777421</v>
          </cell>
          <cell r="CM129">
            <v>602.34779095029342</v>
          </cell>
          <cell r="CN129">
            <v>574.07800295591596</v>
          </cell>
          <cell r="CO129">
            <v>544.51260111590227</v>
          </cell>
          <cell r="CP129">
            <v>506.92292415797652</v>
          </cell>
          <cell r="CQ129">
            <v>461.59964917236778</v>
          </cell>
          <cell r="CR129">
            <v>409.55144187563434</v>
          </cell>
          <cell r="CS129">
            <v>353.27066187555948</v>
          </cell>
          <cell r="CT129">
            <v>295.05243823080053</v>
          </cell>
          <cell r="CU129">
            <v>237.44970764988176</v>
          </cell>
          <cell r="CV129">
            <v>183.38791375444197</v>
          </cell>
          <cell r="CW129">
            <v>134.80553256755258</v>
          </cell>
          <cell r="CX129">
            <v>93.320326827479491</v>
          </cell>
          <cell r="CY129">
            <v>59.909999796986597</v>
          </cell>
        </row>
        <row r="130">
          <cell r="CI130">
            <v>123.43712609572799</v>
          </cell>
          <cell r="CJ130">
            <v>119.86970578362198</v>
          </cell>
          <cell r="CK130">
            <v>116.03456756077092</v>
          </cell>
          <cell r="CL130">
            <v>111.9579101421282</v>
          </cell>
          <cell r="CM130">
            <v>107.66676762181835</v>
          </cell>
          <cell r="CN130">
            <v>103.19083116660057</v>
          </cell>
          <cell r="CO130">
            <v>98.483432302546888</v>
          </cell>
          <cell r="CP130">
            <v>92.461292371528728</v>
          </cell>
          <cell r="CQ130">
            <v>85.138675370693647</v>
          </cell>
          <cell r="CR130">
            <v>76.635244170164171</v>
          </cell>
          <cell r="CS130">
            <v>67.306843280220619</v>
          </cell>
          <cell r="CT130">
            <v>57.481729050547514</v>
          </cell>
          <cell r="CU130">
            <v>47.541401526661822</v>
          </cell>
          <cell r="CV130">
            <v>37.953627233585607</v>
          </cell>
          <cell r="CW130">
            <v>29.047510506492671</v>
          </cell>
          <cell r="CX130">
            <v>21.12940185124836</v>
          </cell>
          <cell r="CY130">
            <v>14.428724812473092</v>
          </cell>
        </row>
        <row r="131">
          <cell r="CI131">
            <v>74.483219401367094</v>
          </cell>
          <cell r="CJ131">
            <v>71.759650544794937</v>
          </cell>
          <cell r="CK131">
            <v>68.85480304626563</v>
          </cell>
          <cell r="CL131">
            <v>65.794090738418404</v>
          </cell>
          <cell r="CM131">
            <v>62.603460434723964</v>
          </cell>
          <cell r="CN131">
            <v>59.310609904136108</v>
          </cell>
          <cell r="CO131">
            <v>55.887319693464832</v>
          </cell>
          <cell r="CP131">
            <v>51.563452075947474</v>
          </cell>
          <cell r="CQ131">
            <v>46.396674268869013</v>
          </cell>
          <cell r="CR131">
            <v>40.533597169995716</v>
          </cell>
          <cell r="CS131">
            <v>34.291000967168458</v>
          </cell>
          <cell r="CT131">
            <v>27.957702010559121</v>
          </cell>
          <cell r="CU131">
            <v>21.840627323406242</v>
          </cell>
          <cell r="CV131">
            <v>16.267712954165532</v>
          </cell>
          <cell r="CW131">
            <v>11.437869703857068</v>
          </cell>
          <cell r="CX131">
            <v>7.4930321403339715</v>
          </cell>
          <cell r="CY131">
            <v>4.4865369092434939</v>
          </cell>
        </row>
        <row r="132">
          <cell r="CI132">
            <v>43.008387570524029</v>
          </cell>
          <cell r="CJ132">
            <v>41.305901850236978</v>
          </cell>
          <cell r="CK132">
            <v>39.495789511968262</v>
          </cell>
          <cell r="CL132">
            <v>37.59519501707792</v>
          </cell>
          <cell r="CM132">
            <v>35.62153503277321</v>
          </cell>
          <cell r="CN132">
            <v>33.593213943813872</v>
          </cell>
          <cell r="CO132">
            <v>31.494209868838112</v>
          </cell>
          <cell r="CP132">
            <v>28.856419841497633</v>
          </cell>
          <cell r="CQ132">
            <v>25.726230225486937</v>
          </cell>
          <cell r="CR132">
            <v>22.206857180488925</v>
          </cell>
          <cell r="CS132">
            <v>18.504420891493982</v>
          </cell>
          <cell r="CT132">
            <v>14.804642409300396</v>
          </cell>
          <cell r="CU132">
            <v>11.298006860975702</v>
          </cell>
          <cell r="CV132">
            <v>8.1771813067785413</v>
          </cell>
          <cell r="CW132">
            <v>5.5489682986703546</v>
          </cell>
          <cell r="CX132">
            <v>3.4771740578637269</v>
          </cell>
          <cell r="CY132">
            <v>1.9668165721242894</v>
          </cell>
        </row>
        <row r="133">
          <cell r="CI133">
            <v>393.45610105173319</v>
          </cell>
          <cell r="CJ133">
            <v>375.41093285839679</v>
          </cell>
          <cell r="CK133">
            <v>356.35041617147601</v>
          </cell>
          <cell r="CL133">
            <v>336.48259369885005</v>
          </cell>
          <cell r="CM133">
            <v>316.01640706996841</v>
          </cell>
          <cell r="CN133">
            <v>295.16823226324578</v>
          </cell>
          <cell r="CO133">
            <v>273.80014378220631</v>
          </cell>
          <cell r="CP133">
            <v>247.23100301407629</v>
          </cell>
          <cell r="CQ133">
            <v>216.15927102235582</v>
          </cell>
          <cell r="CR133">
            <v>181.89848268917984</v>
          </cell>
          <cell r="CS133">
            <v>146.76154536197407</v>
          </cell>
          <cell r="CT133">
            <v>112.76405703396557</v>
          </cell>
          <cell r="CU133">
            <v>81.8185405948377</v>
          </cell>
          <cell r="CV133">
            <v>55.633471687948628</v>
          </cell>
          <cell r="CW133">
            <v>34.916444860816483</v>
          </cell>
          <cell r="CX133">
            <v>19.812210035276941</v>
          </cell>
          <cell r="CY133">
            <v>9.8416264617025622</v>
          </cell>
        </row>
        <row r="134">
          <cell r="CI134">
            <v>73.975593318371679</v>
          </cell>
          <cell r="CJ134">
            <v>71.860906963778149</v>
          </cell>
          <cell r="CK134">
            <v>69.586787356204795</v>
          </cell>
          <cell r="CL134">
            <v>67.168584985459191</v>
          </cell>
          <cell r="CM134">
            <v>64.622145371186846</v>
          </cell>
          <cell r="CN134">
            <v>61.964894022250839</v>
          </cell>
          <cell r="CO134">
            <v>59.168910383178137</v>
          </cell>
          <cell r="CP134">
            <v>55.590169414100487</v>
          </cell>
          <cell r="CQ134">
            <v>51.235518113431951</v>
          </cell>
          <cell r="CR134">
            <v>46.173922180021847</v>
          </cell>
          <cell r="CS134">
            <v>40.614566637266364</v>
          </cell>
          <cell r="CT134">
            <v>34.750360388875819</v>
          </cell>
          <cell r="CU134">
            <v>28.806354777322998</v>
          </cell>
          <cell r="CV134">
            <v>23.060122820717233</v>
          </cell>
          <cell r="CW134">
            <v>17.707757625009897</v>
          </cell>
          <cell r="CX134">
            <v>12.933287993098361</v>
          </cell>
          <cell r="CY134">
            <v>8.8764332441615998</v>
          </cell>
        </row>
        <row r="135">
          <cell r="CI135">
            <v>251.03037241002679</v>
          </cell>
          <cell r="CJ135">
            <v>237.87144129967351</v>
          </cell>
          <cell r="CK135">
            <v>224.06760661019635</v>
          </cell>
          <cell r="CL135">
            <v>209.78913349164264</v>
          </cell>
          <cell r="CM135">
            <v>195.20478581781521</v>
          </cell>
          <cell r="CN135">
            <v>180.48577710510466</v>
          </cell>
          <cell r="CO135">
            <v>165.55203196718165</v>
          </cell>
          <cell r="CP135">
            <v>147.19053665430923</v>
          </cell>
          <cell r="CQ135">
            <v>126.04726874703991</v>
          </cell>
          <cell r="CR135">
            <v>103.21302582845109</v>
          </cell>
          <cell r="CS135">
            <v>80.425402591053242</v>
          </cell>
          <cell r="CT135">
            <v>59.131390644149548</v>
          </cell>
          <cell r="CU135">
            <v>40.58434128635141</v>
          </cell>
          <cell r="CV135">
            <v>25.738999992351165</v>
          </cell>
          <cell r="CW135">
            <v>14.783993764801098</v>
          </cell>
          <cell r="CX135">
            <v>7.4744516242443835</v>
          </cell>
          <cell r="CY135">
            <v>3.1751621970743793</v>
          </cell>
        </row>
        <row r="136">
          <cell r="CI136">
            <v>443.17274858668139</v>
          </cell>
          <cell r="CJ136">
            <v>415.41622950307863</v>
          </cell>
          <cell r="CK136">
            <v>386.61317700533624</v>
          </cell>
          <cell r="CL136">
            <v>357.17730160958291</v>
          </cell>
          <cell r="CM136">
            <v>327.50949206129667</v>
          </cell>
          <cell r="CN136">
            <v>298.00354196187487</v>
          </cell>
          <cell r="CO136">
            <v>268.54272483118905</v>
          </cell>
          <cell r="CP136">
            <v>232.95628578248801</v>
          </cell>
          <cell r="CQ136">
            <v>192.97430848745793</v>
          </cell>
          <cell r="CR136">
            <v>151.20567361544585</v>
          </cell>
          <cell r="CS136">
            <v>111.31877968592866</v>
          </cell>
          <cell r="CT136">
            <v>76.103568483389381</v>
          </cell>
          <cell r="CU136">
            <v>47.582921907913637</v>
          </cell>
          <cell r="CV136">
            <v>26.786893458581705</v>
          </cell>
          <cell r="CW136">
            <v>13.164892072642393</v>
          </cell>
          <cell r="CX136">
            <v>5.3878702548733797</v>
          </cell>
          <cell r="CY136">
            <v>1.6850546356381599</v>
          </cell>
        </row>
        <row r="137">
          <cell r="CI137">
            <v>3261.4680708376309</v>
          </cell>
          <cell r="CJ137">
            <v>3108.6553608029667</v>
          </cell>
          <cell r="CK137">
            <v>2947.411931489738</v>
          </cell>
          <cell r="CL137">
            <v>2779.5332561025771</v>
          </cell>
          <cell r="CM137">
            <v>2606.8191147557895</v>
          </cell>
          <cell r="CN137">
            <v>2431.1275131989119</v>
          </cell>
          <cell r="CO137">
            <v>2251.3292495018554</v>
          </cell>
          <cell r="CP137">
            <v>2028.1444832998823</v>
          </cell>
          <cell r="CQ137">
            <v>1767.7432012052616</v>
          </cell>
          <cell r="CR137">
            <v>1481.5071338078376</v>
          </cell>
          <cell r="CS137">
            <v>1189.1455736219887</v>
          </cell>
          <cell r="CT137">
            <v>907.72795931281371</v>
          </cell>
          <cell r="CU137">
            <v>653.2416338156894</v>
          </cell>
          <cell r="CV137">
            <v>439.66312748110317</v>
          </cell>
          <cell r="CW137">
            <v>272.40277508012059</v>
          </cell>
          <cell r="CX137">
            <v>152.02066965031185</v>
          </cell>
          <cell r="CY137">
            <v>73.862929787420825</v>
          </cell>
        </row>
        <row r="138">
          <cell r="CI138">
            <v>111.68528246571482</v>
          </cell>
          <cell r="CJ138">
            <v>101.8212362655229</v>
          </cell>
          <cell r="CK138">
            <v>91.865792599572359</v>
          </cell>
          <cell r="CL138">
            <v>82.002513391614201</v>
          </cell>
          <cell r="CM138">
            <v>72.397543865580801</v>
          </cell>
          <cell r="CN138">
            <v>63.199896774529421</v>
          </cell>
          <cell r="CO138">
            <v>54.389267488105176</v>
          </cell>
          <cell r="CP138">
            <v>44.225574261460395</v>
          </cell>
          <cell r="CQ138">
            <v>33.521958442003161</v>
          </cell>
          <cell r="CR138">
            <v>23.290268558161841</v>
          </cell>
          <cell r="CS138">
            <v>14.626560200465217</v>
          </cell>
          <cell r="CT138">
            <v>8.1016992550253981</v>
          </cell>
          <cell r="CU138">
            <v>3.8201823772097736</v>
          </cell>
          <cell r="CV138">
            <v>1.4657805308527707</v>
          </cell>
          <cell r="CW138">
            <v>0.41465468309310394</v>
          </cell>
          <cell r="CX138">
            <v>6.9232848875680431E-2</v>
          </cell>
          <cell r="CY138">
            <v>2.1371998929066577E-3</v>
          </cell>
        </row>
        <row r="139">
          <cell r="CI139">
            <v>17.848726209560891</v>
          </cell>
          <cell r="CJ139">
            <v>16.597498644568798</v>
          </cell>
          <cell r="CK139">
            <v>15.309442421189656</v>
          </cell>
          <cell r="CL139">
            <v>14.004784067031634</v>
          </cell>
          <cell r="CM139">
            <v>12.70277151960185</v>
          </cell>
          <cell r="CN139">
            <v>11.421853542508575</v>
          </cell>
          <cell r="CO139">
            <v>10.157999064611325</v>
          </cell>
          <cell r="CP139">
            <v>8.6513349938055715</v>
          </cell>
          <cell r="CQ139">
            <v>6.9894151027584766</v>
          </cell>
          <cell r="CR139">
            <v>5.2961352376226518</v>
          </cell>
          <cell r="CS139">
            <v>3.7324176553001349</v>
          </cell>
          <cell r="CT139">
            <v>2.4108505576015191</v>
          </cell>
          <cell r="CU139">
            <v>1.3995930516144948</v>
          </cell>
          <cell r="CV139">
            <v>0.71494370889030534</v>
          </cell>
          <cell r="CW139">
            <v>0.30800636995729724</v>
          </cell>
          <cell r="CX139">
            <v>0.10435242148849849</v>
          </cell>
          <cell r="CY139">
            <v>2.4082172264638671E-2</v>
          </cell>
        </row>
        <row r="140">
          <cell r="CI140">
            <v>251.11416114237164</v>
          </cell>
          <cell r="CJ140">
            <v>228.08422342888863</v>
          </cell>
          <cell r="CK140">
            <v>204.92735076206148</v>
          </cell>
          <cell r="CL140">
            <v>182.08031642327111</v>
          </cell>
          <cell r="CM140">
            <v>159.93437051123612</v>
          </cell>
          <cell r="CN140">
            <v>138.83560126041326</v>
          </cell>
          <cell r="CO140">
            <v>118.7375563294631</v>
          </cell>
          <cell r="CP140">
            <v>95.697217950858715</v>
          </cell>
          <cell r="CQ140">
            <v>71.64701463060355</v>
          </cell>
          <cell r="CR140">
            <v>48.939035202730174</v>
          </cell>
          <cell r="CS140">
            <v>30.035321151804279</v>
          </cell>
          <cell r="CT140">
            <v>16.122226310766731</v>
          </cell>
          <cell r="CU140">
            <v>7.2749627768109963</v>
          </cell>
          <cell r="CV140">
            <v>2.6192125153230403</v>
          </cell>
          <cell r="CW140">
            <v>0.66883396509696968</v>
          </cell>
          <cell r="CX140">
            <v>9.0279914092184499E-2</v>
          </cell>
          <cell r="CY140">
            <v>-5.7233860699673622E-4</v>
          </cell>
        </row>
        <row r="141">
          <cell r="CI141">
            <v>588.75791242036053</v>
          </cell>
          <cell r="CJ141">
            <v>562.02985871334931</v>
          </cell>
          <cell r="CK141">
            <v>533.7841113726322</v>
          </cell>
          <cell r="CL141">
            <v>504.32602229722187</v>
          </cell>
          <cell r="CM141">
            <v>473.96253616716376</v>
          </cell>
          <cell r="CN141">
            <v>443.01198754031566</v>
          </cell>
          <cell r="CO141">
            <v>411.26683156502099</v>
          </cell>
          <cell r="CP141">
            <v>371.76352478586716</v>
          </cell>
          <cell r="CQ141">
            <v>325.51528193849418</v>
          </cell>
          <cell r="CR141">
            <v>274.44587727979882</v>
          </cell>
          <cell r="CS141">
            <v>221.97027074542405</v>
          </cell>
          <cell r="CT141">
            <v>171.07290596801809</v>
          </cell>
          <cell r="CU141">
            <v>124.60274217554897</v>
          </cell>
          <cell r="CV141">
            <v>85.130161526620867</v>
          </cell>
          <cell r="CW141">
            <v>53.751049325394675</v>
          </cell>
          <cell r="CX141">
            <v>30.735487219495138</v>
          </cell>
          <cell r="CY141">
            <v>15.424835238486585</v>
          </cell>
        </row>
        <row r="142">
          <cell r="CI142">
            <v>137.31816217187631</v>
          </cell>
          <cell r="CJ142">
            <v>128.44241408002983</v>
          </cell>
          <cell r="CK142">
            <v>119.25171498030036</v>
          </cell>
          <cell r="CL142">
            <v>109.88149106909248</v>
          </cell>
          <cell r="CM142">
            <v>100.46235206162318</v>
          </cell>
          <cell r="CN142">
            <v>91.12176687340758</v>
          </cell>
          <cell r="CO142">
            <v>81.825030276521744</v>
          </cell>
          <cell r="CP142">
            <v>70.634714351583028</v>
          </cell>
          <cell r="CQ142">
            <v>58.123684516262365</v>
          </cell>
          <cell r="CR142">
            <v>45.14026898993653</v>
          </cell>
          <cell r="CS142">
            <v>32.851417229073789</v>
          </cell>
          <cell r="CT142">
            <v>22.126325819584558</v>
          </cell>
          <cell r="CU142">
            <v>13.568790885910911</v>
          </cell>
          <cell r="CV142">
            <v>7.4487337460310883</v>
          </cell>
          <cell r="CW142">
            <v>3.539550288703178</v>
          </cell>
          <cell r="CX142">
            <v>1.3816611305063846</v>
          </cell>
          <cell r="CY142">
            <v>0.40171651759542726</v>
          </cell>
        </row>
        <row r="143">
          <cell r="CI143">
            <v>131.12780336758556</v>
          </cell>
          <cell r="CJ143">
            <v>123.31301762681733</v>
          </cell>
          <cell r="CK143">
            <v>115.17732901897688</v>
          </cell>
          <cell r="CL143">
            <v>106.83288044712793</v>
          </cell>
          <cell r="CM143">
            <v>98.389100548192872</v>
          </cell>
          <cell r="CN143">
            <v>89.954528775573834</v>
          </cell>
          <cell r="CO143">
            <v>81.492456490036844</v>
          </cell>
          <cell r="CP143">
            <v>71.216579750094226</v>
          </cell>
          <cell r="CQ143">
            <v>59.586002160803019</v>
          </cell>
          <cell r="CR143">
            <v>47.313718873689538</v>
          </cell>
          <cell r="CS143">
            <v>35.437462840919864</v>
          </cell>
          <cell r="CT143">
            <v>24.770155274976659</v>
          </cell>
          <cell r="CU143">
            <v>15.937049921017898</v>
          </cell>
          <cell r="CV143">
            <v>9.3092778523950717</v>
          </cell>
          <cell r="CW143">
            <v>4.8045879682697121</v>
          </cell>
          <cell r="CX143">
            <v>2.1038496933066364</v>
          </cell>
          <cell r="CY143">
            <v>0.72803481169762829</v>
          </cell>
        </row>
        <row r="202">
          <cell r="Y202">
            <v>581.24862850519014</v>
          </cell>
          <cell r="Z202">
            <v>574.47647604175859</v>
          </cell>
          <cell r="AA202">
            <v>570.49138240197692</v>
          </cell>
          <cell r="AB202">
            <v>566.11032975358398</v>
          </cell>
          <cell r="AC202">
            <v>561.3364034481574</v>
          </cell>
          <cell r="AD202">
            <v>556.17224967845414</v>
          </cell>
          <cell r="AE202">
            <v>550.62255161845201</v>
          </cell>
          <cell r="AF202">
            <v>544.59346276484337</v>
          </cell>
          <cell r="AG202">
            <v>536.58594921185443</v>
          </cell>
          <cell r="AH202">
            <v>526.35317614283144</v>
          </cell>
          <cell r="AI202">
            <v>513.68001975835</v>
          </cell>
          <cell r="AJ202">
            <v>498.59224315613307</v>
          </cell>
          <cell r="AK202">
            <v>481.01572278112383</v>
          </cell>
          <cell r="AL202">
            <v>460.91324498128921</v>
          </cell>
          <cell r="AM202">
            <v>438.43501632292578</v>
          </cell>
          <cell r="AN202">
            <v>413.5413946687641</v>
          </cell>
          <cell r="AO202">
            <v>386.25111755960506</v>
          </cell>
          <cell r="AP202">
            <v>356.58313732607485</v>
          </cell>
          <cell r="AS202">
            <v>0.47882842736883524</v>
          </cell>
          <cell r="AT202">
            <v>0.47882842736883524</v>
          </cell>
          <cell r="AU202">
            <v>0.47882842736883524</v>
          </cell>
          <cell r="AV202">
            <v>0.47882842736883524</v>
          </cell>
          <cell r="AW202">
            <v>0.47882842736883524</v>
          </cell>
          <cell r="AX202">
            <v>0.47882842736883524</v>
          </cell>
          <cell r="AY202">
            <v>0.47882842736883524</v>
          </cell>
          <cell r="AZ202">
            <v>0.47882842736883524</v>
          </cell>
          <cell r="BA202">
            <v>0.47882842736883524</v>
          </cell>
          <cell r="BB202">
            <v>0.47882842736883524</v>
          </cell>
          <cell r="BC202">
            <v>0.47882842736883524</v>
          </cell>
          <cell r="BD202">
            <v>0.47882842736883524</v>
          </cell>
          <cell r="BE202">
            <v>0.47882842736883524</v>
          </cell>
          <cell r="BF202">
            <v>0.47882842736883524</v>
          </cell>
          <cell r="BG202">
            <v>0.47882842736883524</v>
          </cell>
          <cell r="BH202">
            <v>0.47882842736883524</v>
          </cell>
          <cell r="BI202">
            <v>0.47882842736883524</v>
          </cell>
        </row>
        <row r="203">
          <cell r="Y203">
            <v>1323.5183470204013</v>
          </cell>
          <cell r="Z203">
            <v>1154.9395275177706</v>
          </cell>
          <cell r="AA203">
            <v>1075.9590671692022</v>
          </cell>
          <cell r="AB203">
            <v>996.80718371291835</v>
          </cell>
          <cell r="AC203">
            <v>918.23972449700773</v>
          </cell>
          <cell r="AD203">
            <v>840.09503113376581</v>
          </cell>
          <cell r="AE203">
            <v>763.26237310159013</v>
          </cell>
          <cell r="AF203">
            <v>687.59292229785626</v>
          </cell>
          <cell r="AG203">
            <v>600.98642451397461</v>
          </cell>
          <cell r="AH203">
            <v>506.68403273616946</v>
          </cell>
          <cell r="AI203">
            <v>409.30501843849987</v>
          </cell>
          <cell r="AJ203">
            <v>315.43780380386448</v>
          </cell>
          <cell r="AK203">
            <v>230.14560298126236</v>
          </cell>
          <cell r="AL203">
            <v>157.45246927342833</v>
          </cell>
          <cell r="AM203">
            <v>100.10989327230588</v>
          </cell>
          <cell r="AN203">
            <v>58.118859319145642</v>
          </cell>
          <cell r="AO203">
            <v>30.060306845708077</v>
          </cell>
          <cell r="AP203">
            <v>13.320261037713383</v>
          </cell>
          <cell r="AS203">
            <v>2.204522147103563</v>
          </cell>
          <cell r="AT203">
            <v>2.1604317041614918</v>
          </cell>
          <cell r="AU203">
            <v>2.1172230700782619</v>
          </cell>
          <cell r="AV203">
            <v>2.0748786086766966</v>
          </cell>
          <cell r="AW203">
            <v>2.0313061578944858</v>
          </cell>
          <cell r="AX203">
            <v>1.9866174224208071</v>
          </cell>
          <cell r="AY203">
            <v>1.9409252217051285</v>
          </cell>
          <cell r="AZ203">
            <v>1.8943430163842054</v>
          </cell>
          <cell r="BA203">
            <v>1.8469844409746003</v>
          </cell>
          <cell r="BB203">
            <v>1.7989628455092608</v>
          </cell>
          <cell r="BC203">
            <v>1.7503908486805106</v>
          </cell>
          <cell r="BD203">
            <v>1.7013799049174563</v>
          </cell>
          <cell r="BE203">
            <v>1.6520398876748501</v>
          </cell>
          <cell r="BF203">
            <v>1.6024786910446045</v>
          </cell>
          <cell r="BG203">
            <v>1.5528018516222217</v>
          </cell>
          <cell r="BH203">
            <v>1.5031121923703106</v>
          </cell>
          <cell r="BI203">
            <v>1.4535094900220902</v>
          </cell>
        </row>
        <row r="204">
          <cell r="Y204">
            <v>496.83233250215335</v>
          </cell>
          <cell r="Z204">
            <v>446.99976579956257</v>
          </cell>
          <cell r="AA204">
            <v>398.13820405471711</v>
          </cell>
          <cell r="AB204">
            <v>345.6866839511959</v>
          </cell>
          <cell r="AC204">
            <v>299.068708378363</v>
          </cell>
          <cell r="AD204">
            <v>257.34381436478134</v>
          </cell>
          <cell r="AE204">
            <v>220.21296327660954</v>
          </cell>
          <cell r="AF204">
            <v>187.13202909181206</v>
          </cell>
          <cell r="AG204">
            <v>155.66589360334132</v>
          </cell>
          <cell r="AH204">
            <v>126.24799488079466</v>
          </cell>
          <cell r="AI204">
            <v>99.371661594932263</v>
          </cell>
          <cell r="AJ204">
            <v>75.685537849570153</v>
          </cell>
          <cell r="AK204">
            <v>55.492368078647161</v>
          </cell>
          <cell r="AL204">
            <v>38.917879497792107</v>
          </cell>
          <cell r="AM204">
            <v>25.950583508652699</v>
          </cell>
          <cell r="AN204">
            <v>16.260766632464115</v>
          </cell>
          <cell r="AO204">
            <v>9.4198836508477033</v>
          </cell>
          <cell r="AP204">
            <v>4.9152725547690554</v>
          </cell>
          <cell r="AS204">
            <v>11.881821405713797</v>
          </cell>
          <cell r="AT204">
            <v>10.931275693256694</v>
          </cell>
          <cell r="AU204">
            <v>9.8381481239310258</v>
          </cell>
          <cell r="AV204">
            <v>8.854333311537923</v>
          </cell>
          <cell r="AW204">
            <v>7.9600456470725929</v>
          </cell>
          <cell r="AX204">
            <v>7.1481209910711883</v>
          </cell>
          <cell r="AY204">
            <v>6.411864528990856</v>
          </cell>
          <cell r="AZ204">
            <v>5.7450306179758073</v>
          </cell>
          <cell r="BA204">
            <v>5.1418024030883478</v>
          </cell>
          <cell r="BB204">
            <v>4.5967713483609831</v>
          </cell>
          <cell r="BC204">
            <v>4.1049168140863577</v>
          </cell>
          <cell r="BD204">
            <v>3.661585798165031</v>
          </cell>
          <cell r="BE204">
            <v>3.2624729461650426</v>
          </cell>
          <cell r="BF204">
            <v>2.9036009220868881</v>
          </cell>
          <cell r="BG204">
            <v>2.5813012197352436</v>
          </cell>
          <cell r="BH204">
            <v>2.2921954831248965</v>
          </cell>
          <cell r="BI204">
            <v>2.0331773935317834</v>
          </cell>
        </row>
        <row r="205">
          <cell r="Y205">
            <v>169.85144597855836</v>
          </cell>
          <cell r="Z205">
            <v>151.56117946760236</v>
          </cell>
          <cell r="AA205">
            <v>141.6035694616173</v>
          </cell>
          <cell r="AB205">
            <v>131.30272085468627</v>
          </cell>
          <cell r="AC205">
            <v>120.79977289724921</v>
          </cell>
          <cell r="AD205">
            <v>110.25821174670639</v>
          </cell>
          <cell r="AE205">
            <v>99.822217266224669</v>
          </cell>
          <cell r="AF205">
            <v>89.275481082788431</v>
          </cell>
          <cell r="AG205">
            <v>76.538971546252455</v>
          </cell>
          <cell r="AH205">
            <v>62.361572606558234</v>
          </cell>
          <cell r="AI205">
            <v>47.795187182966806</v>
          </cell>
          <cell r="AJ205">
            <v>33.927339815536968</v>
          </cell>
          <cell r="AK205">
            <v>21.790744104685665</v>
          </cell>
          <cell r="AL205">
            <v>12.31284982721097</v>
          </cell>
          <cell r="AM205">
            <v>5.9400510283703385</v>
          </cell>
          <cell r="AN205">
            <v>2.3293902686642785</v>
          </cell>
          <cell r="AO205">
            <v>0.6910528857546856</v>
          </cell>
          <cell r="AP205">
            <v>0.13677201934061681</v>
          </cell>
          <cell r="AS205">
            <v>1.9705270140669129</v>
          </cell>
          <cell r="AT205">
            <v>1.9707384191535851</v>
          </cell>
          <cell r="AU205">
            <v>1.9709498469205404</v>
          </cell>
          <cell r="AV205">
            <v>1.9709498469205404</v>
          </cell>
          <cell r="AW205">
            <v>1.9709498469205404</v>
          </cell>
          <cell r="AX205">
            <v>1.9709498469205404</v>
          </cell>
          <cell r="AY205">
            <v>1.9670079472266992</v>
          </cell>
          <cell r="AZ205">
            <v>1.9591399154377924</v>
          </cell>
          <cell r="BA205">
            <v>1.9473850759451656</v>
          </cell>
          <cell r="BB205">
            <v>1.9318059953376043</v>
          </cell>
          <cell r="BC205">
            <v>1.8970334874215273</v>
          </cell>
          <cell r="BD205">
            <v>1.8249462148995093</v>
          </cell>
          <cell r="BE205">
            <v>1.7008498722863425</v>
          </cell>
          <cell r="BF205">
            <v>1.5171580860794174</v>
          </cell>
          <cell r="BG205">
            <v>1.2774471084788692</v>
          </cell>
          <cell r="BH205">
            <v>0.99896363883047545</v>
          </cell>
          <cell r="BI205">
            <v>0.71126211084729829</v>
          </cell>
        </row>
        <row r="206">
          <cell r="Y206">
            <v>4.2</v>
          </cell>
          <cell r="Z206">
            <v>4.0848253329883075</v>
          </cell>
          <cell r="AA206">
            <v>4.023262737300362</v>
          </cell>
          <cell r="AB206">
            <v>3.954706891005177</v>
          </cell>
          <cell r="AC206">
            <v>3.8665729176547248</v>
          </cell>
          <cell r="AD206">
            <v>3.7725666996809473</v>
          </cell>
          <cell r="AE206">
            <v>3.673083124447718</v>
          </cell>
          <cell r="AF206">
            <v>3.559661868916856</v>
          </cell>
          <cell r="AG206">
            <v>3.4079025539505965</v>
          </cell>
          <cell r="AH206">
            <v>3.2172815596688915</v>
          </cell>
          <cell r="AI206">
            <v>2.9893437149492561</v>
          </cell>
          <cell r="AJ206">
            <v>2.7088737886057124</v>
          </cell>
          <cell r="AK206">
            <v>2.3646381808369692</v>
          </cell>
          <cell r="AL206">
            <v>1.9620943328869778</v>
          </cell>
          <cell r="AM206">
            <v>1.5262939780519231</v>
          </cell>
          <cell r="AN206">
            <v>1.0938471816974009</v>
          </cell>
          <cell r="AO206">
            <v>0.70748168795250899</v>
          </cell>
          <cell r="AP206">
            <v>0.40239676167190547</v>
          </cell>
          <cell r="AS206">
            <v>0.27076490683114501</v>
          </cell>
          <cell r="AT206">
            <v>0.27166447368036734</v>
          </cell>
          <cell r="AU206">
            <v>0.27256702917581299</v>
          </cell>
          <cell r="AV206">
            <v>0.27256702917581299</v>
          </cell>
          <cell r="AW206">
            <v>0.27256702917581299</v>
          </cell>
          <cell r="AX206">
            <v>0.27256702917581299</v>
          </cell>
          <cell r="AY206">
            <v>0.27202189511746139</v>
          </cell>
          <cell r="AZ206">
            <v>0.27093380753699153</v>
          </cell>
          <cell r="BA206">
            <v>0.26930820469176958</v>
          </cell>
          <cell r="BB206">
            <v>0.26715373905423545</v>
          </cell>
          <cell r="BC206">
            <v>0.2623449717512592</v>
          </cell>
          <cell r="BD206">
            <v>0.25237586282471136</v>
          </cell>
          <cell r="BE206">
            <v>0.23521430415263098</v>
          </cell>
          <cell r="BF206">
            <v>0.20981115930414682</v>
          </cell>
          <cell r="BG206">
            <v>0.17666099613409159</v>
          </cell>
          <cell r="BH206">
            <v>0.13814889897685959</v>
          </cell>
          <cell r="BI206">
            <v>9.8362016071523992E-2</v>
          </cell>
        </row>
        <row r="207">
          <cell r="Y207">
            <v>558.16999553323978</v>
          </cell>
          <cell r="Z207">
            <v>531.91991178857518</v>
          </cell>
          <cell r="AA207">
            <v>521.14137940985222</v>
          </cell>
          <cell r="AB207">
            <v>508.35684951647465</v>
          </cell>
          <cell r="AC207">
            <v>493.3875339890829</v>
          </cell>
          <cell r="AD207">
            <v>468.01774192061538</v>
          </cell>
          <cell r="AE207">
            <v>441.68866134188124</v>
          </cell>
          <cell r="AF207">
            <v>413.59344965183345</v>
          </cell>
          <cell r="AG207">
            <v>377.85183915844829</v>
          </cell>
          <cell r="AH207">
            <v>335.33291717212495</v>
          </cell>
          <cell r="AI207">
            <v>287.69025287066086</v>
          </cell>
          <cell r="AJ207">
            <v>235.9761089994204</v>
          </cell>
          <cell r="AK207">
            <v>182.16622606979948</v>
          </cell>
          <cell r="AL207">
            <v>130.048262306119</v>
          </cell>
          <cell r="AM207">
            <v>84.344839047099029</v>
          </cell>
          <cell r="AN207">
            <v>48.466781483806777</v>
          </cell>
          <cell r="AO207">
            <v>23.920139756857886</v>
          </cell>
          <cell r="AP207">
            <v>9.7223352798794043</v>
          </cell>
          <cell r="AS207">
            <v>2.4115469931183546</v>
          </cell>
          <cell r="AT207">
            <v>2.458844318018687</v>
          </cell>
          <cell r="AU207">
            <v>2.5070692785608348</v>
          </cell>
          <cell r="AV207">
            <v>2.5547035948534909</v>
          </cell>
          <cell r="AW207">
            <v>2.5559084912343706</v>
          </cell>
          <cell r="AX207">
            <v>2.5559084912343706</v>
          </cell>
          <cell r="AY207">
            <v>2.5507966742519019</v>
          </cell>
          <cell r="AZ207">
            <v>2.5405934875548941</v>
          </cell>
          <cell r="BA207">
            <v>2.5253499266295649</v>
          </cell>
          <cell r="BB207">
            <v>2.5051471272165284</v>
          </cell>
          <cell r="BC207">
            <v>2.4600544789266308</v>
          </cell>
          <cell r="BD207">
            <v>2.3665724087274187</v>
          </cell>
          <cell r="BE207">
            <v>2.205645484933954</v>
          </cell>
          <cell r="BF207">
            <v>1.9674357725610867</v>
          </cell>
          <cell r="BG207">
            <v>1.6565809204964348</v>
          </cell>
          <cell r="BH207">
            <v>1.2954462798282116</v>
          </cell>
          <cell r="BI207">
            <v>0.92235775123768637</v>
          </cell>
        </row>
        <row r="208">
          <cell r="Y208">
            <v>820.30555400377796</v>
          </cell>
          <cell r="Z208">
            <v>801.12414100856518</v>
          </cell>
          <cell r="AA208">
            <v>797.1754900663052</v>
          </cell>
          <cell r="AB208">
            <v>790.25379110155723</v>
          </cell>
          <cell r="AC208">
            <v>775.66393093055365</v>
          </cell>
          <cell r="AD208">
            <v>768.30694314892287</v>
          </cell>
          <cell r="AE208">
            <v>738.33539226469543</v>
          </cell>
          <cell r="AF208">
            <v>705.31620513793462</v>
          </cell>
          <cell r="AG208">
            <v>662.18584157073087</v>
          </cell>
          <cell r="AH208">
            <v>609.29741135195127</v>
          </cell>
          <cell r="AI208">
            <v>547.77555928349261</v>
          </cell>
          <cell r="AJ208">
            <v>476.47364563614872</v>
          </cell>
          <cell r="AK208">
            <v>395.58139448588247</v>
          </cell>
          <cell r="AL208">
            <v>308.8551853966004</v>
          </cell>
          <cell r="AM208">
            <v>223.36281511138495</v>
          </cell>
          <cell r="AN208">
            <v>146.65910159508314</v>
          </cell>
          <cell r="AO208">
            <v>85.351441980564914</v>
          </cell>
          <cell r="AP208">
            <v>42.686224098145125</v>
          </cell>
          <cell r="AS208">
            <v>2.7842964232354319</v>
          </cell>
          <cell r="AT208">
            <v>2.8478037793958699</v>
          </cell>
          <cell r="AU208">
            <v>2.9104554625425791</v>
          </cell>
          <cell r="AV208">
            <v>2.9541122944807174</v>
          </cell>
          <cell r="AW208">
            <v>3.0352589215630927</v>
          </cell>
          <cell r="AX208">
            <v>3.0352589215630927</v>
          </cell>
          <cell r="AY208">
            <v>3.0291884037199663</v>
          </cell>
          <cell r="AZ208">
            <v>3.0170716501050863</v>
          </cell>
          <cell r="BA208">
            <v>2.9989692202044558</v>
          </cell>
          <cell r="BB208">
            <v>2.9749774664428199</v>
          </cell>
          <cell r="BC208">
            <v>2.921427872046849</v>
          </cell>
          <cell r="BD208">
            <v>2.8104136129090684</v>
          </cell>
          <cell r="BE208">
            <v>2.6193054872312516</v>
          </cell>
          <cell r="BF208">
            <v>2.3364204946102762</v>
          </cell>
          <cell r="BG208">
            <v>1.9672660564618523</v>
          </cell>
          <cell r="BH208">
            <v>1.5384020561531682</v>
          </cell>
          <cell r="BI208">
            <v>1.0953422639810553</v>
          </cell>
        </row>
        <row r="209">
          <cell r="Y209">
            <v>653.6588003529464</v>
          </cell>
          <cell r="Z209">
            <v>635.23979687084932</v>
          </cell>
          <cell r="AA209">
            <v>628.52512854489532</v>
          </cell>
          <cell r="AB209">
            <v>618.00174509682574</v>
          </cell>
          <cell r="AC209">
            <v>601.44027861758013</v>
          </cell>
          <cell r="AD209">
            <v>582.05584163829019</v>
          </cell>
          <cell r="AE209">
            <v>556.96254126201347</v>
          </cell>
          <cell r="AF209">
            <v>529.55276022403882</v>
          </cell>
          <cell r="AG209">
            <v>493.98832189674272</v>
          </cell>
          <cell r="AH209">
            <v>450.69698274209389</v>
          </cell>
          <cell r="AI209">
            <v>400.78356605855691</v>
          </cell>
          <cell r="AJ209">
            <v>343.88839140835478</v>
          </cell>
          <cell r="AK209">
            <v>280.74091516646024</v>
          </cell>
          <cell r="AL209">
            <v>214.72779013132137</v>
          </cell>
          <cell r="AM209">
            <v>151.47913682530182</v>
          </cell>
          <cell r="AN209">
            <v>96.507635092948732</v>
          </cell>
          <cell r="AO209">
            <v>54.134991720627632</v>
          </cell>
          <cell r="AP209">
            <v>25.868166152604182</v>
          </cell>
          <cell r="AS209">
            <v>2.8062612881437472</v>
          </cell>
          <cell r="AT209">
            <v>2.862386513906622</v>
          </cell>
          <cell r="AU209">
            <v>2.9110470846430343</v>
          </cell>
          <cell r="AV209">
            <v>2.9401575554894648</v>
          </cell>
          <cell r="AW209">
            <v>2.9631747768844696</v>
          </cell>
          <cell r="AX209">
            <v>2.9631747768844696</v>
          </cell>
          <cell r="AY209">
            <v>2.9572484273307005</v>
          </cell>
          <cell r="AZ209">
            <v>2.9454194336213777</v>
          </cell>
          <cell r="BA209">
            <v>2.9277469170196495</v>
          </cell>
          <cell r="BB209">
            <v>2.9043249416834924</v>
          </cell>
          <cell r="BC209">
            <v>2.8520470927331893</v>
          </cell>
          <cell r="BD209">
            <v>2.743669303209328</v>
          </cell>
          <cell r="BE209">
            <v>2.5570997905910935</v>
          </cell>
          <cell r="BF209">
            <v>2.2809330132072549</v>
          </cell>
          <cell r="BG209">
            <v>1.9205455971205083</v>
          </cell>
          <cell r="BH209">
            <v>1.5018666569482371</v>
          </cell>
          <cell r="BI209">
            <v>1.0693290597471443</v>
          </cell>
        </row>
        <row r="210">
          <cell r="Y210">
            <v>1806.7514390135939</v>
          </cell>
          <cell r="Z210">
            <v>1879.6929356788958</v>
          </cell>
          <cell r="AA210">
            <v>1931.6114769447422</v>
          </cell>
          <cell r="AB210">
            <v>1960.5198147990429</v>
          </cell>
          <cell r="AC210">
            <v>1901.5865439388328</v>
          </cell>
          <cell r="AD210">
            <v>1837.2469668705055</v>
          </cell>
          <cell r="AE210">
            <v>1751.0200676819131</v>
          </cell>
          <cell r="AF210">
            <v>1657.5196781218121</v>
          </cell>
          <cell r="AG210">
            <v>1536.9227112090884</v>
          </cell>
          <cell r="AH210">
            <v>1391.11153350327</v>
          </cell>
          <cell r="AI210">
            <v>1224.3810875822319</v>
          </cell>
          <cell r="AJ210">
            <v>1037.1157106498683</v>
          </cell>
          <cell r="AK210">
            <v>833.2856848739068</v>
          </cell>
          <cell r="AL210">
            <v>625.00323432021264</v>
          </cell>
          <cell r="AM210">
            <v>430.57240207464622</v>
          </cell>
          <cell r="AN210">
            <v>266.49881848078064</v>
          </cell>
          <cell r="AO210">
            <v>144.26818750149909</v>
          </cell>
          <cell r="AP210">
            <v>65.943749373405737</v>
          </cell>
          <cell r="AS210">
            <v>2.6734322115764821</v>
          </cell>
          <cell r="AT210">
            <v>2.8399338783782442</v>
          </cell>
          <cell r="AU210">
            <v>2.990450373932291</v>
          </cell>
          <cell r="AV210">
            <v>3.0203548776716138</v>
          </cell>
          <cell r="AW210">
            <v>3.0501431141168038</v>
          </cell>
          <cell r="AX210">
            <v>3.0501431141168038</v>
          </cell>
          <cell r="AY210">
            <v>3.0440428278885703</v>
          </cell>
          <cell r="AZ210">
            <v>3.0318666565770158</v>
          </cell>
          <cell r="BA210">
            <v>3.0136754566375537</v>
          </cell>
          <cell r="BB210">
            <v>2.9895660529844532</v>
          </cell>
          <cell r="BC210">
            <v>2.9357538640307328</v>
          </cell>
          <cell r="BD210">
            <v>2.8241952171975648</v>
          </cell>
          <cell r="BE210">
            <v>2.6321499424281303</v>
          </cell>
          <cell r="BF210">
            <v>2.3478777486458919</v>
          </cell>
          <cell r="BG210">
            <v>1.9769130643598407</v>
          </cell>
          <cell r="BH210">
            <v>1.545946016329395</v>
          </cell>
          <cell r="BI210">
            <v>1.1007135636265288</v>
          </cell>
        </row>
        <row r="211">
          <cell r="Y211">
            <v>396.91979598081855</v>
          </cell>
          <cell r="Z211">
            <v>382.36500213281187</v>
          </cell>
          <cell r="AA211">
            <v>375.7701555311146</v>
          </cell>
          <cell r="AB211">
            <v>368.11265315808453</v>
          </cell>
          <cell r="AC211">
            <v>355.17970386599347</v>
          </cell>
          <cell r="AD211">
            <v>341.56631355104764</v>
          </cell>
          <cell r="AE211">
            <v>327.36667564543575</v>
          </cell>
          <cell r="AF211">
            <v>311.80787176151006</v>
          </cell>
          <cell r="AG211">
            <v>291.57024169601141</v>
          </cell>
          <cell r="AH211">
            <v>266.86800603466804</v>
          </cell>
          <cell r="AI211">
            <v>238.29220688375582</v>
          </cell>
          <cell r="AJ211">
            <v>205.51901233100634</v>
          </cell>
          <cell r="AK211">
            <v>168.84868279044625</v>
          </cell>
          <cell r="AL211">
            <v>130.15346865185637</v>
          </cell>
          <cell r="AM211">
            <v>92.683389588411274</v>
          </cell>
          <cell r="AN211">
            <v>59.726852590547217</v>
          </cell>
          <cell r="AO211">
            <v>33.974624692248369</v>
          </cell>
          <cell r="AP211">
            <v>16.518682629292236</v>
          </cell>
          <cell r="AS211">
            <v>3.0976499066924164</v>
          </cell>
          <cell r="AT211">
            <v>3.1348217055727252</v>
          </cell>
          <cell r="AU211">
            <v>3.1724395660395981</v>
          </cell>
          <cell r="AV211">
            <v>3.1724395660395981</v>
          </cell>
          <cell r="AW211">
            <v>3.1724395660395981</v>
          </cell>
          <cell r="AX211">
            <v>3.1724395660395981</v>
          </cell>
          <cell r="AY211">
            <v>3.1660946869075191</v>
          </cell>
          <cell r="AZ211">
            <v>3.1534303081598889</v>
          </cell>
          <cell r="BA211">
            <v>3.1345097263109296</v>
          </cell>
          <cell r="BB211">
            <v>3.1094336485004423</v>
          </cell>
          <cell r="BC211">
            <v>3.0534638428274343</v>
          </cell>
          <cell r="BD211">
            <v>2.9374322167999916</v>
          </cell>
          <cell r="BE211">
            <v>2.7376868260575922</v>
          </cell>
          <cell r="BF211">
            <v>2.4420166488433721</v>
          </cell>
          <cell r="BG211">
            <v>2.0561780183261189</v>
          </cell>
          <cell r="BH211">
            <v>1.6079312103310246</v>
          </cell>
          <cell r="BI211">
            <v>1.1448470217556892</v>
          </cell>
        </row>
        <row r="212">
          <cell r="Y212">
            <v>324.28402483758845</v>
          </cell>
          <cell r="Z212">
            <v>308.62477895591331</v>
          </cell>
          <cell r="AA212">
            <v>301.25235234114274</v>
          </cell>
          <cell r="AB212">
            <v>292.86141191078588</v>
          </cell>
          <cell r="AC212">
            <v>282.64165971186316</v>
          </cell>
          <cell r="AD212">
            <v>268.83277245951899</v>
          </cell>
          <cell r="AE212">
            <v>254.69256149856503</v>
          </cell>
          <cell r="AF212">
            <v>239.51222996631284</v>
          </cell>
          <cell r="AG212">
            <v>220.09781734699604</v>
          </cell>
          <cell r="AH212">
            <v>196.85524319346422</v>
          </cell>
          <cell r="AI212">
            <v>170.6031142126327</v>
          </cell>
          <cell r="AJ212">
            <v>141.73054521643715</v>
          </cell>
          <cell r="AK212">
            <v>111.16289254269877</v>
          </cell>
          <cell r="AL212">
            <v>80.935562243405357</v>
          </cell>
          <cell r="AM212">
            <v>53.773169404810943</v>
          </cell>
          <cell r="AN212">
            <v>31.834378123753364</v>
          </cell>
          <cell r="AO212">
            <v>16.308558434100778</v>
          </cell>
          <cell r="AP212">
            <v>6.9526315865628945</v>
          </cell>
          <cell r="AS212">
            <v>4.1435477874933087</v>
          </cell>
          <cell r="AT212">
            <v>4.1980744060771347</v>
          </cell>
          <cell r="AU212">
            <v>4.2533185624538552</v>
          </cell>
          <cell r="AV212">
            <v>4.2958517480783938</v>
          </cell>
          <cell r="AW212">
            <v>4.2942158563236035</v>
          </cell>
          <cell r="AX212">
            <v>4.2942158563236035</v>
          </cell>
          <cell r="AY212">
            <v>4.285627424610956</v>
          </cell>
          <cell r="AZ212">
            <v>4.2684849149125119</v>
          </cell>
          <cell r="BA212">
            <v>4.2428740054230367</v>
          </cell>
          <cell r="BB212">
            <v>4.2089310133796527</v>
          </cell>
          <cell r="BC212">
            <v>4.1331702551388192</v>
          </cell>
          <cell r="BD212">
            <v>3.9761097854435441</v>
          </cell>
          <cell r="BE212">
            <v>3.705734320033383</v>
          </cell>
          <cell r="BF212">
            <v>3.3055150134697771</v>
          </cell>
          <cell r="BG212">
            <v>2.783243641341552</v>
          </cell>
          <cell r="BH212">
            <v>2.1764965275290931</v>
          </cell>
          <cell r="BI212">
            <v>1.5496655276007136</v>
          </cell>
        </row>
        <row r="213">
          <cell r="Y213">
            <v>256.41998245933939</v>
          </cell>
          <cell r="Z213">
            <v>241.97836219947411</v>
          </cell>
          <cell r="AA213">
            <v>237.04764917663718</v>
          </cell>
          <cell r="AB213">
            <v>231.19291213965636</v>
          </cell>
          <cell r="AC213">
            <v>226.44953461891356</v>
          </cell>
          <cell r="AD213">
            <v>215.87510423415179</v>
          </cell>
          <cell r="AE213">
            <v>203.58298863339024</v>
          </cell>
          <cell r="AF213">
            <v>190.48079203461043</v>
          </cell>
          <cell r="AG213">
            <v>173.82901030585276</v>
          </cell>
          <cell r="AH213">
            <v>154.04313399164309</v>
          </cell>
          <cell r="AI213">
            <v>131.90612598249839</v>
          </cell>
          <cell r="AJ213">
            <v>107.93563525649557</v>
          </cell>
          <cell r="AK213">
            <v>83.073469299348901</v>
          </cell>
          <cell r="AL213">
            <v>59.085671058434983</v>
          </cell>
          <cell r="AM213">
            <v>38.145983776957209</v>
          </cell>
          <cell r="AN213">
            <v>21.79563506921361</v>
          </cell>
          <cell r="AO213">
            <v>10.680472544958809</v>
          </cell>
          <cell r="AP213">
            <v>4.3013807751872708</v>
          </cell>
          <cell r="AS213">
            <v>5.6263063060126193</v>
          </cell>
          <cell r="AT213">
            <v>5.7388324321328721</v>
          </cell>
          <cell r="AU213">
            <v>5.8536090807755299</v>
          </cell>
          <cell r="AV213">
            <v>6.0233637441180194</v>
          </cell>
          <cell r="AW213">
            <v>6.0602414813269059</v>
          </cell>
          <cell r="AX213">
            <v>6.0602414813269059</v>
          </cell>
          <cell r="AY213">
            <v>6.0481209983642517</v>
          </cell>
          <cell r="AZ213">
            <v>6.0239285143707946</v>
          </cell>
          <cell r="BA213">
            <v>5.98778494328457</v>
          </cell>
          <cell r="BB213">
            <v>5.9398826637382935</v>
          </cell>
          <cell r="BC213">
            <v>5.8329647757910044</v>
          </cell>
          <cell r="BD213">
            <v>5.6113121143109463</v>
          </cell>
          <cell r="BE213">
            <v>5.2297428905378016</v>
          </cell>
          <cell r="BF213">
            <v>4.6649306583597188</v>
          </cell>
          <cell r="BG213">
            <v>3.9278716143388825</v>
          </cell>
          <cell r="BH213">
            <v>3.0715956024130056</v>
          </cell>
          <cell r="BI213">
            <v>2.1869760689180593</v>
          </cell>
        </row>
        <row r="214">
          <cell r="Y214">
            <v>1807.5334262544441</v>
          </cell>
          <cell r="Z214">
            <v>1697.9697965305343</v>
          </cell>
          <cell r="AA214">
            <v>1646.6590774034373</v>
          </cell>
          <cell r="AB214">
            <v>1588.6826274012337</v>
          </cell>
          <cell r="AC214">
            <v>1521.1093439158185</v>
          </cell>
          <cell r="AD214">
            <v>1428.9920607144431</v>
          </cell>
          <cell r="AE214">
            <v>1334.7188659920016</v>
          </cell>
          <cell r="AF214">
            <v>1235.6184884331562</v>
          </cell>
          <cell r="AG214">
            <v>1111.253125152256</v>
          </cell>
          <cell r="AH214">
            <v>965.76245111098251</v>
          </cell>
          <cell r="AI214">
            <v>806.18961136895086</v>
          </cell>
          <cell r="AJ214">
            <v>638.7514293885913</v>
          </cell>
          <cell r="AK214">
            <v>472.134105319387</v>
          </cell>
          <cell r="AL214">
            <v>319.27309475928303</v>
          </cell>
          <cell r="AM214">
            <v>193.64737294994518</v>
          </cell>
          <cell r="AN214">
            <v>102.3334361805482</v>
          </cell>
          <cell r="AO214">
            <v>45.407460689372648</v>
          </cell>
          <cell r="AP214">
            <v>16.059838115439064</v>
          </cell>
          <cell r="AS214">
            <v>4.3155253965861835</v>
          </cell>
          <cell r="AT214">
            <v>4.3862842908321724</v>
          </cell>
          <cell r="AU214">
            <v>4.4582033731560422</v>
          </cell>
          <cell r="AV214">
            <v>4.5206182203802268</v>
          </cell>
          <cell r="AW214">
            <v>4.5218919927725576</v>
          </cell>
          <cell r="AX214">
            <v>4.5218919927725576</v>
          </cell>
          <cell r="AY214">
            <v>4.5128482087870125</v>
          </cell>
          <cell r="AZ214">
            <v>4.4947968159518643</v>
          </cell>
          <cell r="BA214">
            <v>4.4678280350561534</v>
          </cell>
          <cell r="BB214">
            <v>4.4320854107757039</v>
          </cell>
          <cell r="BC214">
            <v>4.3523078733817409</v>
          </cell>
          <cell r="BD214">
            <v>4.1869201741932347</v>
          </cell>
          <cell r="BE214">
            <v>3.9022096023480946</v>
          </cell>
          <cell r="BF214">
            <v>3.4807709652945</v>
          </cell>
          <cell r="BG214">
            <v>2.9308091527779685</v>
          </cell>
          <cell r="BH214">
            <v>2.2918927574723709</v>
          </cell>
          <cell r="BI214">
            <v>1.6318276433203274</v>
          </cell>
        </row>
        <row r="215">
          <cell r="Y215">
            <v>238.37982129321796</v>
          </cell>
          <cell r="Z215">
            <v>239.75298834722713</v>
          </cell>
          <cell r="AA215">
            <v>240.21153538088345</v>
          </cell>
          <cell r="AB215">
            <v>237.06171352532618</v>
          </cell>
          <cell r="AC215">
            <v>232.94243440324783</v>
          </cell>
          <cell r="AD215">
            <v>224.11528091775858</v>
          </cell>
          <cell r="AE215">
            <v>214.89969964735687</v>
          </cell>
          <cell r="AF215">
            <v>204.79257663395563</v>
          </cell>
          <cell r="AG215">
            <v>191.63638708709607</v>
          </cell>
          <cell r="AH215">
            <v>175.56481923271951</v>
          </cell>
          <cell r="AI215">
            <v>156.95487166912389</v>
          </cell>
          <cell r="AJ215">
            <v>135.57241891522969</v>
          </cell>
          <cell r="AK215">
            <v>111.58964764444126</v>
          </cell>
          <cell r="AL215">
            <v>86.212216488948073</v>
          </cell>
          <cell r="AM215">
            <v>61.561185720806201</v>
          </cell>
          <cell r="AN215">
            <v>39.80347785498271</v>
          </cell>
          <cell r="AO215">
            <v>22.733858523774611</v>
          </cell>
          <cell r="AP215">
            <v>11.109197545546289</v>
          </cell>
          <cell r="AS215">
            <v>3.2409741861128811</v>
          </cell>
          <cell r="AT215">
            <v>3.342728968087799</v>
          </cell>
          <cell r="AU215">
            <v>3.4067058206300174</v>
          </cell>
          <cell r="AV215">
            <v>3.4680265254013576</v>
          </cell>
          <cell r="AW215">
            <v>3.4680879074882145</v>
          </cell>
          <cell r="AX215">
            <v>3.4680879074882145</v>
          </cell>
          <cell r="AY215">
            <v>3.4611517316732381</v>
          </cell>
          <cell r="AZ215">
            <v>3.447307124746545</v>
          </cell>
          <cell r="BA215">
            <v>3.4266232819980655</v>
          </cell>
          <cell r="BB215">
            <v>3.3992102957420811</v>
          </cell>
          <cell r="BC215">
            <v>3.3380245104187236</v>
          </cell>
          <cell r="BD215">
            <v>3.2111795790228119</v>
          </cell>
          <cell r="BE215">
            <v>2.9928193676492607</v>
          </cell>
          <cell r="BF215">
            <v>2.6695948759431403</v>
          </cell>
          <cell r="BG215">
            <v>2.2477988855441238</v>
          </cell>
          <cell r="BH215">
            <v>1.7577787284955044</v>
          </cell>
          <cell r="BI215">
            <v>1.2515384546887987</v>
          </cell>
        </row>
        <row r="216">
          <cell r="Y216">
            <v>1454.7414738190216</v>
          </cell>
          <cell r="Z216">
            <v>1390.2523720942966</v>
          </cell>
          <cell r="AA216">
            <v>1338.9759549401645</v>
          </cell>
          <cell r="AB216">
            <v>1281.9546116544968</v>
          </cell>
          <cell r="AC216">
            <v>1215.8668233626979</v>
          </cell>
          <cell r="AD216">
            <v>1136.891019761782</v>
          </cell>
          <cell r="AE216">
            <v>1051.1661295898073</v>
          </cell>
          <cell r="AF216">
            <v>962.26221310588255</v>
          </cell>
          <cell r="AG216">
            <v>852.11486870173997</v>
          </cell>
          <cell r="AH216">
            <v>725.33407224532755</v>
          </cell>
          <cell r="AI216">
            <v>589.18383298958508</v>
          </cell>
          <cell r="AJ216">
            <v>450.83854822973825</v>
          </cell>
          <cell r="AK216">
            <v>318.8753614492926</v>
          </cell>
          <cell r="AL216">
            <v>203.97516114012046</v>
          </cell>
          <cell r="AM216">
            <v>115.39189554690599</v>
          </cell>
          <cell r="AN216">
            <v>55.806848772120006</v>
          </cell>
          <cell r="AO216">
            <v>22.063876493883093</v>
          </cell>
          <cell r="AP216">
            <v>6.6734189665480628</v>
          </cell>
          <cell r="AS216">
            <v>5.5381839207229184</v>
          </cell>
          <cell r="AT216">
            <v>5.6289899603933762</v>
          </cell>
          <cell r="AU216">
            <v>5.7212848882912137</v>
          </cell>
          <cell r="AV216">
            <v>5.7956615918389991</v>
          </cell>
          <cell r="AW216">
            <v>5.824093989287964</v>
          </cell>
          <cell r="AX216">
            <v>5.824093989287964</v>
          </cell>
          <cell r="AY216">
            <v>5.812445801309388</v>
          </cell>
          <cell r="AZ216">
            <v>5.7891960181041506</v>
          </cell>
          <cell r="BA216">
            <v>5.7544608419955257</v>
          </cell>
          <cell r="BB216">
            <v>5.7084251552595617</v>
          </cell>
          <cell r="BC216">
            <v>5.6056735024648896</v>
          </cell>
          <cell r="BD216">
            <v>5.3926579093712235</v>
          </cell>
          <cell r="BE216">
            <v>5.0259571715339799</v>
          </cell>
          <cell r="BF216">
            <v>4.4831537970083097</v>
          </cell>
          <cell r="BG216">
            <v>3.7748154970809962</v>
          </cell>
          <cell r="BH216">
            <v>2.9519057187173381</v>
          </cell>
          <cell r="BI216">
            <v>2.1017568717267441</v>
          </cell>
        </row>
        <row r="217">
          <cell r="Y217">
            <v>1106.8633126575778</v>
          </cell>
          <cell r="Z217">
            <v>1025.9305717826117</v>
          </cell>
          <cell r="AA217">
            <v>993.41040754720859</v>
          </cell>
          <cell r="AB217">
            <v>955.04144717631368</v>
          </cell>
          <cell r="AC217">
            <v>911.44347678247561</v>
          </cell>
          <cell r="AD217">
            <v>858.72549342866228</v>
          </cell>
          <cell r="AE217">
            <v>781.36128819987061</v>
          </cell>
          <cell r="AF217">
            <v>702.70719016745932</v>
          </cell>
          <cell r="AG217">
            <v>607.14829228197061</v>
          </cell>
          <cell r="AH217">
            <v>499.92657347773638</v>
          </cell>
          <cell r="AI217">
            <v>388.58540815255094</v>
          </cell>
          <cell r="AJ217">
            <v>280.93013351751551</v>
          </cell>
          <cell r="AK217">
            <v>184.76086297683582</v>
          </cell>
          <cell r="AL217">
            <v>107.66436425194212</v>
          </cell>
          <cell r="AM217">
            <v>54.063987982809671</v>
          </cell>
          <cell r="AN217">
            <v>22.372531185108318</v>
          </cell>
          <cell r="AO217">
            <v>7.1601430838380828</v>
          </cell>
          <cell r="AP217">
            <v>1.5944046511607466</v>
          </cell>
          <cell r="AS217">
            <v>2.3149676397170142</v>
          </cell>
          <cell r="AT217">
            <v>2.3913615718276757</v>
          </cell>
          <cell r="AU217">
            <v>2.4702765036979888</v>
          </cell>
          <cell r="AV217">
            <v>2.551795628320022</v>
          </cell>
          <cell r="AW217">
            <v>2.6219865812864538</v>
          </cell>
          <cell r="AX217">
            <v>2.6219865812864538</v>
          </cell>
          <cell r="AY217">
            <v>2.6167426081238809</v>
          </cell>
          <cell r="AZ217">
            <v>2.6062756376913856</v>
          </cell>
          <cell r="BA217">
            <v>2.5906379838652374</v>
          </cell>
          <cell r="BB217">
            <v>2.5699128799943156</v>
          </cell>
          <cell r="BC217">
            <v>2.5236544481544181</v>
          </cell>
          <cell r="BD217">
            <v>2.42775557912455</v>
          </cell>
          <cell r="BE217">
            <v>2.2626681997440805</v>
          </cell>
          <cell r="BF217">
            <v>2.0183000341717197</v>
          </cell>
          <cell r="BG217">
            <v>1.6994086287725876</v>
          </cell>
          <cell r="BH217">
            <v>1.3289375477001633</v>
          </cell>
          <cell r="BI217">
            <v>0.94620353396251589</v>
          </cell>
        </row>
        <row r="218">
          <cell r="Y218">
            <v>1567.5846848129866</v>
          </cell>
          <cell r="Z218">
            <v>1494.0237712727744</v>
          </cell>
          <cell r="AA218">
            <v>1456.7753593386615</v>
          </cell>
          <cell r="AB218">
            <v>1418.506371680138</v>
          </cell>
          <cell r="AC218">
            <v>1365.8030251507134</v>
          </cell>
          <cell r="AD218">
            <v>1294.7114069302518</v>
          </cell>
          <cell r="AE218">
            <v>1207.4518347758394</v>
          </cell>
          <cell r="AF218">
            <v>1115.9163289464072</v>
          </cell>
          <cell r="AG218">
            <v>1001.2691785042909</v>
          </cell>
          <cell r="AH218">
            <v>867.47609781602182</v>
          </cell>
          <cell r="AI218">
            <v>721.19674975098951</v>
          </cell>
          <cell r="AJ218">
            <v>568.45556855617872</v>
          </cell>
          <cell r="AK218">
            <v>417.43829327114207</v>
          </cell>
          <cell r="AL218">
            <v>279.97957004821359</v>
          </cell>
          <cell r="AM218">
            <v>168.08826141382428</v>
          </cell>
          <cell r="AN218">
            <v>87.68816044986076</v>
          </cell>
          <cell r="AO218">
            <v>38.268269707720584</v>
          </cell>
          <cell r="AP218">
            <v>13.238619760106909</v>
          </cell>
          <cell r="AS218">
            <v>0.45808321247464173</v>
          </cell>
          <cell r="AT218">
            <v>0.46861912636155845</v>
          </cell>
          <cell r="AU218">
            <v>0.48127184277332047</v>
          </cell>
          <cell r="AV218">
            <v>0.49137855147156018</v>
          </cell>
          <cell r="AW218">
            <v>0.49666330878179943</v>
          </cell>
          <cell r="AX218">
            <v>0.49666330878179943</v>
          </cell>
          <cell r="AY218">
            <v>0.49566998216423586</v>
          </cell>
          <cell r="AZ218">
            <v>0.49368730223557888</v>
          </cell>
          <cell r="BA218">
            <v>0.4907251784221654</v>
          </cell>
          <cell r="BB218">
            <v>0.48679937699478809</v>
          </cell>
          <cell r="BC218">
            <v>0.47803698820888191</v>
          </cell>
          <cell r="BD218">
            <v>0.45987158265694439</v>
          </cell>
          <cell r="BE218">
            <v>0.42860031503627216</v>
          </cell>
          <cell r="BF218">
            <v>0.38231148101235474</v>
          </cell>
          <cell r="BG218">
            <v>0.32190626701240266</v>
          </cell>
          <cell r="BH218">
            <v>0.2517307008036988</v>
          </cell>
          <cell r="BI218">
            <v>0.17923225897223349</v>
          </cell>
        </row>
        <row r="219">
          <cell r="Y219">
            <v>3920.9383887896388</v>
          </cell>
          <cell r="Z219">
            <v>3470.0767222026993</v>
          </cell>
          <cell r="AA219">
            <v>3242.6894693742729</v>
          </cell>
          <cell r="AB219">
            <v>2995.8549234374523</v>
          </cell>
          <cell r="AC219">
            <v>2674.2014249998056</v>
          </cell>
          <cell r="AD219">
            <v>2360.9717186012585</v>
          </cell>
          <cell r="AE219">
            <v>2061.0252908610305</v>
          </cell>
          <cell r="AF219">
            <v>1770.1525831888443</v>
          </cell>
          <cell r="AG219">
            <v>1433.6076594688275</v>
          </cell>
          <cell r="AH219">
            <v>1080.1214718467047</v>
          </cell>
          <cell r="AI219">
            <v>744.43945883066351</v>
          </cell>
          <cell r="AJ219">
            <v>459.10135984060787</v>
          </cell>
          <cell r="AK219">
            <v>244.63442206855464</v>
          </cell>
          <cell r="AL219">
            <v>107.5081670253121</v>
          </cell>
          <cell r="AM219">
            <v>36.795199656837653</v>
          </cell>
          <cell r="AN219">
            <v>8.7643735810824595</v>
          </cell>
          <cell r="AO219">
            <v>1.1443352136635694</v>
          </cell>
          <cell r="AP219">
            <v>2.515163354816875E-2</v>
          </cell>
          <cell r="AS219">
            <v>31.070134270090104</v>
          </cell>
          <cell r="AT219">
            <v>31.846887626842353</v>
          </cell>
          <cell r="AU219">
            <v>32.61121292988657</v>
          </cell>
          <cell r="AV219">
            <v>32.61121292988657</v>
          </cell>
          <cell r="AW219">
            <v>32.61121292988657</v>
          </cell>
          <cell r="AX219">
            <v>32.61121292988657</v>
          </cell>
          <cell r="AY219">
            <v>32.545990504026797</v>
          </cell>
          <cell r="AZ219">
            <v>32.415806542010692</v>
          </cell>
          <cell r="BA219">
            <v>32.221311702758626</v>
          </cell>
          <cell r="BB219">
            <v>31.963541209136558</v>
          </cell>
          <cell r="BC219">
            <v>31.388197467372098</v>
          </cell>
          <cell r="BD219">
            <v>30.195445963611956</v>
          </cell>
          <cell r="BE219">
            <v>28.14215563808634</v>
          </cell>
          <cell r="BF219">
            <v>25.102802829173012</v>
          </cell>
          <cell r="BG219">
            <v>21.136559982163671</v>
          </cell>
          <cell r="BH219">
            <v>16.528789906051987</v>
          </cell>
          <cell r="BI219">
            <v>11.768498413109011</v>
          </cell>
        </row>
        <row r="220">
          <cell r="Y220">
            <v>133.66592608149202</v>
          </cell>
          <cell r="Z220">
            <v>120.12140484544638</v>
          </cell>
          <cell r="AA220">
            <v>113.37619016384534</v>
          </cell>
          <cell r="AB220">
            <v>108.61511944917807</v>
          </cell>
          <cell r="AC220">
            <v>101.04812988894496</v>
          </cell>
          <cell r="AD220">
            <v>91.806222340785681</v>
          </cell>
          <cell r="AE220">
            <v>82.548696105359824</v>
          </cell>
          <cell r="AF220">
            <v>73.267663217093386</v>
          </cell>
          <cell r="AG220">
            <v>62.150787994164887</v>
          </cell>
          <cell r="AH220">
            <v>49.910363039507068</v>
          </cell>
          <cell r="AI220">
            <v>37.516354702306351</v>
          </cell>
          <cell r="AJ220">
            <v>25.963503158456678</v>
          </cell>
          <cell r="AK220">
            <v>16.133121970100508</v>
          </cell>
          <cell r="AL220">
            <v>8.7290265984982902</v>
          </cell>
          <cell r="AM220">
            <v>3.9774134907050804</v>
          </cell>
          <cell r="AN220">
            <v>1.4427818932764416</v>
          </cell>
          <cell r="AO220">
            <v>0.38225244268315633</v>
          </cell>
          <cell r="AP220">
            <v>6.2809218587169799E-2</v>
          </cell>
          <cell r="AS220">
            <v>6.7299707236868178</v>
          </cell>
          <cell r="AT220">
            <v>6.8309202845421195</v>
          </cell>
          <cell r="AU220">
            <v>7.094648940241278</v>
          </cell>
          <cell r="AV220">
            <v>7.2152579722253787</v>
          </cell>
          <cell r="AW220">
            <v>7.2272592008065351</v>
          </cell>
          <cell r="AX220">
            <v>7.2272592008065351</v>
          </cell>
          <cell r="AY220">
            <v>7.2128046824049221</v>
          </cell>
          <cell r="AZ220">
            <v>7.1839534636753024</v>
          </cell>
          <cell r="BA220">
            <v>7.1408497428932503</v>
          </cell>
          <cell r="BB220">
            <v>7.0837229449501038</v>
          </cell>
          <cell r="BC220">
            <v>6.956215931941002</v>
          </cell>
          <cell r="BD220">
            <v>6.6918797265272438</v>
          </cell>
          <cell r="BE220">
            <v>6.2368319051233909</v>
          </cell>
          <cell r="BF220">
            <v>5.5632540593700641</v>
          </cell>
          <cell r="BG220">
            <v>4.6842599179895936</v>
          </cell>
          <cell r="BH220">
            <v>3.6630912558678612</v>
          </cell>
          <cell r="BI220">
            <v>2.6081209741779161</v>
          </cell>
        </row>
        <row r="221">
          <cell r="Y221">
            <v>786.25921376206281</v>
          </cell>
          <cell r="Z221">
            <v>692.89862380992395</v>
          </cell>
          <cell r="AA221">
            <v>651.37950540481972</v>
          </cell>
          <cell r="AB221">
            <v>602.80381785229952</v>
          </cell>
          <cell r="AC221">
            <v>535.59814972254242</v>
          </cell>
          <cell r="AD221">
            <v>470.45476746496701</v>
          </cell>
          <cell r="AE221">
            <v>408.39170653588724</v>
          </cell>
          <cell r="AF221">
            <v>348.57378045274322</v>
          </cell>
          <cell r="AG221">
            <v>279.81130741476335</v>
          </cell>
          <cell r="AH221">
            <v>208.23341988238147</v>
          </cell>
          <cell r="AI221">
            <v>141.0975290010563</v>
          </cell>
          <cell r="AJ221">
            <v>85.036969104157336</v>
          </cell>
          <cell r="AK221">
            <v>43.911227521330389</v>
          </cell>
          <cell r="AL221">
            <v>18.46703841362207</v>
          </cell>
          <cell r="AM221">
            <v>5.930646913132497</v>
          </cell>
          <cell r="AN221">
            <v>1.2751513718960317</v>
          </cell>
          <cell r="AO221">
            <v>0.13459883877282525</v>
          </cell>
          <cell r="AP221">
            <v>-6.0755165991035944E-4</v>
          </cell>
          <cell r="AS221">
            <v>2.7592972879656843</v>
          </cell>
          <cell r="AT221">
            <v>2.8558726930444829</v>
          </cell>
          <cell r="AU221">
            <v>2.9415488738358175</v>
          </cell>
          <cell r="AV221">
            <v>2.9415488738358175</v>
          </cell>
          <cell r="AW221">
            <v>2.9415488738358175</v>
          </cell>
          <cell r="AX221">
            <v>2.9415488738358175</v>
          </cell>
          <cell r="AY221">
            <v>2.9356657760881459</v>
          </cell>
          <cell r="AZ221">
            <v>2.9239231129837933</v>
          </cell>
          <cell r="BA221">
            <v>2.9063795743058907</v>
          </cell>
          <cell r="BB221">
            <v>2.8831285377114435</v>
          </cell>
          <cell r="BC221">
            <v>2.8312322240326373</v>
          </cell>
          <cell r="BD221">
            <v>2.723645399519397</v>
          </cell>
          <cell r="BE221">
            <v>2.5384375123520777</v>
          </cell>
          <cell r="BF221">
            <v>2.2642862610180532</v>
          </cell>
          <cell r="BG221">
            <v>1.9065290317772006</v>
          </cell>
          <cell r="BH221">
            <v>1.4909057028497705</v>
          </cell>
          <cell r="BI221">
            <v>1.0615248604290362</v>
          </cell>
        </row>
        <row r="222">
          <cell r="Y222">
            <v>422.2974887072686</v>
          </cell>
          <cell r="Z222">
            <v>398.43151739847178</v>
          </cell>
          <cell r="AA222">
            <v>391.75409255246279</v>
          </cell>
          <cell r="AB222">
            <v>385.08814197367019</v>
          </cell>
          <cell r="AC222">
            <v>368.20221197762447</v>
          </cell>
          <cell r="AD222">
            <v>352.19143841086088</v>
          </cell>
          <cell r="AE222">
            <v>329.19274672386564</v>
          </cell>
          <cell r="AF222">
            <v>304.99239208775606</v>
          </cell>
          <cell r="AG222">
            <v>274.59424845619083</v>
          </cell>
          <cell r="AH222">
            <v>238.99148393014718</v>
          </cell>
          <cell r="AI222">
            <v>199.88464216603927</v>
          </cell>
          <cell r="AJ222">
            <v>158.75558600036194</v>
          </cell>
          <cell r="AK222">
            <v>117.70380659283899</v>
          </cell>
          <cell r="AL222">
            <v>79.90110548562113</v>
          </cell>
          <cell r="AM222">
            <v>48.693781183840514</v>
          </cell>
          <cell r="AN222">
            <v>25.887438540235021</v>
          </cell>
          <cell r="AO222">
            <v>11.575746004458846</v>
          </cell>
          <cell r="AP222">
            <v>4.1362750883897439</v>
          </cell>
          <cell r="AS222">
            <v>0.67673233597920668</v>
          </cell>
          <cell r="AT222">
            <v>0.69703430605858285</v>
          </cell>
          <cell r="AU222">
            <v>0.72143050677063325</v>
          </cell>
          <cell r="AV222">
            <v>0.73008767285188081</v>
          </cell>
          <cell r="AW222">
            <v>0.74307864342814867</v>
          </cell>
          <cell r="AX222">
            <v>0.74307864342814867</v>
          </cell>
          <cell r="AY222">
            <v>0.74159248614129236</v>
          </cell>
          <cell r="AZ222">
            <v>0.73862611619672724</v>
          </cell>
          <cell r="BA222">
            <v>0.73419435949954692</v>
          </cell>
          <cell r="BB222">
            <v>0.72832080462355053</v>
          </cell>
          <cell r="BC222">
            <v>0.71521103014032661</v>
          </cell>
          <cell r="BD222">
            <v>0.68803301099499414</v>
          </cell>
          <cell r="BE222">
            <v>0.64124676624733445</v>
          </cell>
          <cell r="BF222">
            <v>0.5719921154926223</v>
          </cell>
          <cell r="BG222">
            <v>0.48161736124478788</v>
          </cell>
          <cell r="BH222">
            <v>0.37662477649342402</v>
          </cell>
          <cell r="BI222">
            <v>0.26815684086331781</v>
          </cell>
        </row>
        <row r="223">
          <cell r="Y223">
            <v>1299.6451110609175</v>
          </cell>
          <cell r="Z223">
            <v>1181.0311666752646</v>
          </cell>
          <cell r="AA223">
            <v>1122.8065822122583</v>
          </cell>
          <cell r="AB223">
            <v>1059.5567876353607</v>
          </cell>
          <cell r="AC223">
            <v>976.30193173309067</v>
          </cell>
          <cell r="AD223">
            <v>892.61246302655059</v>
          </cell>
          <cell r="AE223">
            <v>809.62094849533355</v>
          </cell>
          <cell r="AF223">
            <v>725.56499258559893</v>
          </cell>
          <cell r="AG223">
            <v>623.83204159301795</v>
          </cell>
          <cell r="AH223">
            <v>510.25704013794962</v>
          </cell>
          <cell r="AI223">
            <v>393.10782025658295</v>
          </cell>
          <cell r="AJ223">
            <v>280.93971570575457</v>
          </cell>
          <cell r="AK223">
            <v>182.0301822482937</v>
          </cell>
          <cell r="AL223">
            <v>104.03780058774707</v>
          </cell>
          <cell r="AM223">
            <v>50.944501635711646</v>
          </cell>
          <cell r="AN223">
            <v>20.383325787253934</v>
          </cell>
          <cell r="AO223">
            <v>6.2220751460248751</v>
          </cell>
          <cell r="AP223">
            <v>1.2880519954853245</v>
          </cell>
          <cell r="AS223">
            <v>8.6006916200714176</v>
          </cell>
          <cell r="AT223">
            <v>8.7417119201190072</v>
          </cell>
          <cell r="AU223">
            <v>8.8850444441020642</v>
          </cell>
          <cell r="AV223">
            <v>8.8850444441020642</v>
          </cell>
          <cell r="AW223">
            <v>8.8850444441020642</v>
          </cell>
          <cell r="AX223">
            <v>8.8850444441020642</v>
          </cell>
          <cell r="AY223">
            <v>8.8672743552138602</v>
          </cell>
          <cell r="AZ223">
            <v>8.831805257793004</v>
          </cell>
          <cell r="BA223">
            <v>8.778814426246246</v>
          </cell>
          <cell r="BB223">
            <v>8.7085839108362766</v>
          </cell>
          <cell r="BC223">
            <v>8.551829400441223</v>
          </cell>
          <cell r="BD223">
            <v>8.2268598832244564</v>
          </cell>
          <cell r="BE223">
            <v>7.6674334111651925</v>
          </cell>
          <cell r="BF223">
            <v>6.8393506027593514</v>
          </cell>
          <cell r="BG223">
            <v>5.758733207523373</v>
          </cell>
          <cell r="BH223">
            <v>4.5033293682832767</v>
          </cell>
          <cell r="BI223">
            <v>3.2063705102176918</v>
          </cell>
        </row>
        <row r="224">
          <cell r="Y224">
            <v>280.44734179922801</v>
          </cell>
          <cell r="Z224">
            <v>261.852276303228</v>
          </cell>
          <cell r="AA224">
            <v>257.3278453781864</v>
          </cell>
          <cell r="AB224">
            <v>255.55598776832764</v>
          </cell>
          <cell r="AC224">
            <v>250.78968150748412</v>
          </cell>
          <cell r="AD224">
            <v>242.98428011306765</v>
          </cell>
          <cell r="AE224">
            <v>222.15404242603881</v>
          </cell>
          <cell r="AF224">
            <v>201.25588875749497</v>
          </cell>
          <cell r="AG224">
            <v>175.87831646265977</v>
          </cell>
          <cell r="AH224">
            <v>147.15513973792847</v>
          </cell>
          <cell r="AI224">
            <v>116.84718994218585</v>
          </cell>
          <cell r="AJ224">
            <v>87.517279347591852</v>
          </cell>
          <cell r="AK224">
            <v>61.173019310518093</v>
          </cell>
          <cell r="AL224">
            <v>39.358552732045297</v>
          </cell>
          <cell r="AM224">
            <v>22.990434557624255</v>
          </cell>
          <cell r="AN224">
            <v>11.865535330695376</v>
          </cell>
          <cell r="AO224">
            <v>5.1957218873427395</v>
          </cell>
          <cell r="AP224">
            <v>1.7979736945654001</v>
          </cell>
          <cell r="AS224">
            <v>1.996924142541971</v>
          </cell>
          <cell r="AT224">
            <v>2.0867857289563596</v>
          </cell>
          <cell r="AU224">
            <v>2.2188046028244122</v>
          </cell>
          <cell r="AV224">
            <v>2.3474952697882281</v>
          </cell>
          <cell r="AW224">
            <v>2.4696259927089108</v>
          </cell>
          <cell r="AX224">
            <v>2.4696259927089108</v>
          </cell>
          <cell r="AY224">
            <v>2.4696259927089108</v>
          </cell>
          <cell r="AZ224">
            <v>2.4696259927089108</v>
          </cell>
          <cell r="BA224">
            <v>2.4696259927089108</v>
          </cell>
          <cell r="BB224">
            <v>2.4696259927089108</v>
          </cell>
          <cell r="BC224">
            <v>2.4696259927089108</v>
          </cell>
          <cell r="BD224">
            <v>2.4696259927089108</v>
          </cell>
          <cell r="BE224">
            <v>2.4696259927089108</v>
          </cell>
          <cell r="BF224">
            <v>2.4696259927089108</v>
          </cell>
          <cell r="BG224">
            <v>2.4696259927089108</v>
          </cell>
          <cell r="BH224">
            <v>2.4696259927089108</v>
          </cell>
          <cell r="BI224">
            <v>2.4696259927089108</v>
          </cell>
        </row>
        <row r="240">
          <cell r="Y240">
            <v>581.24862850519014</v>
          </cell>
          <cell r="Z240">
            <v>582.99237439070566</v>
          </cell>
          <cell r="AA240">
            <v>591.73726000656609</v>
          </cell>
          <cell r="AB240">
            <v>608.85492611509119</v>
          </cell>
          <cell r="AC240">
            <v>623.40597341181262</v>
          </cell>
          <cell r="AD240">
            <v>636.4664776949752</v>
          </cell>
          <cell r="AE240">
            <v>649.16173256173249</v>
          </cell>
          <cell r="AF240">
            <v>10.269016866646844</v>
          </cell>
          <cell r="AG240">
            <v>11.661211243948237</v>
          </cell>
          <cell r="AH240">
            <v>11.845416187265004</v>
          </cell>
          <cell r="AI240">
            <v>11.341872253594167</v>
          </cell>
          <cell r="AJ240">
            <v>10.830774349221649</v>
          </cell>
          <cell r="AK240">
            <v>10.739660954282257</v>
          </cell>
          <cell r="AL240" t="e">
            <v>#REF!</v>
          </cell>
          <cell r="AM240" t="e">
            <v>#REF!</v>
          </cell>
          <cell r="AN240" t="e">
            <v>#REF!</v>
          </cell>
          <cell r="AO240" t="e">
            <v>#REF!</v>
          </cell>
          <cell r="AP240" t="e">
            <v>#REF!</v>
          </cell>
          <cell r="AR240">
            <v>0.47882842736883524</v>
          </cell>
          <cell r="AS240">
            <v>0.48840499591621195</v>
          </cell>
          <cell r="AT240">
            <v>0.49817309583453617</v>
          </cell>
          <cell r="AU240">
            <v>0.5081365577512269</v>
          </cell>
          <cell r="AV240">
            <v>0.51829928890625143</v>
          </cell>
          <cell r="AW240">
            <v>0.52866527468437652</v>
          </cell>
          <cell r="AX240">
            <v>0.53923858017806403</v>
          </cell>
          <cell r="AY240">
            <v>0.55002335178162531</v>
          </cell>
          <cell r="AZ240">
            <v>0.56102381881725782</v>
          </cell>
          <cell r="BA240">
            <v>0.57224429519360298</v>
          </cell>
          <cell r="BB240">
            <v>0.58368918109747503</v>
          </cell>
          <cell r="BC240">
            <v>0.59536296471942451</v>
          </cell>
          <cell r="BD240">
            <v>0.60727022401381303</v>
          </cell>
          <cell r="BE240">
            <v>0.61941562849408927</v>
          </cell>
          <cell r="BF240">
            <v>0.63180394106397109</v>
          </cell>
          <cell r="BG240">
            <v>0.64444001988525057</v>
          </cell>
          <cell r="BH240">
            <v>0.65732882028295558</v>
          </cell>
          <cell r="BI240">
            <v>0.67047539668861467</v>
          </cell>
        </row>
        <row r="241">
          <cell r="Y241">
            <v>1323.5183470204013</v>
          </cell>
          <cell r="Z241">
            <v>2791.3001938660263</v>
          </cell>
          <cell r="AA241">
            <v>2880.6218000697399</v>
          </cell>
          <cell r="AB241">
            <v>2961.057410910571</v>
          </cell>
          <cell r="AC241">
            <v>3019.9226628053543</v>
          </cell>
          <cell r="AD241">
            <v>3080.1650626415658</v>
          </cell>
          <cell r="AE241">
            <v>3123.087133342392</v>
          </cell>
          <cell r="AF241">
            <v>69.981057294890419</v>
          </cell>
          <cell r="AG241">
            <v>34.619280897917449</v>
          </cell>
          <cell r="AH241">
            <v>39.474164641130351</v>
          </cell>
          <cell r="AI241">
            <v>55.155430082093488</v>
          </cell>
          <cell r="AJ241">
            <v>49.597655248742072</v>
          </cell>
          <cell r="AK241">
            <v>50.254653296811227</v>
          </cell>
          <cell r="AL241" t="e">
            <v>#REF!</v>
          </cell>
          <cell r="AM241" t="e">
            <v>#REF!</v>
          </cell>
          <cell r="AN241" t="e">
            <v>#REF!</v>
          </cell>
          <cell r="AO241" t="e">
            <v>#REF!</v>
          </cell>
          <cell r="AP241" t="e">
            <v>#REF!</v>
          </cell>
          <cell r="AR241">
            <v>1.990680034736596</v>
          </cell>
          <cell r="AS241">
            <v>2.0304936354313279</v>
          </cell>
          <cell r="AT241">
            <v>2.0711035081399545</v>
          </cell>
          <cell r="AU241">
            <v>2.1125255783027534</v>
          </cell>
          <cell r="AV241">
            <v>2.1547760898688084</v>
          </cell>
          <cell r="AW241">
            <v>2.1978716116661845</v>
          </cell>
          <cell r="AX241">
            <v>2.2418290438995081</v>
          </cell>
          <cell r="AY241">
            <v>2.2866656247774984</v>
          </cell>
          <cell r="AZ241">
            <v>2.3323989372730485</v>
          </cell>
          <cell r="BA241">
            <v>2.3790469160185097</v>
          </cell>
          <cell r="BB241">
            <v>2.42662785433888</v>
          </cell>
          <cell r="BC241">
            <v>2.4751604114256578</v>
          </cell>
          <cell r="BD241">
            <v>2.524663619654171</v>
          </cell>
          <cell r="BE241">
            <v>2.5751568920472545</v>
          </cell>
          <cell r="BF241">
            <v>2.6266600298881997</v>
          </cell>
          <cell r="BG241">
            <v>2.6791932304859638</v>
          </cell>
          <cell r="BH241">
            <v>2.7327770950956833</v>
          </cell>
          <cell r="BI241">
            <v>2.7874326369975972</v>
          </cell>
        </row>
        <row r="242">
          <cell r="Y242">
            <v>496.83233250215335</v>
          </cell>
          <cell r="Z242">
            <v>510.74363781221365</v>
          </cell>
          <cell r="AA242">
            <v>516.36181782814788</v>
          </cell>
          <cell r="AB242">
            <v>528.18595677883832</v>
          </cell>
          <cell r="AC242">
            <v>536.56329077601788</v>
          </cell>
          <cell r="AD242">
            <v>554.25550255617964</v>
          </cell>
          <cell r="AE242">
            <v>573.64066824022848</v>
          </cell>
          <cell r="AF242">
            <v>3.4651109653313759</v>
          </cell>
          <cell r="AG242">
            <v>1.9828836021058813</v>
          </cell>
          <cell r="AH242">
            <v>0.88697118875496572</v>
          </cell>
          <cell r="AI242">
            <v>0.98682545709342684</v>
          </cell>
          <cell r="AJ242">
            <v>0.77124557346284106</v>
          </cell>
          <cell r="AK242">
            <v>0.78299279358203422</v>
          </cell>
          <cell r="AL242" t="e">
            <v>#REF!</v>
          </cell>
          <cell r="AM242" t="e">
            <v>#REF!</v>
          </cell>
          <cell r="AN242" t="e">
            <v>#REF!</v>
          </cell>
          <cell r="AO242" t="e">
            <v>#REF!</v>
          </cell>
          <cell r="AP242" t="e">
            <v>#REF!</v>
          </cell>
          <cell r="AR242">
            <v>7.8008447341311413</v>
          </cell>
          <cell r="AS242">
            <v>7.8008447341311413</v>
          </cell>
          <cell r="AT242">
            <v>7.8008447341311413</v>
          </cell>
          <cell r="AU242">
            <v>7.8008447341311413</v>
          </cell>
          <cell r="AV242">
            <v>7.8008447341311413</v>
          </cell>
          <cell r="AW242">
            <v>7.8008447341311413</v>
          </cell>
          <cell r="AX242">
            <v>7.8008447341311413</v>
          </cell>
          <cell r="AY242">
            <v>7.8008447341311413</v>
          </cell>
          <cell r="AZ242">
            <v>7.8008447341311413</v>
          </cell>
          <cell r="BA242">
            <v>7.8008447341311413</v>
          </cell>
          <cell r="BB242">
            <v>7.8008447341311413</v>
          </cell>
          <cell r="BC242">
            <v>7.8008447341311413</v>
          </cell>
          <cell r="BD242">
            <v>7.8008447341311413</v>
          </cell>
          <cell r="BE242">
            <v>7.8008447341311413</v>
          </cell>
          <cell r="BF242">
            <v>7.8008447341311413</v>
          </cell>
          <cell r="BG242">
            <v>7.8008447341311413</v>
          </cell>
          <cell r="BH242">
            <v>7.8008447341311413</v>
          </cell>
          <cell r="BI242">
            <v>7.8008447341311413</v>
          </cell>
        </row>
        <row r="243">
          <cell r="Y243">
            <v>169.85144597855836</v>
          </cell>
          <cell r="Z243">
            <v>179.0234240614005</v>
          </cell>
          <cell r="AA243">
            <v>182.42486911856707</v>
          </cell>
          <cell r="AB243">
            <v>188.80183855686005</v>
          </cell>
          <cell r="AC243">
            <v>196.15966405369616</v>
          </cell>
          <cell r="AD243">
            <v>203.4138173717393</v>
          </cell>
          <cell r="AE243">
            <v>208.49021726530702</v>
          </cell>
          <cell r="AF243">
            <v>19.285456611114078</v>
          </cell>
          <cell r="AG243">
            <v>7.8390813318833654</v>
          </cell>
          <cell r="AH243">
            <v>8.4412593093751802</v>
          </cell>
          <cell r="AI243">
            <v>8.8255160456766255</v>
          </cell>
          <cell r="AJ243">
            <v>9.3168389895155403</v>
          </cell>
          <cell r="AK243">
            <v>9.8108149426461857</v>
          </cell>
          <cell r="AL243" t="e">
            <v>#REF!</v>
          </cell>
          <cell r="AM243" t="e">
            <v>#REF!</v>
          </cell>
          <cell r="AN243" t="e">
            <v>#REF!</v>
          </cell>
          <cell r="AO243" t="e">
            <v>#REF!</v>
          </cell>
          <cell r="AP243" t="e">
            <v>#REF!</v>
          </cell>
          <cell r="AR243">
            <v>1.9709498469205404</v>
          </cell>
          <cell r="AS243">
            <v>2.0103688438589513</v>
          </cell>
          <cell r="AT243">
            <v>2.0505762207361302</v>
          </cell>
          <cell r="AU243">
            <v>2.0915877451508527</v>
          </cell>
          <cell r="AV243">
            <v>2.1334195000538698</v>
          </cell>
          <cell r="AW243">
            <v>2.1760878900549474</v>
          </cell>
          <cell r="AX243">
            <v>2.2196096478560463</v>
          </cell>
          <cell r="AY243">
            <v>2.2640018408131675</v>
          </cell>
          <cell r="AZ243">
            <v>2.3092818776294308</v>
          </cell>
          <cell r="BA243">
            <v>2.3554675151820197</v>
          </cell>
          <cell r="BB243">
            <v>2.4025768654856603</v>
          </cell>
          <cell r="BC243">
            <v>2.4506284027953735</v>
          </cell>
          <cell r="BD243">
            <v>2.499640970851281</v>
          </cell>
          <cell r="BE243">
            <v>2.5496337902683068</v>
          </cell>
          <cell r="BF243">
            <v>2.6006264660736731</v>
          </cell>
          <cell r="BG243">
            <v>2.6526389953951468</v>
          </cell>
          <cell r="BH243">
            <v>2.7056917753030496</v>
          </cell>
          <cell r="BI243">
            <v>2.7598056108091105</v>
          </cell>
        </row>
        <row r="244">
          <cell r="Y244">
            <v>4.2</v>
          </cell>
          <cell r="Z244">
            <v>4.6191644910206602</v>
          </cell>
          <cell r="AA244">
            <v>4.7577394257512795</v>
          </cell>
          <cell r="AB244">
            <v>4.8858091622858444</v>
          </cell>
          <cell r="AC244">
            <v>5.0271217965181112</v>
          </cell>
          <cell r="AD244">
            <v>5.1022207423223636</v>
          </cell>
          <cell r="AE244">
            <v>5.1784321160107414</v>
          </cell>
          <cell r="AF244">
            <v>0.21840925001241152</v>
          </cell>
          <cell r="AG244">
            <v>0.2382069022195609</v>
          </cell>
          <cell r="AH244">
            <v>0.2592654540991346</v>
          </cell>
          <cell r="AI244">
            <v>0.28407710642263201</v>
          </cell>
          <cell r="AJ244">
            <v>0.30818862368725297</v>
          </cell>
          <cell r="AK244">
            <v>0.33363347404264498</v>
          </cell>
          <cell r="AL244" t="e">
            <v>#REF!</v>
          </cell>
          <cell r="AM244" t="e">
            <v>#REF!</v>
          </cell>
          <cell r="AN244" t="e">
            <v>#REF!</v>
          </cell>
          <cell r="AO244" t="e">
            <v>#REF!</v>
          </cell>
          <cell r="AP244" t="e">
            <v>#REF!</v>
          </cell>
          <cell r="AR244">
            <v>0.27256702917581299</v>
          </cell>
          <cell r="AS244">
            <v>0.27801836975932925</v>
          </cell>
          <cell r="AT244">
            <v>0.28357873715451587</v>
          </cell>
          <cell r="AU244">
            <v>0.28925031189760619</v>
          </cell>
          <cell r="AV244">
            <v>0.29503531813555833</v>
          </cell>
          <cell r="AW244">
            <v>0.30093602449826951</v>
          </cell>
          <cell r="AX244">
            <v>0.30695474498823488</v>
          </cell>
          <cell r="AY244">
            <v>0.3130938398879996</v>
          </cell>
          <cell r="AZ244">
            <v>0.31935571668575963</v>
          </cell>
          <cell r="BA244">
            <v>0.32574283101947482</v>
          </cell>
          <cell r="BB244">
            <v>0.3322576876398643</v>
          </cell>
          <cell r="BC244">
            <v>0.33890284139266158</v>
          </cell>
          <cell r="BD244">
            <v>0.34568089822051484</v>
          </cell>
          <cell r="BE244">
            <v>0.35259451618492516</v>
          </cell>
          <cell r="BF244">
            <v>0.35964640650862367</v>
          </cell>
          <cell r="BG244">
            <v>0.36683933463879614</v>
          </cell>
          <cell r="BH244">
            <v>0.37417612133157208</v>
          </cell>
          <cell r="BI244">
            <v>0.38165964375820355</v>
          </cell>
        </row>
        <row r="245">
          <cell r="Y245">
            <v>558.16999553323978</v>
          </cell>
          <cell r="Z245">
            <v>586.07849530990177</v>
          </cell>
          <cell r="AA245">
            <v>600.73045769264922</v>
          </cell>
          <cell r="AB245">
            <v>617.50465599734537</v>
          </cell>
          <cell r="AC245">
            <v>636.60573751987818</v>
          </cell>
          <cell r="AD245">
            <v>656.32102123600794</v>
          </cell>
          <cell r="AE245">
            <v>677.30321526099101</v>
          </cell>
          <cell r="AF245">
            <v>44.340676445563574</v>
          </cell>
          <cell r="AG245">
            <v>30.980797043227252</v>
          </cell>
          <cell r="AH245">
            <v>29.946357860250878</v>
          </cell>
          <cell r="AI245">
            <v>30.176462736238811</v>
          </cell>
          <cell r="AJ245">
            <v>29.632721876394466</v>
          </cell>
          <cell r="AK245">
            <v>29.885129244099094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R245">
            <v>2.5559084912343706</v>
          </cell>
          <cell r="AS245">
            <v>2.607026661059058</v>
          </cell>
          <cell r="AT245">
            <v>2.6591671942802391</v>
          </cell>
          <cell r="AU245">
            <v>2.7123505381658437</v>
          </cell>
          <cell r="AV245">
            <v>2.7665975489291608</v>
          </cell>
          <cell r="AW245">
            <v>2.821929499907744</v>
          </cell>
          <cell r="AX245">
            <v>2.8783680899058988</v>
          </cell>
          <cell r="AY245">
            <v>2.9359354517040166</v>
          </cell>
          <cell r="AZ245">
            <v>2.9946541607380968</v>
          </cell>
          <cell r="BA245">
            <v>3.0545472439528587</v>
          </cell>
          <cell r="BB245">
            <v>3.115638188831916</v>
          </cell>
          <cell r="BC245">
            <v>3.1779509526085543</v>
          </cell>
          <cell r="BD245">
            <v>3.2415099716607254</v>
          </cell>
          <cell r="BE245">
            <v>3.30634017109394</v>
          </cell>
          <cell r="BF245">
            <v>3.3724669745158189</v>
          </cell>
          <cell r="BG245">
            <v>3.4399163140061355</v>
          </cell>
          <cell r="BH245">
            <v>3.5087146402862581</v>
          </cell>
          <cell r="BI245">
            <v>3.5788889330919833</v>
          </cell>
        </row>
        <row r="246">
          <cell r="Y246">
            <v>820.30555400377796</v>
          </cell>
          <cell r="Z246">
            <v>849.83655394791401</v>
          </cell>
          <cell r="AA246">
            <v>875.33165056635153</v>
          </cell>
          <cell r="AB246">
            <v>890.97809851083503</v>
          </cell>
          <cell r="AC246">
            <v>911.37635670847237</v>
          </cell>
          <cell r="AD246">
            <v>951.47168362073614</v>
          </cell>
          <cell r="AE246">
            <v>994.28245161110522</v>
          </cell>
          <cell r="AF246">
            <v>33.51368362298669</v>
          </cell>
          <cell r="AG246">
            <v>38.759714013170054</v>
          </cell>
          <cell r="AH246">
            <v>41.99087345615547</v>
          </cell>
          <cell r="AI246">
            <v>43.830129175518579</v>
          </cell>
          <cell r="AJ246">
            <v>46.498170864621969</v>
          </cell>
          <cell r="AK246">
            <v>50.206730018871831</v>
          </cell>
          <cell r="AL246" t="e">
            <v>#REF!</v>
          </cell>
          <cell r="AM246" t="e">
            <v>#REF!</v>
          </cell>
          <cell r="AN246" t="e">
            <v>#REF!</v>
          </cell>
          <cell r="AO246" t="e">
            <v>#REF!</v>
          </cell>
          <cell r="AP246" t="e">
            <v>#REF!</v>
          </cell>
          <cell r="AR246">
            <v>3.0352589215630927</v>
          </cell>
          <cell r="AS246">
            <v>3.0959640999943545</v>
          </cell>
          <cell r="AT246">
            <v>3.1578833819942416</v>
          </cell>
          <cell r="AU246">
            <v>3.2210410496341266</v>
          </cell>
          <cell r="AV246">
            <v>3.2854618706268091</v>
          </cell>
          <cell r="AW246">
            <v>3.3511711080393454</v>
          </cell>
          <cell r="AX246">
            <v>3.4181945302001324</v>
          </cell>
          <cell r="AY246">
            <v>3.4865584208041351</v>
          </cell>
          <cell r="AZ246">
            <v>3.556289589220218</v>
          </cell>
          <cell r="BA246">
            <v>3.6274153810046226</v>
          </cell>
          <cell r="BB246">
            <v>3.6999636886247149</v>
          </cell>
          <cell r="BC246">
            <v>3.7739629623972091</v>
          </cell>
          <cell r="BD246">
            <v>3.8494422216451532</v>
          </cell>
          <cell r="BE246">
            <v>3.9264310660780564</v>
          </cell>
          <cell r="BF246">
            <v>4.0049596873996176</v>
          </cell>
          <cell r="BG246">
            <v>4.0850588811476101</v>
          </cell>
          <cell r="BH246">
            <v>4.1667600587705627</v>
          </cell>
          <cell r="BI246">
            <v>4.250095259945974</v>
          </cell>
        </row>
        <row r="247">
          <cell r="Y247">
            <v>653.6588003529464</v>
          </cell>
          <cell r="Z247">
            <v>702.02955157906445</v>
          </cell>
          <cell r="AA247">
            <v>735.72697005485952</v>
          </cell>
          <cell r="AB247">
            <v>776.230899493876</v>
          </cell>
          <cell r="AC247">
            <v>815.84106664401088</v>
          </cell>
          <cell r="AD247">
            <v>853.36819429132629</v>
          </cell>
          <cell r="AE247">
            <v>893.47486774387096</v>
          </cell>
          <cell r="AF247">
            <v>36.985554037239744</v>
          </cell>
          <cell r="AG247">
            <v>41.564283905635769</v>
          </cell>
          <cell r="AH247">
            <v>46.055063009363977</v>
          </cell>
          <cell r="AI247">
            <v>49.257843803896293</v>
          </cell>
          <cell r="AJ247">
            <v>53.198402226909636</v>
          </cell>
          <cell r="AK247">
            <v>56.964116396113674</v>
          </cell>
          <cell r="AL247" t="e">
            <v>#REF!</v>
          </cell>
          <cell r="AM247" t="e">
            <v>#REF!</v>
          </cell>
          <cell r="AN247" t="e">
            <v>#REF!</v>
          </cell>
          <cell r="AO247" t="e">
            <v>#REF!</v>
          </cell>
          <cell r="AP247" t="e">
            <v>#REF!</v>
          </cell>
          <cell r="AR247">
            <v>2.9631747768844696</v>
          </cell>
          <cell r="AS247">
            <v>3.0224382724221592</v>
          </cell>
          <cell r="AT247">
            <v>3.0828870378706026</v>
          </cell>
          <cell r="AU247">
            <v>3.1445447786280147</v>
          </cell>
          <cell r="AV247">
            <v>3.2074356742005752</v>
          </cell>
          <cell r="AW247">
            <v>3.2715843876845869</v>
          </cell>
          <cell r="AX247">
            <v>3.3370160754382789</v>
          </cell>
          <cell r="AY247">
            <v>3.4037563969470446</v>
          </cell>
          <cell r="AZ247">
            <v>3.4718315248859857</v>
          </cell>
          <cell r="BA247">
            <v>3.5412681553837055</v>
          </cell>
          <cell r="BB247">
            <v>3.6120935184913798</v>
          </cell>
          <cell r="BC247">
            <v>3.6843353888612076</v>
          </cell>
          <cell r="BD247">
            <v>3.7580220966384319</v>
          </cell>
          <cell r="BE247">
            <v>3.8331825385712004</v>
          </cell>
          <cell r="BF247">
            <v>3.9098461893426246</v>
          </cell>
          <cell r="BG247">
            <v>3.9880431131294771</v>
          </cell>
          <cell r="BH247">
            <v>4.0678039753920672</v>
          </cell>
          <cell r="BI247">
            <v>4.1491600548999088</v>
          </cell>
        </row>
        <row r="248">
          <cell r="Y248">
            <v>1806.7514390135939</v>
          </cell>
          <cell r="Z248">
            <v>2018.1413573781842</v>
          </cell>
          <cell r="AA248">
            <v>2159.4112523946574</v>
          </cell>
          <cell r="AB248">
            <v>2332.5382565568093</v>
          </cell>
          <cell r="AC248">
            <v>2533.5963257962649</v>
          </cell>
          <cell r="AD248">
            <v>2756.7516109818534</v>
          </cell>
          <cell r="AE248">
            <v>3005.0806394647925</v>
          </cell>
          <cell r="AF248">
            <v>86.964292248861128</v>
          </cell>
          <cell r="AG248">
            <v>97.683054608892789</v>
          </cell>
          <cell r="AH248">
            <v>109.43084321808868</v>
          </cell>
          <cell r="AI248">
            <v>116.56516967784086</v>
          </cell>
          <cell r="AJ248">
            <v>127.5860707105401</v>
          </cell>
          <cell r="AK248">
            <v>137.84756727670057</v>
          </cell>
          <cell r="AL248" t="e">
            <v>#REF!</v>
          </cell>
          <cell r="AM248" t="e">
            <v>#REF!</v>
          </cell>
          <cell r="AN248" t="e">
            <v>#REF!</v>
          </cell>
          <cell r="AO248" t="e">
            <v>#REF!</v>
          </cell>
          <cell r="AP248" t="e">
            <v>#REF!</v>
          </cell>
          <cell r="AR248">
            <v>3.0501431141168038</v>
          </cell>
          <cell r="AS248">
            <v>3.1111459763991398</v>
          </cell>
          <cell r="AT248">
            <v>3.1733688959271227</v>
          </cell>
          <cell r="AU248">
            <v>3.2368362738456651</v>
          </cell>
          <cell r="AV248">
            <v>3.3015729993225786</v>
          </cell>
          <cell r="AW248">
            <v>3.3676044593090304</v>
          </cell>
          <cell r="AX248">
            <v>3.4349565484952111</v>
          </cell>
          <cell r="AY248">
            <v>3.5036556794651155</v>
          </cell>
          <cell r="AZ248">
            <v>3.5737287930544177</v>
          </cell>
          <cell r="BA248">
            <v>3.6452033689155061</v>
          </cell>
          <cell r="BB248">
            <v>3.7181074362938165</v>
          </cell>
          <cell r="BC248">
            <v>3.7924695850196928</v>
          </cell>
          <cell r="BD248">
            <v>3.8683189767200865</v>
          </cell>
          <cell r="BE248">
            <v>3.9456853562544882</v>
          </cell>
          <cell r="BF248">
            <v>4.0245990633795783</v>
          </cell>
          <cell r="BG248">
            <v>4.1050910446471702</v>
          </cell>
          <cell r="BH248">
            <v>4.1871928655401138</v>
          </cell>
          <cell r="BI248">
            <v>4.2709367228509159</v>
          </cell>
        </row>
        <row r="249">
          <cell r="Y249">
            <v>396.91979598081855</v>
          </cell>
          <cell r="Z249">
            <v>408.8273898602431</v>
          </cell>
          <cell r="AA249">
            <v>425.99814023437341</v>
          </cell>
          <cell r="AB249">
            <v>449.02254019876358</v>
          </cell>
          <cell r="AC249">
            <v>475.54509274146562</v>
          </cell>
          <cell r="AD249">
            <v>504.56608527677793</v>
          </cell>
          <cell r="AE249">
            <v>535.86268911306593</v>
          </cell>
          <cell r="AF249">
            <v>20.245313016175473</v>
          </cell>
          <cell r="AG249">
            <v>22.970259489908418</v>
          </cell>
          <cell r="AH249">
            <v>25.002105498325207</v>
          </cell>
          <cell r="AI249">
            <v>27.430770536051686</v>
          </cell>
          <cell r="AJ249">
            <v>29.896285094929155</v>
          </cell>
          <cell r="AK249">
            <v>32.317807206541815</v>
          </cell>
          <cell r="AL249" t="e">
            <v>#REF!</v>
          </cell>
          <cell r="AM249" t="e">
            <v>#REF!</v>
          </cell>
          <cell r="AN249" t="e">
            <v>#REF!</v>
          </cell>
          <cell r="AO249" t="e">
            <v>#REF!</v>
          </cell>
          <cell r="AP249" t="e">
            <v>#REF!</v>
          </cell>
          <cell r="AR249">
            <v>3.1724395660395981</v>
          </cell>
          <cell r="AS249">
            <v>3.2358883573603903</v>
          </cell>
          <cell r="AT249">
            <v>3.3006061245075982</v>
          </cell>
          <cell r="AU249">
            <v>3.3666182469977501</v>
          </cell>
          <cell r="AV249">
            <v>3.4339506119377052</v>
          </cell>
          <cell r="AW249">
            <v>3.5026296241764592</v>
          </cell>
          <cell r="AX249">
            <v>3.5726822166599885</v>
          </cell>
          <cell r="AY249">
            <v>3.6441358609931882</v>
          </cell>
          <cell r="AZ249">
            <v>3.717018578213052</v>
          </cell>
          <cell r="BA249">
            <v>3.791358949777313</v>
          </cell>
          <cell r="BB249">
            <v>3.8671861287728593</v>
          </cell>
          <cell r="BC249">
            <v>3.9445298513483165</v>
          </cell>
          <cell r="BD249">
            <v>4.0234204483752825</v>
          </cell>
          <cell r="BE249">
            <v>4.1038888573427883</v>
          </cell>
          <cell r="BF249">
            <v>4.1859666344896445</v>
          </cell>
          <cell r="BG249">
            <v>4.2696859671794378</v>
          </cell>
          <cell r="BH249">
            <v>4.3550796865230268</v>
          </cell>
          <cell r="BI249">
            <v>4.4421812802534877</v>
          </cell>
        </row>
        <row r="250">
          <cell r="Y250">
            <v>324.28402483758845</v>
          </cell>
          <cell r="Z250">
            <v>341.47107815398061</v>
          </cell>
          <cell r="AA250">
            <v>355.1299212801398</v>
          </cell>
          <cell r="AB250">
            <v>376.46506053548762</v>
          </cell>
          <cell r="AC250">
            <v>403.24113796607423</v>
          </cell>
          <cell r="AD250">
            <v>433.10181951666436</v>
          </cell>
          <cell r="AE250">
            <v>465.60681496536051</v>
          </cell>
          <cell r="AF250">
            <v>35.867345054832313</v>
          </cell>
          <cell r="AG250">
            <v>42.650858915228788</v>
          </cell>
          <cell r="AH250">
            <v>46.905609969230284</v>
          </cell>
          <cell r="AI250">
            <v>53.635576764793889</v>
          </cell>
          <cell r="AJ250">
            <v>61.302348600784327</v>
          </cell>
          <cell r="AK250">
            <v>67.7184072911773</v>
          </cell>
          <cell r="AL250" t="e">
            <v>#REF!</v>
          </cell>
          <cell r="AM250" t="e">
            <v>#REF!</v>
          </cell>
          <cell r="AN250" t="e">
            <v>#REF!</v>
          </cell>
          <cell r="AO250" t="e">
            <v>#REF!</v>
          </cell>
          <cell r="AP250" t="e">
            <v>#REF!</v>
          </cell>
          <cell r="AR250">
            <v>4.2942158563236035</v>
          </cell>
          <cell r="AS250">
            <v>4.3801001734500753</v>
          </cell>
          <cell r="AT250">
            <v>4.4677021769190768</v>
          </cell>
          <cell r="AU250">
            <v>4.5570562204574587</v>
          </cell>
          <cell r="AV250">
            <v>4.6481973448666078</v>
          </cell>
          <cell r="AW250">
            <v>4.7411612917639401</v>
          </cell>
          <cell r="AX250">
            <v>4.8359845175992193</v>
          </cell>
          <cell r="AY250">
            <v>4.932704207951204</v>
          </cell>
          <cell r="AZ250">
            <v>5.0313582921102284</v>
          </cell>
          <cell r="BA250">
            <v>5.1319854579524335</v>
          </cell>
          <cell r="BB250">
            <v>5.2346251671114823</v>
          </cell>
          <cell r="BC250">
            <v>5.3393176704537124</v>
          </cell>
          <cell r="BD250">
            <v>5.4461040238627865</v>
          </cell>
          <cell r="BE250">
            <v>5.5550261043400422</v>
          </cell>
          <cell r="BF250">
            <v>5.6661266264268431</v>
          </cell>
          <cell r="BG250">
            <v>5.77944915895538</v>
          </cell>
          <cell r="BH250">
            <v>5.8950381421344877</v>
          </cell>
          <cell r="BI250">
            <v>6.0129389049771778</v>
          </cell>
        </row>
        <row r="251">
          <cell r="Y251">
            <v>256.41998245933939</v>
          </cell>
          <cell r="Z251">
            <v>237.18848377488894</v>
          </cell>
          <cell r="AA251">
            <v>232.44471409939123</v>
          </cell>
          <cell r="AB251">
            <v>231.22767921517485</v>
          </cell>
          <cell r="AC251">
            <v>234.89508360811158</v>
          </cell>
          <cell r="AD251">
            <v>242.87567217119542</v>
          </cell>
          <cell r="AE251">
            <v>251.37028363459018</v>
          </cell>
          <cell r="AF251">
            <v>4.3772141686263746</v>
          </cell>
          <cell r="AG251">
            <v>4.7632622209323046</v>
          </cell>
          <cell r="AH251">
            <v>5.2564247157068076</v>
          </cell>
          <cell r="AI251">
            <v>5.633671813658224</v>
          </cell>
          <cell r="AJ251">
            <v>6.0135007445910951</v>
          </cell>
          <cell r="AK251">
            <v>6.4062945588961826</v>
          </cell>
          <cell r="AL251" t="e">
            <v>#REF!</v>
          </cell>
          <cell r="AM251" t="e">
            <v>#REF!</v>
          </cell>
          <cell r="AN251" t="e">
            <v>#REF!</v>
          </cell>
          <cell r="AO251" t="e">
            <v>#REF!</v>
          </cell>
          <cell r="AP251" t="e">
            <v>#REF!</v>
          </cell>
          <cell r="AR251">
            <v>6.0602414813269059</v>
          </cell>
          <cell r="AS251">
            <v>6.1814463109534445</v>
          </cell>
          <cell r="AT251">
            <v>6.3050752371725132</v>
          </cell>
          <cell r="AU251">
            <v>6.4311767419159631</v>
          </cell>
          <cell r="AV251">
            <v>6.5598002767542827</v>
          </cell>
          <cell r="AW251">
            <v>6.690996282289368</v>
          </cell>
          <cell r="AX251">
            <v>6.8248162079351555</v>
          </cell>
          <cell r="AY251">
            <v>6.9613125320938591</v>
          </cell>
          <cell r="AZ251">
            <v>7.100538782735736</v>
          </cell>
          <cell r="BA251">
            <v>7.2425495583904507</v>
          </cell>
          <cell r="BB251">
            <v>7.3874005495582598</v>
          </cell>
          <cell r="BC251">
            <v>7.5351485605494251</v>
          </cell>
          <cell r="BD251">
            <v>7.6858515317604139</v>
          </cell>
          <cell r="BE251">
            <v>7.8395685623956224</v>
          </cell>
          <cell r="BF251">
            <v>7.9963599336435349</v>
          </cell>
          <cell r="BG251">
            <v>8.1562871323164057</v>
          </cell>
          <cell r="BH251">
            <v>8.3194128749627332</v>
          </cell>
          <cell r="BI251">
            <v>8.4858011324619884</v>
          </cell>
        </row>
        <row r="252">
          <cell r="Y252">
            <v>1807.5334262544441</v>
          </cell>
          <cell r="Z252">
            <v>1879.8347633046219</v>
          </cell>
          <cell r="AA252">
            <v>1977.5861709964618</v>
          </cell>
          <cell r="AB252">
            <v>2082.4838890483943</v>
          </cell>
          <cell r="AC252">
            <v>2197.1206223637987</v>
          </cell>
          <cell r="AD252">
            <v>2313.593245442351</v>
          </cell>
          <cell r="AE252">
            <v>2438.5538228749624</v>
          </cell>
          <cell r="AF252">
            <v>46.720226944240018</v>
          </cell>
          <cell r="AG252">
            <v>49.729150980236405</v>
          </cell>
          <cell r="AH252">
            <v>53.87608367379886</v>
          </cell>
          <cell r="AI252">
            <v>56.870520299716532</v>
          </cell>
          <cell r="AJ252">
            <v>58.832964017046891</v>
          </cell>
          <cell r="AK252">
            <v>61.520587436870002</v>
          </cell>
          <cell r="AL252" t="e">
            <v>#REF!</v>
          </cell>
          <cell r="AM252" t="e">
            <v>#REF!</v>
          </cell>
          <cell r="AN252" t="e">
            <v>#REF!</v>
          </cell>
          <cell r="AO252" t="e">
            <v>#REF!</v>
          </cell>
          <cell r="AP252" t="e">
            <v>#REF!</v>
          </cell>
          <cell r="AR252">
            <v>4.5218919927725576</v>
          </cell>
          <cell r="AS252">
            <v>4.6123298326280091</v>
          </cell>
          <cell r="AT252">
            <v>4.7045764292805696</v>
          </cell>
          <cell r="AU252">
            <v>4.7986679578661811</v>
          </cell>
          <cell r="AV252">
            <v>4.8946413170235044</v>
          </cell>
          <cell r="AW252">
            <v>4.9925341433639749</v>
          </cell>
          <cell r="AX252">
            <v>5.0923848262312541</v>
          </cell>
          <cell r="AY252">
            <v>5.194232522755879</v>
          </cell>
          <cell r="AZ252">
            <v>5.2981171732109971</v>
          </cell>
          <cell r="BA252">
            <v>5.4040795166752167</v>
          </cell>
          <cell r="BB252">
            <v>5.5121611070087209</v>
          </cell>
          <cell r="BC252">
            <v>5.6224043291488952</v>
          </cell>
          <cell r="BD252">
            <v>5.734852415731873</v>
          </cell>
          <cell r="BE252">
            <v>5.8495494640465102</v>
          </cell>
          <cell r="BF252">
            <v>5.9665404533274407</v>
          </cell>
          <cell r="BG252">
            <v>6.0858712623939892</v>
          </cell>
          <cell r="BH252">
            <v>6.2075886876418691</v>
          </cell>
          <cell r="BI252">
            <v>6.3317404613947064</v>
          </cell>
        </row>
        <row r="253">
          <cell r="Y253">
            <v>238.37982129321796</v>
          </cell>
          <cell r="Z253">
            <v>226.52200618219209</v>
          </cell>
          <cell r="AA253">
            <v>235.5828864294798</v>
          </cell>
          <cell r="AB253">
            <v>245.94853343237693</v>
          </cell>
          <cell r="AC253">
            <v>257.01621743683387</v>
          </cell>
          <cell r="AD253">
            <v>269.09597965636505</v>
          </cell>
          <cell r="AE253">
            <v>282.01258667987059</v>
          </cell>
          <cell r="AF253">
            <v>11.593549393993669</v>
          </cell>
          <cell r="AG253">
            <v>12.828098254318489</v>
          </cell>
          <cell r="AH253">
            <v>14.244385929886144</v>
          </cell>
          <cell r="AI253">
            <v>15.29151611781888</v>
          </cell>
          <cell r="AJ253">
            <v>16.180583199368552</v>
          </cell>
          <cell r="AK253">
            <v>17.005484060132879</v>
          </cell>
          <cell r="AL253" t="e">
            <v>#REF!</v>
          </cell>
          <cell r="AM253" t="e">
            <v>#REF!</v>
          </cell>
          <cell r="AN253" t="e">
            <v>#REF!</v>
          </cell>
          <cell r="AO253" t="e">
            <v>#REF!</v>
          </cell>
          <cell r="AP253" t="e">
            <v>#REF!</v>
          </cell>
          <cell r="AR253">
            <v>3.4680879074882145</v>
          </cell>
          <cell r="AS253">
            <v>3.537449665637979</v>
          </cell>
          <cell r="AT253">
            <v>3.6081986589507387</v>
          </cell>
          <cell r="AU253">
            <v>3.6803626321297536</v>
          </cell>
          <cell r="AV253">
            <v>3.7539698847723488</v>
          </cell>
          <cell r="AW253">
            <v>3.8290492824677957</v>
          </cell>
          <cell r="AX253">
            <v>3.9056302681171515</v>
          </cell>
          <cell r="AY253">
            <v>3.9837428734794944</v>
          </cell>
          <cell r="AZ253">
            <v>4.0634177309490846</v>
          </cell>
          <cell r="BA253">
            <v>4.1446860855680665</v>
          </cell>
          <cell r="BB253">
            <v>4.2275798072794277</v>
          </cell>
          <cell r="BC253">
            <v>4.312131403425016</v>
          </cell>
          <cell r="BD253">
            <v>4.3983740314935167</v>
          </cell>
          <cell r="BE253">
            <v>4.4863415121233867</v>
          </cell>
          <cell r="BF253">
            <v>4.5760683423658541</v>
          </cell>
          <cell r="BG253">
            <v>4.6675897092131713</v>
          </cell>
          <cell r="BH253">
            <v>4.7609415033974347</v>
          </cell>
          <cell r="BI253">
            <v>4.8561603334653833</v>
          </cell>
        </row>
        <row r="254">
          <cell r="Y254">
            <v>1454.7414738190216</v>
          </cell>
          <cell r="Z254">
            <v>1582.0343892623193</v>
          </cell>
          <cell r="AA254">
            <v>1740.2378281885517</v>
          </cell>
          <cell r="AB254">
            <v>1914.2616110074066</v>
          </cell>
          <cell r="AC254">
            <v>2086.5451559980734</v>
          </cell>
          <cell r="AD254">
            <v>2274.3342200379006</v>
          </cell>
          <cell r="AE254">
            <v>2479.0242998413119</v>
          </cell>
          <cell r="AF254">
            <v>18.612919484782907</v>
          </cell>
          <cell r="AG254">
            <v>21.379977167803851</v>
          </cell>
          <cell r="AH254">
            <v>23.906810135509318</v>
          </cell>
          <cell r="AI254">
            <v>26.391141698335225</v>
          </cell>
          <cell r="AJ254">
            <v>28.706386090864353</v>
          </cell>
          <cell r="AK254">
            <v>30.436337675044289</v>
          </cell>
          <cell r="AL254" t="e">
            <v>#REF!</v>
          </cell>
          <cell r="AM254" t="e">
            <v>#REF!</v>
          </cell>
          <cell r="AN254" t="e">
            <v>#REF!</v>
          </cell>
          <cell r="AO254" t="e">
            <v>#REF!</v>
          </cell>
          <cell r="AP254" t="e">
            <v>#REF!</v>
          </cell>
          <cell r="AR254">
            <v>5.824093989287964</v>
          </cell>
          <cell r="AS254">
            <v>5.9405758690737231</v>
          </cell>
          <cell r="AT254">
            <v>6.0593873864551977</v>
          </cell>
          <cell r="AU254">
            <v>6.180575134184302</v>
          </cell>
          <cell r="AV254">
            <v>6.3041866368679882</v>
          </cell>
          <cell r="AW254">
            <v>6.4302703696053483</v>
          </cell>
          <cell r="AX254">
            <v>6.5588757769974553</v>
          </cell>
          <cell r="AY254">
            <v>6.6900532925374048</v>
          </cell>
          <cell r="AZ254">
            <v>6.8238543583881528</v>
          </cell>
          <cell r="BA254">
            <v>6.9603314455559158</v>
          </cell>
          <cell r="BB254">
            <v>7.0995380744670342</v>
          </cell>
          <cell r="BC254">
            <v>7.241528835956375</v>
          </cell>
          <cell r="BD254">
            <v>7.3863594126755023</v>
          </cell>
          <cell r="BE254">
            <v>7.5340866009290126</v>
          </cell>
          <cell r="BF254">
            <v>7.6847683329475931</v>
          </cell>
          <cell r="BG254">
            <v>7.8384636996065451</v>
          </cell>
          <cell r="BH254">
            <v>7.995232973598676</v>
          </cell>
          <cell r="BI254">
            <v>8.15513763307065</v>
          </cell>
        </row>
        <row r="255">
          <cell r="Y255">
            <v>1106.8633126575778</v>
          </cell>
          <cell r="Z255">
            <v>1136.1966441959519</v>
          </cell>
          <cell r="AA255">
            <v>1158.9205770798712</v>
          </cell>
          <cell r="AB255">
            <v>1170.50978285067</v>
          </cell>
          <cell r="AC255">
            <v>1207.9660959018915</v>
          </cell>
          <cell r="AD255">
            <v>1247.8289770666538</v>
          </cell>
          <cell r="AE255">
            <v>1290.2551622869198</v>
          </cell>
          <cell r="AF255">
            <v>34.749449698658324</v>
          </cell>
          <cell r="AG255">
            <v>36.310176041439199</v>
          </cell>
          <cell r="AH255">
            <v>38.761816281527089</v>
          </cell>
          <cell r="AI255">
            <v>40.751392804920513</v>
          </cell>
          <cell r="AJ255">
            <v>42.497070614816352</v>
          </cell>
          <cell r="AK255">
            <v>44.678143920206672</v>
          </cell>
          <cell r="AL255" t="e">
            <v>#REF!</v>
          </cell>
          <cell r="AM255" t="e">
            <v>#REF!</v>
          </cell>
          <cell r="AN255" t="e">
            <v>#REF!</v>
          </cell>
          <cell r="AO255" t="e">
            <v>#REF!</v>
          </cell>
          <cell r="AP255" t="e">
            <v>#REF!</v>
          </cell>
          <cell r="AR255">
            <v>2.6219865812864538</v>
          </cell>
          <cell r="AS255">
            <v>2.6744263129121828</v>
          </cell>
          <cell r="AT255">
            <v>2.7279148391704267</v>
          </cell>
          <cell r="AU255">
            <v>2.7824731359538353</v>
          </cell>
          <cell r="AV255">
            <v>2.8381225986729119</v>
          </cell>
          <cell r="AW255">
            <v>2.8948850506463701</v>
          </cell>
          <cell r="AX255">
            <v>2.9527827516592975</v>
          </cell>
          <cell r="AY255">
            <v>3.0118384066924837</v>
          </cell>
          <cell r="AZ255">
            <v>3.0720751748263333</v>
          </cell>
          <cell r="BA255">
            <v>3.1335166783228598</v>
          </cell>
          <cell r="BB255">
            <v>3.1961870118893172</v>
          </cell>
          <cell r="BC255">
            <v>3.2601107521271038</v>
          </cell>
          <cell r="BD255">
            <v>3.325312967169646</v>
          </cell>
          <cell r="BE255">
            <v>3.3918192265130389</v>
          </cell>
          <cell r="BF255">
            <v>3.4596556110432997</v>
          </cell>
          <cell r="BG255">
            <v>3.5288487232641659</v>
          </cell>
          <cell r="BH255">
            <v>3.5994256977294494</v>
          </cell>
          <cell r="BI255">
            <v>3.6714142116840387</v>
          </cell>
        </row>
        <row r="256">
          <cell r="Y256">
            <v>1567.5846848129866</v>
          </cell>
          <cell r="Z256">
            <v>1717.8499667010312</v>
          </cell>
          <cell r="AA256">
            <v>1836.1616458369363</v>
          </cell>
          <cell r="AB256">
            <v>1951.8210815476132</v>
          </cell>
          <cell r="AC256">
            <v>2075.4101108515183</v>
          </cell>
          <cell r="AD256">
            <v>2207.5184093910061</v>
          </cell>
          <cell r="AE256">
            <v>2363.1356597294421</v>
          </cell>
          <cell r="AF256">
            <v>79.732248299766894</v>
          </cell>
          <cell r="AG256">
            <v>89.434125647012095</v>
          </cell>
          <cell r="AH256">
            <v>98.501548034823116</v>
          </cell>
          <cell r="AI256">
            <v>106.98771014434146</v>
          </cell>
          <cell r="AJ256">
            <v>113.67247729718603</v>
          </cell>
          <cell r="AK256">
            <v>120.81129447013593</v>
          </cell>
          <cell r="AL256" t="e">
            <v>#REF!</v>
          </cell>
          <cell r="AM256" t="e">
            <v>#REF!</v>
          </cell>
          <cell r="AN256" t="e">
            <v>#REF!</v>
          </cell>
          <cell r="AO256" t="e">
            <v>#REF!</v>
          </cell>
          <cell r="AP256" t="e">
            <v>#REF!</v>
          </cell>
          <cell r="AR256">
            <v>0.49666330878179943</v>
          </cell>
          <cell r="AS256">
            <v>0.50659657495743537</v>
          </cell>
          <cell r="AT256">
            <v>0.51672850645658408</v>
          </cell>
          <cell r="AU256">
            <v>0.52706307658571572</v>
          </cell>
          <cell r="AV256">
            <v>0.53760433811743003</v>
          </cell>
          <cell r="AW256">
            <v>0.54835642487977865</v>
          </cell>
          <cell r="AX256">
            <v>0.55932355337737427</v>
          </cell>
          <cell r="AY256">
            <v>0.57051002444492172</v>
          </cell>
          <cell r="AZ256">
            <v>0.58192022493382012</v>
          </cell>
          <cell r="BA256">
            <v>0.59355862943249649</v>
          </cell>
          <cell r="BB256">
            <v>0.60542980202114638</v>
          </cell>
          <cell r="BC256">
            <v>0.61753839806156929</v>
          </cell>
          <cell r="BD256">
            <v>0.62988916602280065</v>
          </cell>
          <cell r="BE256">
            <v>0.64248694934325667</v>
          </cell>
          <cell r="BF256">
            <v>0.65533668833012182</v>
          </cell>
          <cell r="BG256">
            <v>0.66844342209672425</v>
          </cell>
          <cell r="BH256">
            <v>0.68181229053865877</v>
          </cell>
          <cell r="BI256">
            <v>0.69544853634943193</v>
          </cell>
        </row>
        <row r="257">
          <cell r="Y257">
            <v>3920.9383887896388</v>
          </cell>
          <cell r="Z257">
            <v>4502.5562510939453</v>
          </cell>
          <cell r="AA257">
            <v>4742.1555672974764</v>
          </cell>
          <cell r="AB257">
            <v>4984.2217512032585</v>
          </cell>
          <cell r="AC257">
            <v>5241.8114997087096</v>
          </cell>
          <cell r="AD257">
            <v>5525.8922163397119</v>
          </cell>
          <cell r="AE257">
            <v>5831.7405098640966</v>
          </cell>
          <cell r="AF257">
            <v>253.92916490379869</v>
          </cell>
          <cell r="AG257">
            <v>276.6907786533061</v>
          </cell>
          <cell r="AH257">
            <v>299.65004816163275</v>
          </cell>
          <cell r="AI257">
            <v>321.43151888671656</v>
          </cell>
          <cell r="AJ257">
            <v>335.21565867000925</v>
          </cell>
          <cell r="AK257">
            <v>354.87634813294551</v>
          </cell>
          <cell r="AL257" t="e">
            <v>#REF!</v>
          </cell>
          <cell r="AM257" t="e">
            <v>#REF!</v>
          </cell>
          <cell r="AN257" t="e">
            <v>#REF!</v>
          </cell>
          <cell r="AO257" t="e">
            <v>#REF!</v>
          </cell>
          <cell r="AP257" t="e">
            <v>#REF!</v>
          </cell>
          <cell r="AR257">
            <v>32.61121292988657</v>
          </cell>
          <cell r="AS257">
            <v>33.263437188484303</v>
          </cell>
          <cell r="AT257">
            <v>33.92870593225399</v>
          </cell>
          <cell r="AU257">
            <v>34.607280050899071</v>
          </cell>
          <cell r="AV257">
            <v>35.299425651917055</v>
          </cell>
          <cell r="AW257">
            <v>36.005414164955397</v>
          </cell>
          <cell r="AX257">
            <v>36.725522448254509</v>
          </cell>
          <cell r="AY257">
            <v>37.460032897219598</v>
          </cell>
          <cell r="AZ257">
            <v>38.209233555163991</v>
          </cell>
          <cell r="BA257">
            <v>38.97341822626727</v>
          </cell>
          <cell r="BB257">
            <v>39.752886590792613</v>
          </cell>
          <cell r="BC257">
            <v>40.547944322608465</v>
          </cell>
          <cell r="BD257">
            <v>41.358903209060635</v>
          </cell>
          <cell r="BE257">
            <v>42.186081273241847</v>
          </cell>
          <cell r="BF257">
            <v>43.029802898706684</v>
          </cell>
          <cell r="BG257">
            <v>43.890398956680819</v>
          </cell>
          <cell r="BH257">
            <v>44.768206935814433</v>
          </cell>
          <cell r="BI257">
            <v>45.663571074530722</v>
          </cell>
        </row>
        <row r="258">
          <cell r="Y258">
            <v>133.66592608149202</v>
          </cell>
          <cell r="Z258">
            <v>165.20119899549024</v>
          </cell>
          <cell r="AA258">
            <v>174.12206374124662</v>
          </cell>
          <cell r="AB258">
            <v>184.56938756572151</v>
          </cell>
          <cell r="AC258">
            <v>193.79785694400758</v>
          </cell>
          <cell r="AD258">
            <v>205.42572836064807</v>
          </cell>
          <cell r="AE258">
            <v>217.75127206228692</v>
          </cell>
          <cell r="AF258">
            <v>8.1140665271678056</v>
          </cell>
          <cell r="AG258">
            <v>9.2228331234312666</v>
          </cell>
          <cell r="AH258">
            <v>10.173826674037315</v>
          </cell>
          <cell r="AI258">
            <v>11.000700603941528</v>
          </cell>
          <cell r="AJ258">
            <v>11.633360345654804</v>
          </cell>
          <cell r="AK258">
            <v>12.200477228704269</v>
          </cell>
          <cell r="AL258" t="e">
            <v>#REF!</v>
          </cell>
          <cell r="AM258" t="e">
            <v>#REF!</v>
          </cell>
          <cell r="AN258" t="e">
            <v>#REF!</v>
          </cell>
          <cell r="AO258" t="e">
            <v>#REF!</v>
          </cell>
          <cell r="AP258" t="e">
            <v>#REF!</v>
          </cell>
          <cell r="AR258">
            <v>7.2272592008065351</v>
          </cell>
          <cell r="AS258">
            <v>7.3718043848226662</v>
          </cell>
          <cell r="AT258">
            <v>7.5192404725191198</v>
          </cell>
          <cell r="AU258">
            <v>7.6696252819695019</v>
          </cell>
          <cell r="AV258">
            <v>7.823017787608892</v>
          </cell>
          <cell r="AW258">
            <v>7.97947814336107</v>
          </cell>
          <cell r="AX258">
            <v>8.1390677062282908</v>
          </cell>
          <cell r="AY258">
            <v>8.3018490603528576</v>
          </cell>
          <cell r="AZ258">
            <v>8.4678860415599146</v>
          </cell>
          <cell r="BA258">
            <v>8.6372437623911136</v>
          </cell>
          <cell r="BB258">
            <v>8.809988637638936</v>
          </cell>
          <cell r="BC258">
            <v>8.9861884103917156</v>
          </cell>
          <cell r="BD258">
            <v>9.1659121785995499</v>
          </cell>
          <cell r="BE258">
            <v>9.3492304221715408</v>
          </cell>
          <cell r="BF258">
            <v>9.5362150306149722</v>
          </cell>
          <cell r="BG258">
            <v>9.7269393312272712</v>
          </cell>
          <cell r="BH258">
            <v>9.9214781178518159</v>
          </cell>
          <cell r="BI258">
            <v>10.119907680208852</v>
          </cell>
        </row>
        <row r="259">
          <cell r="Y259">
            <v>786.25921376206281</v>
          </cell>
          <cell r="Z259">
            <v>834.00259384669255</v>
          </cell>
          <cell r="AA259">
            <v>875.70272353902726</v>
          </cell>
          <cell r="AB259">
            <v>919.48785971597886</v>
          </cell>
          <cell r="AC259">
            <v>956.26737410461794</v>
          </cell>
          <cell r="AD259">
            <v>994.51806906880267</v>
          </cell>
          <cell r="AE259">
            <v>1034.2987918315548</v>
          </cell>
          <cell r="AF259">
            <v>0.92261485771780705</v>
          </cell>
          <cell r="AG259">
            <v>1.0813860081852658</v>
          </cell>
          <cell r="AH259">
            <v>1.2280300039058003</v>
          </cell>
          <cell r="AI259">
            <v>1.32237761905423</v>
          </cell>
          <cell r="AJ259">
            <v>1.3998647969871911</v>
          </cell>
          <cell r="AK259">
            <v>1.4190295583739219</v>
          </cell>
          <cell r="AL259" t="e">
            <v>#REF!</v>
          </cell>
          <cell r="AM259" t="e">
            <v>#REF!</v>
          </cell>
          <cell r="AN259" t="e">
            <v>#REF!</v>
          </cell>
          <cell r="AO259" t="e">
            <v>#REF!</v>
          </cell>
          <cell r="AP259" t="e">
            <v>#REF!</v>
          </cell>
          <cell r="AR259">
            <v>2.9415488738358175</v>
          </cell>
          <cell r="AS259">
            <v>3.0003798513125339</v>
          </cell>
          <cell r="AT259">
            <v>3.0603874483387847</v>
          </cell>
          <cell r="AU259">
            <v>3.1215951973055605</v>
          </cell>
          <cell r="AV259">
            <v>3.1840271012516719</v>
          </cell>
          <cell r="AW259">
            <v>3.2477076432767054</v>
          </cell>
          <cell r="AX259">
            <v>3.3126617961422395</v>
          </cell>
          <cell r="AY259">
            <v>3.3789150320650845</v>
          </cell>
          <cell r="AZ259">
            <v>3.4464933327063862</v>
          </cell>
          <cell r="BA259">
            <v>3.5154231993605141</v>
          </cell>
          <cell r="BB259">
            <v>3.5857316633477243</v>
          </cell>
          <cell r="BC259">
            <v>3.6574462966146788</v>
          </cell>
          <cell r="BD259">
            <v>3.7305952225469725</v>
          </cell>
          <cell r="BE259">
            <v>3.805207126997912</v>
          </cell>
          <cell r="BF259">
            <v>3.8813112695378704</v>
          </cell>
          <cell r="BG259">
            <v>3.958937494928628</v>
          </cell>
          <cell r="BH259">
            <v>4.0381162448272008</v>
          </cell>
          <cell r="BI259">
            <v>4.1188785697237451</v>
          </cell>
        </row>
        <row r="260">
          <cell r="Y260">
            <v>422.2974887072686</v>
          </cell>
          <cell r="Z260">
            <v>414.16959864639796</v>
          </cell>
          <cell r="AA260">
            <v>447.30316653810979</v>
          </cell>
          <cell r="AB260">
            <v>483.08741986115854</v>
          </cell>
          <cell r="AC260">
            <v>516.90353925143972</v>
          </cell>
          <cell r="AD260">
            <v>553.08678699904033</v>
          </cell>
          <cell r="AE260">
            <v>591.80286208897314</v>
          </cell>
          <cell r="AF260">
            <v>9.0502947789523613</v>
          </cell>
          <cell r="AG260">
            <v>10.565851201110149</v>
          </cell>
          <cell r="AH260">
            <v>11.905018633522984</v>
          </cell>
          <cell r="AI260">
            <v>12.954963049824238</v>
          </cell>
          <cell r="AJ260">
            <v>13.729143804414356</v>
          </cell>
          <cell r="AK260">
            <v>14.278181862474327</v>
          </cell>
          <cell r="AL260" t="e">
            <v>#REF!</v>
          </cell>
          <cell r="AM260" t="e">
            <v>#REF!</v>
          </cell>
          <cell r="AN260" t="e">
            <v>#REF!</v>
          </cell>
          <cell r="AO260" t="e">
            <v>#REF!</v>
          </cell>
          <cell r="AP260" t="e">
            <v>#REF!</v>
          </cell>
          <cell r="AR260">
            <v>0.74307864342814867</v>
          </cell>
          <cell r="AS260">
            <v>0.7579402162967116</v>
          </cell>
          <cell r="AT260">
            <v>0.77309902062264579</v>
          </cell>
          <cell r="AU260">
            <v>0.78856100103509874</v>
          </cell>
          <cell r="AV260">
            <v>0.80433222105580071</v>
          </cell>
          <cell r="AW260">
            <v>0.82041886547691678</v>
          </cell>
          <cell r="AX260">
            <v>0.83682724278645515</v>
          </cell>
          <cell r="AY260">
            <v>0.85356378764218421</v>
          </cell>
          <cell r="AZ260">
            <v>0.87063506339502794</v>
          </cell>
          <cell r="BA260">
            <v>0.88804776466292856</v>
          </cell>
          <cell r="BB260">
            <v>0.90580871995618717</v>
          </cell>
          <cell r="BC260">
            <v>0.92392489435531089</v>
          </cell>
          <cell r="BD260">
            <v>0.94240339224241709</v>
          </cell>
          <cell r="BE260">
            <v>0.96125146008726547</v>
          </cell>
          <cell r="BF260">
            <v>0.98047648928901077</v>
          </cell>
          <cell r="BG260">
            <v>1.0000860190747909</v>
          </cell>
          <cell r="BH260">
            <v>1.0200877394562866</v>
          </cell>
          <cell r="BI260">
            <v>1.0404894942454124</v>
          </cell>
        </row>
        <row r="261">
          <cell r="Y261">
            <v>1299.6451110609175</v>
          </cell>
          <cell r="Z261">
            <v>1419.2393340977217</v>
          </cell>
          <cell r="AA261">
            <v>1504.3936941435848</v>
          </cell>
          <cell r="AB261">
            <v>1594.6573157922001</v>
          </cell>
          <cell r="AC261">
            <v>1674.3901815818103</v>
          </cell>
          <cell r="AD261">
            <v>1758.1096906609005</v>
          </cell>
          <cell r="AE261">
            <v>1846.0151751939457</v>
          </cell>
          <cell r="AF261">
            <v>28.366971854524596</v>
          </cell>
          <cell r="AG261">
            <v>31.165491840933402</v>
          </cell>
          <cell r="AH261">
            <v>35.302796556682409</v>
          </cell>
          <cell r="AI261">
            <v>37.871361298151321</v>
          </cell>
          <cell r="AJ261">
            <v>40.318269535206888</v>
          </cell>
          <cell r="AK261">
            <v>41.433935601558709</v>
          </cell>
          <cell r="AL261" t="e">
            <v>#REF!</v>
          </cell>
          <cell r="AM261" t="e">
            <v>#REF!</v>
          </cell>
          <cell r="AN261" t="e">
            <v>#REF!</v>
          </cell>
          <cell r="AO261" t="e">
            <v>#REF!</v>
          </cell>
          <cell r="AP261" t="e">
            <v>#REF!</v>
          </cell>
          <cell r="AR261">
            <v>8.8850444441020642</v>
          </cell>
          <cell r="AS261">
            <v>9.0627453329841057</v>
          </cell>
          <cell r="AT261">
            <v>9.2440002396437873</v>
          </cell>
          <cell r="AU261">
            <v>9.4288802444366624</v>
          </cell>
          <cell r="AV261">
            <v>9.6174578493253957</v>
          </cell>
          <cell r="AW261">
            <v>9.8098070063119032</v>
          </cell>
          <cell r="AX261">
            <v>10.006003146438141</v>
          </cell>
          <cell r="AY261">
            <v>10.206123209366904</v>
          </cell>
          <cell r="AZ261">
            <v>10.410245673554243</v>
          </cell>
          <cell r="BA261">
            <v>10.618450587025329</v>
          </cell>
          <cell r="BB261">
            <v>10.830819598765835</v>
          </cell>
          <cell r="BC261">
            <v>11.047435990741151</v>
          </cell>
          <cell r="BD261">
            <v>11.268384710555974</v>
          </cell>
          <cell r="BE261">
            <v>11.493752404767093</v>
          </cell>
          <cell r="BF261">
            <v>11.723627452862436</v>
          </cell>
          <cell r="BG261">
            <v>11.958100001919686</v>
          </cell>
          <cell r="BH261">
            <v>12.19726200195808</v>
          </cell>
          <cell r="BI261">
            <v>12.441207241997242</v>
          </cell>
        </row>
        <row r="262">
          <cell r="Y262">
            <v>280.44734179922801</v>
          </cell>
          <cell r="Z262">
            <v>283.1222986465678</v>
          </cell>
          <cell r="AA262">
            <v>302.94085955182754</v>
          </cell>
          <cell r="AB262">
            <v>324.14671972045545</v>
          </cell>
          <cell r="AC262">
            <v>343.59552290368288</v>
          </cell>
          <cell r="AD262">
            <v>364.21125427790383</v>
          </cell>
          <cell r="AE262">
            <v>386.06392953457811</v>
          </cell>
          <cell r="AF262">
            <v>20.941749802534762</v>
          </cell>
          <cell r="AG262">
            <v>23.143512817894067</v>
          </cell>
          <cell r="AH262">
            <v>26.579682757603571</v>
          </cell>
          <cell r="AI262">
            <v>28.15545314503288</v>
          </cell>
          <cell r="AJ262">
            <v>30.518894989990116</v>
          </cell>
          <cell r="AK262">
            <v>32.735101048601045</v>
          </cell>
          <cell r="AL262" t="e">
            <v>#REF!</v>
          </cell>
          <cell r="AM262" t="e">
            <v>#REF!</v>
          </cell>
          <cell r="AN262" t="e">
            <v>#REF!</v>
          </cell>
          <cell r="AO262" t="e">
            <v>#REF!</v>
          </cell>
          <cell r="AP262" t="e">
            <v>#REF!</v>
          </cell>
          <cell r="AR262">
            <v>2.4696259927089108</v>
          </cell>
          <cell r="AS262">
            <v>2.5190185125630893</v>
          </cell>
          <cell r="AT262">
            <v>2.569398882814351</v>
          </cell>
          <cell r="AU262">
            <v>2.6207868604706381</v>
          </cell>
          <cell r="AV262">
            <v>2.6732025976800511</v>
          </cell>
          <cell r="AW262">
            <v>2.726666649633652</v>
          </cell>
          <cell r="AX262">
            <v>2.7811999826263252</v>
          </cell>
          <cell r="AY262">
            <v>2.8368239822788519</v>
          </cell>
          <cell r="AZ262">
            <v>2.8935604619244288</v>
          </cell>
          <cell r="BA262">
            <v>2.9514316711629176</v>
          </cell>
          <cell r="BB262">
            <v>3.010460304586176</v>
          </cell>
          <cell r="BC262">
            <v>3.0706695106778996</v>
          </cell>
          <cell r="BD262">
            <v>3.1320829008914575</v>
          </cell>
          <cell r="BE262">
            <v>3.1947245589092867</v>
          </cell>
          <cell r="BF262">
            <v>3.2586190500874723</v>
          </cell>
          <cell r="BG262">
            <v>3.323791431089222</v>
          </cell>
          <cell r="BH262">
            <v>3.3902672597110066</v>
          </cell>
          <cell r="BI262">
            <v>3.4580726049052268</v>
          </cell>
        </row>
        <row r="263">
          <cell r="AR263">
            <v>0</v>
          </cell>
          <cell r="AS263">
            <v>2.5374561306290095</v>
          </cell>
          <cell r="AT263">
            <v>2.6072262620981528</v>
          </cell>
          <cell r="AU263">
            <v>2.5734827451661433</v>
          </cell>
          <cell r="AV263">
            <v>2.6130902071063375</v>
          </cell>
          <cell r="AW263">
            <v>2.6430580326492072</v>
          </cell>
          <cell r="AX263">
            <v>2.6530880596493307</v>
          </cell>
          <cell r="AY263">
            <v>2.4770643707219815</v>
          </cell>
          <cell r="AZ263">
            <v>2.4152257741400667</v>
          </cell>
          <cell r="BA263">
            <v>2.3295027922403362</v>
          </cell>
          <cell r="BB263">
            <v>2.213421656367772</v>
          </cell>
          <cell r="BC263">
            <v>2.0583707381436858</v>
          </cell>
          <cell r="BD263">
            <v>1.8400454863373217</v>
          </cell>
          <cell r="BE263" t="e">
            <v>#REF!</v>
          </cell>
          <cell r="BF263" t="e">
            <v>#REF!</v>
          </cell>
          <cell r="BG263" t="e">
            <v>#REF!</v>
          </cell>
          <cell r="BH263" t="e">
            <v>#REF!</v>
          </cell>
          <cell r="BI263" t="e">
            <v>#REF!</v>
          </cell>
        </row>
        <row r="277">
          <cell r="Z277">
            <v>8.5158983489470756</v>
          </cell>
          <cell r="AA277">
            <v>21.245877604589168</v>
          </cell>
          <cell r="AB277">
            <v>42.744596361507206</v>
          </cell>
          <cell r="AC277">
            <v>62.069569963655226</v>
          </cell>
          <cell r="AD277">
            <v>80.29422801652106</v>
          </cell>
          <cell r="AE277">
            <v>98.539180943280485</v>
          </cell>
          <cell r="AF277">
            <v>-534.32444589819647</v>
          </cell>
          <cell r="AG277">
            <v>-524.92473796790614</v>
          </cell>
          <cell r="AH277">
            <v>-514.50775995556648</v>
          </cell>
          <cell r="AI277">
            <v>-502.33814750475585</v>
          </cell>
          <cell r="AJ277">
            <v>-487.76146880691141</v>
          </cell>
          <cell r="AK277">
            <v>-470.27606182684156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</row>
        <row r="278">
          <cell r="Z278">
            <v>1636.3606663482558</v>
          </cell>
          <cell r="AA278">
            <v>1804.6627329005378</v>
          </cell>
          <cell r="AB278">
            <v>1964.2502271976527</v>
          </cell>
          <cell r="AC278">
            <v>2101.6829383083468</v>
          </cell>
          <cell r="AD278">
            <v>2240.0700315078002</v>
          </cell>
          <cell r="AE278">
            <v>2359.8247602408019</v>
          </cell>
          <cell r="AF278">
            <v>-617.61186500296583</v>
          </cell>
          <cell r="AG278">
            <v>-566.36714361605721</v>
          </cell>
          <cell r="AH278">
            <v>-467.2098680950391</v>
          </cell>
          <cell r="AI278">
            <v>-354.14958835640641</v>
          </cell>
          <cell r="AJ278">
            <v>-265.84014855512243</v>
          </cell>
          <cell r="AK278">
            <v>-179.89094968445113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</row>
        <row r="279">
          <cell r="Z279">
            <v>63.743872012651082</v>
          </cell>
          <cell r="AA279">
            <v>118.22361377343077</v>
          </cell>
          <cell r="AB279">
            <v>182.49927282764241</v>
          </cell>
          <cell r="AC279">
            <v>237.49458239765488</v>
          </cell>
          <cell r="AD279">
            <v>296.9116881913983</v>
          </cell>
          <cell r="AE279">
            <v>353.42770496361891</v>
          </cell>
          <cell r="AF279">
            <v>-183.66691812648068</v>
          </cell>
          <cell r="AG279">
            <v>-153.68301000123543</v>
          </cell>
          <cell r="AH279">
            <v>-125.36102369203969</v>
          </cell>
          <cell r="AI279">
            <v>-98.384836137838832</v>
          </cell>
          <cell r="AJ279">
            <v>-74.914292276107318</v>
          </cell>
          <cell r="AK279">
            <v>-54.709375285065128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</row>
        <row r="280">
          <cell r="Z280">
            <v>27.462244593798147</v>
          </cell>
          <cell r="AA280">
            <v>40.821299656949776</v>
          </cell>
          <cell r="AB280">
            <v>57.499117702173777</v>
          </cell>
          <cell r="AC280">
            <v>75.359891156446949</v>
          </cell>
          <cell r="AD280">
            <v>93.155605625032905</v>
          </cell>
          <cell r="AE280">
            <v>108.66799999908235</v>
          </cell>
          <cell r="AF280">
            <v>-69.99002447167436</v>
          </cell>
          <cell r="AG280">
            <v>-68.699890214369091</v>
          </cell>
          <cell r="AH280">
            <v>-53.920313297183057</v>
          </cell>
          <cell r="AI280">
            <v>-38.969671137290177</v>
          </cell>
          <cell r="AJ280">
            <v>-24.610500826021429</v>
          </cell>
          <cell r="AK280">
            <v>-11.979929162039479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</row>
        <row r="281">
          <cell r="Z281">
            <v>0.53433915803235266</v>
          </cell>
          <cell r="AA281">
            <v>0.73447668845091751</v>
          </cell>
          <cell r="AB281">
            <v>0.93110227128066736</v>
          </cell>
          <cell r="AC281">
            <v>1.1605488788633864</v>
          </cell>
          <cell r="AD281">
            <v>1.3296540426414163</v>
          </cell>
          <cell r="AE281">
            <v>1.5053489915630234</v>
          </cell>
          <cell r="AF281">
            <v>-3.3412526189044445</v>
          </cell>
          <cell r="AG281">
            <v>-3.1696956517310357</v>
          </cell>
          <cell r="AH281">
            <v>-2.9580161055697571</v>
          </cell>
          <cell r="AI281">
            <v>-2.7052666085266242</v>
          </cell>
          <cell r="AJ281">
            <v>-2.4006851649184595</v>
          </cell>
          <cell r="AK281">
            <v>-2.0310047067943242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</row>
        <row r="282">
          <cell r="Z282">
            <v>54.158583521326591</v>
          </cell>
          <cell r="AA282">
            <v>79.589078282797004</v>
          </cell>
          <cell r="AB282">
            <v>109.14780648087071</v>
          </cell>
          <cell r="AC282">
            <v>143.21820353079528</v>
          </cell>
          <cell r="AD282">
            <v>188.30327931539256</v>
          </cell>
          <cell r="AE282">
            <v>235.61455391910977</v>
          </cell>
          <cell r="AF282">
            <v>-369.25277320626986</v>
          </cell>
          <cell r="AG282">
            <v>-346.87104211522103</v>
          </cell>
          <cell r="AH282">
            <v>-305.38655931187407</v>
          </cell>
          <cell r="AI282">
            <v>-257.51379013442204</v>
          </cell>
          <cell r="AJ282">
            <v>-206.34338712302593</v>
          </cell>
          <cell r="AK282">
            <v>-152.28109682570039</v>
          </cell>
          <cell r="AL282" t="e">
            <v>#REF!</v>
          </cell>
          <cell r="AM282" t="e">
            <v>#REF!</v>
          </cell>
          <cell r="AN282" t="e">
            <v>#REF!</v>
          </cell>
          <cell r="AO282" t="e">
            <v>#REF!</v>
          </cell>
          <cell r="AP282" t="e">
            <v>#REF!</v>
          </cell>
        </row>
        <row r="283">
          <cell r="Z283">
            <v>48.712412939348837</v>
          </cell>
          <cell r="AA283">
            <v>78.156160500046326</v>
          </cell>
          <cell r="AB283">
            <v>100.7243074092778</v>
          </cell>
          <cell r="AC283">
            <v>135.71242577791872</v>
          </cell>
          <cell r="AD283">
            <v>183.16474047181327</v>
          </cell>
          <cell r="AE283">
            <v>255.94705934640979</v>
          </cell>
          <cell r="AF283">
            <v>-671.8025215149479</v>
          </cell>
          <cell r="AG283">
            <v>-623.42612755756079</v>
          </cell>
          <cell r="AH283">
            <v>-567.30653789579583</v>
          </cell>
          <cell r="AI283">
            <v>-503.94543010797406</v>
          </cell>
          <cell r="AJ283">
            <v>-429.97547477152676</v>
          </cell>
          <cell r="AK283">
            <v>-345.37466446701063</v>
          </cell>
          <cell r="AL283" t="e">
            <v>#REF!</v>
          </cell>
          <cell r="AM283" t="e">
            <v>#REF!</v>
          </cell>
          <cell r="AN283" t="e">
            <v>#REF!</v>
          </cell>
          <cell r="AO283" t="e">
            <v>#REF!</v>
          </cell>
          <cell r="AP283" t="e">
            <v>#REF!</v>
          </cell>
        </row>
        <row r="284">
          <cell r="Z284">
            <v>66.789754708215128</v>
          </cell>
          <cell r="AA284">
            <v>107.2018415099642</v>
          </cell>
          <cell r="AB284">
            <v>158.22915439705025</v>
          </cell>
          <cell r="AC284">
            <v>214.40078802643075</v>
          </cell>
          <cell r="AD284">
            <v>271.3123526530361</v>
          </cell>
          <cell r="AE284">
            <v>336.51232648185749</v>
          </cell>
          <cell r="AF284">
            <v>-492.56720618679907</v>
          </cell>
          <cell r="AG284">
            <v>-452.42403799110696</v>
          </cell>
          <cell r="AH284">
            <v>-404.64191973272989</v>
          </cell>
          <cell r="AI284">
            <v>-351.52572225466065</v>
          </cell>
          <cell r="AJ284">
            <v>-290.68998918144513</v>
          </cell>
          <cell r="AK284">
            <v>-223.77679877034657</v>
          </cell>
          <cell r="AL284" t="e">
            <v>#REF!</v>
          </cell>
          <cell r="AM284" t="e">
            <v>#REF!</v>
          </cell>
          <cell r="AN284" t="e">
            <v>#REF!</v>
          </cell>
          <cell r="AO284" t="e">
            <v>#REF!</v>
          </cell>
          <cell r="AP284" t="e">
            <v>#REF!</v>
          </cell>
        </row>
        <row r="285">
          <cell r="Z285">
            <v>138.44842169928847</v>
          </cell>
          <cell r="AA285">
            <v>227.79977544991516</v>
          </cell>
          <cell r="AB285">
            <v>372.01844175776637</v>
          </cell>
          <cell r="AC285">
            <v>632.00978185743202</v>
          </cell>
          <cell r="AD285">
            <v>919.50464411134794</v>
          </cell>
          <cell r="AE285">
            <v>1254.0605717828794</v>
          </cell>
          <cell r="AF285">
            <v>-1570.5553858729511</v>
          </cell>
          <cell r="AG285">
            <v>-1439.2396566001958</v>
          </cell>
          <cell r="AH285">
            <v>-1281.6806902851813</v>
          </cell>
          <cell r="AI285">
            <v>-1107.815917904391</v>
          </cell>
          <cell r="AJ285">
            <v>-909.52963993932826</v>
          </cell>
          <cell r="AK285">
            <v>-695.4381175972062</v>
          </cell>
          <cell r="AL285" t="e">
            <v>#REF!</v>
          </cell>
          <cell r="AM285" t="e">
            <v>#REF!</v>
          </cell>
          <cell r="AN285" t="e">
            <v>#REF!</v>
          </cell>
          <cell r="AO285" t="e">
            <v>#REF!</v>
          </cell>
          <cell r="AP285" t="e">
            <v>#REF!</v>
          </cell>
        </row>
        <row r="286">
          <cell r="Z286">
            <v>26.462387727431235</v>
          </cell>
          <cell r="AA286">
            <v>50.227984703258812</v>
          </cell>
          <cell r="AB286">
            <v>80.909887040679052</v>
          </cell>
          <cell r="AC286">
            <v>120.36538887547215</v>
          </cell>
          <cell r="AD286">
            <v>162.99977172573028</v>
          </cell>
          <cell r="AE286">
            <v>208.49601346763018</v>
          </cell>
          <cell r="AF286">
            <v>-291.56255874533457</v>
          </cell>
          <cell r="AG286">
            <v>-268.59998220610299</v>
          </cell>
          <cell r="AH286">
            <v>-241.86590053634285</v>
          </cell>
          <cell r="AI286">
            <v>-210.86143634770414</v>
          </cell>
          <cell r="AJ286">
            <v>-175.6227272360772</v>
          </cell>
          <cell r="AK286">
            <v>-136.53087558390445</v>
          </cell>
          <cell r="AL286" t="e">
            <v>#REF!</v>
          </cell>
          <cell r="AM286" t="e">
            <v>#REF!</v>
          </cell>
          <cell r="AN286" t="e">
            <v>#REF!</v>
          </cell>
          <cell r="AO286" t="e">
            <v>#REF!</v>
          </cell>
          <cell r="AP286" t="e">
            <v>#REF!</v>
          </cell>
        </row>
        <row r="287">
          <cell r="Z287">
            <v>32.8462991980673</v>
          </cell>
          <cell r="AA287">
            <v>53.877568938997058</v>
          </cell>
          <cell r="AB287">
            <v>83.603648624701748</v>
          </cell>
          <cell r="AC287">
            <v>120.59947825421108</v>
          </cell>
          <cell r="AD287">
            <v>164.26904705714537</v>
          </cell>
          <cell r="AE287">
            <v>210.91425346679549</v>
          </cell>
          <cell r="AF287">
            <v>-203.64488491148052</v>
          </cell>
          <cell r="AG287">
            <v>-177.44695843176726</v>
          </cell>
          <cell r="AH287">
            <v>-149.94963322423393</v>
          </cell>
          <cell r="AI287">
            <v>-116.96753744783882</v>
          </cell>
          <cell r="AJ287">
            <v>-80.428196615652823</v>
          </cell>
          <cell r="AK287">
            <v>-43.444485251521471</v>
          </cell>
          <cell r="AL287" t="e">
            <v>#REF!</v>
          </cell>
          <cell r="AM287" t="e">
            <v>#REF!</v>
          </cell>
          <cell r="AN287" t="e">
            <v>#REF!</v>
          </cell>
          <cell r="AO287" t="e">
            <v>#REF!</v>
          </cell>
          <cell r="AP287" t="e">
            <v>#REF!</v>
          </cell>
        </row>
        <row r="288">
          <cell r="Z288">
            <v>-4.7898784245851687</v>
          </cell>
          <cell r="AA288">
            <v>-4.6029350772459452</v>
          </cell>
          <cell r="AB288">
            <v>3.47670755184879E-2</v>
          </cell>
          <cell r="AC288">
            <v>8.4455489891980164</v>
          </cell>
          <cell r="AD288">
            <v>27.000567937043627</v>
          </cell>
          <cell r="AE288">
            <v>47.787295001199936</v>
          </cell>
          <cell r="AF288">
            <v>-186.10357786598405</v>
          </cell>
          <cell r="AG288">
            <v>-169.06574808492047</v>
          </cell>
          <cell r="AH288">
            <v>-148.78670927593629</v>
          </cell>
          <cell r="AI288">
            <v>-126.27245416884017</v>
          </cell>
          <cell r="AJ288">
            <v>-101.92213451190447</v>
          </cell>
          <cell r="AK288">
            <v>-76.667174740452722</v>
          </cell>
          <cell r="AL288" t="e">
            <v>#REF!</v>
          </cell>
          <cell r="AM288" t="e">
            <v>#REF!</v>
          </cell>
          <cell r="AN288" t="e">
            <v>#REF!</v>
          </cell>
          <cell r="AO288" t="e">
            <v>#REF!</v>
          </cell>
          <cell r="AP288" t="e">
            <v>#REF!</v>
          </cell>
        </row>
        <row r="289">
          <cell r="Z289">
            <v>181.86496677408763</v>
          </cell>
          <cell r="AA289">
            <v>330.92709359302444</v>
          </cell>
          <cell r="AB289">
            <v>493.80126164716057</v>
          </cell>
          <cell r="AC289">
            <v>676.0112784479802</v>
          </cell>
          <cell r="AD289">
            <v>884.60118472790782</v>
          </cell>
          <cell r="AE289">
            <v>1103.8349568829608</v>
          </cell>
          <cell r="AF289">
            <v>-1188.8982614889162</v>
          </cell>
          <cell r="AG289">
            <v>-1061.5239741720195</v>
          </cell>
          <cell r="AH289">
            <v>-911.88636743718371</v>
          </cell>
          <cell r="AI289">
            <v>-749.31909106923433</v>
          </cell>
          <cell r="AJ289">
            <v>-579.91846537154447</v>
          </cell>
          <cell r="AK289">
            <v>-410.61351788251699</v>
          </cell>
          <cell r="AL289" t="e">
            <v>#REF!</v>
          </cell>
          <cell r="AM289" t="e">
            <v>#REF!</v>
          </cell>
          <cell r="AN289" t="e">
            <v>#REF!</v>
          </cell>
          <cell r="AO289" t="e">
            <v>#REF!</v>
          </cell>
          <cell r="AP289" t="e">
            <v>#REF!</v>
          </cell>
        </row>
        <row r="290">
          <cell r="Z290">
            <v>-13.230982165035044</v>
          </cell>
          <cell r="AA290">
            <v>-4.6286489514036475</v>
          </cell>
          <cell r="AB290">
            <v>8.8868199070507501</v>
          </cell>
          <cell r="AC290">
            <v>24.073783033586039</v>
          </cell>
          <cell r="AD290">
            <v>44.980698738606463</v>
          </cell>
          <cell r="AE290">
            <v>67.112887032513726</v>
          </cell>
          <cell r="AF290">
            <v>-193.19902723996196</v>
          </cell>
          <cell r="AG290">
            <v>-178.80828883277758</v>
          </cell>
          <cell r="AH290">
            <v>-161.32043330283338</v>
          </cell>
          <cell r="AI290">
            <v>-141.66335555130502</v>
          </cell>
          <cell r="AJ290">
            <v>-119.39183571586113</v>
          </cell>
          <cell r="AK290">
            <v>-94.584163584308385</v>
          </cell>
          <cell r="AL290" t="e">
            <v>#REF!</v>
          </cell>
          <cell r="AM290" t="e">
            <v>#REF!</v>
          </cell>
          <cell r="AN290" t="e">
            <v>#REF!</v>
          </cell>
          <cell r="AO290" t="e">
            <v>#REF!</v>
          </cell>
          <cell r="AP290" t="e">
            <v>#REF!</v>
          </cell>
        </row>
        <row r="291">
          <cell r="Z291">
            <v>191.78201716802278</v>
          </cell>
          <cell r="AA291">
            <v>401.26187324838725</v>
          </cell>
          <cell r="AB291">
            <v>632.30699935290977</v>
          </cell>
          <cell r="AC291">
            <v>870.67833263537545</v>
          </cell>
          <cell r="AD291">
            <v>1137.4432002761187</v>
          </cell>
          <cell r="AE291">
            <v>1427.8581702515046</v>
          </cell>
          <cell r="AF291">
            <v>-943.64929362109967</v>
          </cell>
          <cell r="AG291">
            <v>-830.73489153393609</v>
          </cell>
          <cell r="AH291">
            <v>-701.42726210981823</v>
          </cell>
          <cell r="AI291">
            <v>-562.79269129124987</v>
          </cell>
          <cell r="AJ291">
            <v>-422.13216213887392</v>
          </cell>
          <cell r="AK291">
            <v>-288.43902377424831</v>
          </cell>
          <cell r="AL291" t="e">
            <v>#REF!</v>
          </cell>
          <cell r="AM291" t="e">
            <v>#REF!</v>
          </cell>
          <cell r="AN291" t="e">
            <v>#REF!</v>
          </cell>
          <cell r="AO291" t="e">
            <v>#REF!</v>
          </cell>
          <cell r="AP291" t="e">
            <v>#REF!</v>
          </cell>
        </row>
        <row r="292">
          <cell r="Z292">
            <v>110.26607241334023</v>
          </cell>
          <cell r="AA292">
            <v>165.51016953266264</v>
          </cell>
          <cell r="AB292">
            <v>215.46833567435635</v>
          </cell>
          <cell r="AC292">
            <v>296.52261911941594</v>
          </cell>
          <cell r="AD292">
            <v>389.10348363799153</v>
          </cell>
          <cell r="AE292">
            <v>508.8938740870492</v>
          </cell>
          <cell r="AF292">
            <v>-667.95774046880103</v>
          </cell>
          <cell r="AG292">
            <v>-570.83811624053146</v>
          </cell>
          <cell r="AH292">
            <v>-461.16475719620928</v>
          </cell>
          <cell r="AI292">
            <v>-347.83401534763044</v>
          </cell>
          <cell r="AJ292">
            <v>-238.43306290269916</v>
          </cell>
          <cell r="AK292">
            <v>-140.08271905662914</v>
          </cell>
          <cell r="AL292" t="e">
            <v>#REF!</v>
          </cell>
          <cell r="AM292" t="e">
            <v>#REF!</v>
          </cell>
          <cell r="AN292" t="e">
            <v>#REF!</v>
          </cell>
          <cell r="AO292" t="e">
            <v>#REF!</v>
          </cell>
          <cell r="AP292" t="e">
            <v>#REF!</v>
          </cell>
        </row>
        <row r="293">
          <cell r="Z293">
            <v>223.82619542825682</v>
          </cell>
          <cell r="AA293">
            <v>379.38628649827479</v>
          </cell>
          <cell r="AB293">
            <v>533.31470986747513</v>
          </cell>
          <cell r="AC293">
            <v>709.60708570080487</v>
          </cell>
          <cell r="AD293">
            <v>912.80700246075435</v>
          </cell>
          <cell r="AE293">
            <v>1155.6838249536027</v>
          </cell>
          <cell r="AF293">
            <v>-1036.1840806466403</v>
          </cell>
          <cell r="AG293">
            <v>-911.83505285727881</v>
          </cell>
          <cell r="AH293">
            <v>-768.97454978119868</v>
          </cell>
          <cell r="AI293">
            <v>-614.20903960664805</v>
          </cell>
          <cell r="AJ293">
            <v>-454.78309125899267</v>
          </cell>
          <cell r="AK293">
            <v>-296.62699880100615</v>
          </cell>
          <cell r="AL293" t="e">
            <v>#REF!</v>
          </cell>
          <cell r="AM293" t="e">
            <v>#REF!</v>
          </cell>
          <cell r="AN293" t="e">
            <v>#REF!</v>
          </cell>
          <cell r="AO293" t="e">
            <v>#REF!</v>
          </cell>
          <cell r="AP293" t="e">
            <v>#REF!</v>
          </cell>
        </row>
        <row r="294">
          <cell r="Z294">
            <v>1032.479528891246</v>
          </cell>
          <cell r="AA294">
            <v>1499.4660979232035</v>
          </cell>
          <cell r="AB294">
            <v>1988.3668277658062</v>
          </cell>
          <cell r="AC294">
            <v>2567.610074708904</v>
          </cell>
          <cell r="AD294">
            <v>3164.9204977384534</v>
          </cell>
          <cell r="AE294">
            <v>3770.7152190030661</v>
          </cell>
          <cell r="AF294">
            <v>-1516.2234182850457</v>
          </cell>
          <cell r="AG294">
            <v>-1156.9168808155214</v>
          </cell>
          <cell r="AH294">
            <v>-780.47142368507195</v>
          </cell>
          <cell r="AI294">
            <v>-423.00793994394695</v>
          </cell>
          <cell r="AJ294">
            <v>-123.88570117059862</v>
          </cell>
          <cell r="AK294">
            <v>110.24192606439087</v>
          </cell>
          <cell r="AL294" t="e">
            <v>#REF!</v>
          </cell>
          <cell r="AM294" t="e">
            <v>#REF!</v>
          </cell>
          <cell r="AN294" t="e">
            <v>#REF!</v>
          </cell>
          <cell r="AO294" t="e">
            <v>#REF!</v>
          </cell>
          <cell r="AP294" t="e">
            <v>#REF!</v>
          </cell>
        </row>
        <row r="295">
          <cell r="Z295">
            <v>45.079794150043867</v>
          </cell>
          <cell r="AA295">
            <v>60.745873577401284</v>
          </cell>
          <cell r="AB295">
            <v>75.954268116543446</v>
          </cell>
          <cell r="AC295">
            <v>92.749727055062621</v>
          </cell>
          <cell r="AD295">
            <v>113.61950601986238</v>
          </cell>
          <cell r="AE295">
            <v>135.20257595692709</v>
          </cell>
          <cell r="AF295">
            <v>-65.153596689925578</v>
          </cell>
          <cell r="AG295">
            <v>-52.927954870733622</v>
          </cell>
          <cell r="AH295">
            <v>-39.736536365469753</v>
          </cell>
          <cell r="AI295">
            <v>-26.515654098364823</v>
          </cell>
          <cell r="AJ295">
            <v>-14.330142812801874</v>
          </cell>
          <cell r="AK295">
            <v>-3.9326447413962384</v>
          </cell>
          <cell r="AL295" t="e">
            <v>#REF!</v>
          </cell>
          <cell r="AM295" t="e">
            <v>#REF!</v>
          </cell>
          <cell r="AN295" t="e">
            <v>#REF!</v>
          </cell>
          <cell r="AO295" t="e">
            <v>#REF!</v>
          </cell>
          <cell r="AP295" t="e">
            <v>#REF!</v>
          </cell>
        </row>
        <row r="296">
          <cell r="Z296">
            <v>141.1039700367686</v>
          </cell>
          <cell r="AA296">
            <v>224.32321813420754</v>
          </cell>
          <cell r="AB296">
            <v>316.68404186367934</v>
          </cell>
          <cell r="AC296">
            <v>420.66922438207553</v>
          </cell>
          <cell r="AD296">
            <v>524.06330160383573</v>
          </cell>
          <cell r="AE296">
            <v>625.90708529566757</v>
          </cell>
          <cell r="AF296">
            <v>-347.65116559502542</v>
          </cell>
          <cell r="AG296">
            <v>-278.72992140657806</v>
          </cell>
          <cell r="AH296">
            <v>-207.00538987847568</v>
          </cell>
          <cell r="AI296">
            <v>-139.77515138200206</v>
          </cell>
          <cell r="AJ296">
            <v>-83.637104307170148</v>
          </cell>
          <cell r="AK296">
            <v>-42.492197962956467</v>
          </cell>
          <cell r="AL296" t="e">
            <v>#REF!</v>
          </cell>
          <cell r="AM296" t="e">
            <v>#REF!</v>
          </cell>
          <cell r="AN296" t="e">
            <v>#REF!</v>
          </cell>
          <cell r="AO296" t="e">
            <v>#REF!</v>
          </cell>
          <cell r="AP296" t="e">
            <v>#REF!</v>
          </cell>
        </row>
        <row r="297">
          <cell r="Z297">
            <v>15.738081247926175</v>
          </cell>
          <cell r="AA297">
            <v>55.549073985646999</v>
          </cell>
          <cell r="AB297">
            <v>97.999277887488347</v>
          </cell>
          <cell r="AC297">
            <v>148.70132727381525</v>
          </cell>
          <cell r="AD297">
            <v>200.89534858817944</v>
          </cell>
          <cell r="AE297">
            <v>262.6101153651075</v>
          </cell>
          <cell r="AF297">
            <v>-295.94209730880368</v>
          </cell>
          <cell r="AG297">
            <v>-264.02839725508068</v>
          </cell>
          <cell r="AH297">
            <v>-227.0864652966242</v>
          </cell>
          <cell r="AI297">
            <v>-186.92967911621503</v>
          </cell>
          <cell r="AJ297">
            <v>-145.0264421959476</v>
          </cell>
          <cell r="AK297">
            <v>-103.42562473036466</v>
          </cell>
          <cell r="AL297" t="e">
            <v>#REF!</v>
          </cell>
          <cell r="AM297" t="e">
            <v>#REF!</v>
          </cell>
          <cell r="AN297" t="e">
            <v>#REF!</v>
          </cell>
          <cell r="AO297" t="e">
            <v>#REF!</v>
          </cell>
          <cell r="AP297" t="e">
            <v>#REF!</v>
          </cell>
        </row>
        <row r="298">
          <cell r="Z298">
            <v>238.20816742245711</v>
          </cell>
          <cell r="AA298">
            <v>381.58711193132649</v>
          </cell>
          <cell r="AB298">
            <v>535.10052815683935</v>
          </cell>
          <cell r="AC298">
            <v>698.08824984871967</v>
          </cell>
          <cell r="AD298">
            <v>865.49722763434988</v>
          </cell>
          <cell r="AE298">
            <v>1036.3942266986121</v>
          </cell>
          <cell r="AF298">
            <v>-697.19802073107428</v>
          </cell>
          <cell r="AG298">
            <v>-592.66654975208451</v>
          </cell>
          <cell r="AH298">
            <v>-474.95424358126718</v>
          </cell>
          <cell r="AI298">
            <v>-355.23645895843163</v>
          </cell>
          <cell r="AJ298">
            <v>-240.62144617054767</v>
          </cell>
          <cell r="AK298">
            <v>-140.59624664673498</v>
          </cell>
          <cell r="AL298" t="e">
            <v>#REF!</v>
          </cell>
          <cell r="AM298" t="e">
            <v>#REF!</v>
          </cell>
          <cell r="AN298" t="e">
            <v>#REF!</v>
          </cell>
          <cell r="AO298" t="e">
            <v>#REF!</v>
          </cell>
          <cell r="AP298" t="e">
            <v>#REF!</v>
          </cell>
        </row>
        <row r="299">
          <cell r="Z299">
            <v>21.270022343339804</v>
          </cell>
          <cell r="AA299">
            <v>45.613014173641147</v>
          </cell>
          <cell r="AB299">
            <v>68.590731952127811</v>
          </cell>
          <cell r="AC299">
            <v>92.805841396198758</v>
          </cell>
          <cell r="AD299">
            <v>121.22697416483618</v>
          </cell>
          <cell r="AE299">
            <v>163.90988710853929</v>
          </cell>
          <cell r="AF299">
            <v>-180.31413895496021</v>
          </cell>
          <cell r="AG299">
            <v>-152.73480364476569</v>
          </cell>
          <cell r="AH299">
            <v>-120.5754569803249</v>
          </cell>
          <cell r="AI299">
            <v>-88.69173679715297</v>
          </cell>
          <cell r="AJ299">
            <v>-56.998384357601736</v>
          </cell>
          <cell r="AK299">
            <v>-28.437918261917048</v>
          </cell>
          <cell r="AL299" t="e">
            <v>#REF!</v>
          </cell>
          <cell r="AM299" t="e">
            <v>#REF!</v>
          </cell>
          <cell r="AN299" t="e">
            <v>#REF!</v>
          </cell>
          <cell r="AO299" t="e">
            <v>#REF!</v>
          </cell>
          <cell r="AP299" t="e">
            <v>#REF!</v>
          </cell>
        </row>
        <row r="305">
          <cell r="F305">
            <v>17.784863767888599</v>
          </cell>
          <cell r="G305">
            <v>17.696725104532462</v>
          </cell>
          <cell r="H305">
            <v>17.609023240922426</v>
          </cell>
          <cell r="I305">
            <v>17.52175601235561</v>
          </cell>
          <cell r="J305">
            <v>17.426261493956673</v>
          </cell>
          <cell r="K305">
            <v>17.322679128959557</v>
          </cell>
          <cell r="L305">
            <v>17.211159582908031</v>
          </cell>
          <cell r="M305">
            <v>17.09186437855135</v>
          </cell>
          <cell r="N305">
            <v>16.964965506125449</v>
          </cell>
          <cell r="O305">
            <v>16.830645010335544</v>
          </cell>
          <cell r="P305">
            <v>16.689094555427687</v>
          </cell>
          <cell r="Q305">
            <v>16.540514969803006</v>
          </cell>
          <cell r="R305">
            <v>16.385115771687776</v>
          </cell>
          <cell r="S305">
            <v>16.223114677425958</v>
          </cell>
          <cell r="T305">
            <v>16.054737094007152</v>
          </cell>
          <cell r="U305">
            <v>15.880215597482925</v>
          </cell>
          <cell r="V305">
            <v>15.699789398957215</v>
          </cell>
          <cell r="W305">
            <v>15.513703799862437</v>
          </cell>
          <cell r="X305">
            <v>0.47882842736883524</v>
          </cell>
        </row>
        <row r="306">
          <cell r="F306">
            <v>822.01088964293388</v>
          </cell>
          <cell r="G306">
            <v>793.01668092002194</v>
          </cell>
          <cell r="H306">
            <v>765.04516441452461</v>
          </cell>
          <cell r="I306">
            <v>738.06026742718109</v>
          </cell>
          <cell r="J306">
            <v>709.47492894811671</v>
          </cell>
          <cell r="K306">
            <v>679.55209440625288</v>
          </cell>
          <cell r="L306">
            <v>648.55816707615452</v>
          </cell>
          <cell r="M306">
            <v>616.75912710385933</v>
          </cell>
          <cell r="N306">
            <v>584.41682804103107</v>
          </cell>
          <cell r="O306">
            <v>551.78554046613272</v>
          </cell>
          <cell r="P306">
            <v>519.10880294951869</v>
          </cell>
          <cell r="Q306">
            <v>486.6166300737479</v>
          </cell>
          <cell r="R306">
            <v>454.52311584318915</v>
          </cell>
          <cell r="S306">
            <v>423.02445900869066</v>
          </cell>
          <cell r="T306">
            <v>392.29742498691149</v>
          </cell>
          <cell r="U306">
            <v>362.49824754117583</v>
          </cell>
          <cell r="V306">
            <v>333.7619625480063</v>
          </cell>
          <cell r="W306">
            <v>306.20215629217245</v>
          </cell>
          <cell r="X306">
            <v>1.990680034736596</v>
          </cell>
        </row>
        <row r="307">
          <cell r="F307">
            <v>8.1714063265163652</v>
          </cell>
          <cell r="G307">
            <v>7.9854225728379218</v>
          </cell>
          <cell r="H307">
            <v>7.8036718673338266</v>
          </cell>
          <cell r="I307">
            <v>7.6260578645088861</v>
          </cell>
          <cell r="J307">
            <v>7.4353480460219297</v>
          </cell>
          <cell r="K307">
            <v>7.2327360845728492</v>
          </cell>
          <cell r="L307">
            <v>7.0194655017155467</v>
          </cell>
          <cell r="M307">
            <v>6.7968170346229249</v>
          </cell>
          <cell r="N307">
            <v>6.5660959394814995</v>
          </cell>
          <cell r="O307">
            <v>6.3286194057469913</v>
          </cell>
          <cell r="P307">
            <v>6.0857042484130801</v>
          </cell>
          <cell r="Q307">
            <v>5.8386550355705946</v>
          </cell>
          <cell r="R307">
            <v>5.5887527961561378</v>
          </cell>
          <cell r="S307">
            <v>5.3372444382459108</v>
          </cell>
          <cell r="T307">
            <v>5.0853329919177552</v>
          </cell>
          <cell r="U307">
            <v>4.8341687729830367</v>
          </cell>
          <cell r="V307">
            <v>4.5848415451960829</v>
          </cell>
          <cell r="W307">
            <v>4.3383737393024377</v>
          </cell>
          <cell r="X307">
            <v>7.8008447341311413</v>
          </cell>
        </row>
        <row r="308">
          <cell r="F308">
            <v>13.933507560684925</v>
          </cell>
          <cell r="G308">
            <v>13.278510680173641</v>
          </cell>
          <cell r="H308">
            <v>12.654304389297522</v>
          </cell>
          <cell r="I308">
            <v>12.059441260689676</v>
          </cell>
          <cell r="J308">
            <v>11.437338826300632</v>
          </cell>
          <cell r="K308">
            <v>10.795224504833818</v>
          </cell>
          <cell r="L308">
            <v>10.140217284836069</v>
          </cell>
          <cell r="M308">
            <v>9.4792010517831429</v>
          </cell>
          <cell r="N308">
            <v>8.8187107691868558</v>
          </cell>
          <cell r="O308">
            <v>8.1648339066931683</v>
          </cell>
          <cell r="P308">
            <v>7.5231288633363338</v>
          </cell>
          <cell r="Q308">
            <v>6.898561466528724</v>
          </cell>
          <cell r="R308">
            <v>6.2954599662643949</v>
          </cell>
          <cell r="S308">
            <v>5.7174883163324823</v>
          </cell>
          <cell r="T308">
            <v>5.1676369634838437</v>
          </cell>
          <cell r="U308">
            <v>4.6482298704425444</v>
          </cell>
          <cell r="V308">
            <v>4.1609460933376754</v>
          </cell>
          <cell r="W308">
            <v>3.7068539271770056</v>
          </cell>
          <cell r="X308">
            <v>1.9709498469205404</v>
          </cell>
        </row>
        <row r="309">
          <cell r="F309">
            <v>1.9603954287797944</v>
          </cell>
          <cell r="G309">
            <v>1.9347202180637384</v>
          </cell>
          <cell r="H309">
            <v>1.9093812744270868</v>
          </cell>
          <cell r="I309">
            <v>1.8843741937950322</v>
          </cell>
          <cell r="J309">
            <v>1.8572445211503499</v>
          </cell>
          <cell r="K309">
            <v>1.8280937867831641</v>
          </cell>
          <cell r="L309">
            <v>1.7970299208121103</v>
          </cell>
          <cell r="M309">
            <v>1.7641665886551283</v>
          </cell>
          <cell r="N309">
            <v>1.729622499904923</v>
          </cell>
          <cell r="O309">
            <v>1.6935206964732812</v>
          </cell>
          <cell r="P309">
            <v>1.6559878259544001</v>
          </cell>
          <cell r="Q309">
            <v>1.6171534061796686</v>
          </cell>
          <cell r="R309">
            <v>1.5771490868959837</v>
          </cell>
          <cell r="S309">
            <v>1.5361079143983398</v>
          </cell>
          <cell r="T309">
            <v>1.494163604787647</v>
          </cell>
          <cell r="U309">
            <v>1.4514498313096851</v>
          </cell>
          <cell r="V309">
            <v>1.4080995309646664</v>
          </cell>
          <cell r="W309">
            <v>1.3642442352634325</v>
          </cell>
          <cell r="X309">
            <v>0.27256702917581299</v>
          </cell>
        </row>
        <row r="310">
          <cell r="F310">
            <v>21.18956281379652</v>
          </cell>
          <cell r="G310">
            <v>20.597522539873239</v>
          </cell>
          <cell r="H310">
            <v>20.022023979860112</v>
          </cell>
          <cell r="I310">
            <v>19.462604955234607</v>
          </cell>
          <cell r="J310">
            <v>18.865280069976347</v>
          </cell>
          <cell r="K310">
            <v>18.234541411048646</v>
          </cell>
          <cell r="L310">
            <v>17.575016160721233</v>
          </cell>
          <cell r="M310">
            <v>16.891410624462182</v>
          </cell>
          <cell r="N310">
            <v>16.188455105896672</v>
          </cell>
          <cell r="O310">
            <v>15.47085051566664</v>
          </cell>
          <cell r="P310">
            <v>14.743217534166451</v>
          </cell>
          <cell r="Q310">
            <v>14.010049065713206</v>
          </cell>
          <cell r="R310">
            <v>13.27566662641239</v>
          </cell>
          <cell r="S310">
            <v>12.544181202718891</v>
          </cell>
          <cell r="T310">
            <v>11.81945900553646</v>
          </cell>
          <cell r="U310">
            <v>11.105092428755915</v>
          </cell>
          <cell r="V310">
            <v>10.404376404465307</v>
          </cell>
          <cell r="W310">
            <v>9.7202902325947456</v>
          </cell>
          <cell r="X310">
            <v>2.5559084912343706</v>
          </cell>
        </row>
        <row r="311">
          <cell r="F311">
            <v>16.048849273874467</v>
          </cell>
          <cell r="G311">
            <v>15.737910963452563</v>
          </cell>
          <cell r="H311">
            <v>15.43299692500419</v>
          </cell>
          <cell r="I311">
            <v>15.13399044131698</v>
          </cell>
          <cell r="J311">
            <v>14.811769998320212</v>
          </cell>
          <cell r="K311">
            <v>14.468076032075125</v>
          </cell>
          <cell r="L311">
            <v>14.104734763737305</v>
          </cell>
          <cell r="M311">
            <v>13.723642105588784</v>
          </cell>
          <cell r="N311">
            <v>13.326747283301538</v>
          </cell>
          <cell r="O311">
            <v>12.91603637098291</v>
          </cell>
          <cell r="P311">
            <v>12.493515931611896</v>
          </cell>
          <cell r="Q311">
            <v>12.061196948674219</v>
          </cell>
          <cell r="R311">
            <v>11.621079225341825</v>
          </cell>
          <cell r="S311">
            <v>11.175136415661083</v>
          </cell>
          <cell r="T311">
            <v>10.725301838196248</v>
          </cell>
          <cell r="U311">
            <v>10.273455206733885</v>
          </cell>
          <cell r="V311">
            <v>9.8214103953279164</v>
          </cell>
          <cell r="W311">
            <v>9.3709043365078379</v>
          </cell>
          <cell r="X311">
            <v>3.0352589215630927</v>
          </cell>
        </row>
        <row r="312">
          <cell r="F312">
            <v>22.539930897508167</v>
          </cell>
          <cell r="G312">
            <v>22.057315036138611</v>
          </cell>
          <cell r="H312">
            <v>21.585032749911967</v>
          </cell>
          <cell r="I312">
            <v>21.122862780507116</v>
          </cell>
          <cell r="J312">
            <v>20.625897261348232</v>
          </cell>
          <cell r="K312">
            <v>20.097078513410985</v>
          </cell>
          <cell r="L312">
            <v>19.539480585257536</v>
          </cell>
          <cell r="M312">
            <v>18.956279649067554</v>
          </cell>
          <cell r="N312">
            <v>18.350724097943719</v>
          </cell>
          <cell r="O312">
            <v>17.726104734799176</v>
          </cell>
          <cell r="P312">
            <v>17.085725430545011</v>
          </cell>
          <cell r="Q312">
            <v>16.432874610658899</v>
          </cell>
          <cell r="R312">
            <v>15.770797905074541</v>
          </cell>
          <cell r="S312">
            <v>15.102672267327597</v>
          </cell>
          <cell r="T312">
            <v>14.431581835750638</v>
          </cell>
          <cell r="U312">
            <v>13.760495773012819</v>
          </cell>
          <cell r="V312">
            <v>13.092248281274841</v>
          </cell>
          <cell r="W312">
            <v>12.4295209495229</v>
          </cell>
          <cell r="X312">
            <v>2.9631747768844696</v>
          </cell>
        </row>
        <row r="313">
          <cell r="F313">
            <v>45.390795290396547</v>
          </cell>
          <cell r="G313">
            <v>44.33276305555701</v>
          </cell>
          <cell r="H313">
            <v>43.299392918017112</v>
          </cell>
          <cell r="I313">
            <v>42.290110019069154</v>
          </cell>
          <cell r="J313">
            <v>41.207049881511487</v>
          </cell>
          <cell r="K313">
            <v>40.057139468923651</v>
          </cell>
          <cell r="L313">
            <v>38.847586508192563</v>
          </cell>
          <cell r="M313">
            <v>37.585804732905515</v>
          </cell>
          <cell r="N313">
            <v>36.279338907644906</v>
          </cell>
          <cell r="O313">
            <v>34.935790682043887</v>
          </cell>
          <cell r="P313">
            <v>33.562746277192645</v>
          </cell>
          <cell r="Q313">
            <v>32.167706943669728</v>
          </cell>
          <cell r="R313">
            <v>30.758023051999245</v>
          </cell>
          <cell r="S313">
            <v>29.340832584876885</v>
          </cell>
          <cell r="T313">
            <v>27.923004698456346</v>
          </cell>
          <cell r="U313">
            <v>26.511088909885363</v>
          </cell>
          <cell r="V313">
            <v>25.111270352748253</v>
          </cell>
          <cell r="W313">
            <v>23.729331423742245</v>
          </cell>
          <cell r="X313">
            <v>3.0501431141168038</v>
          </cell>
        </row>
        <row r="314">
          <cell r="F314">
            <v>8.3413370614546594</v>
          </cell>
          <cell r="G314">
            <v>8.1691130161721439</v>
          </cell>
          <cell r="H314">
            <v>8.0004448902290513</v>
          </cell>
          <cell r="I314">
            <v>7.8352592643631196</v>
          </cell>
          <cell r="J314">
            <v>7.6574915912890198</v>
          </cell>
          <cell r="K314">
            <v>7.4681599155390295</v>
          </cell>
          <cell r="L314">
            <v>7.268329589861187</v>
          </cell>
          <cell r="M314">
            <v>7.0591033396809069</v>
          </cell>
          <cell r="N314">
            <v>6.8416111990160973</v>
          </cell>
          <cell r="O314">
            <v>6.6170004452913922</v>
          </cell>
          <cell r="P314">
            <v>6.386425656977698</v>
          </cell>
          <cell r="Q314">
            <v>6.1510390125324825</v>
          </cell>
          <cell r="R314">
            <v>5.9119809418921516</v>
          </cell>
          <cell r="S314">
            <v>5.6703712329596403</v>
          </cell>
          <cell r="T314">
            <v>5.4273006853538197</v>
          </cell>
          <cell r="U314">
            <v>5.1838233923782511</v>
          </cell>
          <cell r="V314">
            <v>4.9409497199758059</v>
          </cell>
          <cell r="W314">
            <v>4.6996400386213448</v>
          </cell>
          <cell r="X314">
            <v>3.1724395660395981</v>
          </cell>
        </row>
        <row r="315">
          <cell r="F315">
            <v>7.6489632326466053</v>
          </cell>
          <cell r="G315">
            <v>7.4491463730973679</v>
          </cell>
          <cell r="H315">
            <v>7.2545494075580415</v>
          </cell>
          <cell r="I315">
            <v>7.0650359746948705</v>
          </cell>
          <cell r="J315">
            <v>6.8622842870466103</v>
          </cell>
          <cell r="K315">
            <v>6.6477308481134969</v>
          </cell>
          <cell r="L315">
            <v>6.4228612858648786</v>
          </cell>
          <cell r="M315">
            <v>6.1891933656267177</v>
          </cell>
          <cell r="N315">
            <v>5.9482601378646871</v>
          </cell>
          <cell r="O315">
            <v>5.7015934786596798</v>
          </cell>
          <cell r="P315">
            <v>5.4507082645119542</v>
          </cell>
          <cell r="Q315">
            <v>5.1970874025316709</v>
          </cell>
          <cell r="R315">
            <v>4.9421679127223639</v>
          </cell>
          <cell r="S315">
            <v>4.6873282316572045</v>
          </cell>
          <cell r="T315">
            <v>4.4338768771523958</v>
          </cell>
          <cell r="U315">
            <v>4.1830425823495352</v>
          </cell>
          <cell r="V315">
            <v>3.9359659757229073</v>
          </cell>
          <cell r="W315">
            <v>3.693692851701313</v>
          </cell>
          <cell r="X315">
            <v>4.2942158563236035</v>
          </cell>
        </row>
        <row r="316">
          <cell r="F316">
            <v>0.2</v>
          </cell>
          <cell r="G316">
            <v>0.19434399285942605</v>
          </cell>
          <cell r="H316">
            <v>0.18884793780272319</v>
          </cell>
          <cell r="I316">
            <v>0.18350731137924883</v>
          </cell>
          <cell r="J316">
            <v>0.1778069000509987</v>
          </cell>
          <cell r="K316">
            <v>0.1717900321757363</v>
          </cell>
          <cell r="L316">
            <v>0.16550130562307941</v>
          </cell>
          <cell r="M316">
            <v>0.15898604287367035</v>
          </cell>
          <cell r="N316">
            <v>0.15228975510655626</v>
          </cell>
          <cell r="O316">
            <v>0.14545762397292133</v>
          </cell>
          <cell r="P316">
            <v>0.13853400907729183</v>
          </cell>
          <cell r="Q316">
            <v>0.13156198835719662</v>
          </cell>
          <cell r="R316">
            <v>0.12458293759614598</v>
          </cell>
          <cell r="S316">
            <v>0.1176361542521876</v>
          </cell>
          <cell r="T316">
            <v>0.11075852966608866</v>
          </cell>
          <cell r="U316">
            <v>0.10398427256061711</v>
          </cell>
          <cell r="V316">
            <v>9.7344685586075036E-2</v>
          </cell>
          <cell r="W316">
            <v>9.0867995536284885E-2</v>
          </cell>
          <cell r="X316">
            <v>6.0602414813269059</v>
          </cell>
        </row>
        <row r="317">
          <cell r="F317">
            <v>40.218777242969651</v>
          </cell>
          <cell r="G317">
            <v>38.900996522839385</v>
          </cell>
          <cell r="H317">
            <v>37.626393297038597</v>
          </cell>
          <cell r="I317">
            <v>36.393552841563448</v>
          </cell>
          <cell r="J317">
            <v>35.084032536252757</v>
          </cell>
          <cell r="K317">
            <v>33.70914536271988</v>
          </cell>
          <cell r="L317">
            <v>32.280419135225252</v>
          </cell>
          <cell r="M317">
            <v>30.809437877571806</v>
          </cell>
          <cell r="N317">
            <v>29.307688746759208</v>
          </cell>
          <cell r="O317">
            <v>27.786417252467121</v>
          </cell>
          <cell r="P317">
            <v>26.256493212375258</v>
          </cell>
          <cell r="Q317">
            <v>24.728289525076288</v>
          </cell>
          <cell r="R317">
            <v>23.211575447645679</v>
          </cell>
          <cell r="S317">
            <v>21.715425647100396</v>
          </cell>
          <cell r="T317">
            <v>20.248145867369399</v>
          </cell>
          <cell r="U317">
            <v>18.817215628953594</v>
          </cell>
          <cell r="V317">
            <v>17.429247969261784</v>
          </cell>
          <cell r="W317">
            <v>16.089965848531467</v>
          </cell>
          <cell r="X317">
            <v>4.5218919927725576</v>
          </cell>
        </row>
        <row r="318">
          <cell r="F318">
            <v>-3.815065395680143</v>
          </cell>
          <cell r="G318">
            <v>-3.7371525388675257</v>
          </cell>
          <cell r="H318">
            <v>-3.6608308509149694</v>
          </cell>
          <cell r="I318">
            <v>-3.586067836308322</v>
          </cell>
          <cell r="J318">
            <v>-3.5055908160787324</v>
          </cell>
          <cell r="K318">
            <v>-3.4198560663957398</v>
          </cell>
          <cell r="L318">
            <v>-3.3293412939430418</v>
          </cell>
          <cell r="M318">
            <v>-3.2345412237874331</v>
          </cell>
          <cell r="N318">
            <v>-3.1359631264895165</v>
          </cell>
          <cell r="O318">
            <v>-3.0341223405810878</v>
          </cell>
          <cell r="P318">
            <v>-2.9295378450599774</v>
          </cell>
          <cell r="Q318">
            <v>-2.8227279342341935</v>
          </cell>
          <cell r="R318">
            <v>-2.7142060441507794</v>
          </cell>
          <cell r="S318">
            <v>-2.6044767760516025</v>
          </cell>
          <cell r="T318">
            <v>-2.4940321579006794</v>
          </cell>
          <cell r="U318">
            <v>-2.3833481801269936</v>
          </cell>
          <cell r="V318">
            <v>-2.2728816364308635</v>
          </cell>
          <cell r="W318">
            <v>-2.163067294922425</v>
          </cell>
          <cell r="X318">
            <v>3.4680879074882145</v>
          </cell>
        </row>
        <row r="319">
          <cell r="F319">
            <v>32.929073177864261</v>
          </cell>
          <cell r="G319">
            <v>31.695901657354572</v>
          </cell>
          <cell r="H319">
            <v>30.508911576291478</v>
          </cell>
          <cell r="I319">
            <v>29.366373471000319</v>
          </cell>
          <cell r="J319">
            <v>28.158938644819813</v>
          </cell>
          <cell r="K319">
            <v>26.89828592201938</v>
          </cell>
          <cell r="L319">
            <v>25.596187936140698</v>
          </cell>
          <cell r="M319">
            <v>24.264331748481794</v>
          </cell>
          <cell r="N319">
            <v>22.914149400309892</v>
          </cell>
          <cell r="O319">
            <v>21.556661689241214</v>
          </cell>
          <cell r="P319">
            <v>20.202337952572911</v>
          </cell>
          <cell r="Q319">
            <v>18.860974076747084</v>
          </cell>
          <cell r="R319">
            <v>17.541590354296911</v>
          </cell>
          <cell r="S319">
            <v>16.25235019935301</v>
          </cell>
          <cell r="T319">
            <v>15.000500131028799</v>
          </cell>
          <cell r="U319">
            <v>13.792330860086111</v>
          </cell>
          <cell r="V319">
            <v>12.633158785235949</v>
          </cell>
          <cell r="W319">
            <v>11.527326735455325</v>
          </cell>
          <cell r="X319">
            <v>5.824093989287964</v>
          </cell>
        </row>
        <row r="320">
          <cell r="F320">
            <v>42.054399973030826</v>
          </cell>
          <cell r="G320">
            <v>40.172688508975639</v>
          </cell>
          <cell r="H320">
            <v>38.375173657789198</v>
          </cell>
          <cell r="I320">
            <v>36.658088067380611</v>
          </cell>
          <cell r="J320">
            <v>34.857899410434811</v>
          </cell>
          <cell r="K320">
            <v>32.994728574003666</v>
          </cell>
          <cell r="L320">
            <v>31.088506107178947</v>
          </cell>
          <cell r="M320">
            <v>29.158628481900386</v>
          </cell>
          <cell r="N320">
            <v>27.223645267150676</v>
          </cell>
          <cell r="O320">
            <v>25.300983735286493</v>
          </cell>
          <cell r="P320">
            <v>23.406715872991928</v>
          </cell>
          <cell r="Q320">
            <v>21.555371143515373</v>
          </cell>
          <cell r="R320">
            <v>19.759796710905611</v>
          </cell>
          <cell r="S320">
            <v>18.031065256189549</v>
          </cell>
          <cell r="T320">
            <v>16.378429048116278</v>
          </cell>
          <cell r="U320">
            <v>14.809317626207639</v>
          </cell>
          <cell r="V320">
            <v>13.32937534943961</v>
          </cell>
          <cell r="W320">
            <v>11.942534186091162</v>
          </cell>
          <cell r="X320">
            <v>2.6219865812864538</v>
          </cell>
        </row>
        <row r="321">
          <cell r="F321">
            <v>450.65981615845726</v>
          </cell>
          <cell r="G321">
            <v>435.57483340816873</v>
          </cell>
          <cell r="H321">
            <v>420.99479184947847</v>
          </cell>
          <cell r="I321">
            <v>406.90278953352822</v>
          </cell>
          <cell r="J321">
            <v>391.94579148595585</v>
          </cell>
          <cell r="K321">
            <v>376.25539718240628</v>
          </cell>
          <cell r="L321">
            <v>359.96548895661999</v>
          </cell>
          <cell r="M321">
            <v>343.21035869831502</v>
          </cell>
          <cell r="N321">
            <v>326.12290568896555</v>
          </cell>
          <cell r="O321">
            <v>308.83293838084069</v>
          </cell>
          <cell r="P321">
            <v>291.4656090428644</v>
          </cell>
          <cell r="Q321">
            <v>274.14000572967984</v>
          </cell>
          <cell r="R321">
            <v>256.96792113873204</v>
          </cell>
          <cell r="S321">
            <v>240.05281277120923</v>
          </cell>
          <cell r="T321">
            <v>223.48896357293052</v>
          </cell>
          <cell r="U321">
            <v>207.36084706103051</v>
          </cell>
          <cell r="V321">
            <v>191.74269599004418</v>
          </cell>
          <cell r="W321">
            <v>176.69826900882722</v>
          </cell>
          <cell r="X321">
            <v>0.49666330878179943</v>
          </cell>
        </row>
        <row r="322">
          <cell r="F322">
            <v>31.660261490765631</v>
          </cell>
          <cell r="G322">
            <v>29.662593621352094</v>
          </cell>
          <cell r="H322">
            <v>27.790972623587145</v>
          </cell>
          <cell r="I322">
            <v>26.037445316616417</v>
          </cell>
          <cell r="J322">
            <v>24.23608448590138</v>
          </cell>
          <cell r="K322">
            <v>22.412794393956236</v>
          </cell>
          <cell r="L322">
            <v>20.592023201609187</v>
          </cell>
          <cell r="M322">
            <v>18.796262135419148</v>
          </cell>
          <cell r="N322">
            <v>17.045644623701971</v>
          </cell>
          <cell r="O322">
            <v>15.35765223190899</v>
          </cell>
          <cell r="P322">
            <v>13.746929027565846</v>
          </cell>
          <cell r="Q322">
            <v>12.225201175580032</v>
          </cell>
          <cell r="R322">
            <v>10.801294340750772</v>
          </cell>
          <cell r="S322">
            <v>9.4812380311724436</v>
          </cell>
          <cell r="T322">
            <v>8.2684434642423277</v>
          </cell>
          <cell r="U322">
            <v>7.163939920609681</v>
          </cell>
          <cell r="V322">
            <v>6.1666538532800006</v>
          </cell>
          <cell r="W322">
            <v>5.2737151681992254</v>
          </cell>
          <cell r="X322">
            <v>32.61121292988657</v>
          </cell>
        </row>
        <row r="323">
          <cell r="F323">
            <v>6.2374674683057068</v>
          </cell>
          <cell r="G323">
            <v>5.9250847458648845</v>
          </cell>
          <cell r="H323">
            <v>5.6283466685906118</v>
          </cell>
          <cell r="I323">
            <v>5.3464697266892784</v>
          </cell>
          <cell r="J323">
            <v>5.0526825376832356</v>
          </cell>
          <cell r="K323">
            <v>4.7505680063494902</v>
          </cell>
          <cell r="L323">
            <v>4.4436279958770752</v>
          </cell>
          <cell r="M323">
            <v>4.1352186345533442</v>
          </cell>
          <cell r="N323">
            <v>3.8284932477871032</v>
          </cell>
          <cell r="O323">
            <v>3.5263541165199155</v>
          </cell>
          <cell r="P323">
            <v>3.2314138780681718</v>
          </cell>
          <cell r="Q323">
            <v>2.945966994929297</v>
          </cell>
          <cell r="R323">
            <v>2.671971338732293</v>
          </cell>
          <cell r="S323">
            <v>2.4110395860723433</v>
          </cell>
          <cell r="T323">
            <v>2.1644398135947229</v>
          </cell>
          <cell r="U323">
            <v>1.9331044214398792</v>
          </cell>
          <cell r="V323">
            <v>1.7176463137128213</v>
          </cell>
          <cell r="W323">
            <v>1.5183811252554558</v>
          </cell>
          <cell r="X323">
            <v>7.2272592008065351</v>
          </cell>
        </row>
        <row r="324">
          <cell r="F324">
            <v>47.969276081674352</v>
          </cell>
          <cell r="G324">
            <v>44.826348607968342</v>
          </cell>
          <cell r="H324">
            <v>41.889344465024244</v>
          </cell>
          <cell r="I324">
            <v>39.144771639899716</v>
          </cell>
          <cell r="J324">
            <v>36.332976975223858</v>
          </cell>
          <cell r="K324">
            <v>33.495404235333019</v>
          </cell>
          <cell r="L324">
            <v>30.670897395531288</v>
          </cell>
          <cell r="M324">
            <v>27.894897045194057</v>
          </cell>
          <cell r="N324">
            <v>25.198811775684948</v>
          </cell>
          <cell r="O324">
            <v>22.609574135358312</v>
          </cell>
          <cell r="P324">
            <v>20.149381601838552</v>
          </cell>
          <cell r="Q324">
            <v>17.835614689605567</v>
          </cell>
          <cell r="R324">
            <v>15.680917183136453</v>
          </cell>
          <cell r="S324">
            <v>13.693417851324657</v>
          </cell>
          <cell r="T324">
            <v>11.877069022164038</v>
          </cell>
          <cell r="U324">
            <v>10.232075119585179</v>
          </cell>
          <cell r="V324">
            <v>8.7553836167346937</v>
          </cell>
          <cell r="W324">
            <v>7.4412116777629258</v>
          </cell>
          <cell r="X324">
            <v>2.9415488738358175</v>
          </cell>
        </row>
        <row r="325">
          <cell r="F325">
            <v>21.179563411107448</v>
          </cell>
          <cell r="G325">
            <v>20.49265755610206</v>
          </cell>
          <cell r="H325">
            <v>19.828029764363702</v>
          </cell>
          <cell r="I325">
            <v>19.184957502958181</v>
          </cell>
          <cell r="J325">
            <v>18.501640958329119</v>
          </cell>
          <cell r="K325">
            <v>17.783931792992323</v>
          </cell>
          <cell r="L325">
            <v>17.03779730375312</v>
          </cell>
          <cell r="M325">
            <v>16.269238969244263</v>
          </cell>
          <cell r="N325">
            <v>15.484213731289813</v>
          </cell>
          <cell r="O325">
            <v>14.688559414519828</v>
          </cell>
          <cell r="P325">
            <v>13.88792553460291</v>
          </cell>
          <cell r="Q325">
            <v>13.087710566259076</v>
          </cell>
          <cell r="R325">
            <v>12.293006544199761</v>
          </cell>
          <cell r="S325">
            <v>11.508551659949704</v>
          </cell>
          <cell r="T325">
            <v>10.738691301818559</v>
          </cell>
          <cell r="U325">
            <v>9.987347770603364</v>
          </cell>
          <cell r="V325">
            <v>9.2579986960053109</v>
          </cell>
          <cell r="W325">
            <v>8.5536639837312851</v>
          </cell>
          <cell r="X325">
            <v>0.74307864342814867</v>
          </cell>
        </row>
        <row r="326">
          <cell r="F326">
            <v>26.810014167186395</v>
          </cell>
          <cell r="G326">
            <v>25.572005557150437</v>
          </cell>
          <cell r="H326">
            <v>24.391164590106587</v>
          </cell>
          <cell r="I326">
            <v>23.264851430290559</v>
          </cell>
          <cell r="J326">
            <v>22.085884913948224</v>
          </cell>
          <cell r="K326">
            <v>20.867772854857108</v>
          </cell>
          <cell r="L326">
            <v>19.623848006705728</v>
          </cell>
          <cell r="M326">
            <v>18.367033443800693</v>
          </cell>
          <cell r="N326">
            <v>17.109630743087703</v>
          </cell>
          <cell r="O326">
            <v>15.863135409689905</v>
          </cell>
          <cell r="P326">
            <v>14.638082845870134</v>
          </cell>
          <cell r="Q326">
            <v>13.443926973987551</v>
          </cell>
          <cell r="R326">
            <v>12.288952439301379</v>
          </cell>
          <cell r="S326">
            <v>11.18022018630095</v>
          </cell>
          <cell r="T326">
            <v>10.123545164686394</v>
          </cell>
          <cell r="U326">
            <v>9.123504012761309</v>
          </cell>
          <cell r="V326">
            <v>8.1834698127836916</v>
          </cell>
          <cell r="W326">
            <v>7.3056704315299266</v>
          </cell>
          <cell r="X326">
            <v>8.8850444441020642</v>
          </cell>
        </row>
        <row r="327">
          <cell r="F327">
            <v>8.6126492052381192</v>
          </cell>
          <cell r="G327">
            <v>8.2459510845436714</v>
          </cell>
          <cell r="H327">
            <v>7.8948657571392431</v>
          </cell>
          <cell r="I327">
            <v>7.5587284819188403</v>
          </cell>
          <cell r="J327">
            <v>7.2054837047480014</v>
          </cell>
          <cell r="K327">
            <v>6.8389264799353695</v>
          </cell>
          <cell r="L327">
            <v>6.4628359064129119</v>
          </cell>
          <cell r="M327">
            <v>6.0809120610594398</v>
          </cell>
          <cell r="N327">
            <v>5.6967179311723743</v>
          </cell>
          <cell r="O327">
            <v>5.3136275387442646</v>
          </cell>
          <cell r="P327">
            <v>4.9347811991593122</v>
          </cell>
          <cell r="Q327">
            <v>4.5630485899800162</v>
          </cell>
          <cell r="R327">
            <v>4.201000032737487</v>
          </cell>
          <cell r="S327">
            <v>3.8508861227075899</v>
          </cell>
          <cell r="T327">
            <v>3.5146255882714641</v>
          </cell>
          <cell r="U327">
            <v>3.1938010310496527</v>
          </cell>
          <cell r="V327">
            <v>2.8896619974032394</v>
          </cell>
          <cell r="W327">
            <v>2.6031346661761163</v>
          </cell>
          <cell r="X327">
            <v>2.4696259927089108</v>
          </cell>
        </row>
        <row r="335">
          <cell r="G335">
            <v>26.064391974045197</v>
          </cell>
          <cell r="H335">
            <v>25.935221422065453</v>
          </cell>
          <cell r="I335">
            <v>25.806691016670189</v>
          </cell>
          <cell r="J335">
            <v>25.678797585405288</v>
          </cell>
          <cell r="K335">
            <v>25.538846749042033</v>
          </cell>
          <cell r="L335">
            <v>25.387042866925256</v>
          </cell>
          <cell r="M335">
            <v>25.223606745120225</v>
          </cell>
          <cell r="N335">
            <v>25.048775101338371</v>
          </cell>
          <cell r="O335">
            <v>24.862799993789611</v>
          </cell>
          <cell r="P335">
            <v>24.665948215889724</v>
          </cell>
          <cell r="Q335">
            <v>24.458500658856188</v>
          </cell>
          <cell r="R335">
            <v>24.240751644323101</v>
          </cell>
          <cell r="S335">
            <v>24.013008229192714</v>
          </cell>
          <cell r="T335">
            <v>23.775589485019474</v>
          </cell>
          <cell r="U335">
            <v>23.528825754290526</v>
          </cell>
          <cell r="V335">
            <v>23.273057886025072</v>
          </cell>
          <cell r="W335">
            <v>23.008636453163046</v>
          </cell>
          <cell r="X335">
            <v>0.48840499591621195</v>
          </cell>
        </row>
        <row r="336">
          <cell r="G336">
            <v>82.887266236877608</v>
          </cell>
          <cell r="H336">
            <v>79.96364231896635</v>
          </cell>
          <cell r="I336">
            <v>77.143141319706487</v>
          </cell>
          <cell r="J336">
            <v>74.422125857324673</v>
          </cell>
          <cell r="K336">
            <v>71.53973027006586</v>
          </cell>
          <cell r="L336">
            <v>68.522468595696978</v>
          </cell>
          <cell r="M336">
            <v>65.397203543001353</v>
          </cell>
          <cell r="N336">
            <v>62.190755154701215</v>
          </cell>
          <cell r="O336">
            <v>58.929527369388254</v>
          </cell>
          <cell r="P336">
            <v>55.639159498413214</v>
          </cell>
          <cell r="Q336">
            <v>52.344208693724163</v>
          </cell>
          <cell r="R336">
            <v>49.067868419280181</v>
          </cell>
          <cell r="S336">
            <v>45.831726791447423</v>
          </cell>
          <cell r="T336">
            <v>42.655567463096894</v>
          </cell>
          <cell r="U336">
            <v>39.557214531617944</v>
          </cell>
          <cell r="V336">
            <v>36.552421790176815</v>
          </cell>
          <cell r="W336">
            <v>33.654805548228644</v>
          </cell>
          <cell r="X336">
            <v>2.0304936354313279</v>
          </cell>
        </row>
        <row r="337">
          <cell r="G337">
            <v>6.9838259339291469</v>
          </cell>
          <cell r="H337">
            <v>6.8248718799599883</v>
          </cell>
          <cell r="I337">
            <v>6.669535669779072</v>
          </cell>
          <cell r="J337">
            <v>6.517734960134689</v>
          </cell>
          <cell r="K337">
            <v>6.3547416976552382</v>
          </cell>
          <cell r="L337">
            <v>6.1815760742177384</v>
          </cell>
          <cell r="M337">
            <v>5.9993008858367931</v>
          </cell>
          <cell r="N337">
            <v>5.8090107354638745</v>
          </cell>
          <cell r="O337">
            <v>5.6118211816260635</v>
          </cell>
          <cell r="P337">
            <v>5.4088579818139566</v>
          </cell>
          <cell r="Q337">
            <v>5.201246573478044</v>
          </cell>
          <cell r="R337">
            <v>4.9901019270531881</v>
          </cell>
          <cell r="S337">
            <v>4.7765188948514714</v>
          </cell>
          <cell r="T337">
            <v>4.5615631672341168</v>
          </cell>
          <cell r="U337">
            <v>4.3462629335141028</v>
          </cell>
          <cell r="V337">
            <v>4.1316013298952381</v>
          </cell>
          <cell r="W337">
            <v>3.9185097407763889</v>
          </cell>
          <cell r="X337">
            <v>7.8008447341311413</v>
          </cell>
        </row>
        <row r="338">
          <cell r="G338">
            <v>6.6450766504660912</v>
          </cell>
          <cell r="H338">
            <v>6.3326998524590499</v>
          </cell>
          <cell r="I338">
            <v>6.0350074996534477</v>
          </cell>
          <cell r="J338">
            <v>5.7513092945231881</v>
          </cell>
          <cell r="K338">
            <v>5.4546202990959998</v>
          </cell>
          <cell r="L338">
            <v>5.1483873662953199</v>
          </cell>
          <cell r="M338">
            <v>4.8360056372484959</v>
          </cell>
          <cell r="N338">
            <v>4.5207581292747658</v>
          </cell>
          <cell r="O338">
            <v>4.2057614541285542</v>
          </cell>
          <cell r="P338">
            <v>3.8939188077372791</v>
          </cell>
          <cell r="Q338">
            <v>3.5878810651570316</v>
          </cell>
          <cell r="R338">
            <v>3.2900164960890672</v>
          </cell>
          <cell r="S338">
            <v>3.0023893010118097</v>
          </cell>
          <cell r="T338">
            <v>2.7267468686331302</v>
          </cell>
          <cell r="U338">
            <v>2.4645153831203706</v>
          </cell>
          <cell r="V338">
            <v>2.2168031734687221</v>
          </cell>
          <cell r="W338">
            <v>1.9844110040678886</v>
          </cell>
          <cell r="X338">
            <v>2.0103688438589513</v>
          </cell>
        </row>
        <row r="339">
          <cell r="G339">
            <v>0.7198716062964361</v>
          </cell>
          <cell r="H339">
            <v>0.71044348026184778</v>
          </cell>
          <cell r="I339">
            <v>0.70113883396968368</v>
          </cell>
          <cell r="J339">
            <v>0.6919560502113139</v>
          </cell>
          <cell r="K339">
            <v>0.68199383506924949</v>
          </cell>
          <cell r="L339">
            <v>0.67128947121206162</v>
          </cell>
          <cell r="M339">
            <v>0.65988259137237615</v>
          </cell>
          <cell r="N339">
            <v>0.64781493432686621</v>
          </cell>
          <cell r="O339">
            <v>0.63513009111024277</v>
          </cell>
          <cell r="P339">
            <v>0.62187324361661733</v>
          </cell>
          <cell r="Q339">
            <v>0.60809089777317682</v>
          </cell>
          <cell r="R339">
            <v>0.593830613479295</v>
          </cell>
          <cell r="S339">
            <v>0.57914073348938588</v>
          </cell>
          <cell r="T339">
            <v>0.5640701133805861</v>
          </cell>
          <cell r="U339">
            <v>0.54866785468768631</v>
          </cell>
          <cell r="V339">
            <v>0.53298304320875867</v>
          </cell>
          <cell r="W339">
            <v>0.5170644943870929</v>
          </cell>
          <cell r="X339">
            <v>0.27801836975932925</v>
          </cell>
        </row>
        <row r="340">
          <cell r="G340">
            <v>9.7545971206676221</v>
          </cell>
          <cell r="H340">
            <v>9.4820518868617061</v>
          </cell>
          <cell r="I340">
            <v>9.217121616908365</v>
          </cell>
          <cell r="J340">
            <v>8.9595935473199901</v>
          </cell>
          <cell r="K340">
            <v>8.6846155472052526</v>
          </cell>
          <cell r="L340">
            <v>8.3942555449562235</v>
          </cell>
          <cell r="M340">
            <v>8.0906436599737468</v>
          </cell>
          <cell r="N340">
            <v>7.7759464359553601</v>
          </cell>
          <cell r="O340">
            <v>7.4523414641297068</v>
          </cell>
          <cell r="P340">
            <v>7.121992804690727</v>
          </cell>
          <cell r="Q340">
            <v>6.787027583906502</v>
          </cell>
          <cell r="R340">
            <v>6.449514106437217</v>
          </cell>
          <cell r="S340">
            <v>6.1114417785264035</v>
          </cell>
          <cell r="T340">
            <v>5.7747030892729789</v>
          </cell>
          <cell r="U340">
            <v>5.4410778455602209</v>
          </cell>
          <cell r="V340">
            <v>5.1122198028436632</v>
          </cell>
          <cell r="W340">
            <v>4.7896457802923136</v>
          </cell>
          <cell r="X340">
            <v>2.607026661059058</v>
          </cell>
        </row>
        <row r="341">
          <cell r="G341">
            <v>9.5103646585408335</v>
          </cell>
          <cell r="H341">
            <v>9.3261061694766543</v>
          </cell>
          <cell r="I341">
            <v>9.1454175951330114</v>
          </cell>
          <cell r="J341">
            <v>8.968229770223811</v>
          </cell>
          <cell r="K341">
            <v>8.7772856183384587</v>
          </cell>
          <cell r="L341">
            <v>8.5736165019955202</v>
          </cell>
          <cell r="M341">
            <v>8.3583046189800481</v>
          </cell>
          <cell r="N341">
            <v>8.1324734652421267</v>
          </cell>
          <cell r="O341">
            <v>7.8972781296374066</v>
          </cell>
          <cell r="P341">
            <v>7.6538955369832014</v>
          </cell>
          <cell r="Q341">
            <v>7.4035147535679959</v>
          </cell>
          <cell r="R341">
            <v>7.1473274652220438</v>
          </cell>
          <cell r="S341">
            <v>6.8865187324494315</v>
          </cell>
          <cell r="T341">
            <v>6.6222581200812867</v>
          </cell>
          <cell r="U341">
            <v>6.3556912906030254</v>
          </cell>
          <cell r="V341">
            <v>6.0879321409214509</v>
          </cell>
          <cell r="W341">
            <v>5.8200555520702801</v>
          </cell>
          <cell r="X341">
            <v>3.0959640999943545</v>
          </cell>
        </row>
        <row r="342">
          <cell r="G342">
            <v>13.370690535017321</v>
          </cell>
          <cell r="H342">
            <v>13.08440273054244</v>
          </cell>
          <cell r="I342">
            <v>12.804244804459133</v>
          </cell>
          <cell r="J342">
            <v>12.530085506296695</v>
          </cell>
          <cell r="K342">
            <v>12.235285482576025</v>
          </cell>
          <cell r="L342">
            <v>11.92159011856025</v>
          </cell>
          <cell r="M342">
            <v>11.590822940337409</v>
          </cell>
          <cell r="N342">
            <v>11.244868053741431</v>
          </cell>
          <cell r="O342">
            <v>10.885652406069068</v>
          </cell>
          <cell r="P342">
            <v>10.515128102123285</v>
          </cell>
          <cell r="Q342">
            <v>10.135254998645461</v>
          </cell>
          <cell r="R342">
            <v>9.7479837901434614</v>
          </cell>
          <cell r="S342">
            <v>9.3552397848017748</v>
          </cell>
          <cell r="T342">
            <v>8.9589075519548178</v>
          </cell>
          <cell r="U342">
            <v>8.5608166029440245</v>
          </cell>
          <cell r="V342">
            <v>8.1627282455292924</v>
          </cell>
          <cell r="W342">
            <v>7.7663237288757925</v>
          </cell>
          <cell r="X342">
            <v>3.0224382724221592</v>
          </cell>
        </row>
        <row r="343">
          <cell r="G343">
            <v>28.719756137589698</v>
          </cell>
          <cell r="H343">
            <v>28.050315834200049</v>
          </cell>
          <cell r="I343">
            <v>27.39647978307687</v>
          </cell>
          <cell r="J343">
            <v>26.757884258451689</v>
          </cell>
          <cell r="K343">
            <v>26.072608249648614</v>
          </cell>
          <cell r="L343">
            <v>25.345034599125132</v>
          </cell>
          <cell r="M343">
            <v>24.579723794468528</v>
          </cell>
          <cell r="N343">
            <v>23.781366668243734</v>
          </cell>
          <cell r="O343">
            <v>22.95473695921288</v>
          </cell>
          <cell r="P343">
            <v>22.10464439856289</v>
          </cell>
          <cell r="Q343">
            <v>21.235888955501672</v>
          </cell>
          <cell r="R343">
            <v>20.353216836522506</v>
          </cell>
          <cell r="S343">
            <v>19.461278782984362</v>
          </cell>
          <cell r="T343">
            <v>18.564591153788264</v>
          </cell>
          <cell r="U343">
            <v>17.66750021535989</v>
          </cell>
          <cell r="V343">
            <v>16.774149991484201</v>
          </cell>
          <cell r="W343">
            <v>15.888453952438235</v>
          </cell>
          <cell r="X343">
            <v>3.1111459763991398</v>
          </cell>
        </row>
        <row r="344">
          <cell r="G344">
            <v>7.3443810018259956</v>
          </cell>
          <cell r="H344">
            <v>7.1927411631632543</v>
          </cell>
          <cell r="I344">
            <v>7.0442322405932307</v>
          </cell>
          <cell r="J344">
            <v>6.8987895899190814</v>
          </cell>
          <cell r="K344">
            <v>6.7422686974955646</v>
          </cell>
          <cell r="L344">
            <v>6.5755659312390948</v>
          </cell>
          <cell r="M344">
            <v>6.3996193130069923</v>
          </cell>
          <cell r="N344">
            <v>6.2153997705540034</v>
          </cell>
          <cell r="O344">
            <v>6.0239022763061767</v>
          </cell>
          <cell r="P344">
            <v>5.8261369851654461</v>
          </cell>
          <cell r="Q344">
            <v>5.6231204804594457</v>
          </cell>
          <cell r="R344">
            <v>5.4158672323518191</v>
          </cell>
          <cell r="S344">
            <v>5.2053813666676145</v>
          </cell>
          <cell r="T344">
            <v>4.9926488343329014</v>
          </cell>
          <cell r="U344">
            <v>4.7786300626674976</v>
          </cell>
          <cell r="V344">
            <v>4.5642531598123162</v>
          </cell>
          <cell r="W344">
            <v>4.3504077328388675</v>
          </cell>
          <cell r="X344">
            <v>3.2358883573603903</v>
          </cell>
        </row>
        <row r="345">
          <cell r="G345">
            <v>4.8015499436315512</v>
          </cell>
          <cell r="H345">
            <v>4.6761171756179305</v>
          </cell>
          <cell r="I345">
            <v>4.5539611368847011</v>
          </cell>
          <cell r="J345">
            <v>4.4349962281506947</v>
          </cell>
          <cell r="K345">
            <v>4.3077211550736525</v>
          </cell>
          <cell r="L345">
            <v>4.1730376664384492</v>
          </cell>
          <cell r="M345">
            <v>4.0318783483584593</v>
          </cell>
          <cell r="N345">
            <v>3.8851959608082933</v>
          </cell>
          <cell r="O345">
            <v>3.7339528588357052</v>
          </cell>
          <cell r="P345">
            <v>3.5791106602817218</v>
          </cell>
          <cell r="Q345">
            <v>3.4216203116933701</v>
          </cell>
          <cell r="R345">
            <v>3.2624126911955194</v>
          </cell>
          <cell r="S345">
            <v>3.1023898718021328</v>
          </cell>
          <cell r="T345">
            <v>2.9424171514429953</v>
          </cell>
          <cell r="U345">
            <v>2.7833159373409599</v>
          </cell>
          <cell r="V345">
            <v>2.6258575527940118</v>
          </cell>
          <cell r="W345">
            <v>2.4707580143941819</v>
          </cell>
          <cell r="X345">
            <v>4.3801001734500753</v>
          </cell>
        </row>
        <row r="346">
          <cell r="G346">
            <v>0.2</v>
          </cell>
          <cell r="H346">
            <v>0.19434399285942605</v>
          </cell>
          <cell r="I346">
            <v>0.18884793780272319</v>
          </cell>
          <cell r="J346">
            <v>0.18350731137924883</v>
          </cell>
          <cell r="K346">
            <v>0.1778069000509987</v>
          </cell>
          <cell r="L346">
            <v>0.1717900321757363</v>
          </cell>
          <cell r="M346">
            <v>0.16550130562307941</v>
          </cell>
          <cell r="N346">
            <v>0.15898604287367035</v>
          </cell>
          <cell r="O346">
            <v>0.15228975510655626</v>
          </cell>
          <cell r="P346">
            <v>0.14545762397292133</v>
          </cell>
          <cell r="Q346">
            <v>0.13853400907729183</v>
          </cell>
          <cell r="R346">
            <v>0.13156198835719662</v>
          </cell>
          <cell r="S346">
            <v>0.12458293759614598</v>
          </cell>
          <cell r="T346">
            <v>0.1176361542521876</v>
          </cell>
          <cell r="U346">
            <v>0.11075852966608866</v>
          </cell>
          <cell r="V346">
            <v>0.10398427256061711</v>
          </cell>
          <cell r="W346">
            <v>9.7344685586075036E-2</v>
          </cell>
          <cell r="X346">
            <v>6.1814463109534445</v>
          </cell>
        </row>
        <row r="347">
          <cell r="G347">
            <v>32.318184567907259</v>
          </cell>
          <cell r="H347">
            <v>31.25926921909107</v>
          </cell>
          <cell r="I347">
            <v>30.235049560362373</v>
          </cell>
          <cell r="J347">
            <v>29.244388776666039</v>
          </cell>
          <cell r="K347">
            <v>28.192111163480995</v>
          </cell>
          <cell r="L347">
            <v>27.08730737579123</v>
          </cell>
          <cell r="M347">
            <v>25.939240699416761</v>
          </cell>
          <cell r="N347">
            <v>24.757219587895115</v>
          </cell>
          <cell r="O347">
            <v>23.550474656514098</v>
          </cell>
          <cell r="P347">
            <v>22.328042342537625</v>
          </cell>
          <cell r="Q347">
            <v>21.098657192316274</v>
          </cell>
          <cell r="R347">
            <v>19.870654448097646</v>
          </cell>
          <cell r="S347">
            <v>18.651884290193006</v>
          </cell>
          <cell r="T347">
            <v>17.449638754403818</v>
          </cell>
          <cell r="U347">
            <v>16.270592001002239</v>
          </cell>
          <cell r="V347">
            <v>15.120754270492785</v>
          </cell>
          <cell r="W347">
            <v>14.005439532572767</v>
          </cell>
          <cell r="X347">
            <v>4.6123298326280091</v>
          </cell>
        </row>
        <row r="348">
          <cell r="G348">
            <v>2.4317895734864021</v>
          </cell>
          <cell r="H348">
            <v>2.3821265524928434</v>
          </cell>
          <cell r="I348">
            <v>2.3334777704289595</v>
          </cell>
          <cell r="J348">
            <v>2.2858225140842792</v>
          </cell>
          <cell r="K348">
            <v>2.234525050370769</v>
          </cell>
          <cell r="L348">
            <v>2.179876217718872</v>
          </cell>
          <cell r="M348">
            <v>2.1221805147445001</v>
          </cell>
          <cell r="N348">
            <v>2.0617532878793394</v>
          </cell>
          <cell r="O348">
            <v>1.9989178802727903</v>
          </cell>
          <cell r="P348">
            <v>1.93400277774055</v>
          </cell>
          <cell r="Q348">
            <v>1.8673387865951951</v>
          </cell>
          <cell r="R348">
            <v>1.7992562767160039</v>
          </cell>
          <cell r="S348">
            <v>1.7300825212415356</v>
          </cell>
          <cell r="T348">
            <v>1.6601391618506276</v>
          </cell>
          <cell r="U348">
            <v>1.5897398257943658</v>
          </cell>
          <cell r="V348">
            <v>1.5191879177178167</v>
          </cell>
          <cell r="W348">
            <v>1.4487746059346152</v>
          </cell>
          <cell r="X348">
            <v>3.537449665637979</v>
          </cell>
        </row>
        <row r="349">
          <cell r="G349">
            <v>35.262550415508343</v>
          </cell>
          <cell r="H349">
            <v>33.941991750584435</v>
          </cell>
          <cell r="I349">
            <v>32.670887114565332</v>
          </cell>
          <cell r="J349">
            <v>31.447384487514412</v>
          </cell>
          <cell r="K349">
            <v>30.154386315301899</v>
          </cell>
          <cell r="L349">
            <v>28.804399027348676</v>
          </cell>
          <cell r="M349">
            <v>27.410029510023659</v>
          </cell>
          <cell r="N349">
            <v>25.983793013482973</v>
          </cell>
          <cell r="O349">
            <v>24.537931696179143</v>
          </cell>
          <cell r="P349">
            <v>23.084247330651031</v>
          </cell>
          <cell r="Q349">
            <v>21.633951150578493</v>
          </cell>
          <cell r="R349">
            <v>20.19753321554089</v>
          </cell>
          <cell r="S349">
            <v>18.784653029724563</v>
          </cell>
          <cell r="T349">
            <v>17.404052497306061</v>
          </cell>
          <cell r="U349">
            <v>16.063491652835822</v>
          </cell>
          <cell r="V349">
            <v>14.769706990359401</v>
          </cell>
          <cell r="W349">
            <v>13.528391648476937</v>
          </cell>
          <cell r="X349">
            <v>5.9405758690737231</v>
          </cell>
        </row>
        <row r="350">
          <cell r="G350">
            <v>20.656428951735492</v>
          </cell>
          <cell r="H350">
            <v>19.732163258018574</v>
          </cell>
          <cell r="I350">
            <v>18.84925355446714</v>
          </cell>
          <cell r="J350">
            <v>18.00584937975368</v>
          </cell>
          <cell r="K350">
            <v>17.121626346830421</v>
          </cell>
          <cell r="L350">
            <v>16.206467504179795</v>
          </cell>
          <cell r="M350">
            <v>15.270162409411631</v>
          </cell>
          <cell r="N350">
            <v>14.322238290230873</v>
          </cell>
          <cell r="O350">
            <v>13.371806389551978</v>
          </cell>
          <cell r="P350">
            <v>12.427426696662375</v>
          </cell>
          <cell r="Q350">
            <v>11.496993506838324</v>
          </cell>
          <cell r="R350">
            <v>10.587643453238062</v>
          </cell>
          <cell r="S350">
            <v>9.7056868513476076</v>
          </cell>
          <cell r="T350">
            <v>8.8565624198048223</v>
          </cell>
          <cell r="U350">
            <v>8.0448147207050074</v>
          </cell>
          <cell r="V350">
            <v>7.2740930215534751</v>
          </cell>
          <cell r="W350">
            <v>6.5471697385597114</v>
          </cell>
          <cell r="X350">
            <v>2.6744263129121828</v>
          </cell>
        </row>
        <row r="351">
          <cell r="G351">
            <v>307.0689751171102</v>
          </cell>
          <cell r="H351">
            <v>296.79042347637181</v>
          </cell>
          <cell r="I351">
            <v>286.85592686037506</v>
          </cell>
          <cell r="J351">
            <v>277.25396867960558</v>
          </cell>
          <cell r="K351">
            <v>267.06262279825506</v>
          </cell>
          <cell r="L351">
            <v>256.37155799677242</v>
          </cell>
          <cell r="M351">
            <v>245.27199854129799</v>
          </cell>
          <cell r="N351">
            <v>233.85544775976047</v>
          </cell>
          <cell r="O351">
            <v>222.21246008965988</v>
          </cell>
          <cell r="P351">
            <v>210.43148395033737</v>
          </cell>
          <cell r="Q351">
            <v>198.59779514756525</v>
          </cell>
          <cell r="R351">
            <v>186.79253747445915</v>
          </cell>
          <cell r="S351">
            <v>175.09188383971707</v>
          </cell>
          <cell r="T351">
            <v>163.56632774579683</v>
          </cell>
          <cell r="U351">
            <v>152.28011136940387</v>
          </cell>
          <cell r="V351">
            <v>141.2907929737803</v>
          </cell>
          <cell r="W351">
            <v>130.64895300794299</v>
          </cell>
          <cell r="X351">
            <v>0.50659657495743537</v>
          </cell>
        </row>
        <row r="352">
          <cell r="G352">
            <v>14.039035304313854</v>
          </cell>
          <cell r="H352">
            <v>13.15321413845993</v>
          </cell>
          <cell r="I352">
            <v>12.323285640504185</v>
          </cell>
          <cell r="J352">
            <v>11.545723150162129</v>
          </cell>
          <cell r="K352">
            <v>10.746949952865805</v>
          </cell>
          <cell r="L352">
            <v>9.9384527148284789</v>
          </cell>
          <cell r="M352">
            <v>9.1310724265167877</v>
          </cell>
          <cell r="N352">
            <v>8.3347823196360391</v>
          </cell>
          <cell r="O352">
            <v>7.558510112960934</v>
          </cell>
          <cell r="P352">
            <v>6.8100076159519682</v>
          </cell>
          <cell r="Q352">
            <v>6.0957684130367786</v>
          </cell>
          <cell r="R352">
            <v>5.4209922099464265</v>
          </cell>
          <cell r="S352">
            <v>4.7895925504694397</v>
          </cell>
          <cell r="T352">
            <v>4.2042430852018278</v>
          </cell>
          <cell r="U352">
            <v>3.6664564422526511</v>
          </cell>
          <cell r="V352">
            <v>3.1766890331198754</v>
          </cell>
          <cell r="W352">
            <v>2.7344648173841537</v>
          </cell>
          <cell r="X352">
            <v>33.263437188484303</v>
          </cell>
        </row>
        <row r="353">
          <cell r="G353">
            <v>2.125134988607579</v>
          </cell>
          <cell r="H353">
            <v>2.0187047015289346</v>
          </cell>
          <cell r="I353">
            <v>1.9176046198576489</v>
          </cell>
          <cell r="J353">
            <v>1.8215677980609744</v>
          </cell>
          <cell r="K353">
            <v>1.7214730981312607</v>
          </cell>
          <cell r="L353">
            <v>1.6185412328563755</v>
          </cell>
          <cell r="M353">
            <v>1.5139653037676923</v>
          </cell>
          <cell r="N353">
            <v>1.4088887598188049</v>
          </cell>
          <cell r="O353">
            <v>1.3043859540529599</v>
          </cell>
          <cell r="P353">
            <v>1.2014457074631351</v>
          </cell>
          <cell r="Q353">
            <v>1.1009581580743895</v>
          </cell>
          <cell r="R353">
            <v>1.0037050402297241</v>
          </cell>
          <cell r="S353">
            <v>0.91035341015398263</v>
          </cell>
          <cell r="T353">
            <v>0.82145271447356394</v>
          </cell>
          <cell r="U353">
            <v>0.73743499296435489</v>
          </cell>
          <cell r="V353">
            <v>0.6586179188121345</v>
          </cell>
          <cell r="W353">
            <v>0.58521031137585466</v>
          </cell>
          <cell r="X353">
            <v>7.3718043848226662</v>
          </cell>
        </row>
        <row r="354">
          <cell r="G354">
            <v>27.736237483741995</v>
          </cell>
          <cell r="H354">
            <v>25.918970476075192</v>
          </cell>
          <cell r="I354">
            <v>24.220770064196302</v>
          </cell>
          <cell r="J354">
            <v>22.633835053139084</v>
          </cell>
          <cell r="K354">
            <v>21.008031811035078</v>
          </cell>
          <cell r="L354">
            <v>19.367323469783457</v>
          </cell>
          <cell r="M354">
            <v>17.734169941474889</v>
          </cell>
          <cell r="N354">
            <v>16.129063271930651</v>
          </cell>
          <cell r="O354">
            <v>14.570164171927534</v>
          </cell>
          <cell r="P354">
            <v>13.07304526665852</v>
          </cell>
          <cell r="Q354">
            <v>11.650541323733661</v>
          </cell>
          <cell r="R354">
            <v>10.312701902299588</v>
          </cell>
          <cell r="S354">
            <v>9.0668377445145332</v>
          </cell>
          <cell r="T354">
            <v>7.9176489726837627</v>
          </cell>
          <cell r="U354">
            <v>6.8674208559796677</v>
          </cell>
          <cell r="V354">
            <v>5.9162715940322856</v>
          </cell>
          <cell r="W354">
            <v>5.0624361902303088</v>
          </cell>
          <cell r="X354">
            <v>3.0003798513125339</v>
          </cell>
        </row>
        <row r="355">
          <cell r="G355">
            <v>52.525241281214683</v>
          </cell>
          <cell r="H355">
            <v>50.821717224967365</v>
          </cell>
          <cell r="I355">
            <v>49.173442685703257</v>
          </cell>
          <cell r="J355">
            <v>47.578625784337525</v>
          </cell>
          <cell r="K355">
            <v>45.884003204947412</v>
          </cell>
          <cell r="L355">
            <v>44.104087049580194</v>
          </cell>
          <cell r="M355">
            <v>42.253676192906369</v>
          </cell>
          <cell r="N355">
            <v>40.347654280405791</v>
          </cell>
          <cell r="O355">
            <v>38.400794506432561</v>
          </cell>
          <cell r="P355">
            <v>36.427574655126932</v>
          </cell>
          <cell r="Q355">
            <v>34.44200550508031</v>
          </cell>
          <cell r="R355">
            <v>32.457475254232158</v>
          </cell>
          <cell r="S355">
            <v>30.486612130399962</v>
          </cell>
          <cell r="T355">
            <v>28.541166831567569</v>
          </cell>
          <cell r="U355">
            <v>26.631915905154521</v>
          </cell>
          <cell r="V355">
            <v>24.768586643066847</v>
          </cell>
          <cell r="W355">
            <v>22.959803554488051</v>
          </cell>
          <cell r="X355">
            <v>0.7579402162967116</v>
          </cell>
        </row>
        <row r="356">
          <cell r="G356">
            <v>15.820696625672339</v>
          </cell>
          <cell r="H356">
            <v>15.09014279167544</v>
          </cell>
          <cell r="I356">
            <v>14.393323812533257</v>
          </cell>
          <cell r="J356">
            <v>13.728681910599423</v>
          </cell>
          <cell r="K356">
            <v>13.032969052315794</v>
          </cell>
          <cell r="L356">
            <v>12.31415625263662</v>
          </cell>
          <cell r="M356">
            <v>11.580111222857218</v>
          </cell>
          <cell r="N356">
            <v>10.838459920830536</v>
          </cell>
          <cell r="O356">
            <v>10.09646155633027</v>
          </cell>
          <cell r="P356">
            <v>9.3608996729225655</v>
          </cell>
          <cell r="Q356">
            <v>8.6379912536343753</v>
          </cell>
          <cell r="R356">
            <v>7.9333150958745433</v>
          </cell>
          <cell r="S356">
            <v>7.2517600019570141</v>
          </cell>
          <cell r="T356">
            <v>6.5974926634754532</v>
          </cell>
          <cell r="U356">
            <v>5.9739445055132494</v>
          </cell>
          <cell r="V356">
            <v>5.383816220644273</v>
          </cell>
          <cell r="W356">
            <v>4.829098278204512</v>
          </cell>
          <cell r="X356">
            <v>9.0627453329841057</v>
          </cell>
        </row>
        <row r="357">
          <cell r="G357">
            <v>9.6636811952336412</v>
          </cell>
          <cell r="H357">
            <v>9.2522336082208962</v>
          </cell>
          <cell r="I357">
            <v>8.8583040987852666</v>
          </cell>
          <cell r="J357">
            <v>8.4811468051166834</v>
          </cell>
          <cell r="K357">
            <v>8.0847943206355808</v>
          </cell>
          <cell r="L357">
            <v>7.6735048235265513</v>
          </cell>
          <cell r="M357">
            <v>7.2515185895065715</v>
          </cell>
          <cell r="N357">
            <v>6.8229872288993185</v>
          </cell>
          <cell r="O357">
            <v>6.3919085329214607</v>
          </cell>
          <cell r="P357">
            <v>5.9620682673814862</v>
          </cell>
          <cell r="Q357">
            <v>5.5369899714370057</v>
          </cell>
          <cell r="R357">
            <v>5.1198935195350401</v>
          </cell>
          <cell r="S357">
            <v>4.7136628986178186</v>
          </cell>
          <cell r="T357">
            <v>4.3208233520485821</v>
          </cell>
          <cell r="U357">
            <v>3.9435277574070069</v>
          </cell>
          <cell r="V357">
            <v>3.5835518467768632</v>
          </cell>
          <cell r="W357">
            <v>3.2422976530732761</v>
          </cell>
          <cell r="X357">
            <v>2.5190185125630893</v>
          </cell>
        </row>
        <row r="767">
          <cell r="F767">
            <v>17.784863767888599</v>
          </cell>
          <cell r="G767">
            <v>26.064391974045197</v>
          </cell>
          <cell r="H767">
            <v>43.450768264721091</v>
          </cell>
          <cell r="I767">
            <v>38.447948728462805</v>
          </cell>
          <cell r="J767">
            <v>35.763912644329672</v>
          </cell>
          <cell r="K767">
            <v>35.291369077681452</v>
          </cell>
          <cell r="L767">
            <v>-1149.6605073220665</v>
          </cell>
          <cell r="M767">
            <v>12.150673316886074</v>
          </cell>
          <cell r="N767">
            <v>13.838968858656026</v>
          </cell>
          <cell r="O767">
            <v>16.739521318340898</v>
          </cell>
          <cell r="P767">
            <v>20.116486147154053</v>
          </cell>
          <cell r="Q767">
            <v>24.210321106815552</v>
          </cell>
          <cell r="R767" t="e">
            <v>#REF!</v>
          </cell>
          <cell r="S767" t="e">
            <v>#REF!</v>
          </cell>
          <cell r="T767" t="e">
            <v>#REF!</v>
          </cell>
          <cell r="U767" t="e">
            <v>#REF!</v>
          </cell>
          <cell r="V767" t="e">
            <v>#REF!</v>
          </cell>
        </row>
        <row r="768">
          <cell r="F768">
            <v>822.01088964293388</v>
          </cell>
          <cell r="G768">
            <v>82.887266236877608</v>
          </cell>
          <cell r="H768">
            <v>134.67430518806566</v>
          </cell>
          <cell r="I768">
            <v>97.852694534627815</v>
          </cell>
          <cell r="J768">
            <v>100.98450804815491</v>
          </cell>
          <cell r="K768">
            <v>95.110241783761609</v>
          </cell>
          <cell r="L768">
            <v>-1258.7531923219831</v>
          </cell>
          <cell r="M768">
            <v>21.850831795193034</v>
          </cell>
          <cell r="N768">
            <v>44.713267055707014</v>
          </cell>
          <cell r="O768">
            <v>53.329766731723595</v>
          </cell>
          <cell r="P768">
            <v>42.254959233665723</v>
          </cell>
          <cell r="Q768">
            <v>40.166092582283277</v>
          </cell>
          <cell r="R768" t="e">
            <v>#REF!</v>
          </cell>
          <cell r="S768" t="e">
            <v>#REF!</v>
          </cell>
          <cell r="T768" t="e">
            <v>#REF!</v>
          </cell>
          <cell r="U768" t="e">
            <v>#REF!</v>
          </cell>
          <cell r="V768" t="e">
            <v>#REF!</v>
          </cell>
        </row>
        <row r="769">
          <cell r="F769">
            <v>8.1714063265163652</v>
          </cell>
          <cell r="G769">
            <v>6.9838259339291469</v>
          </cell>
          <cell r="H769">
            <v>8.7662652827014735</v>
          </cell>
          <cell r="I769">
            <v>7.5823903552214702</v>
          </cell>
          <cell r="J769">
            <v>8.3268225968953757</v>
          </cell>
          <cell r="K769">
            <v>8.1591783910449873</v>
          </cell>
          <cell r="L769">
            <v>-67.724075183699895</v>
          </cell>
          <cell r="M769">
            <v>3.4639725844390665</v>
          </cell>
          <cell r="N769">
            <v>3.4126337950264003</v>
          </cell>
          <cell r="O769">
            <v>3.4090875248212087</v>
          </cell>
          <cell r="P769">
            <v>2.9765480198527805</v>
          </cell>
          <cell r="Q769">
            <v>2.5728032314755236</v>
          </cell>
          <cell r="R769" t="e">
            <v>#REF!</v>
          </cell>
          <cell r="S769" t="e">
            <v>#REF!</v>
          </cell>
          <cell r="T769" t="e">
            <v>#REF!</v>
          </cell>
          <cell r="U769" t="e">
            <v>#REF!</v>
          </cell>
          <cell r="V769" t="e">
            <v>#REF!</v>
          </cell>
        </row>
        <row r="770">
          <cell r="F770">
            <v>13.933507560684925</v>
          </cell>
          <cell r="G770">
            <v>6.6450766504660912</v>
          </cell>
          <cell r="H770">
            <v>9.6690167972348728</v>
          </cell>
          <cell r="I770">
            <v>9.8316389511521418</v>
          </cell>
          <cell r="J770">
            <v>10.052918254885846</v>
          </cell>
          <cell r="K770">
            <v>9.2598901116097085</v>
          </cell>
          <cell r="L770">
            <v>-76.448782029588713</v>
          </cell>
          <cell r="M770">
            <v>-0.54784199728477245</v>
          </cell>
          <cell r="N770">
            <v>5.3490119457510987</v>
          </cell>
          <cell r="O770">
            <v>5.7497851174882397</v>
          </cell>
          <cell r="P770">
            <v>5.5231776240178814</v>
          </cell>
          <cell r="Q770">
            <v>4.8435252553219437</v>
          </cell>
          <cell r="R770" t="e">
            <v>#REF!</v>
          </cell>
          <cell r="S770" t="e">
            <v>#REF!</v>
          </cell>
          <cell r="T770" t="e">
            <v>#REF!</v>
          </cell>
          <cell r="U770" t="e">
            <v>#REF!</v>
          </cell>
          <cell r="V770" t="e">
            <v>#REF!</v>
          </cell>
        </row>
        <row r="771">
          <cell r="F771">
            <v>1.9603954287797944</v>
          </cell>
          <cell r="G771">
            <v>0.7198716062964361</v>
          </cell>
          <cell r="H771">
            <v>0.75164856750689235</v>
          </cell>
          <cell r="I771">
            <v>0.83540519125560253</v>
          </cell>
          <cell r="J771">
            <v>0.62695083496758075</v>
          </cell>
          <cell r="K771">
            <v>0.64689842973420997</v>
          </cell>
          <cell r="L771">
            <v>-15.408115116224229</v>
          </cell>
          <cell r="M771">
            <v>0.41299704714206048</v>
          </cell>
          <cell r="N771">
            <v>0.53980226187578617</v>
          </cell>
          <cell r="O771">
            <v>0.66644882199780864</v>
          </cell>
          <cell r="P771">
            <v>0.80325035496059749</v>
          </cell>
          <cell r="Q771">
            <v>0.97554391132961149</v>
          </cell>
          <cell r="R771" t="e">
            <v>#REF!</v>
          </cell>
          <cell r="S771" t="e">
            <v>#REF!</v>
          </cell>
          <cell r="T771" t="e">
            <v>#REF!</v>
          </cell>
          <cell r="U771" t="e">
            <v>#REF!</v>
          </cell>
          <cell r="V771" t="e">
            <v>#REF!</v>
          </cell>
        </row>
        <row r="772">
          <cell r="F772">
            <v>21.18956281379652</v>
          </cell>
          <cell r="G772">
            <v>9.7545971206676221</v>
          </cell>
          <cell r="H772">
            <v>12.505187105188773</v>
          </cell>
          <cell r="I772">
            <v>13.68554922105421</v>
          </cell>
          <cell r="J772">
            <v>17.792053689365414</v>
          </cell>
          <cell r="K772">
            <v>18.746622220075533</v>
          </cell>
          <cell r="L772">
            <v>-203.57814889603054</v>
          </cell>
          <cell r="M772">
            <v>4.3388670328136731</v>
          </cell>
          <cell r="N772">
            <v>10.854559562470893</v>
          </cell>
          <cell r="O772">
            <v>13.234841920006852</v>
          </cell>
          <cell r="P772">
            <v>14.111555072294728</v>
          </cell>
          <cell r="Q772">
            <v>14.877322446944948</v>
          </cell>
          <cell r="R772" t="e">
            <v>#REF!</v>
          </cell>
          <cell r="S772" t="e">
            <v>#REF!</v>
          </cell>
          <cell r="T772" t="e">
            <v>#REF!</v>
          </cell>
          <cell r="U772" t="e">
            <v>#REF!</v>
          </cell>
          <cell r="V772" t="e">
            <v>#REF!</v>
          </cell>
        </row>
        <row r="773">
          <cell r="F773">
            <v>16.048849273874467</v>
          </cell>
          <cell r="G773">
            <v>9.5103646585408335</v>
          </cell>
          <cell r="H773">
            <v>7.9191891807526771</v>
          </cell>
          <cell r="I773">
            <v>11.46821792744365</v>
          </cell>
          <cell r="J773">
            <v>15.270217698915012</v>
          </cell>
          <cell r="K773">
            <v>22.844679645386904</v>
          </cell>
          <cell r="L773">
            <v>-264.55585772543321</v>
          </cell>
          <cell r="M773">
            <v>10.121590585265769</v>
          </cell>
          <cell r="N773">
            <v>12.401968579874803</v>
          </cell>
          <cell r="O773">
            <v>14.52660280587228</v>
          </cell>
          <cell r="P773">
            <v>17.044227238252287</v>
          </cell>
          <cell r="Q773">
            <v>19.545967691344227</v>
          </cell>
          <cell r="R773" t="e">
            <v>#REF!</v>
          </cell>
          <cell r="S773" t="e">
            <v>#REF!</v>
          </cell>
          <cell r="T773" t="e">
            <v>#REF!</v>
          </cell>
          <cell r="U773" t="e">
            <v>#REF!</v>
          </cell>
          <cell r="V773" t="e">
            <v>#REF!</v>
          </cell>
        </row>
        <row r="774">
          <cell r="F774">
            <v>22.539930897508167</v>
          </cell>
          <cell r="G774">
            <v>13.370690535017321</v>
          </cell>
          <cell r="H774">
            <v>17.750287161837377</v>
          </cell>
          <cell r="I774">
            <v>18.940602319535586</v>
          </cell>
          <cell r="J774">
            <v>19.216178249005946</v>
          </cell>
          <cell r="K774">
            <v>21.808294892183543</v>
          </cell>
          <cell r="L774">
            <v>-241.27234144352445</v>
          </cell>
          <cell r="M774">
            <v>8.8261519412363967</v>
          </cell>
          <cell r="N774">
            <v>11.19480218706229</v>
          </cell>
          <cell r="O774">
            <v>12.904737582801785</v>
          </cell>
          <cell r="P774">
            <v>14.768840404215354</v>
          </cell>
          <cell r="Q774">
            <v>16.188078835136249</v>
          </cell>
          <cell r="R774" t="e">
            <v>#REF!</v>
          </cell>
          <cell r="S774" t="e">
            <v>#REF!</v>
          </cell>
          <cell r="T774" t="e">
            <v>#REF!</v>
          </cell>
          <cell r="U774" t="e">
            <v>#REF!</v>
          </cell>
          <cell r="V774" t="e">
            <v>#REF!</v>
          </cell>
        </row>
        <row r="775">
          <cell r="F775">
            <v>45.390795290396547</v>
          </cell>
          <cell r="G775">
            <v>28.719756137589698</v>
          </cell>
          <cell r="H775">
            <v>48.113054096893862</v>
          </cell>
          <cell r="I775">
            <v>83.001685686638112</v>
          </cell>
          <cell r="J775">
            <v>91.630086534166821</v>
          </cell>
          <cell r="K775">
            <v>105.93829162893566</v>
          </cell>
          <cell r="L775">
            <v>-797.40799876968958</v>
          </cell>
          <cell r="M775">
            <v>27.296333891401421</v>
          </cell>
          <cell r="N775">
            <v>35.312852570914941</v>
          </cell>
          <cell r="O775">
            <v>40.669494537775748</v>
          </cell>
          <cell r="P775">
            <v>46.41891705422173</v>
          </cell>
          <cell r="Q775">
            <v>49.93787949626541</v>
          </cell>
          <cell r="R775" t="e">
            <v>#REF!</v>
          </cell>
          <cell r="S775" t="e">
            <v>#REF!</v>
          </cell>
          <cell r="T775" t="e">
            <v>#REF!</v>
          </cell>
          <cell r="U775" t="e">
            <v>#REF!</v>
          </cell>
          <cell r="V775" t="e">
            <v>#REF!</v>
          </cell>
        </row>
        <row r="776">
          <cell r="F776">
            <v>8.3413370614546594</v>
          </cell>
          <cell r="G776">
            <v>7.3443810018259956</v>
          </cell>
          <cell r="H776">
            <v>9.7721601793434552</v>
          </cell>
          <cell r="I776">
            <v>12.215834914217448</v>
          </cell>
          <cell r="J776">
            <v>13.154035820043505</v>
          </cell>
          <cell r="K776">
            <v>13.991298913040293</v>
          </cell>
          <cell r="L776">
            <v>-135.96039742204076</v>
          </cell>
          <cell r="M776">
            <v>4.6973014588137376</v>
          </cell>
          <cell r="N776">
            <v>5.8030516363719249</v>
          </cell>
          <cell r="O776">
            <v>7.0325760985359853</v>
          </cell>
          <cell r="P776">
            <v>7.9782170514473405</v>
          </cell>
          <cell r="Q776">
            <v>8.824582647528711</v>
          </cell>
          <cell r="R776" t="e">
            <v>#REF!</v>
          </cell>
          <cell r="S776" t="e">
            <v>#REF!</v>
          </cell>
          <cell r="T776" t="e">
            <v>#REF!</v>
          </cell>
          <cell r="U776" t="e">
            <v>#REF!</v>
          </cell>
          <cell r="V776" t="e">
            <v>#REF!</v>
          </cell>
        </row>
        <row r="777">
          <cell r="F777">
            <v>7.6489632326466053</v>
          </cell>
          <cell r="G777">
            <v>4.8015499436315512</v>
          </cell>
          <cell r="H777">
            <v>7.1556215276489059</v>
          </cell>
          <cell r="I777">
            <v>8.5976206044099897</v>
          </cell>
          <cell r="J777">
            <v>10.089533667853528</v>
          </cell>
          <cell r="K777">
            <v>10.785967999891605</v>
          </cell>
          <cell r="L777">
            <v>-82.846321196198048</v>
          </cell>
          <cell r="M777">
            <v>4.2816255349516537</v>
          </cell>
          <cell r="N777">
            <v>4.6550348251047025</v>
          </cell>
          <cell r="O777">
            <v>5.8362134009654225</v>
          </cell>
          <cell r="P777">
            <v>6.4463833042719285</v>
          </cell>
          <cell r="Q777">
            <v>6.4890938847120507</v>
          </cell>
          <cell r="R777" t="e">
            <v>#REF!</v>
          </cell>
          <cell r="S777" t="e">
            <v>#REF!</v>
          </cell>
          <cell r="T777" t="e">
            <v>#REF!</v>
          </cell>
          <cell r="U777" t="e">
            <v>#REF!</v>
          </cell>
          <cell r="V777" t="e">
            <v>#REF!</v>
          </cell>
        </row>
        <row r="778">
          <cell r="F778">
            <v>0.2</v>
          </cell>
          <cell r="G778">
            <v>0.2</v>
          </cell>
          <cell r="H778">
            <v>0.3</v>
          </cell>
          <cell r="I778">
            <v>0.67298208532715653</v>
          </cell>
          <cell r="J778">
            <v>2.8654767313417189</v>
          </cell>
          <cell r="K778">
            <v>3.2221587362995936</v>
          </cell>
          <cell r="L778">
            <v>-33.401723432383285</v>
          </cell>
          <cell r="M778">
            <v>1.6639834857585174</v>
          </cell>
          <cell r="N778">
            <v>2.1546912849352085</v>
          </cell>
          <cell r="O778">
            <v>2.5085607808328572</v>
          </cell>
          <cell r="P778">
            <v>2.7231858695313038</v>
          </cell>
          <cell r="Q778">
            <v>2.8217559111343555</v>
          </cell>
          <cell r="R778" t="e">
            <v>#REF!</v>
          </cell>
          <cell r="S778" t="e">
            <v>#REF!</v>
          </cell>
          <cell r="T778" t="e">
            <v>#REF!</v>
          </cell>
          <cell r="U778" t="e">
            <v>#REF!</v>
          </cell>
          <cell r="V778" t="e">
            <v>#REF!</v>
          </cell>
        </row>
        <row r="779">
          <cell r="F779">
            <v>40.218777242969651</v>
          </cell>
          <cell r="G779">
            <v>32.318184567907259</v>
          </cell>
          <cell r="H779">
            <v>38.150238988136266</v>
          </cell>
          <cell r="I779">
            <v>41.342633029572866</v>
          </cell>
          <cell r="J779">
            <v>47.249432141057461</v>
          </cell>
          <cell r="K779">
            <v>50.008854557780943</v>
          </cell>
          <cell r="L779">
            <v>-433.89314885301366</v>
          </cell>
          <cell r="M779">
            <v>17.567264823705838</v>
          </cell>
          <cell r="N779">
            <v>22.547036958299351</v>
          </cell>
          <cell r="O779">
            <v>25.854952084837517</v>
          </cell>
          <cell r="P779">
            <v>26.797759549308072</v>
          </cell>
          <cell r="Q779">
            <v>26.606470368939338</v>
          </cell>
          <cell r="R779" t="e">
            <v>#REF!</v>
          </cell>
          <cell r="S779" t="e">
            <v>#REF!</v>
          </cell>
          <cell r="T779" t="e">
            <v>#REF!</v>
          </cell>
          <cell r="U779" t="e">
            <v>#REF!</v>
          </cell>
          <cell r="V779" t="e">
            <v>#REF!</v>
          </cell>
        </row>
        <row r="780">
          <cell r="F780">
            <v>-3.815065395680143</v>
          </cell>
          <cell r="G780">
            <v>2.4317895734864021</v>
          </cell>
          <cell r="H780">
            <v>3.6462100841397165</v>
          </cell>
          <cell r="I780">
            <v>4.1757986931210009</v>
          </cell>
          <cell r="J780">
            <v>5.693558900408255</v>
          </cell>
          <cell r="K780">
            <v>6.0114357370026967</v>
          </cell>
          <cell r="L780">
            <v>-65.003227596375822</v>
          </cell>
          <cell r="M780">
            <v>2.5783051204243224</v>
          </cell>
          <cell r="N780">
            <v>3.3663934392657717</v>
          </cell>
          <cell r="O780">
            <v>3.9274030824627504</v>
          </cell>
          <cell r="P780">
            <v>4.4631333965738378</v>
          </cell>
          <cell r="Q780">
            <v>4.9788365207621146</v>
          </cell>
          <cell r="R780" t="e">
            <v>#REF!</v>
          </cell>
          <cell r="S780" t="e">
            <v>#REF!</v>
          </cell>
          <cell r="T780" t="e">
            <v>#REF!</v>
          </cell>
          <cell r="U780" t="e">
            <v>#REF!</v>
          </cell>
          <cell r="V780" t="e">
            <v>#REF!</v>
          </cell>
        </row>
        <row r="781">
          <cell r="F781">
            <v>32.929073177864261</v>
          </cell>
          <cell r="G781">
            <v>35.262550415508343</v>
          </cell>
          <cell r="H781">
            <v>41.750962192217621</v>
          </cell>
          <cell r="I781">
            <v>42.399096700288844</v>
          </cell>
          <cell r="J781">
            <v>47.587160941651376</v>
          </cell>
          <cell r="K781">
            <v>52.081316275333485</v>
          </cell>
          <cell r="L781">
            <v>-345.91350681777197</v>
          </cell>
          <cell r="M781">
            <v>12.319317521647914</v>
          </cell>
          <cell r="N781">
            <v>15.520709425762059</v>
          </cell>
          <cell r="O781">
            <v>17.785715430377575</v>
          </cell>
          <cell r="P781">
            <v>17.886245556922066</v>
          </cell>
          <cell r="Q781">
            <v>16.829488498704954</v>
          </cell>
          <cell r="R781" t="e">
            <v>#REF!</v>
          </cell>
          <cell r="S781" t="e">
            <v>#REF!</v>
          </cell>
          <cell r="T781" t="e">
            <v>#REF!</v>
          </cell>
          <cell r="U781" t="e">
            <v>#REF!</v>
          </cell>
          <cell r="V781" t="e">
            <v>#REF!</v>
          </cell>
        </row>
        <row r="782">
          <cell r="F782">
            <v>42.054399973030826</v>
          </cell>
          <cell r="G782">
            <v>20.656428951735492</v>
          </cell>
          <cell r="H782">
            <v>22.756182770005289</v>
          </cell>
          <cell r="I782">
            <v>32.59522906962102</v>
          </cell>
          <cell r="J782">
            <v>37.443070106849035</v>
          </cell>
          <cell r="K782">
            <v>47.741613427012261</v>
          </cell>
          <cell r="L782">
            <v>-382.59670227432275</v>
          </cell>
          <cell r="M782">
            <v>22.786694462697277</v>
          </cell>
          <cell r="N782">
            <v>28.142492247672124</v>
          </cell>
          <cell r="O782">
            <v>30.782381895679297</v>
          </cell>
          <cell r="P782">
            <v>29.617060144479677</v>
          </cell>
          <cell r="Q782">
            <v>26.438350366263091</v>
          </cell>
          <cell r="R782" t="e">
            <v>#REF!</v>
          </cell>
          <cell r="S782" t="e">
            <v>#REF!</v>
          </cell>
          <cell r="T782" t="e">
            <v>#REF!</v>
          </cell>
          <cell r="U782" t="e">
            <v>#REF!</v>
          </cell>
          <cell r="V782" t="e">
            <v>#REF!</v>
          </cell>
        </row>
        <row r="783">
          <cell r="F783">
            <v>450.65981615845726</v>
          </cell>
          <cell r="G783">
            <v>307.0689751171102</v>
          </cell>
          <cell r="H783">
            <v>336.48043291940979</v>
          </cell>
          <cell r="I783">
            <v>368.35074023394253</v>
          </cell>
          <cell r="J783">
            <v>423.39047774449176</v>
          </cell>
          <cell r="K783">
            <v>501.8077611154269</v>
          </cell>
          <cell r="L783">
            <v>-3768.4615378539529</v>
          </cell>
          <cell r="M783">
            <v>162.98676929557664</v>
          </cell>
          <cell r="N783">
            <v>202.08992777904749</v>
          </cell>
          <cell r="O783">
            <v>230.65602515909831</v>
          </cell>
          <cell r="P783">
            <v>236.10629913453323</v>
          </cell>
          <cell r="Q783">
            <v>232.80379207567097</v>
          </cell>
          <cell r="R783" t="e">
            <v>#REF!</v>
          </cell>
          <cell r="S783" t="e">
            <v>#REF!</v>
          </cell>
          <cell r="T783" t="e">
            <v>#REF!</v>
          </cell>
          <cell r="U783" t="e">
            <v>#REF!</v>
          </cell>
          <cell r="V783" t="e">
            <v>#REF!</v>
          </cell>
        </row>
        <row r="784">
          <cell r="F784">
            <v>31.660261490765631</v>
          </cell>
          <cell r="G784">
            <v>14.039035304313854</v>
          </cell>
          <cell r="H784">
            <v>18.997140385341908</v>
          </cell>
          <cell r="I784">
            <v>20.362861502768386</v>
          </cell>
          <cell r="J784">
            <v>21.657208865639006</v>
          </cell>
          <cell r="K784">
            <v>22.702671451509886</v>
          </cell>
          <cell r="L784">
            <v>-134.22824876839152</v>
          </cell>
          <cell r="M784">
            <v>7.7295186866582828</v>
          </cell>
          <cell r="N784">
            <v>8.9248801803958742</v>
          </cell>
          <cell r="O784">
            <v>9.2287378816241432</v>
          </cell>
          <cell r="P784">
            <v>7.8223180720063095</v>
          </cell>
          <cell r="Q784">
            <v>6.2722198180718065</v>
          </cell>
          <cell r="R784" t="e">
            <v>#REF!</v>
          </cell>
          <cell r="S784" t="e">
            <v>#REF!</v>
          </cell>
          <cell r="T784" t="e">
            <v>#REF!</v>
          </cell>
          <cell r="U784" t="e">
            <v>#REF!</v>
          </cell>
          <cell r="V784" t="e">
            <v>#REF!</v>
          </cell>
        </row>
        <row r="785">
          <cell r="F785">
            <v>6.2374674683057068</v>
          </cell>
          <cell r="G785">
            <v>2.125134988607579</v>
          </cell>
          <cell r="H785">
            <v>2.7124084905635586</v>
          </cell>
          <cell r="I785">
            <v>2.6858384837963154</v>
          </cell>
          <cell r="J785">
            <v>3.2855535556345838</v>
          </cell>
          <cell r="K785">
            <v>3.4705676904006983</v>
          </cell>
          <cell r="L785">
            <v>-23.233114372347881</v>
          </cell>
          <cell r="M785">
            <v>1.1812828133584081</v>
          </cell>
          <cell r="N785">
            <v>1.3860183670064556</v>
          </cell>
          <cell r="O785">
            <v>1.4875617198791311</v>
          </cell>
          <cell r="P785">
            <v>1.3684193170690926</v>
          </cell>
          <cell r="Q785">
            <v>1.1722939827637007</v>
          </cell>
          <cell r="R785" t="e">
            <v>#REF!</v>
          </cell>
          <cell r="S785" t="e">
            <v>#REF!</v>
          </cell>
          <cell r="T785" t="e">
            <v>#REF!</v>
          </cell>
          <cell r="U785" t="e">
            <v>#REF!</v>
          </cell>
          <cell r="V785" t="e">
            <v>#REF!</v>
          </cell>
        </row>
        <row r="786">
          <cell r="F786">
            <v>47.969276081674352</v>
          </cell>
          <cell r="G786">
            <v>27.736237483741995</v>
          </cell>
          <cell r="H786">
            <v>37.804929276679765</v>
          </cell>
          <cell r="I786">
            <v>39.958477750604843</v>
          </cell>
          <cell r="J786">
            <v>41.357326741372397</v>
          </cell>
          <cell r="K786">
            <v>42.47710562990158</v>
          </cell>
          <cell r="L786">
            <v>-275.03130864672863</v>
          </cell>
          <cell r="M786">
            <v>14.865946659297629</v>
          </cell>
          <cell r="N786">
            <v>17.275974225608756</v>
          </cell>
          <cell r="O786">
            <v>17.677125533328983</v>
          </cell>
          <cell r="P786">
            <v>14.718499697171239</v>
          </cell>
          <cell r="Q786">
            <v>10.757498735621109</v>
          </cell>
          <cell r="R786" t="e">
            <v>#REF!</v>
          </cell>
          <cell r="S786" t="e">
            <v>#REF!</v>
          </cell>
          <cell r="T786" t="e">
            <v>#REF!</v>
          </cell>
          <cell r="U786" t="e">
            <v>#REF!</v>
          </cell>
          <cell r="V786" t="e">
            <v>#REF!</v>
          </cell>
        </row>
        <row r="787">
          <cell r="F787">
            <v>21.179563411107448</v>
          </cell>
          <cell r="G787">
            <v>52.525241281214683</v>
          </cell>
          <cell r="H787">
            <v>57.878315569760062</v>
          </cell>
          <cell r="I787">
            <v>68.327509658877332</v>
          </cell>
          <cell r="J787">
            <v>70.943542853160068</v>
          </cell>
          <cell r="K787">
            <v>83.411757236605169</v>
          </cell>
          <cell r="L787">
            <v>-643.84060713817428</v>
          </cell>
          <cell r="M787">
            <v>26.645376190773607</v>
          </cell>
          <cell r="N787">
            <v>33.554262634020432</v>
          </cell>
          <cell r="O787">
            <v>38.523809974304363</v>
          </cell>
          <cell r="P787">
            <v>40.02210464316304</v>
          </cell>
          <cell r="Q787">
            <v>39.457164760829208</v>
          </cell>
          <cell r="R787" t="e">
            <v>#REF!</v>
          </cell>
          <cell r="S787" t="e">
            <v>#REF!</v>
          </cell>
          <cell r="T787" t="e">
            <v>#REF!</v>
          </cell>
          <cell r="U787" t="e">
            <v>#REF!</v>
          </cell>
          <cell r="V787" t="e">
            <v>#REF!</v>
          </cell>
        </row>
        <row r="788">
          <cell r="F788">
            <v>26.810014167186395</v>
          </cell>
          <cell r="G788">
            <v>15.820696625672339</v>
          </cell>
          <cell r="H788">
            <v>19.647968505246638</v>
          </cell>
          <cell r="I788">
            <v>19.906617278547991</v>
          </cell>
          <cell r="J788">
            <v>20.855262045759915</v>
          </cell>
          <cell r="K788">
            <v>21.731757121214581</v>
          </cell>
          <cell r="L788">
            <v>-164.75155893002639</v>
          </cell>
          <cell r="M788">
            <v>7.5912965447360605</v>
          </cell>
          <cell r="N788">
            <v>9.4106209735877133</v>
          </cell>
          <cell r="O788">
            <v>10.219280159569029</v>
          </cell>
          <cell r="P788">
            <v>9.7185508554154243</v>
          </cell>
          <cell r="Q788">
            <v>8.4161664348808252</v>
          </cell>
          <cell r="R788" t="e">
            <v>#REF!</v>
          </cell>
          <cell r="S788" t="e">
            <v>#REF!</v>
          </cell>
          <cell r="T788" t="e">
            <v>#REF!</v>
          </cell>
          <cell r="U788" t="e">
            <v>#REF!</v>
          </cell>
          <cell r="V788" t="e">
            <v>#REF!</v>
          </cell>
        </row>
        <row r="789">
          <cell r="F789">
            <v>8.6126492052381192</v>
          </cell>
          <cell r="G789">
            <v>9.6636811952336412</v>
          </cell>
          <cell r="H789">
            <v>10.036128956138255</v>
          </cell>
          <cell r="I789">
            <v>10.353942316665655</v>
          </cell>
          <cell r="J789">
            <v>12.139032063705752</v>
          </cell>
          <cell r="K789">
            <v>17.633535700695386</v>
          </cell>
          <cell r="L789">
            <v>-118.71465291595604</v>
          </cell>
          <cell r="M789">
            <v>7.1482017938241906</v>
          </cell>
          <cell r="N789">
            <v>9.089992665334222</v>
          </cell>
          <cell r="O789">
            <v>9.4467258991983751</v>
          </cell>
          <cell r="P789">
            <v>9.3881168443944887</v>
          </cell>
          <cell r="Q789">
            <v>8.4270492761750582</v>
          </cell>
          <cell r="R789" t="e">
            <v>#REF!</v>
          </cell>
          <cell r="S789" t="e">
            <v>#REF!</v>
          </cell>
          <cell r="T789" t="e">
            <v>#REF!</v>
          </cell>
          <cell r="U789" t="e">
            <v>#REF!</v>
          </cell>
          <cell r="V789" t="e">
            <v>#REF!</v>
          </cell>
        </row>
        <row r="1293">
          <cell r="F1293">
            <v>28.725968283737075</v>
          </cell>
          <cell r="G1293">
            <v>42.67272676048924</v>
          </cell>
          <cell r="H1293">
            <v>73.429720522629395</v>
          </cell>
          <cell r="I1293">
            <v>62.559694257193769</v>
          </cell>
          <cell r="J1293">
            <v>56.136164826154499</v>
          </cell>
          <cell r="K1293">
            <v>54.387006937420011</v>
          </cell>
          <cell r="L1293">
            <v>-2141.8816311449054</v>
          </cell>
          <cell r="M1293">
            <v>20.640024843969513</v>
          </cell>
          <cell r="N1293">
            <v>18.475419179350865</v>
          </cell>
          <cell r="O1293">
            <v>20.091498181510815</v>
          </cell>
          <cell r="P1293">
            <v>18.563247864563891</v>
          </cell>
          <cell r="Q1293">
            <v>29.163711400822706</v>
          </cell>
          <cell r="R1293" t="e">
            <v>#REF!</v>
          </cell>
          <cell r="S1293" t="e">
            <v>#REF!</v>
          </cell>
          <cell r="T1293" t="e">
            <v>#REF!</v>
          </cell>
          <cell r="U1293" t="e">
            <v>#REF!</v>
          </cell>
          <cell r="V1293" t="e">
            <v>#REF!</v>
          </cell>
        </row>
        <row r="1294">
          <cell r="F1294">
            <v>2354.9670539783801</v>
          </cell>
          <cell r="G1294">
            <v>104.46910973732383</v>
          </cell>
          <cell r="H1294">
            <v>245.98380410009258</v>
          </cell>
          <cell r="I1294">
            <v>124.23457071736175</v>
          </cell>
          <cell r="J1294">
            <v>124.61149730970055</v>
          </cell>
          <cell r="K1294">
            <v>92.986585027062915</v>
          </cell>
          <cell r="L1294">
            <v>-3876.9554094552336</v>
          </cell>
          <cell r="M1294">
            <v>-6.6616098093409164</v>
          </cell>
          <cell r="N1294">
            <v>33.660075396939646</v>
          </cell>
          <cell r="O1294">
            <v>36.858011271988744</v>
          </cell>
          <cell r="P1294">
            <v>-7.7166988788926574</v>
          </cell>
          <cell r="Q1294">
            <v>0.66567102767805864</v>
          </cell>
          <cell r="R1294" t="e">
            <v>#REF!</v>
          </cell>
          <cell r="S1294" t="e">
            <v>#REF!</v>
          </cell>
          <cell r="T1294" t="e">
            <v>#REF!</v>
          </cell>
          <cell r="U1294" t="e">
            <v>#REF!</v>
          </cell>
          <cell r="V1294" t="e">
            <v>#REF!</v>
          </cell>
        </row>
        <row r="1295">
          <cell r="F1295">
            <v>19.521628349409582</v>
          </cell>
          <cell r="G1295">
            <v>15.690204456968573</v>
          </cell>
          <cell r="H1295">
            <v>19.722099463468467</v>
          </cell>
          <cell r="I1295">
            <v>15.930972185673809</v>
          </cell>
          <cell r="J1295">
            <v>17.273935248645074</v>
          </cell>
          <cell r="K1295">
            <v>16.154789611863279</v>
          </cell>
          <cell r="L1295">
            <v>-182.75808116336628</v>
          </cell>
          <cell r="M1295">
            <v>7.0161577022045662</v>
          </cell>
          <cell r="N1295">
            <v>5.4618983825311602</v>
          </cell>
          <cell r="O1295">
            <v>4.2411855803811989</v>
          </cell>
          <cell r="P1295">
            <v>2.400562373963453</v>
          </cell>
          <cell r="Q1295">
            <v>1.6007543958420207</v>
          </cell>
          <cell r="R1295" t="e">
            <v>#REF!</v>
          </cell>
          <cell r="S1295" t="e">
            <v>#REF!</v>
          </cell>
          <cell r="T1295" t="e">
            <v>#REF!</v>
          </cell>
          <cell r="U1295" t="e">
            <v>#REF!</v>
          </cell>
          <cell r="V1295" t="e">
            <v>#REF!</v>
          </cell>
        </row>
        <row r="1296">
          <cell r="F1296">
            <v>10.883774338164841</v>
          </cell>
          <cell r="G1296">
            <v>4.1652187330717396</v>
          </cell>
          <cell r="H1296">
            <v>6.158474135878393</v>
          </cell>
          <cell r="I1296">
            <v>5.7836137633558877</v>
          </cell>
          <cell r="J1296">
            <v>5.6135202294733944</v>
          </cell>
          <cell r="K1296">
            <v>4.5929380889781797</v>
          </cell>
          <cell r="L1296">
            <v>-65.123344165875352</v>
          </cell>
          <cell r="M1296">
            <v>-0.62964352871549067</v>
          </cell>
          <cell r="N1296">
            <v>3.4748748116666306</v>
          </cell>
          <cell r="O1296">
            <v>3.1264007790863246</v>
          </cell>
          <cell r="P1296">
            <v>1.9716323133805886</v>
          </cell>
          <cell r="Q1296">
            <v>1.6624679450727164</v>
          </cell>
          <cell r="R1296" t="e">
            <v>#REF!</v>
          </cell>
          <cell r="S1296" t="e">
            <v>#REF!</v>
          </cell>
          <cell r="T1296" t="e">
            <v>#REF!</v>
          </cell>
          <cell r="U1296" t="e">
            <v>#REF!</v>
          </cell>
          <cell r="V1296" t="e">
            <v>#REF!</v>
          </cell>
        </row>
        <row r="1297">
          <cell r="F1297">
            <v>0.47144822408087039</v>
          </cell>
          <cell r="G1297">
            <v>0.19374616969513392</v>
          </cell>
          <cell r="H1297">
            <v>0.19430353069068884</v>
          </cell>
          <cell r="I1297">
            <v>0.20607363517722055</v>
          </cell>
          <cell r="J1297">
            <v>0.16088307782946587</v>
          </cell>
          <cell r="K1297">
            <v>0.1620686492308252</v>
          </cell>
          <cell r="L1297">
            <v>-3.3065277047463155</v>
          </cell>
          <cell r="M1297">
            <v>0.15104305074254043</v>
          </cell>
          <cell r="N1297">
            <v>0.16423809087645935</v>
          </cell>
          <cell r="O1297">
            <v>0.18462470669401521</v>
          </cell>
          <cell r="P1297">
            <v>0.15747239214736242</v>
          </cell>
          <cell r="Q1297">
            <v>0.18326683892269868</v>
          </cell>
          <cell r="R1297" t="e">
            <v>#REF!</v>
          </cell>
          <cell r="S1297" t="e">
            <v>#REF!</v>
          </cell>
          <cell r="T1297" t="e">
            <v>#REF!</v>
          </cell>
          <cell r="U1297" t="e">
            <v>#REF!</v>
          </cell>
          <cell r="V1297" t="e">
            <v>#REF!</v>
          </cell>
        </row>
        <row r="1298">
          <cell r="F1298">
            <v>16.993377542132492</v>
          </cell>
          <cell r="G1298">
            <v>4.782233834788542</v>
          </cell>
          <cell r="H1298">
            <v>15.675498459228294</v>
          </cell>
          <cell r="I1298">
            <v>4.0599749836785861</v>
          </cell>
          <cell r="J1298">
            <v>6.3208510778443454</v>
          </cell>
          <cell r="K1298">
            <v>8.4683363329415755</v>
          </cell>
          <cell r="L1298">
            <v>-205.08207687113651</v>
          </cell>
          <cell r="M1298">
            <v>1.0791664085527373</v>
          </cell>
          <cell r="N1298">
            <v>4.904582680159308</v>
          </cell>
          <cell r="O1298">
            <v>5.3532612134653164</v>
          </cell>
          <cell r="P1298">
            <v>5.6531530206889329</v>
          </cell>
          <cell r="Q1298">
            <v>8.0193847963689322</v>
          </cell>
          <cell r="R1298" t="e">
            <v>#REF!</v>
          </cell>
          <cell r="S1298" t="e">
            <v>#REF!</v>
          </cell>
          <cell r="T1298" t="e">
            <v>#REF!</v>
          </cell>
          <cell r="U1298" t="e">
            <v>#REF!</v>
          </cell>
          <cell r="V1298" t="e">
            <v>#REF!</v>
          </cell>
        </row>
        <row r="1299">
          <cell r="F1299">
            <v>14.753726699400602</v>
          </cell>
          <cell r="G1299">
            <v>6.9190728605177014</v>
          </cell>
          <cell r="H1299">
            <v>4.4905383875815801</v>
          </cell>
          <cell r="I1299">
            <v>7.5736167120572304</v>
          </cell>
          <cell r="J1299">
            <v>10.937363211883557</v>
          </cell>
          <cell r="K1299">
            <v>11.263506438789513</v>
          </cell>
          <cell r="L1299">
            <v>-280.18194371387483</v>
          </cell>
          <cell r="M1299">
            <v>8.9111195194352035</v>
          </cell>
          <cell r="N1299">
            <v>8.5887244677444414</v>
          </cell>
          <cell r="O1299">
            <v>8.8152545776372904</v>
          </cell>
          <cell r="P1299">
            <v>10.116818369998015</v>
          </cell>
          <cell r="Q1299">
            <v>14.176034488939102</v>
          </cell>
          <cell r="R1299" t="e">
            <v>#REF!</v>
          </cell>
          <cell r="S1299" t="e">
            <v>#REF!</v>
          </cell>
          <cell r="T1299" t="e">
            <v>#REF!</v>
          </cell>
          <cell r="U1299" t="e">
            <v>#REF!</v>
          </cell>
          <cell r="V1299" t="e">
            <v>#REF!</v>
          </cell>
        </row>
        <row r="1300">
          <cell r="F1300">
            <v>20.745147738163439</v>
          </cell>
          <cell r="G1300">
            <v>10.575961218309658</v>
          </cell>
          <cell r="H1300">
            <v>20.23655564458744</v>
          </cell>
          <cell r="I1300">
            <v>16.657387426697369</v>
          </cell>
          <cell r="J1300">
            <v>9.2006824910854519</v>
          </cell>
          <cell r="K1300">
            <v>13.073103021558616</v>
          </cell>
          <cell r="L1300">
            <v>-248.35815799488054</v>
          </cell>
          <cell r="M1300">
            <v>7.1973307736686252</v>
          </cell>
          <cell r="N1300">
            <v>7.2809965649710477</v>
          </cell>
          <cell r="O1300">
            <v>7.3163511126178378</v>
          </cell>
          <cell r="P1300">
            <v>8.4900983701725465</v>
          </cell>
          <cell r="Q1300">
            <v>11.22900200630113</v>
          </cell>
          <cell r="R1300" t="e">
            <v>#REF!</v>
          </cell>
          <cell r="S1300" t="e">
            <v>#REF!</v>
          </cell>
          <cell r="T1300" t="e">
            <v>#REF!</v>
          </cell>
          <cell r="U1300" t="e">
            <v>#REF!</v>
          </cell>
          <cell r="V1300" t="e">
            <v>#REF!</v>
          </cell>
        </row>
        <row r="1301">
          <cell r="F1301">
            <v>30.573874192560652</v>
          </cell>
          <cell r="G1301">
            <v>12.992401425788444</v>
          </cell>
          <cell r="H1301">
            <v>34.526969645750683</v>
          </cell>
          <cell r="I1301">
            <v>21.411502084581002</v>
          </cell>
          <cell r="J1301">
            <v>29.294141191237884</v>
          </cell>
          <cell r="K1301">
            <v>35.305604926789698</v>
          </cell>
          <cell r="L1301">
            <v>-660.52615452050907</v>
          </cell>
          <cell r="M1301">
            <v>14.089845564358939</v>
          </cell>
          <cell r="N1301">
            <v>14.144964518635334</v>
          </cell>
          <cell r="O1301">
            <v>13.290667686742495</v>
          </cell>
          <cell r="P1301">
            <v>15.062582020924424</v>
          </cell>
          <cell r="Q1301">
            <v>20.137404195089616</v>
          </cell>
          <cell r="R1301" t="e">
            <v>#REF!</v>
          </cell>
          <cell r="S1301" t="e">
            <v>#REF!</v>
          </cell>
          <cell r="T1301" t="e">
            <v>#REF!</v>
          </cell>
          <cell r="U1301" t="e">
            <v>#REF!</v>
          </cell>
          <cell r="V1301" t="e">
            <v>#REF!</v>
          </cell>
        </row>
        <row r="1302">
          <cell r="F1302">
            <v>7.3302010600677363</v>
          </cell>
          <cell r="G1302">
            <v>6.336286915026335</v>
          </cell>
          <cell r="H1302">
            <v>9.6375138690165869</v>
          </cell>
          <cell r="I1302">
            <v>8.9245915127864777</v>
          </cell>
          <cell r="J1302">
            <v>9.2370161966240403</v>
          </cell>
          <cell r="K1302">
            <v>7.4696796877569014</v>
          </cell>
          <cell r="L1302">
            <v>-90.427733951854492</v>
          </cell>
          <cell r="M1302">
            <v>4.7414996862082432</v>
          </cell>
          <cell r="N1302">
            <v>4.8365684363913317</v>
          </cell>
          <cell r="O1302">
            <v>4.9854754833281163</v>
          </cell>
          <cell r="P1302">
            <v>4.297829029730849</v>
          </cell>
          <cell r="Q1302">
            <v>4.3659408304898264</v>
          </cell>
          <cell r="R1302" t="e">
            <v>#REF!</v>
          </cell>
          <cell r="S1302" t="e">
            <v>#REF!</v>
          </cell>
          <cell r="T1302" t="e">
            <v>#REF!</v>
          </cell>
          <cell r="U1302" t="e">
            <v>#REF!</v>
          </cell>
          <cell r="V1302" t="e">
            <v>#REF!</v>
          </cell>
        </row>
        <row r="1303">
          <cell r="F1303">
            <v>7.6645598718673114</v>
          </cell>
          <cell r="G1303">
            <v>4.103964403324099</v>
          </cell>
          <cell r="H1303">
            <v>6.3704145295417902</v>
          </cell>
          <cell r="I1303">
            <v>7.594397322000404</v>
          </cell>
          <cell r="J1303">
            <v>9.9000613524330099</v>
          </cell>
          <cell r="K1303">
            <v>8.2879799449629736</v>
          </cell>
          <cell r="L1303">
            <v>-93.986369812085215</v>
          </cell>
          <cell r="M1303">
            <v>4.1006039362734157</v>
          </cell>
          <cell r="N1303">
            <v>3.6085679169608795</v>
          </cell>
          <cell r="O1303">
            <v>4.310702211460665</v>
          </cell>
          <cell r="P1303">
            <v>4.3820650089251814</v>
          </cell>
          <cell r="Q1303">
            <v>5.1259592665561797</v>
          </cell>
          <cell r="R1303" t="e">
            <v>#REF!</v>
          </cell>
          <cell r="S1303" t="e">
            <v>#REF!</v>
          </cell>
          <cell r="T1303" t="e">
            <v>#REF!</v>
          </cell>
          <cell r="U1303" t="e">
            <v>#REF!</v>
          </cell>
          <cell r="V1303" t="e">
            <v>#REF!</v>
          </cell>
        </row>
        <row r="1304">
          <cell r="F1304">
            <v>0</v>
          </cell>
          <cell r="G1304">
            <v>0</v>
          </cell>
          <cell r="H1304">
            <v>0</v>
          </cell>
          <cell r="I1304">
            <v>-0.39879285088464655</v>
          </cell>
          <cell r="J1304">
            <v>2.7547750889981941</v>
          </cell>
          <cell r="K1304">
            <v>1.9392548438461503</v>
          </cell>
          <cell r="L1304">
            <v>-42.442770099150685</v>
          </cell>
          <cell r="M1304">
            <v>2.0077794413297028</v>
          </cell>
          <cell r="N1304">
            <v>2.0437116558113431</v>
          </cell>
          <cell r="O1304">
            <v>2.1313809698487418</v>
          </cell>
          <cell r="P1304">
            <v>1.9130513461247816</v>
          </cell>
          <cell r="Q1304">
            <v>2.0004475408581328</v>
          </cell>
          <cell r="R1304" t="e">
            <v>#REF!</v>
          </cell>
          <cell r="S1304" t="e">
            <v>#REF!</v>
          </cell>
          <cell r="T1304" t="e">
            <v>#REF!</v>
          </cell>
          <cell r="U1304" t="e">
            <v>#REF!</v>
          </cell>
          <cell r="V1304" t="e">
            <v>#REF!</v>
          </cell>
        </row>
        <row r="1305">
          <cell r="F1305">
            <v>17.131118035509246</v>
          </cell>
          <cell r="G1305">
            <v>11.286758605442543</v>
          </cell>
          <cell r="H1305">
            <v>14.392124078859041</v>
          </cell>
          <cell r="I1305">
            <v>13.043480514812728</v>
          </cell>
          <cell r="J1305">
            <v>16.318497671446245</v>
          </cell>
          <cell r="K1305">
            <v>16.793248609024609</v>
          </cell>
          <cell r="L1305">
            <v>-254.75307840810783</v>
          </cell>
          <cell r="M1305">
            <v>5.4588230276350203</v>
          </cell>
          <cell r="N1305">
            <v>5.2373417121975478</v>
          </cell>
          <cell r="O1305">
            <v>4.9191454898347047</v>
          </cell>
          <cell r="P1305">
            <v>4.0754788207487707</v>
          </cell>
          <cell r="Q1305">
            <v>5.8620021191792979</v>
          </cell>
          <cell r="R1305" t="e">
            <v>#REF!</v>
          </cell>
          <cell r="S1305" t="e">
            <v>#REF!</v>
          </cell>
          <cell r="T1305" t="e">
            <v>#REF!</v>
          </cell>
          <cell r="U1305" t="e">
            <v>#REF!</v>
          </cell>
          <cell r="V1305" t="e">
            <v>#REF!</v>
          </cell>
        </row>
        <row r="1306">
          <cell r="F1306">
            <v>-4.454494483719472</v>
          </cell>
          <cell r="G1306">
            <v>3.5554011676522776</v>
          </cell>
          <cell r="H1306">
            <v>6.874955030304875</v>
          </cell>
          <cell r="I1306">
            <v>3.2880965009134826</v>
          </cell>
          <cell r="J1306">
            <v>6.9415495825425531</v>
          </cell>
          <cell r="K1306">
            <v>6.882905351129974</v>
          </cell>
          <cell r="L1306">
            <v>-85.119763691946147</v>
          </cell>
          <cell r="M1306">
            <v>4.057818055460416</v>
          </cell>
          <cell r="N1306">
            <v>4.3447304320369255</v>
          </cell>
          <cell r="O1306">
            <v>4.6177529224788998</v>
          </cell>
          <cell r="P1306">
            <v>3.8775905507980326</v>
          </cell>
          <cell r="Q1306">
            <v>4.2411837156121344</v>
          </cell>
          <cell r="R1306" t="e">
            <v>#REF!</v>
          </cell>
          <cell r="S1306" t="e">
            <v>#REF!</v>
          </cell>
          <cell r="T1306" t="e">
            <v>#REF!</v>
          </cell>
          <cell r="U1306" t="e">
            <v>#REF!</v>
          </cell>
          <cell r="V1306" t="e">
            <v>#REF!</v>
          </cell>
        </row>
        <row r="1307">
          <cell r="F1307">
            <v>18.822823043747519</v>
          </cell>
          <cell r="G1307">
            <v>19.003073858920288</v>
          </cell>
          <cell r="H1307">
            <v>25.285605881105624</v>
          </cell>
          <cell r="I1307">
            <v>18.298537026445274</v>
          </cell>
          <cell r="J1307">
            <v>23.792075953350974</v>
          </cell>
          <cell r="K1307">
            <v>25.735986739634555</v>
          </cell>
          <cell r="L1307">
            <v>-264.903682015068</v>
          </cell>
          <cell r="M1307">
            <v>4.9693989896000517</v>
          </cell>
          <cell r="N1307">
            <v>4.619350701156236</v>
          </cell>
          <cell r="O1307">
            <v>4.4703044426068743</v>
          </cell>
          <cell r="P1307">
            <v>3.4105359906101853</v>
          </cell>
          <cell r="Q1307">
            <v>4.881872000958996</v>
          </cell>
          <cell r="R1307" t="e">
            <v>#REF!</v>
          </cell>
          <cell r="S1307" t="e">
            <v>#REF!</v>
          </cell>
          <cell r="T1307" t="e">
            <v>#REF!</v>
          </cell>
          <cell r="U1307" t="e">
            <v>#REF!</v>
          </cell>
          <cell r="V1307" t="e">
            <v>#REF!</v>
          </cell>
        </row>
        <row r="1308">
          <cell r="F1308">
            <v>86.463834689493979</v>
          </cell>
          <cell r="G1308">
            <v>27.253110906638767</v>
          </cell>
          <cell r="H1308">
            <v>28.805044554663255</v>
          </cell>
          <cell r="I1308">
            <v>43.362274966903783</v>
          </cell>
          <cell r="J1308">
            <v>52.724978575881607</v>
          </cell>
          <cell r="K1308">
            <v>70.927323422820564</v>
          </cell>
          <cell r="L1308">
            <v>-946.37488756503785</v>
          </cell>
          <cell r="M1308">
            <v>50.361392183290718</v>
          </cell>
          <cell r="N1308">
            <v>48.806274507807075</v>
          </cell>
          <cell r="O1308">
            <v>45.513178736721557</v>
          </cell>
          <cell r="P1308">
            <v>29.33415693909933</v>
          </cell>
          <cell r="Q1308">
            <v>26.630650940119182</v>
          </cell>
          <cell r="R1308" t="e">
            <v>#REF!</v>
          </cell>
          <cell r="S1308" t="e">
            <v>#REF!</v>
          </cell>
          <cell r="T1308" t="e">
            <v>#REF!</v>
          </cell>
          <cell r="U1308" t="e">
            <v>#REF!</v>
          </cell>
          <cell r="V1308" t="e">
            <v>#REF!</v>
          </cell>
        </row>
        <row r="1309">
          <cell r="F1309">
            <v>505.3799257562132</v>
          </cell>
          <cell r="G1309">
            <v>255.98278798097726</v>
          </cell>
          <cell r="H1309">
            <v>331.18938793477264</v>
          </cell>
          <cell r="I1309">
            <v>336.60010603598676</v>
          </cell>
          <cell r="J1309">
            <v>242.4709890836964</v>
          </cell>
          <cell r="K1309">
            <v>348.97233468351055</v>
          </cell>
          <cell r="L1309">
            <v>-5797.3804554245062</v>
          </cell>
          <cell r="M1309">
            <v>91.120544002290444</v>
          </cell>
          <cell r="N1309">
            <v>75.352399382554722</v>
          </cell>
          <cell r="O1309">
            <v>57.559331442093935</v>
          </cell>
          <cell r="P1309">
            <v>28.184945329328912</v>
          </cell>
          <cell r="Q1309">
            <v>42.097386843979308</v>
          </cell>
          <cell r="R1309" t="e">
            <v>#REF!</v>
          </cell>
          <cell r="S1309" t="e">
            <v>#REF!</v>
          </cell>
          <cell r="T1309" t="e">
            <v>#REF!</v>
          </cell>
          <cell r="U1309" t="e">
            <v>#REF!</v>
          </cell>
          <cell r="V1309" t="e">
            <v>#REF!</v>
          </cell>
        </row>
        <row r="1310">
          <cell r="F1310">
            <v>92.189040108131053</v>
          </cell>
          <cell r="G1310">
            <v>16.909265503923621</v>
          </cell>
          <cell r="H1310">
            <v>54.801297129205182</v>
          </cell>
          <cell r="I1310">
            <v>25.930734463789804</v>
          </cell>
          <cell r="J1310">
            <v>27.048040962198371</v>
          </cell>
          <cell r="K1310">
            <v>27.732650918389083</v>
          </cell>
          <cell r="L1310">
            <v>-555.88533609274396</v>
          </cell>
          <cell r="M1310">
            <v>11.782577990152276</v>
          </cell>
          <cell r="N1310">
            <v>9.3569369771275888</v>
          </cell>
          <cell r="O1310">
            <v>7.70147569419305</v>
          </cell>
          <cell r="P1310">
            <v>0.42345143729335177</v>
          </cell>
          <cell r="Q1310">
            <v>5.5092791364872014</v>
          </cell>
          <cell r="R1310" t="e">
            <v>#REF!</v>
          </cell>
          <cell r="S1310" t="e">
            <v>#REF!</v>
          </cell>
          <cell r="T1310" t="e">
            <v>#REF!</v>
          </cell>
          <cell r="U1310" t="e">
            <v>#REF!</v>
          </cell>
          <cell r="V1310" t="e">
            <v>#REF!</v>
          </cell>
        </row>
        <row r="1311">
          <cell r="F1311">
            <v>5.292617572582575</v>
          </cell>
          <cell r="G1311">
            <v>1.3884926469854868</v>
          </cell>
          <cell r="H1311">
            <v>1.7590628414898806</v>
          </cell>
          <cell r="I1311">
            <v>1.5921571861881567</v>
          </cell>
          <cell r="J1311">
            <v>2.0110613546181844</v>
          </cell>
          <cell r="K1311">
            <v>2.031061683656314</v>
          </cell>
          <cell r="L1311">
            <v>-21.210371754228124</v>
          </cell>
          <cell r="M1311">
            <v>0.95366761864704941</v>
          </cell>
          <cell r="N1311">
            <v>0.89526048559507387</v>
          </cell>
          <cell r="O1311">
            <v>0.79995887678941813</v>
          </cell>
          <cell r="P1311">
            <v>0.49838285544931793</v>
          </cell>
          <cell r="Q1311">
            <v>0.42233031818531508</v>
          </cell>
          <cell r="R1311" t="e">
            <v>#REF!</v>
          </cell>
          <cell r="S1311" t="e">
            <v>#REF!</v>
          </cell>
          <cell r="T1311" t="e">
            <v>#REF!</v>
          </cell>
          <cell r="U1311" t="e">
            <v>#REF!</v>
          </cell>
          <cell r="V1311" t="e">
            <v>#REF!</v>
          </cell>
        </row>
        <row r="1312">
          <cell r="F1312">
            <v>0</v>
          </cell>
          <cell r="G1312">
            <v>144.27194560220005</v>
          </cell>
          <cell r="H1312">
            <v>74.768274433773058</v>
          </cell>
          <cell r="I1312">
            <v>44.597205865932665</v>
          </cell>
          <cell r="J1312">
            <v>42.092703146490749</v>
          </cell>
          <cell r="K1312">
            <v>40.967709748232721</v>
          </cell>
          <cell r="L1312">
            <v>-1256.8337800104152</v>
          </cell>
          <cell r="M1312">
            <v>11.860954325716648</v>
          </cell>
          <cell r="N1312">
            <v>3.9702030019000176</v>
          </cell>
          <cell r="O1312">
            <v>-2.3848347885045769</v>
          </cell>
          <cell r="P1312">
            <v>-7.183964252296164</v>
          </cell>
          <cell r="Q1312">
            <v>1.7512109742181305</v>
          </cell>
          <cell r="R1312" t="e">
            <v>#REF!</v>
          </cell>
          <cell r="S1312" t="e">
            <v>#REF!</v>
          </cell>
          <cell r="T1312" t="e">
            <v>#REF!</v>
          </cell>
          <cell r="U1312" t="e">
            <v>#REF!</v>
          </cell>
          <cell r="V1312" t="e">
            <v>#REF!</v>
          </cell>
        </row>
        <row r="1313">
          <cell r="F1313">
            <v>30.488049470175611</v>
          </cell>
          <cell r="G1313">
            <v>399.05721920163342</v>
          </cell>
          <cell r="H1313">
            <v>444.83209094755239</v>
          </cell>
          <cell r="I1313">
            <v>498.26271169999382</v>
          </cell>
          <cell r="J1313">
            <v>510.84523945595106</v>
          </cell>
          <cell r="K1313">
            <v>542.61356996862173</v>
          </cell>
          <cell r="L1313">
            <v>-8658.356260658913</v>
          </cell>
          <cell r="M1313">
            <v>129.42294540198782</v>
          </cell>
          <cell r="N1313">
            <v>108.30946517311895</v>
          </cell>
          <cell r="O1313">
            <v>82.003768484619286</v>
          </cell>
          <cell r="P1313">
            <v>34.955896709721856</v>
          </cell>
          <cell r="Q1313">
            <v>55.048606978839075</v>
          </cell>
          <cell r="R1313" t="e">
            <v>#REF!</v>
          </cell>
          <cell r="S1313" t="e">
            <v>#REF!</v>
          </cell>
          <cell r="T1313" t="e">
            <v>#REF!</v>
          </cell>
          <cell r="U1313" t="e">
            <v>#REF!</v>
          </cell>
          <cell r="V1313" t="e">
            <v>#REF!</v>
          </cell>
        </row>
        <row r="1314">
          <cell r="F1314">
            <v>87.757148664372949</v>
          </cell>
          <cell r="G1314">
            <v>32.621343589323601</v>
          </cell>
          <cell r="H1314">
            <v>60.497552727277139</v>
          </cell>
          <cell r="I1314">
            <v>32.913648984961128</v>
          </cell>
          <cell r="J1314">
            <v>33.209976579005001</v>
          </cell>
          <cell r="K1314">
            <v>41.175877281848386</v>
          </cell>
          <cell r="L1314">
            <v>-767.66342357149415</v>
          </cell>
          <cell r="M1314">
            <v>10.472132797365475</v>
          </cell>
          <cell r="N1314">
            <v>8.2414691486928859</v>
          </cell>
          <cell r="O1314">
            <v>4.884579070868881</v>
          </cell>
          <cell r="P1314">
            <v>-1.8018059388087977</v>
          </cell>
          <cell r="Q1314">
            <v>-0.14990638010519497</v>
          </cell>
          <cell r="R1314" t="e">
            <v>#REF!</v>
          </cell>
          <cell r="S1314" t="e">
            <v>#REF!</v>
          </cell>
          <cell r="T1314" t="e">
            <v>#REF!</v>
          </cell>
          <cell r="U1314" t="e">
            <v>#REF!</v>
          </cell>
          <cell r="V1314" t="e">
            <v>#REF!</v>
          </cell>
        </row>
        <row r="1315">
          <cell r="F1315">
            <v>6.2943029771823831</v>
          </cell>
          <cell r="G1315">
            <v>6.6707804309081666</v>
          </cell>
          <cell r="H1315">
            <v>5.8790805425281292</v>
          </cell>
          <cell r="I1315">
            <v>5.1982624737518677</v>
          </cell>
          <cell r="J1315">
            <v>-5.3729778340818957</v>
          </cell>
          <cell r="K1315">
            <v>-8.2955920577363873</v>
          </cell>
          <cell r="L1315">
            <v>-220.13453864746936</v>
          </cell>
          <cell r="M1315">
            <v>5.1128929317548</v>
          </cell>
          <cell r="N1315">
            <v>4.8724224576170059</v>
          </cell>
          <cell r="O1315">
            <v>3.125155808839736</v>
          </cell>
          <cell r="P1315">
            <v>2.4860122607575477</v>
          </cell>
          <cell r="Q1315">
            <v>3.6453234225393132</v>
          </cell>
          <cell r="R1315" t="e">
            <v>#REF!</v>
          </cell>
          <cell r="S1315" t="e">
            <v>#REF!</v>
          </cell>
          <cell r="T1315" t="e">
            <v>#REF!</v>
          </cell>
          <cell r="U1315" t="e">
            <v>#REF!</v>
          </cell>
          <cell r="V1315" t="e">
            <v>#REF!</v>
          </cell>
        </row>
        <row r="1331">
          <cell r="F1331">
            <v>46.51083205162567</v>
          </cell>
          <cell r="G1331">
            <v>68.737118734534434</v>
          </cell>
          <cell r="H1331">
            <v>116.88048878735049</v>
          </cell>
          <cell r="I1331">
            <v>101.00764298565657</v>
          </cell>
          <cell r="J1331">
            <v>91.900077470484177</v>
          </cell>
          <cell r="K1331">
            <v>89.678376015101463</v>
          </cell>
          <cell r="L1331">
            <v>-3291.5421384669717</v>
          </cell>
          <cell r="M1331">
            <v>32.790698160855584</v>
          </cell>
          <cell r="N1331">
            <v>32.314388038006889</v>
          </cell>
          <cell r="O1331">
            <v>36.831019499851713</v>
          </cell>
          <cell r="P1331">
            <v>38.67973401171794</v>
          </cell>
          <cell r="Q1331">
            <v>53.374032507638262</v>
          </cell>
          <cell r="R1331" t="e">
            <v>#REF!</v>
          </cell>
          <cell r="S1331" t="e">
            <v>#REF!</v>
          </cell>
          <cell r="T1331" t="e">
            <v>#REF!</v>
          </cell>
          <cell r="U1331" t="e">
            <v>#REF!</v>
          </cell>
          <cell r="V1331" t="e">
            <v>#REF!</v>
          </cell>
        </row>
        <row r="1332">
          <cell r="F1332">
            <v>3176.9779436213139</v>
          </cell>
          <cell r="G1332">
            <v>187.35637597420146</v>
          </cell>
          <cell r="H1332">
            <v>380.65810928815824</v>
          </cell>
          <cell r="I1332">
            <v>222.08726525198955</v>
          </cell>
          <cell r="J1332">
            <v>225.59600535785546</v>
          </cell>
          <cell r="K1332">
            <v>188.09682681082452</v>
          </cell>
          <cell r="L1332">
            <v>-5135.7086017772162</v>
          </cell>
          <cell r="M1332">
            <v>15.189221985852118</v>
          </cell>
          <cell r="N1332">
            <v>78.373342452646654</v>
          </cell>
          <cell r="O1332">
            <v>90.187778003712339</v>
          </cell>
          <cell r="P1332">
            <v>34.538260354773065</v>
          </cell>
          <cell r="Q1332">
            <v>40.831763609961335</v>
          </cell>
          <cell r="R1332" t="e">
            <v>#REF!</v>
          </cell>
          <cell r="S1332" t="e">
            <v>#REF!</v>
          </cell>
          <cell r="T1332" t="e">
            <v>#REF!</v>
          </cell>
          <cell r="U1332" t="e">
            <v>#REF!</v>
          </cell>
          <cell r="V1332" t="e">
            <v>#REF!</v>
          </cell>
        </row>
        <row r="1333">
          <cell r="F1333">
            <v>27.693034675925947</v>
          </cell>
          <cell r="G1333">
            <v>22.67403039089772</v>
          </cell>
          <cell r="H1333">
            <v>28.488364746169943</v>
          </cell>
          <cell r="I1333">
            <v>23.51336254089528</v>
          </cell>
          <cell r="J1333">
            <v>25.60075784554045</v>
          </cell>
          <cell r="K1333">
            <v>24.313968002908268</v>
          </cell>
          <cell r="L1333">
            <v>-250.48215634706617</v>
          </cell>
          <cell r="M1333">
            <v>10.480130286643632</v>
          </cell>
          <cell r="N1333">
            <v>8.8745321775575601</v>
          </cell>
          <cell r="O1333">
            <v>7.6502731052024071</v>
          </cell>
          <cell r="P1333">
            <v>5.377110393816233</v>
          </cell>
          <cell r="Q1333">
            <v>4.1735576273175443</v>
          </cell>
          <cell r="R1333" t="e">
            <v>#REF!</v>
          </cell>
          <cell r="S1333" t="e">
            <v>#REF!</v>
          </cell>
          <cell r="T1333" t="e">
            <v>#REF!</v>
          </cell>
          <cell r="U1333" t="e">
            <v>#REF!</v>
          </cell>
          <cell r="V1333" t="e">
            <v>#REF!</v>
          </cell>
        </row>
        <row r="1334">
          <cell r="F1334">
            <v>24.817281898849764</v>
          </cell>
          <cell r="G1334">
            <v>10.810295383537831</v>
          </cell>
          <cell r="H1334">
            <v>15.827490933113266</v>
          </cell>
          <cell r="I1334">
            <v>15.61525271450803</v>
          </cell>
          <cell r="J1334">
            <v>15.66643848435924</v>
          </cell>
          <cell r="K1334">
            <v>13.852828200587888</v>
          </cell>
          <cell r="L1334">
            <v>-141.57212619546408</v>
          </cell>
          <cell r="M1334">
            <v>-1.1774855260002632</v>
          </cell>
          <cell r="N1334">
            <v>8.8238867574177284</v>
          </cell>
          <cell r="O1334">
            <v>8.8761858965745652</v>
          </cell>
          <cell r="P1334">
            <v>7.49480993739847</v>
          </cell>
          <cell r="Q1334">
            <v>6.5059932003946601</v>
          </cell>
          <cell r="R1334" t="e">
            <v>#REF!</v>
          </cell>
          <cell r="S1334" t="e">
            <v>#REF!</v>
          </cell>
          <cell r="T1334" t="e">
            <v>#REF!</v>
          </cell>
          <cell r="U1334" t="e">
            <v>#REF!</v>
          </cell>
          <cell r="V1334" t="e">
            <v>#REF!</v>
          </cell>
        </row>
        <row r="1335">
          <cell r="F1335">
            <v>2.4318436528606648</v>
          </cell>
          <cell r="G1335">
            <v>0.91361777599157001</v>
          </cell>
          <cell r="H1335">
            <v>0.94595209819758119</v>
          </cell>
          <cell r="I1335">
            <v>1.0414788264328232</v>
          </cell>
          <cell r="J1335">
            <v>0.78783391279704662</v>
          </cell>
          <cell r="K1335">
            <v>0.80896707896503517</v>
          </cell>
          <cell r="L1335">
            <v>-18.714642820970546</v>
          </cell>
          <cell r="M1335">
            <v>0.56404009788460097</v>
          </cell>
          <cell r="N1335">
            <v>0.70404035275224552</v>
          </cell>
          <cell r="O1335">
            <v>0.85107352869182384</v>
          </cell>
          <cell r="P1335">
            <v>0.96072274710795991</v>
          </cell>
          <cell r="Q1335">
            <v>1.1588107502523102</v>
          </cell>
          <cell r="R1335" t="e">
            <v>#REF!</v>
          </cell>
          <cell r="S1335" t="e">
            <v>#REF!</v>
          </cell>
          <cell r="T1335" t="e">
            <v>#REF!</v>
          </cell>
          <cell r="U1335" t="e">
            <v>#REF!</v>
          </cell>
          <cell r="V1335" t="e">
            <v>#REF!</v>
          </cell>
        </row>
        <row r="1336">
          <cell r="F1336">
            <v>38.182940355929013</v>
          </cell>
          <cell r="G1336">
            <v>14.536830955456164</v>
          </cell>
          <cell r="H1336">
            <v>28.180685564417068</v>
          </cell>
          <cell r="I1336">
            <v>17.745524204732796</v>
          </cell>
          <cell r="J1336">
            <v>24.112904767209759</v>
          </cell>
          <cell r="K1336">
            <v>27.214958553017109</v>
          </cell>
          <cell r="L1336">
            <v>-408.66022576716705</v>
          </cell>
          <cell r="M1336">
            <v>5.4180334413664104</v>
          </cell>
          <cell r="N1336">
            <v>15.759142242630201</v>
          </cell>
          <cell r="O1336">
            <v>18.588103133472167</v>
          </cell>
          <cell r="P1336">
            <v>19.76470809298366</v>
          </cell>
          <cell r="Q1336">
            <v>22.89670724331388</v>
          </cell>
          <cell r="R1336" t="e">
            <v>#REF!</v>
          </cell>
          <cell r="S1336" t="e">
            <v>#REF!</v>
          </cell>
          <cell r="T1336" t="e">
            <v>#REF!</v>
          </cell>
          <cell r="U1336" t="e">
            <v>#REF!</v>
          </cell>
          <cell r="V1336" t="e">
            <v>#REF!</v>
          </cell>
        </row>
        <row r="1337">
          <cell r="F1337">
            <v>30.802575973275069</v>
          </cell>
          <cell r="G1337">
            <v>16.429437519058535</v>
          </cell>
          <cell r="H1337">
            <v>12.409727568334258</v>
          </cell>
          <cell r="I1337">
            <v>19.04183463950088</v>
          </cell>
          <cell r="J1337">
            <v>26.207580910798569</v>
          </cell>
          <cell r="K1337">
            <v>34.108186084176417</v>
          </cell>
          <cell r="L1337">
            <v>-544.73780143930799</v>
          </cell>
          <cell r="M1337">
            <v>19.032710104700975</v>
          </cell>
          <cell r="N1337">
            <v>20.990693047619246</v>
          </cell>
          <cell r="O1337">
            <v>23.34185738350957</v>
          </cell>
          <cell r="P1337">
            <v>27.161045608250301</v>
          </cell>
          <cell r="Q1337">
            <v>33.722002180283326</v>
          </cell>
          <cell r="R1337" t="e">
            <v>#REF!</v>
          </cell>
          <cell r="S1337" t="e">
            <v>#REF!</v>
          </cell>
          <cell r="T1337" t="e">
            <v>#REF!</v>
          </cell>
          <cell r="U1337" t="e">
            <v>#REF!</v>
          </cell>
          <cell r="V1337" t="e">
            <v>#REF!</v>
          </cell>
        </row>
        <row r="1338">
          <cell r="F1338">
            <v>43.28507863567161</v>
          </cell>
          <cell r="G1338">
            <v>23.946651753326979</v>
          </cell>
          <cell r="H1338">
            <v>37.986842806424818</v>
          </cell>
          <cell r="I1338">
            <v>35.597989746232955</v>
          </cell>
          <cell r="J1338">
            <v>28.416860740091398</v>
          </cell>
          <cell r="K1338">
            <v>34.881397913742163</v>
          </cell>
          <cell r="L1338">
            <v>-489.63049943840497</v>
          </cell>
          <cell r="M1338">
            <v>16.023482714905022</v>
          </cell>
          <cell r="N1338">
            <v>18.475798752033338</v>
          </cell>
          <cell r="O1338">
            <v>20.221088695419624</v>
          </cell>
          <cell r="P1338">
            <v>23.2589387743879</v>
          </cell>
          <cell r="Q1338">
            <v>27.417080841437379</v>
          </cell>
          <cell r="R1338" t="e">
            <v>#REF!</v>
          </cell>
          <cell r="S1338" t="e">
            <v>#REF!</v>
          </cell>
          <cell r="T1338" t="e">
            <v>#REF!</v>
          </cell>
          <cell r="U1338" t="e">
            <v>#REF!</v>
          </cell>
          <cell r="V1338" t="e">
            <v>#REF!</v>
          </cell>
        </row>
        <row r="1339">
          <cell r="F1339">
            <v>75.964669482957191</v>
          </cell>
          <cell r="G1339">
            <v>41.712157563378142</v>
          </cell>
          <cell r="H1339">
            <v>82.640023742644544</v>
          </cell>
          <cell r="I1339">
            <v>104.41318777121911</v>
          </cell>
          <cell r="J1339">
            <v>120.92422772540471</v>
          </cell>
          <cell r="K1339">
            <v>141.24389655572537</v>
          </cell>
          <cell r="L1339">
            <v>-1457.9341532901985</v>
          </cell>
          <cell r="M1339">
            <v>41.386179455760356</v>
          </cell>
          <cell r="N1339">
            <v>49.457817089550275</v>
          </cell>
          <cell r="O1339">
            <v>53.960162224518243</v>
          </cell>
          <cell r="P1339">
            <v>61.481499075146154</v>
          </cell>
          <cell r="Q1339">
            <v>70.075283691355025</v>
          </cell>
          <cell r="R1339" t="e">
            <v>#REF!</v>
          </cell>
          <cell r="S1339" t="e">
            <v>#REF!</v>
          </cell>
          <cell r="T1339" t="e">
            <v>#REF!</v>
          </cell>
          <cell r="U1339" t="e">
            <v>#REF!</v>
          </cell>
          <cell r="V1339" t="e">
            <v>#REF!</v>
          </cell>
        </row>
        <row r="1340">
          <cell r="F1340">
            <v>15.671538121522396</v>
          </cell>
          <cell r="G1340">
            <v>13.680667916852331</v>
          </cell>
          <cell r="H1340">
            <v>19.409674048360042</v>
          </cell>
          <cell r="I1340">
            <v>21.140426427003923</v>
          </cell>
          <cell r="J1340">
            <v>22.391052016667544</v>
          </cell>
          <cell r="K1340">
            <v>21.460978600797194</v>
          </cell>
          <cell r="L1340">
            <v>-226.38813137389525</v>
          </cell>
          <cell r="M1340">
            <v>9.43880114502198</v>
          </cell>
          <cell r="N1340">
            <v>10.639620072763257</v>
          </cell>
          <cell r="O1340">
            <v>12.018051581864102</v>
          </cell>
          <cell r="P1340">
            <v>12.27604608117819</v>
          </cell>
          <cell r="Q1340">
            <v>13.190523478018537</v>
          </cell>
          <cell r="R1340" t="e">
            <v>#REF!</v>
          </cell>
          <cell r="S1340" t="e">
            <v>#REF!</v>
          </cell>
          <cell r="T1340" t="e">
            <v>#REF!</v>
          </cell>
          <cell r="U1340" t="e">
            <v>#REF!</v>
          </cell>
          <cell r="V1340" t="e">
            <v>#REF!</v>
          </cell>
        </row>
        <row r="1341">
          <cell r="F1341">
            <v>15.313523104513916</v>
          </cell>
          <cell r="G1341">
            <v>8.9055143469556501</v>
          </cell>
          <cell r="H1341">
            <v>13.526036057190696</v>
          </cell>
          <cell r="I1341">
            <v>16.192017926410394</v>
          </cell>
          <cell r="J1341">
            <v>19.989595020286536</v>
          </cell>
          <cell r="K1341">
            <v>19.073947944854581</v>
          </cell>
          <cell r="L1341">
            <v>-176.83269100828326</v>
          </cell>
          <cell r="M1341">
            <v>8.3822294712250702</v>
          </cell>
          <cell r="N1341">
            <v>8.2636027420655829</v>
          </cell>
          <cell r="O1341">
            <v>10.146915612426088</v>
          </cell>
          <cell r="P1341">
            <v>10.828448313197111</v>
          </cell>
          <cell r="Q1341">
            <v>11.615053151268231</v>
          </cell>
          <cell r="R1341" t="e">
            <v>#REF!</v>
          </cell>
          <cell r="S1341" t="e">
            <v>#REF!</v>
          </cell>
          <cell r="T1341" t="e">
            <v>#REF!</v>
          </cell>
          <cell r="U1341" t="e">
            <v>#REF!</v>
          </cell>
          <cell r="V1341" t="e">
            <v>#REF!</v>
          </cell>
        </row>
        <row r="1342">
          <cell r="F1342">
            <v>0.2</v>
          </cell>
          <cell r="G1342">
            <v>0.2</v>
          </cell>
          <cell r="H1342">
            <v>0.3</v>
          </cell>
          <cell r="I1342">
            <v>0.27418923444250998</v>
          </cell>
          <cell r="J1342">
            <v>5.620251820339913</v>
          </cell>
          <cell r="K1342">
            <v>5.1614135801457444</v>
          </cell>
          <cell r="L1342">
            <v>-75.844493531533971</v>
          </cell>
          <cell r="M1342">
            <v>3.6717629270882202</v>
          </cell>
          <cell r="N1342">
            <v>4.1984029407465515</v>
          </cell>
          <cell r="O1342">
            <v>4.639941750681599</v>
          </cell>
          <cell r="P1342">
            <v>4.6362372156560854</v>
          </cell>
          <cell r="Q1342">
            <v>4.8222034519924879</v>
          </cell>
          <cell r="R1342" t="e">
            <v>#REF!</v>
          </cell>
          <cell r="S1342" t="e">
            <v>#REF!</v>
          </cell>
          <cell r="T1342" t="e">
            <v>#REF!</v>
          </cell>
          <cell r="U1342" t="e">
            <v>#REF!</v>
          </cell>
          <cell r="V1342" t="e">
            <v>#REF!</v>
          </cell>
        </row>
        <row r="1343">
          <cell r="F1343">
            <v>57.349895278478897</v>
          </cell>
          <cell r="G1343">
            <v>43.604943173349803</v>
          </cell>
          <cell r="H1343">
            <v>52.542363066995307</v>
          </cell>
          <cell r="I1343">
            <v>54.386113544385594</v>
          </cell>
          <cell r="J1343">
            <v>63.567929812503706</v>
          </cell>
          <cell r="K1343">
            <v>66.802103166805551</v>
          </cell>
          <cell r="L1343">
            <v>-688.64622726112145</v>
          </cell>
          <cell r="M1343">
            <v>23.026087851340858</v>
          </cell>
          <cell r="N1343">
            <v>27.784378670496899</v>
          </cell>
          <cell r="O1343">
            <v>30.774097574672222</v>
          </cell>
          <cell r="P1343">
            <v>30.873238370056843</v>
          </cell>
          <cell r="Q1343">
            <v>32.468472488118636</v>
          </cell>
          <cell r="R1343" t="e">
            <v>#REF!</v>
          </cell>
          <cell r="S1343" t="e">
            <v>#REF!</v>
          </cell>
          <cell r="T1343" t="e">
            <v>#REF!</v>
          </cell>
          <cell r="U1343" t="e">
            <v>#REF!</v>
          </cell>
          <cell r="V1343" t="e">
            <v>#REF!</v>
          </cell>
        </row>
        <row r="1344">
          <cell r="F1344">
            <v>-8.2695598793996155</v>
          </cell>
          <cell r="G1344">
            <v>5.9871907411386793</v>
          </cell>
          <cell r="H1344">
            <v>10.521165114444592</v>
          </cell>
          <cell r="I1344">
            <v>7.4638951940344835</v>
          </cell>
          <cell r="J1344">
            <v>12.635108482950809</v>
          </cell>
          <cell r="K1344">
            <v>12.89434108813267</v>
          </cell>
          <cell r="L1344">
            <v>-150.12299128832197</v>
          </cell>
          <cell r="M1344">
            <v>6.6361231758847383</v>
          </cell>
          <cell r="N1344">
            <v>7.7111238713026973</v>
          </cell>
          <cell r="O1344">
            <v>8.5451560049416493</v>
          </cell>
          <cell r="P1344">
            <v>8.3407239473718704</v>
          </cell>
          <cell r="Q1344">
            <v>9.2200202363742498</v>
          </cell>
          <cell r="R1344" t="e">
            <v>#REF!</v>
          </cell>
          <cell r="S1344" t="e">
            <v>#REF!</v>
          </cell>
          <cell r="T1344" t="e">
            <v>#REF!</v>
          </cell>
          <cell r="U1344" t="e">
            <v>#REF!</v>
          </cell>
          <cell r="V1344" t="e">
            <v>#REF!</v>
          </cell>
        </row>
        <row r="1345">
          <cell r="F1345">
            <v>51.75189622161178</v>
          </cell>
          <cell r="G1345">
            <v>54.265624274428632</v>
          </cell>
          <cell r="H1345">
            <v>67.036568073323252</v>
          </cell>
          <cell r="I1345">
            <v>60.697633726734118</v>
          </cell>
          <cell r="J1345">
            <v>71.37923689500235</v>
          </cell>
          <cell r="K1345">
            <v>77.817303014968047</v>
          </cell>
          <cell r="L1345">
            <v>-610.81718883283997</v>
          </cell>
          <cell r="M1345">
            <v>17.288716511247966</v>
          </cell>
          <cell r="N1345">
            <v>20.140060126918293</v>
          </cell>
          <cell r="O1345">
            <v>22.256019872984449</v>
          </cell>
          <cell r="P1345">
            <v>21.296781547532252</v>
          </cell>
          <cell r="Q1345">
            <v>21.71136049966395</v>
          </cell>
          <cell r="R1345" t="e">
            <v>#REF!</v>
          </cell>
          <cell r="S1345" t="e">
            <v>#REF!</v>
          </cell>
          <cell r="T1345" t="e">
            <v>#REF!</v>
          </cell>
          <cell r="U1345" t="e">
            <v>#REF!</v>
          </cell>
          <cell r="V1345" t="e">
            <v>#REF!</v>
          </cell>
        </row>
        <row r="1346">
          <cell r="F1346">
            <v>128.5182346625248</v>
          </cell>
          <cell r="G1346">
            <v>47.909539858374259</v>
          </cell>
          <cell r="H1346">
            <v>51.561227324668543</v>
          </cell>
          <cell r="I1346">
            <v>75.957504036524796</v>
          </cell>
          <cell r="J1346">
            <v>90.168048682730642</v>
          </cell>
          <cell r="K1346">
            <v>118.66893684983282</v>
          </cell>
          <cell r="L1346">
            <v>-1328.9715898393606</v>
          </cell>
          <cell r="M1346">
            <v>73.148086645988002</v>
          </cell>
          <cell r="N1346">
            <v>76.948766755479198</v>
          </cell>
          <cell r="O1346">
            <v>76.29556063240085</v>
          </cell>
          <cell r="P1346">
            <v>58.95121708357901</v>
          </cell>
          <cell r="Q1346">
            <v>53.069001306382276</v>
          </cell>
          <cell r="R1346" t="e">
            <v>#REF!</v>
          </cell>
          <cell r="S1346" t="e">
            <v>#REF!</v>
          </cell>
          <cell r="T1346" t="e">
            <v>#REF!</v>
          </cell>
          <cell r="U1346" t="e">
            <v>#REF!</v>
          </cell>
          <cell r="V1346" t="e">
            <v>#REF!</v>
          </cell>
        </row>
        <row r="1347">
          <cell r="F1347">
            <v>956.03974191467046</v>
          </cell>
          <cell r="G1347">
            <v>563.05176309808746</v>
          </cell>
          <cell r="H1347">
            <v>667.66982085418249</v>
          </cell>
          <cell r="I1347">
            <v>704.95084626992934</v>
          </cell>
          <cell r="J1347">
            <v>665.86146682818821</v>
          </cell>
          <cell r="K1347">
            <v>850.78009579893751</v>
          </cell>
          <cell r="L1347">
            <v>-9565.84199327846</v>
          </cell>
          <cell r="M1347">
            <v>254.10731329786708</v>
          </cell>
          <cell r="N1347">
            <v>277.44232716160218</v>
          </cell>
          <cell r="O1347">
            <v>288.21535660119224</v>
          </cell>
          <cell r="P1347">
            <v>264.29124446386214</v>
          </cell>
          <cell r="Q1347">
            <v>274.90117891965031</v>
          </cell>
          <cell r="R1347" t="e">
            <v>#REF!</v>
          </cell>
          <cell r="S1347" t="e">
            <v>#REF!</v>
          </cell>
          <cell r="T1347" t="e">
            <v>#REF!</v>
          </cell>
          <cell r="U1347" t="e">
            <v>#REF!</v>
          </cell>
          <cell r="V1347" t="e">
            <v>#REF!</v>
          </cell>
        </row>
        <row r="1348">
          <cell r="F1348">
            <v>123.84930159889669</v>
          </cell>
          <cell r="G1348">
            <v>30.948300808237477</v>
          </cell>
          <cell r="H1348">
            <v>73.798437514547089</v>
          </cell>
          <cell r="I1348">
            <v>46.293595966558186</v>
          </cell>
          <cell r="J1348">
            <v>48.705249827837378</v>
          </cell>
          <cell r="K1348">
            <v>50.435322369898969</v>
          </cell>
          <cell r="L1348">
            <v>-690.11358486113545</v>
          </cell>
          <cell r="M1348">
            <v>19.512096676810557</v>
          </cell>
          <cell r="N1348">
            <v>18.281817157523463</v>
          </cell>
          <cell r="O1348">
            <v>16.930213575817191</v>
          </cell>
          <cell r="P1348">
            <v>8.2457695092996612</v>
          </cell>
          <cell r="Q1348">
            <v>11.781498954559009</v>
          </cell>
          <cell r="R1348" t="e">
            <v>#REF!</v>
          </cell>
          <cell r="S1348" t="e">
            <v>#REF!</v>
          </cell>
          <cell r="T1348" t="e">
            <v>#REF!</v>
          </cell>
          <cell r="U1348" t="e">
            <v>#REF!</v>
          </cell>
          <cell r="V1348" t="e">
            <v>#REF!</v>
          </cell>
        </row>
        <row r="1349">
          <cell r="F1349">
            <v>11.530085040888281</v>
          </cell>
          <cell r="G1349">
            <v>3.5136276355930658</v>
          </cell>
          <cell r="H1349">
            <v>4.4714713320534392</v>
          </cell>
          <cell r="I1349">
            <v>4.2779956699844721</v>
          </cell>
          <cell r="J1349">
            <v>5.2966149102527682</v>
          </cell>
          <cell r="K1349">
            <v>5.5016293740570124</v>
          </cell>
          <cell r="L1349">
            <v>-44.443486126576005</v>
          </cell>
          <cell r="M1349">
            <v>2.1349504320054575</v>
          </cell>
          <cell r="N1349">
            <v>2.2812788526015293</v>
          </cell>
          <cell r="O1349">
            <v>2.287520596668549</v>
          </cell>
          <cell r="P1349">
            <v>1.8668021725184105</v>
          </cell>
          <cell r="Q1349">
            <v>1.5946243009490157</v>
          </cell>
          <cell r="R1349" t="e">
            <v>#REF!</v>
          </cell>
          <cell r="S1349" t="e">
            <v>#REF!</v>
          </cell>
          <cell r="T1349" t="e">
            <v>#REF!</v>
          </cell>
          <cell r="U1349" t="e">
            <v>#REF!</v>
          </cell>
          <cell r="V1349" t="e">
            <v>#REF!</v>
          </cell>
        </row>
        <row r="1350">
          <cell r="F1350">
            <v>47.969276081674352</v>
          </cell>
          <cell r="G1350">
            <v>172.00818308594205</v>
          </cell>
          <cell r="H1350">
            <v>112.57320371045282</v>
          </cell>
          <cell r="I1350">
            <v>84.555683616537507</v>
          </cell>
          <cell r="J1350">
            <v>83.450029887863138</v>
          </cell>
          <cell r="K1350">
            <v>83.444815378134308</v>
          </cell>
          <cell r="L1350">
            <v>-1531.8650886571438</v>
          </cell>
          <cell r="M1350">
            <v>26.726900985014275</v>
          </cell>
          <cell r="N1350">
            <v>21.246177227508774</v>
          </cell>
          <cell r="O1350">
            <v>15.292290744824406</v>
          </cell>
          <cell r="P1350">
            <v>7.5345354448750754</v>
          </cell>
          <cell r="Q1350">
            <v>12.508709709839239</v>
          </cell>
          <cell r="R1350" t="e">
            <v>#REF!</v>
          </cell>
          <cell r="S1350" t="e">
            <v>#REF!</v>
          </cell>
          <cell r="T1350" t="e">
            <v>#REF!</v>
          </cell>
          <cell r="U1350" t="e">
            <v>#REF!</v>
          </cell>
          <cell r="V1350" t="e">
            <v>#REF!</v>
          </cell>
        </row>
        <row r="1351">
          <cell r="F1351">
            <v>51.667612881283063</v>
          </cell>
          <cell r="G1351">
            <v>451.58246048284809</v>
          </cell>
          <cell r="H1351">
            <v>502.71040651731244</v>
          </cell>
          <cell r="I1351">
            <v>566.59022135887119</v>
          </cell>
          <cell r="J1351">
            <v>581.78878230911118</v>
          </cell>
          <cell r="K1351">
            <v>626.02532720522686</v>
          </cell>
          <cell r="L1351">
            <v>-9302.1968677970872</v>
          </cell>
          <cell r="M1351">
            <v>156.06832159276144</v>
          </cell>
          <cell r="N1351">
            <v>141.86372780713938</v>
          </cell>
          <cell r="O1351">
            <v>120.52757845892364</v>
          </cell>
          <cell r="P1351">
            <v>74.978001352884888</v>
          </cell>
          <cell r="Q1351">
            <v>94.50577173966829</v>
          </cell>
          <cell r="R1351" t="e">
            <v>#REF!</v>
          </cell>
          <cell r="S1351" t="e">
            <v>#REF!</v>
          </cell>
          <cell r="T1351" t="e">
            <v>#REF!</v>
          </cell>
          <cell r="U1351" t="e">
            <v>#REF!</v>
          </cell>
          <cell r="V1351" t="e">
            <v>#REF!</v>
          </cell>
        </row>
        <row r="1352">
          <cell r="F1352">
            <v>114.56716283155934</v>
          </cell>
          <cell r="G1352">
            <v>48.442040214995941</v>
          </cell>
          <cell r="H1352">
            <v>80.145521232523777</v>
          </cell>
          <cell r="I1352">
            <v>52.820266263509119</v>
          </cell>
          <cell r="J1352">
            <v>54.065238624764916</v>
          </cell>
          <cell r="K1352">
            <v>62.907634403062971</v>
          </cell>
          <cell r="L1352">
            <v>-932.41498250152051</v>
          </cell>
          <cell r="M1352">
            <v>18.063429342101536</v>
          </cell>
          <cell r="N1352">
            <v>17.652090122280597</v>
          </cell>
          <cell r="O1352">
            <v>15.10385923043791</v>
          </cell>
          <cell r="P1352">
            <v>7.9167449166066266</v>
          </cell>
          <cell r="Q1352">
            <v>8.2662600547756302</v>
          </cell>
          <cell r="R1352" t="e">
            <v>#REF!</v>
          </cell>
          <cell r="S1352" t="e">
            <v>#REF!</v>
          </cell>
          <cell r="T1352" t="e">
            <v>#REF!</v>
          </cell>
          <cell r="U1352" t="e">
            <v>#REF!</v>
          </cell>
          <cell r="V1352" t="e">
            <v>#REF!</v>
          </cell>
        </row>
        <row r="1353">
          <cell r="F1353">
            <v>14.906952182420502</v>
          </cell>
          <cell r="G1353">
            <v>16.33446162614181</v>
          </cell>
          <cell r="H1353">
            <v>15.915209498666384</v>
          </cell>
          <cell r="I1353">
            <v>15.552204790417523</v>
          </cell>
          <cell r="J1353">
            <v>6.7660542296238564</v>
          </cell>
          <cell r="K1353">
            <v>9.337943642958999</v>
          </cell>
          <cell r="L1353">
            <v>-338.84919156342539</v>
          </cell>
          <cell r="M1353">
            <v>12.261094725578991</v>
          </cell>
          <cell r="N1353">
            <v>13.962415122951228</v>
          </cell>
          <cell r="O1353">
            <v>12.571881708038111</v>
          </cell>
          <cell r="P1353">
            <v>11.874129105152036</v>
          </cell>
          <cell r="Q1353">
            <v>12.072372698714371</v>
          </cell>
          <cell r="R1353" t="e">
            <v>#REF!</v>
          </cell>
          <cell r="S1353" t="e">
            <v>#REF!</v>
          </cell>
          <cell r="T1353" t="e">
            <v>#REF!</v>
          </cell>
          <cell r="U1353" t="e">
            <v>#REF!</v>
          </cell>
          <cell r="V1353" t="e">
            <v>#REF!</v>
          </cell>
        </row>
      </sheetData>
      <sheetData sheetId="23">
        <row r="4">
          <cell r="Y4">
            <v>1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</row>
        <row r="5">
          <cell r="Y5">
            <v>1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</row>
        <row r="6">
          <cell r="Y6">
            <v>1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</row>
        <row r="7">
          <cell r="Y7">
            <v>1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</row>
        <row r="8">
          <cell r="Y8">
            <v>1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</row>
        <row r="9">
          <cell r="Y9">
            <v>1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</row>
        <row r="10">
          <cell r="Y10">
            <v>1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</row>
        <row r="11">
          <cell r="Y11">
            <v>1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</row>
        <row r="12">
          <cell r="Y12">
            <v>1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</row>
        <row r="13">
          <cell r="Y13">
            <v>1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</row>
        <row r="14">
          <cell r="Y14">
            <v>1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</row>
        <row r="15">
          <cell r="Y15">
            <v>1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</row>
        <row r="16">
          <cell r="Y16">
            <v>1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</row>
        <row r="17">
          <cell r="Y17">
            <v>1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</row>
        <row r="18">
          <cell r="Y18">
            <v>1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</row>
        <row r="19">
          <cell r="Y19">
            <v>1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</row>
        <row r="20">
          <cell r="Y20">
            <v>1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</row>
        <row r="21">
          <cell r="Y21">
            <v>1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</row>
        <row r="22">
          <cell r="Y22">
            <v>1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</row>
        <row r="23">
          <cell r="Y23">
            <v>1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</row>
        <row r="24">
          <cell r="Y24">
            <v>1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</row>
        <row r="25">
          <cell r="Y25">
            <v>1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</row>
        <row r="26">
          <cell r="Y26">
            <v>1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</row>
        <row r="27">
          <cell r="Y27">
            <v>1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</row>
        <row r="36">
          <cell r="Y36">
            <v>1</v>
          </cell>
          <cell r="Z36">
            <v>1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</row>
        <row r="37">
          <cell r="Y37">
            <v>1</v>
          </cell>
          <cell r="Z37">
            <v>1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</row>
        <row r="38">
          <cell r="Y38">
            <v>1</v>
          </cell>
          <cell r="Z38">
            <v>1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</row>
        <row r="39">
          <cell r="Y39">
            <v>1</v>
          </cell>
          <cell r="Z39">
            <v>1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</row>
        <row r="40">
          <cell r="Y40">
            <v>1</v>
          </cell>
          <cell r="Z40">
            <v>1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</row>
        <row r="41">
          <cell r="Y41">
            <v>1</v>
          </cell>
          <cell r="Z41">
            <v>1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</row>
        <row r="42">
          <cell r="Y42">
            <v>1</v>
          </cell>
          <cell r="Z42">
            <v>1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</row>
        <row r="43">
          <cell r="Y43">
            <v>1</v>
          </cell>
          <cell r="Z43">
            <v>1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</row>
        <row r="44">
          <cell r="Y44">
            <v>1</v>
          </cell>
          <cell r="Z44">
            <v>1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</row>
        <row r="45">
          <cell r="Y45">
            <v>1</v>
          </cell>
          <cell r="Z45">
            <v>1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</row>
        <row r="46">
          <cell r="Y46">
            <v>1</v>
          </cell>
          <cell r="Z46">
            <v>1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</row>
        <row r="47">
          <cell r="Y47">
            <v>1</v>
          </cell>
          <cell r="Z47">
            <v>1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</row>
        <row r="48">
          <cell r="Y48">
            <v>1</v>
          </cell>
          <cell r="Z48">
            <v>1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</row>
        <row r="49">
          <cell r="Y49">
            <v>1</v>
          </cell>
          <cell r="Z49">
            <v>1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</row>
        <row r="50">
          <cell r="Y50">
            <v>1</v>
          </cell>
          <cell r="Z50">
            <v>1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</row>
        <row r="51">
          <cell r="Y51">
            <v>1</v>
          </cell>
          <cell r="Z51">
            <v>1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</row>
        <row r="52">
          <cell r="Y52">
            <v>1</v>
          </cell>
          <cell r="Z52">
            <v>1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</row>
        <row r="53">
          <cell r="Y53">
            <v>1</v>
          </cell>
          <cell r="Z53">
            <v>1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</row>
        <row r="54">
          <cell r="Y54">
            <v>1</v>
          </cell>
          <cell r="Z54">
            <v>1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</row>
        <row r="55">
          <cell r="Y55">
            <v>1</v>
          </cell>
          <cell r="Z55">
            <v>1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</row>
        <row r="56">
          <cell r="Y56">
            <v>1</v>
          </cell>
          <cell r="Z56">
            <v>1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</row>
        <row r="57">
          <cell r="Y57">
            <v>1</v>
          </cell>
          <cell r="Z57">
            <v>1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</row>
        <row r="58">
          <cell r="Y58">
            <v>1</v>
          </cell>
          <cell r="Z58">
            <v>1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</row>
      </sheetData>
      <sheetData sheetId="24"/>
      <sheetData sheetId="25"/>
      <sheetData sheetId="26"/>
      <sheetData sheetId="27"/>
      <sheetData sheetId="28">
        <row r="2">
          <cell r="B2" t="str">
            <v>Выпуски</v>
          </cell>
        </row>
        <row r="3">
          <cell r="B3" t="str">
            <v>Годовые индексы изменения физического объема выпусков</v>
          </cell>
        </row>
        <row r="4">
          <cell r="B4" t="str">
            <v>Отраслевая структура выпусков по годам в прогнозируемом периоде</v>
          </cell>
        </row>
        <row r="5">
          <cell r="B5" t="str">
            <v xml:space="preserve">Объем отраслевых ресурсов отечественного производства </v>
          </cell>
        </row>
        <row r="6">
          <cell r="B6" t="str">
            <v xml:space="preserve">Динамика отраслевых ресурсов отечественного производства </v>
          </cell>
        </row>
        <row r="7">
          <cell r="B7" t="str">
            <v xml:space="preserve">Отраслевая структура ресурсов отечественного производства </v>
          </cell>
        </row>
        <row r="8">
          <cell r="B8" t="str">
            <v>Объем отраслевых ресурсов отечественного производства в конечном использовании</v>
          </cell>
        </row>
        <row r="9">
          <cell r="B9" t="str">
            <v>Динамика отраслевых ресурсов отечественного производства в конечном использовании</v>
          </cell>
        </row>
        <row r="10">
          <cell r="B10" t="str">
            <v>Отраслевая структура ресурсов отечественного производства в конечном использовании</v>
          </cell>
        </row>
        <row r="11">
          <cell r="B11" t="str">
            <v>Конечное потребление домашних хозяйств</v>
          </cell>
        </row>
        <row r="12">
          <cell r="B12" t="str">
            <v>Динамика конечного потребления домашних хозяйств</v>
          </cell>
        </row>
        <row r="13">
          <cell r="B13" t="str">
            <v>Отраслевая структура конечного потребления домашних хозяйств</v>
          </cell>
        </row>
        <row r="14">
          <cell r="B14" t="str">
            <v>Конечное потребление ОГУ</v>
          </cell>
        </row>
        <row r="15">
          <cell r="B15" t="str">
            <v>Динамика конечного потребления ОГУ</v>
          </cell>
        </row>
        <row r="16">
          <cell r="B16" t="str">
            <v>Отраслевая структура конечного потребления ОГУ</v>
          </cell>
        </row>
        <row r="17">
          <cell r="B17" t="str">
            <v>Изменение запасов материальных оборотных средств</v>
          </cell>
        </row>
        <row r="18">
          <cell r="B18" t="str">
            <v>Динамика изменения запасов материальных оборотных средств</v>
          </cell>
        </row>
        <row r="19">
          <cell r="B19" t="str">
            <v>Отраслевая структура изменения запасов материальных оборотных средств</v>
          </cell>
        </row>
        <row r="20">
          <cell r="B20" t="str">
            <v>Экспорт</v>
          </cell>
        </row>
        <row r="21">
          <cell r="B21" t="str">
            <v>Динамика экспорта</v>
          </cell>
        </row>
        <row r="22">
          <cell r="B22" t="str">
            <v>Отраслевая структура экспорта</v>
          </cell>
        </row>
        <row r="23">
          <cell r="B23" t="str">
            <v>Импорт</v>
          </cell>
        </row>
        <row r="24">
          <cell r="B24" t="str">
            <v>Динамика импорта</v>
          </cell>
        </row>
        <row r="25">
          <cell r="B25" t="str">
            <v>Отраслевая структура импорта</v>
          </cell>
        </row>
        <row r="26">
          <cell r="B26" t="str">
            <v>Сальдо</v>
          </cell>
        </row>
        <row r="27">
          <cell r="B27" t="str">
            <v>Динамика отраслевой потребности в инвестициях</v>
          </cell>
        </row>
        <row r="28">
          <cell r="B28" t="str">
            <v>Динамика основных фондов</v>
          </cell>
        </row>
        <row r="29">
          <cell r="B29" t="str">
            <v>Коэффициенты выбытия основных фондов</v>
          </cell>
        </row>
        <row r="30">
          <cell r="B30" t="str">
            <v>Коэффициенты обновления основных фондов</v>
          </cell>
        </row>
        <row r="31">
          <cell r="B31" t="str">
            <v>Динамика фондоотдачи</v>
          </cell>
        </row>
      </sheetData>
      <sheetData sheetId="2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оимость"/>
      <sheetName val="Коэфф1."/>
      <sheetName val="в работу"/>
      <sheetName val="Нижний ур."/>
      <sheetName val="Нижний NEW"/>
      <sheetName val="ЗИП_НУ"/>
      <sheetName val="Лист2"/>
      <sheetName val="ВерхУров"/>
      <sheetName val="Прайс лист"/>
      <sheetName val="СП"/>
      <sheetName val="КП"/>
      <sheetName val="КП-1"/>
      <sheetName val="СП-1"/>
      <sheetName val="СП-2"/>
      <sheetName val="СП-3"/>
      <sheetName val="СП-4"/>
      <sheetName val="СП-5"/>
      <sheetName val="Спец"/>
      <sheetName val="Шкаф"/>
      <sheetName val="Сервис"/>
      <sheetName val="ЗИП"/>
      <sheetName val="Труд"/>
      <sheetName val="Тепло"/>
      <sheetName val="База"/>
      <sheetName val="MACRO"/>
      <sheetName val="Коэфф1_"/>
      <sheetName val="ЭХЗ"/>
      <sheetName val="Лист1"/>
      <sheetName val="Обновление"/>
      <sheetName val="Цена"/>
      <sheetName val="Product"/>
      <sheetName val="13.1"/>
      <sheetName val="СМЕТА проект"/>
      <sheetName val="Шкафы_end"/>
      <sheetName val="топография"/>
      <sheetName val="93-110"/>
      <sheetName val="Calc"/>
      <sheetName val="ПДР"/>
      <sheetName val="Кредиты"/>
      <sheetName val="трансформация1"/>
      <sheetName val="sapactivexlhiddensheet"/>
      <sheetName val="Все ОС"/>
      <sheetName val="к.84-к.83"/>
      <sheetName val="MAIN_PARAMETERS"/>
      <sheetName val="HP и оргтехника"/>
      <sheetName val="Данные для расчёта сметы"/>
      <sheetName val="Смета"/>
      <sheetName val="Пример расчета"/>
      <sheetName val="Summary"/>
      <sheetName val="1ПС"/>
      <sheetName val="5ОборРабМест(HP)"/>
      <sheetName val="Лист опроса"/>
      <sheetName val="COS&amp; SG&amp;A Classification"/>
      <sheetName val="reconciliation"/>
      <sheetName val="свод 2"/>
      <sheetName val="1155"/>
      <sheetName val="SP173И1"/>
      <sheetName val="SP173И2"/>
      <sheetName val="SP173И3"/>
      <sheetName val="SP353СИ1"/>
      <sheetName val="SP353СИ2"/>
      <sheetName val="SP353ЦИ1"/>
      <sheetName val="SP353ЦИ2"/>
      <sheetName val="КП (2)"/>
      <sheetName val="информация"/>
      <sheetName val="Lim"/>
      <sheetName val="Параметры"/>
      <sheetName val="Norm"/>
      <sheetName val="геол_доп.бурение"/>
      <sheetName val="БД"/>
      <sheetName val="ПДР ООО &quot;Юкос ФБЦ&quot;"/>
      <sheetName val="Хар_"/>
      <sheetName val="С1_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С"/>
      <sheetName val="Прибыль опл"/>
      <sheetName val="Амур ДОН"/>
      <sheetName val="СВОД"/>
      <sheetName val="Journals"/>
      <sheetName val="кп ГК"/>
      <sheetName val="total"/>
      <sheetName val="Комплектация"/>
      <sheetName val="трубы"/>
      <sheetName val="СМР"/>
      <sheetName val="дороги"/>
      <sheetName val="OCK1"/>
      <sheetName val="исходные данные"/>
      <sheetName val="расчетные таблицы"/>
      <sheetName val="свод 3"/>
      <sheetName val="Капитальные затраты"/>
      <sheetName val="все"/>
      <sheetName val="График"/>
      <sheetName val="топо"/>
      <sheetName val="Проект"/>
      <sheetName val="ID"/>
      <sheetName val="Б.Сатка"/>
      <sheetName val="Бюджет"/>
      <sheetName val="РП"/>
      <sheetName val="Курсы"/>
      <sheetName val="breakdown"/>
      <sheetName val="УП _2004"/>
      <sheetName val="Дополнительные параметры"/>
      <sheetName val="Зап-3- СЦБ"/>
      <sheetName val="ИД"/>
      <sheetName val="Огл. Графиков"/>
      <sheetName val="Текущие цены"/>
      <sheetName val="рабочий"/>
      <sheetName val="окраска"/>
      <sheetName val="Opex personnel (Term facs)"/>
      <sheetName val="Main"/>
      <sheetName val="Табл38-7"/>
      <sheetName val="Коэфф1_1"/>
      <sheetName val="в_работу"/>
      <sheetName val="Нижний_ур_"/>
      <sheetName val="Нижний_NEW"/>
      <sheetName val="Прайс_лист"/>
      <sheetName val="13_1"/>
      <sheetName val="СМЕТА_проект"/>
      <sheetName val="Все_ОС"/>
      <sheetName val="к_84-к_83"/>
      <sheetName val="Данные_для_расчёта_сметы"/>
      <sheetName val="HP_и_оргтехника"/>
      <sheetName val="Пример_расчета"/>
      <sheetName val="Лист_опроса"/>
      <sheetName val="COS&amp;_SG&amp;A_Classification"/>
      <sheetName val="свод_2"/>
      <sheetName val="КП_(2)"/>
      <sheetName val="ПДР_ООО_&quot;Юкос_ФБЦ&quot;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Прибыль_опл"/>
      <sheetName val="Амур_ДОН"/>
      <sheetName val="кп_ГК"/>
      <sheetName val="исходные_данные"/>
      <sheetName val="расчетные_таблицы"/>
      <sheetName val="свод_3"/>
      <sheetName val="Капитальные_затраты"/>
      <sheetName val="Зап-3-_СЦБ"/>
      <sheetName val="Коэфф1_2"/>
      <sheetName val="№5 СУБ Инж защ"/>
      <sheetName val="ц_1991"/>
      <sheetName val="СметаСводная Рыб"/>
      <sheetName val="Destination"/>
      <sheetName val="2.2 "/>
      <sheetName val="начало"/>
      <sheetName val="вариант"/>
      <sheetName val="basa"/>
      <sheetName val="исх-данные"/>
      <sheetName val="УКП"/>
      <sheetName val="Glossary"/>
      <sheetName val="8"/>
      <sheetName val="ПЭО"/>
      <sheetName val="Титул"/>
      <sheetName val="Свод объем"/>
      <sheetName val="Коэфф1_3"/>
      <sheetName val="в_работу1"/>
      <sheetName val="Нижний_ур_1"/>
      <sheetName val="Нижний_NEW1"/>
      <sheetName val="Прайс_лист1"/>
      <sheetName val="13_11"/>
      <sheetName val="СМЕТА_проект1"/>
      <sheetName val="Все_ОС1"/>
      <sheetName val="к_84-к_831"/>
      <sheetName val="Данные_для_расчёта_сметы1"/>
      <sheetName val="HP_и_оргтехника1"/>
      <sheetName val="Пример_расчета1"/>
      <sheetName val="Лист_опроса1"/>
      <sheetName val="COS&amp;_SG&amp;A_Classification1"/>
      <sheetName val="свод_21"/>
      <sheetName val="КП_(2)1"/>
      <sheetName val="ПДР_ООО_&quot;Юкос_ФБЦ&quot;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Прибыль_опл1"/>
      <sheetName val="Амур_ДОН1"/>
      <sheetName val="кп_ГК1"/>
      <sheetName val="исходные_данные1"/>
      <sheetName val="расчетные_таблицы1"/>
      <sheetName val="свод_31"/>
      <sheetName val="Капитальные_затраты1"/>
      <sheetName val="Зап-3-_СЦБ1"/>
      <sheetName val="Б_Сатка"/>
      <sheetName val="УП__2004"/>
      <sheetName val="Дополнительные_параметры"/>
      <sheetName val="Огл__Графиков"/>
      <sheetName val="Текущие_цены"/>
      <sheetName val="Opex_personnel_(Term_facs)"/>
      <sheetName val="№5_СУБ_Инж_защ"/>
      <sheetName val="СметаСводная_Рыб"/>
      <sheetName val="2_2_"/>
      <sheetName val="OtSobstOil_short"/>
      <sheetName val="СметаСводная павильон"/>
      <sheetName val="Свод_объем"/>
      <sheetName val="data"/>
      <sheetName val="ekdeb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>
        <row r="23">
          <cell r="E23">
            <v>30</v>
          </cell>
        </row>
      </sheetData>
      <sheetData sheetId="177">
        <row r="23">
          <cell r="E23">
            <v>30</v>
          </cell>
        </row>
      </sheetData>
      <sheetData sheetId="178">
        <row r="23">
          <cell r="E23">
            <v>30</v>
          </cell>
        </row>
      </sheetData>
      <sheetData sheetId="179">
        <row r="23">
          <cell r="E23">
            <v>30</v>
          </cell>
        </row>
      </sheetData>
      <sheetData sheetId="180">
        <row r="23">
          <cell r="E23">
            <v>30</v>
          </cell>
        </row>
      </sheetData>
      <sheetData sheetId="181"/>
      <sheetData sheetId="182">
        <row r="23">
          <cell r="E23">
            <v>30</v>
          </cell>
        </row>
      </sheetData>
      <sheetData sheetId="183"/>
      <sheetData sheetId="184">
        <row r="23">
          <cell r="E23">
            <v>30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>
        <row r="23">
          <cell r="E23">
            <v>30</v>
          </cell>
        </row>
      </sheetData>
      <sheetData sheetId="223">
        <row r="23">
          <cell r="E23">
            <v>30</v>
          </cell>
        </row>
      </sheetData>
      <sheetData sheetId="224" refreshError="1"/>
      <sheetData sheetId="225" refreshError="1"/>
      <sheetData sheetId="2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лектронный реестр"/>
      <sheetName val="-"/>
      <sheetName val="по видам"/>
      <sheetName val="НТС"/>
      <sheetName val="ОБЩИЙ РЕЕСТР"/>
      <sheetName val="ЗАПРОС"/>
      <sheetName val="2009-2018"/>
      <sheetName val="2016-2018"/>
      <sheetName val="06"/>
      <sheetName val="06 (3)"/>
      <sheetName val="0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г_деньги"/>
      <sheetName val="Задание В"/>
      <sheetName val="Лист опроса"/>
      <sheetName val="Исх Тракт"/>
      <sheetName val="См_Тракт"/>
      <sheetName val="См_об Тракт"/>
      <sheetName val="Ст_ком Тракт"/>
      <sheetName val="Шаблон"/>
      <sheetName val="Шаблон_ДЦ_АПК"/>
      <sheetName val="Дог_рас"/>
      <sheetName val="Исх АПК"/>
      <sheetName val="См_АПК"/>
      <sheetName val="Об_АПК"/>
      <sheetName val="Спец_об"/>
      <sheetName val="Шаблон_Спец1"/>
      <sheetName val="Шаблон_Спец2"/>
      <sheetName val="Об_Сет"/>
      <sheetName val="См_Сет"/>
    </sheetNames>
    <sheetDataSet>
      <sheetData sheetId="0" refreshError="1"/>
      <sheetData sheetId="1" refreshError="1"/>
      <sheetData sheetId="2" refreshError="1">
        <row r="6">
          <cell r="B6">
            <v>19.2</v>
          </cell>
        </row>
        <row r="10">
          <cell r="B10">
            <v>97</v>
          </cell>
        </row>
        <row r="11">
          <cell r="B11">
            <v>45</v>
          </cell>
        </row>
        <row r="12">
          <cell r="B12">
            <v>52</v>
          </cell>
        </row>
        <row r="17">
          <cell r="B17">
            <v>1.3</v>
          </cell>
        </row>
        <row r="19">
          <cell r="B19">
            <v>1.1000000000000001</v>
          </cell>
        </row>
        <row r="20">
          <cell r="B20">
            <v>1.08</v>
          </cell>
        </row>
        <row r="22">
          <cell r="B22">
            <v>35</v>
          </cell>
        </row>
        <row r="23">
          <cell r="B23">
            <v>3</v>
          </cell>
        </row>
        <row r="24">
          <cell r="B24">
            <v>81</v>
          </cell>
        </row>
        <row r="32">
          <cell r="B32">
            <v>0</v>
          </cell>
        </row>
        <row r="34">
          <cell r="B34">
            <v>0</v>
          </cell>
        </row>
        <row r="41">
          <cell r="B4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  <sheetName val="ПРОГНОЗ_1"/>
      <sheetName val="Огл. Графиков"/>
      <sheetName val="рабочий"/>
      <sheetName val="Текущие цены"/>
      <sheetName val="окраска"/>
      <sheetName val="Управление"/>
      <sheetName val="multilats"/>
      <sheetName val="XLR_NoRangeSheet"/>
      <sheetName val="6.12"/>
      <sheetName val="ТИТУЛ"/>
      <sheetName val="6.14"/>
      <sheetName val="ОБЩЕСТВА"/>
      <sheetName val="6.7"/>
      <sheetName val="6.8"/>
      <sheetName val="6.9.2"/>
      <sheetName val="6.9.1"/>
      <sheetName val="6.9"/>
      <sheetName val="6.10.1"/>
      <sheetName val="6.22"/>
      <sheetName val="6.17"/>
      <sheetName val="6.15"/>
      <sheetName val="6.11.1"/>
      <sheetName val="6.19"/>
      <sheetName val="6.20"/>
      <sheetName val="6.28"/>
      <sheetName val="6.5.1_ТНП"/>
      <sheetName val="6.13"/>
      <sheetName val="6.23"/>
      <sheetName val="6.24"/>
      <sheetName val="6.21"/>
      <sheetName val="TSheet"/>
      <sheetName val="Лист1"/>
      <sheetName val="ИТ-бюджет"/>
      <sheetName val="Исходные данные"/>
      <sheetName val="Общехозяйственные расходы"/>
      <sheetName val="Штатно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План1"/>
      <sheetName val="Выполнение"/>
      <sheetName val="Расчет"/>
      <sheetName val="Сводная смета"/>
      <sheetName val="Смета 1"/>
      <sheetName val="Смета 2"/>
      <sheetName val="Смета 3"/>
      <sheetName val="Вспомогательный"/>
      <sheetName val="Выполнение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6">
          <cell r="D36">
            <v>1.1000000000000001</v>
          </cell>
        </row>
        <row r="38">
          <cell r="D38">
            <v>1.1000000000000001</v>
          </cell>
        </row>
        <row r="77">
          <cell r="D77">
            <v>0.02</v>
          </cell>
        </row>
        <row r="78">
          <cell r="D78">
            <v>0.01</v>
          </cell>
        </row>
        <row r="80">
          <cell r="D80">
            <v>0.05</v>
          </cell>
        </row>
      </sheetData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"/>
      <sheetName val="ИПЦ"/>
      <sheetName val="df08-12"/>
      <sheetName val="df13-16"/>
      <sheetName val="печ-1-0"/>
      <sheetName val="vec"/>
      <sheetName val="электро"/>
      <sheetName val="уголь-мазут"/>
      <sheetName val="Мир _цен"/>
      <sheetName val="ИЦПМЭР"/>
      <sheetName val="2030-ИПЦ"/>
      <sheetName val="df13-30 "/>
      <sheetName val="пч-2030"/>
      <sheetName val="df04-07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свод"/>
      <sheetName val="Смета"/>
      <sheetName val="Лист2"/>
      <sheetName val="СметаСводная снег"/>
      <sheetName val="93-110"/>
      <sheetName val="Лист опроса"/>
      <sheetName val="к.84-к.83"/>
      <sheetName val="Шкаф"/>
      <sheetName val="Коэфф1."/>
      <sheetName val="Прайс лист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см8"/>
      <sheetName val="Данные для расчёта сметы"/>
      <sheetName val="Зап-3- СЦБ"/>
      <sheetName val="СМЕТА проект"/>
      <sheetName val="ПДР"/>
      <sheetName val="информация"/>
      <sheetName val="таблица руководству"/>
      <sheetName val="Суточная добыча за неделю"/>
      <sheetName val="РП"/>
      <sheetName val="list"/>
      <sheetName val="Прибыль опл"/>
      <sheetName val="свод 2"/>
      <sheetName val="Вспомогательный"/>
      <sheetName val="часы"/>
      <sheetName val="кп (3)"/>
      <sheetName val="СП"/>
      <sheetName val="Лист3"/>
      <sheetName val="sapactivexlhiddensheet"/>
      <sheetName val="смета СИД"/>
      <sheetName val="Смета 1"/>
      <sheetName val="Табл38-7"/>
      <sheetName val="вариант"/>
      <sheetName val="Обновление"/>
      <sheetName val="Лист1"/>
      <sheetName val="Цена"/>
      <sheetName val="Product"/>
      <sheetName val="Разработка проекта"/>
      <sheetName val="сводная"/>
      <sheetName val="См 1 наруж.водопровод"/>
      <sheetName val="График"/>
      <sheetName val="топо"/>
      <sheetName val="Суточная"/>
      <sheetName val="5ОборРабМест(HP)"/>
      <sheetName val="1"/>
      <sheetName val="СметаСводная Рыб"/>
      <sheetName val="СметаСводная Колпино"/>
      <sheetName val="СметаСводная"/>
      <sheetName val="Итог"/>
      <sheetName val="Summary"/>
      <sheetName val="ЭХЗ"/>
      <sheetName val="РасчетКомандир1"/>
      <sheetName val="РасчетКомандир2"/>
      <sheetName val="Коэфф"/>
      <sheetName val="Смета2 проект. раб."/>
      <sheetName val="Счет-Фактура"/>
      <sheetName val="Кредиты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DATA"/>
      <sheetName val="Списки"/>
      <sheetName val="6.14_КР"/>
      <sheetName val="Прилож"/>
      <sheetName val="Пример расчета"/>
      <sheetName val="все"/>
      <sheetName val="Нормы"/>
      <sheetName val="OCK1"/>
      <sheetName val="1.3"/>
      <sheetName val="ИГ1"/>
      <sheetName val="К.рын"/>
      <sheetName val="Сводная смета"/>
      <sheetName val="Землеотвод"/>
      <sheetName val="2002(v2)"/>
      <sheetName val="справ."/>
      <sheetName val="Пояснение 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КП НовоКов"/>
      <sheetName val="ПДР ООО &quot;Юкос ФБЦ&quot;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HP и оргтехника"/>
      <sheetName val="справ_"/>
      <sheetName val="оборудован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зыскания 2"/>
      <sheetName val="мсн"/>
      <sheetName val="КП к ГК"/>
      <sheetName val="Calc"/>
      <sheetName val="ID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Зап-3-_СЦБ"/>
      <sheetName val="свод_2"/>
      <sheetName val="Данные_для_расчёта_сметы"/>
      <sheetName val="Смета_1"/>
      <sheetName val="свод 3"/>
      <sheetName val="смета 2 проект. работы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3.1 ТХ"/>
      <sheetName val="ЗП_ЮНГ"/>
      <sheetName val="3.5"/>
      <sheetName val="справка"/>
      <sheetName val="суб.подряд"/>
      <sheetName val="ПСБ - ОЭ"/>
      <sheetName val="См3 СЦБ-зап"/>
      <sheetName val="Смета 2"/>
      <sheetName val="Январь"/>
      <sheetName val="ИДвалка"/>
      <sheetName val="СметаСводная 1 оч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Norm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ресурсная вед."/>
      <sheetName val="р.Волхов"/>
      <sheetName val="Калплан Кра"/>
      <sheetName val="Материалы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АЧ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РС "/>
      <sheetName val="13_1"/>
      <sheetName val="Дополнительные параметры"/>
      <sheetName val="Свод объем"/>
      <sheetName val="Табл.5"/>
      <sheetName val="Табл.2"/>
      <sheetName val="Исх.данные"/>
      <sheetName val="Курс доллара"/>
      <sheetName val="Календарь новый"/>
      <sheetName val="Смета № 1 ИИ линия"/>
      <sheetName val="Общая часть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DMTR_BP_03"/>
      <sheetName val="см №1.1 Геодезические работы "/>
      <sheetName val="см №1.4 Экология "/>
      <sheetName val="Input Assumptions"/>
      <sheetName val="Расчет курса"/>
      <sheetName val="XLR_NoRangeSheet"/>
      <sheetName val="НЕДЕЛИ"/>
      <sheetName val="GD"/>
      <sheetName val="АСУ ТП 1 этап ПД"/>
      <sheetName val="ЛЧ"/>
      <sheetName val="Leistungsakt"/>
      <sheetName val="Дог цена"/>
      <sheetName val="геолог"/>
      <sheetName val="1155"/>
      <sheetName val="ОПС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SakhNIPI5"/>
      <sheetName val="ПИР"/>
      <sheetName val="выборка на22 июня"/>
      <sheetName val="HP_и_оргтехника"/>
      <sheetName val="СМЕТА_проект"/>
      <sheetName val="Лист_опроса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3труба (П)"/>
      <sheetName val="15"/>
      <sheetName val="Объемы работ по ПВ"/>
      <sheetName val="16"/>
      <sheetName val="Таблица 5"/>
      <sheetName val="Таблица 3"/>
      <sheetName val="1.401.2"/>
      <sheetName val="Коэф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Source lists"/>
      <sheetName val="PO Data"/>
      <sheetName val="Rub"/>
      <sheetName val="свод_ИИР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Сводная "/>
      <sheetName val="7.ТХ Сети (кор)"/>
      <sheetName val="Tier 311208"/>
      <sheetName val="ПД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РабПр"/>
      <sheetName val="автоматизация РД"/>
      <sheetName val="Восстановл_Лис礊め_x0005_"/>
      <sheetName val="Lucent"/>
      <sheetName val="BACT"/>
      <sheetName val="2 Геология"/>
      <sheetName val="Полигон - ИЭИ "/>
      <sheetName val="Ком"/>
      <sheetName val="Общ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лч и кам"/>
      <sheetName val="2-stage"/>
      <sheetName val="Бл.электр."/>
      <sheetName val="АСУ-линия-1"/>
      <sheetName val="ТЗ АСУ-1"/>
      <sheetName val="ЛС_РЕС"/>
      <sheetName val="база"/>
      <sheetName val="Объем работ"/>
      <sheetName val="MararashAA"/>
      <sheetName val="ПРОЦЕНТЫ"/>
      <sheetName val="Виды работ АСО"/>
      <sheetName val="таблица_руко_x0019__x0015__x0009__x0003__x000c__x0011__x0011_"/>
      <sheetName val="ИД СМР"/>
      <sheetName val="таблица_руко_x0019__x0015_ _x0003__x000c__x0011__x0011_"/>
      <sheetName val="ФОТ для смет"/>
      <sheetName val="СМ"/>
      <sheetName val="_x0000__x0000_"/>
      <sheetName val="СМИС"/>
      <sheetName val="6"/>
      <sheetName val="1.14"/>
      <sheetName val="1.7"/>
      <sheetName val="8"/>
      <sheetName val="ПД-2.2"/>
      <sheetName val="Норм"/>
      <sheetName val="basa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кап.ремонт"/>
      <sheetName val="Обор"/>
      <sheetName val="Вспом."/>
      <sheetName val="УКП"/>
      <sheetName val="БД"/>
      <sheetName val="Лист4"/>
      <sheetName val="Общий"/>
      <sheetName val="ТабР"/>
      <sheetName val="Исх."/>
      <sheetName val="исх-данные"/>
      <sheetName val="ИД ПНР"/>
      <sheetName val="#ССЫЛКА"/>
      <sheetName val="пофакторный"/>
      <sheetName val="РАСШИФ_ЦЕХ_РАСХ"/>
      <sheetName val="топ"/>
      <sheetName val="Дог_рас"/>
      <sheetName val="Ограничения шаблон"/>
      <sheetName val="Лист"/>
      <sheetName val="Исх"/>
      <sheetName val="анализ 2003_2004исполнение МТО"/>
      <sheetName val="Main list"/>
      <sheetName val="Технический лист"/>
      <sheetName val="Тестовый"/>
      <sheetName val="Причины отклонений"/>
      <sheetName val="Статус работы"/>
      <sheetName val="Уровень графика"/>
      <sheetName val="Panduit"/>
      <sheetName val="3_гидромет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ый"/>
      <sheetName val="Сводная на тендер"/>
      <sheetName val="Дорожные работы"/>
      <sheetName val="Озеление"/>
      <sheetName val="НО"/>
      <sheetName val="Коммуникации"/>
      <sheetName val="ТСОДД"/>
      <sheetName val="ТР"/>
      <sheetName val="ГО и ЧС"/>
      <sheetName val="геология"/>
      <sheetName val="геодезия"/>
      <sheetName val="ЭИ"/>
      <sheetName val="ОО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Мак"/>
      <sheetName val="СметаСводная"/>
      <sheetName val="смета1 Топогр Коломяги"/>
      <sheetName val="Смета2 геология Коломяги"/>
      <sheetName val="смета3 инвен.Коломяги"/>
      <sheetName val="смета4 Межевание Коломяги"/>
      <sheetName val="Смета5 транс пот Коломяги"/>
      <sheetName val="смета 6 база, ГОЧС Коломяги"/>
      <sheetName val="Смета 7 инж.комм, НО Коломяги"/>
      <sheetName val="Смета 8 экол изыск Коломяги"/>
      <sheetName val="Смета 9 регламент Коломяги"/>
      <sheetName val="смета10 конк докум Коломяги"/>
      <sheetName val="смета 11"/>
    </sheetNames>
    <sheetDataSet>
      <sheetData sheetId="0" refreshError="1"/>
      <sheetData sheetId="1" refreshError="1">
        <row r="8">
          <cell r="C8" t="str">
            <v>Разработка рабочего проекта строительства объекта "Производственные базы СПб ГУДСП "Коломяжское".База Комендантской колонны по адресу:Приморский р-н, квартал 20-Д нежилой зоны "Коломяги"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 пл  (2)"/>
      <sheetName val="кал пл "/>
      <sheetName val="свод 2 (2)"/>
      <sheetName val="свод 2"/>
      <sheetName val="сид2"/>
      <sheetName val="изыскания 2"/>
      <sheetName val="экон из2"/>
      <sheetName val="экол из2"/>
      <sheetName val="дор2"/>
      <sheetName val="иск соор4"/>
      <sheetName val="трот2"/>
      <sheetName val="маф"/>
      <sheetName val="нар осв2"/>
      <sheetName val="канал2"/>
      <sheetName val="пер ком1"/>
      <sheetName val="арх из"/>
      <sheetName val="экон об"/>
      <sheetName val="орг_движ2"/>
      <sheetName val="изъят зем уч"/>
      <sheetName val="внт1"/>
      <sheetName val="ГОЧС2"/>
      <sheetName val="оос2"/>
      <sheetName val="бл-во2"/>
      <sheetName val="сод дор"/>
      <sheetName val="тэч2"/>
      <sheetName val="конкурсн2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Наименование  строительства, стадии проектирования:
Разработка проекта реконструкции мостового перехода через р.Бычки на км 469+431 автомобильной дороги М-2 "Крым" от Москвы через Тулу, Орел, Курск, Белгород до границы   с Украиной в Курской области</v>
          </cell>
        </row>
        <row r="10">
          <cell r="D10" t="str">
            <v>Федеральное государственное учреждение "Управление автомобильной магистрали Москва-Харьков Федерального дорожного агентства"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Ч Р"/>
      <sheetName val="ЛЧ_Р"/>
      <sheetName val="ЛЧ"/>
      <sheetName val="Общ"/>
      <sheetName val="Appendix 1"/>
      <sheetName val="Расчет_ССР"/>
      <sheetName val="Параметры"/>
      <sheetName val="sps6020"/>
      <sheetName val="Пром1"/>
      <sheetName val="ПС 110 кВ (доп)"/>
      <sheetName val="свод 2"/>
      <sheetName val="топография"/>
      <sheetName val="Замечания+ответы 18.04.18"/>
      <sheetName val="ЛЧ_Р1"/>
      <sheetName val="Appendix_1"/>
      <sheetName val="ПС_110_кВ_(доп)"/>
      <sheetName val="мобдемоб"/>
      <sheetName val="С_Справ"/>
      <sheetName val="выборка "/>
      <sheetName val="ЛЧ_Р2"/>
      <sheetName val="Appendix_11"/>
      <sheetName val="ПС_110_кВ_(доп)1"/>
      <sheetName val="свод_2"/>
      <sheetName val="Замечания+ответы_18_04_18"/>
    </sheetNames>
    <sheetDataSet>
      <sheetData sheetId="0">
        <row r="55">
          <cell r="C55" t="str">
            <v>63172</v>
          </cell>
          <cell r="D55" t="str">
            <v>Линейная часть газопровода Ду1400</v>
          </cell>
          <cell r="E55">
            <v>3839.8470000000002</v>
          </cell>
          <cell r="F55">
            <v>0</v>
          </cell>
          <cell r="G55">
            <v>81.492999999999995</v>
          </cell>
          <cell r="H55">
            <v>0</v>
          </cell>
        </row>
        <row r="56">
          <cell r="C56" t="str">
            <v>63180</v>
          </cell>
          <cell r="D56" t="str">
            <v>Стоимость труб</v>
          </cell>
          <cell r="E56">
            <v>25204.532999999999</v>
          </cell>
          <cell r="F56">
            <v>0</v>
          </cell>
          <cell r="G56">
            <v>0</v>
          </cell>
          <cell r="H56">
            <v>0</v>
          </cell>
        </row>
        <row r="57">
          <cell r="C57" t="str">
            <v>63331</v>
          </cell>
          <cell r="D57" t="str">
            <v>Транспорт труб</v>
          </cell>
          <cell r="E57">
            <v>985.46900000000005</v>
          </cell>
          <cell r="F57">
            <v>0</v>
          </cell>
          <cell r="G57">
            <v>0</v>
          </cell>
          <cell r="H57">
            <v>0</v>
          </cell>
        </row>
        <row r="58">
          <cell r="C58" t="str">
            <v>63176</v>
          </cell>
          <cell r="D58" t="str">
            <v>Монтаж крановых узлов</v>
          </cell>
          <cell r="E58">
            <v>45.109000000000002</v>
          </cell>
          <cell r="F58">
            <v>0</v>
          </cell>
          <cell r="G58">
            <v>90.891000000000005</v>
          </cell>
          <cell r="H58">
            <v>0</v>
          </cell>
        </row>
        <row r="59">
          <cell r="C59" t="str">
            <v>63337</v>
          </cell>
          <cell r="D59" t="str">
            <v>Переходы газопроводом Ду1400 под</v>
          </cell>
          <cell r="H59">
            <v>0</v>
          </cell>
        </row>
        <row r="60">
          <cell r="D60" t="str">
            <v>автодорогой методом горизонтального</v>
          </cell>
          <cell r="H60">
            <v>0</v>
          </cell>
        </row>
        <row r="61">
          <cell r="D61" t="str">
            <v>бурения (2перехода)</v>
          </cell>
          <cell r="E61">
            <v>8.6129999999999995</v>
          </cell>
          <cell r="F61">
            <v>0</v>
          </cell>
          <cell r="G61">
            <v>0</v>
          </cell>
          <cell r="H61">
            <v>0</v>
          </cell>
        </row>
        <row r="62">
          <cell r="C62" t="str">
            <v>63360</v>
          </cell>
          <cell r="D62" t="str">
            <v>Устройство лежневых дорог</v>
          </cell>
          <cell r="E62">
            <v>161.49299999999999</v>
          </cell>
          <cell r="F62">
            <v>0</v>
          </cell>
          <cell r="G62">
            <v>0</v>
          </cell>
          <cell r="H62">
            <v>0</v>
          </cell>
        </row>
      </sheetData>
      <sheetData sheetId="1">
        <row r="55">
          <cell r="C55" t="str">
            <v>63172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5">
          <cell r="C55" t="str">
            <v>63172</v>
          </cell>
        </row>
      </sheetData>
      <sheetData sheetId="13">
        <row r="55">
          <cell r="C55" t="str">
            <v>63172</v>
          </cell>
        </row>
      </sheetData>
      <sheetData sheetId="14">
        <row r="55">
          <cell r="C55" t="str">
            <v>63172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>
        <row r="55">
          <cell r="C55" t="str">
            <v>63172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  <sheetName val="Гр5(о)"/>
      <sheetName val="2002(v2)"/>
    </sheetNames>
    <sheetDataSet>
      <sheetData sheetId="0"/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Э и Показатели"/>
      <sheetName val="Т-2-ТОиР для ФСК - гар."/>
      <sheetName val="Т-3-ТОиР для ФСК - не гар."/>
      <sheetName val="Т-4-ТОиР для ФСК - свод"/>
      <sheetName val="Т-5-Сторона"/>
      <sheetName val="Т-6-ИП для ФСК"/>
      <sheetName val="Т-7-Доходы"/>
      <sheetName val="Т-8-Персонал"/>
      <sheetName val="Т-9-ПР ТОиР+АТО+СУС для ФСК"/>
      <sheetName val="Т-10-ПР Сторона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16-Расходы СВОД"/>
      <sheetName val="Т-17-ППиУ"/>
      <sheetName val="Т-18-Инвестиции"/>
      <sheetName val="Т-19-БДДС"/>
      <sheetName val="Т-20-БАЛАНС"/>
      <sheetName val="---"/>
      <sheetName val="Т-21-Формула стоимости аренды"/>
      <sheetName val="Бизнс-план"/>
      <sheetName val="Отчет о совместимости"/>
      <sheetName val="Пер-В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стоимости"/>
      <sheetName val="Снижение"/>
      <sheetName val="НМЦ лота"/>
      <sheetName val="ССР"/>
      <sheetName val="Таблица"/>
      <sheetName val="Регионы"/>
    </sheetNames>
    <sheetDataSet>
      <sheetData sheetId="0"/>
      <sheetData sheetId="1">
        <row r="9">
          <cell r="E9">
            <v>2017</v>
          </cell>
        </row>
      </sheetData>
      <sheetData sheetId="2"/>
      <sheetData sheetId="3"/>
      <sheetData sheetId="4">
        <row r="6">
          <cell r="B6" t="str">
            <v>ВЛ 0,4 кВ с установкой ж/б опор и проводами  А до 35 мм2</v>
          </cell>
        </row>
        <row r="7">
          <cell r="B7" t="str">
            <v>ВЛ 0,4 кВ с установкой дерев. опор и проводами  А до 35 мм2</v>
          </cell>
          <cell r="M7" t="str">
            <v>Изменение констр. решений до 50 %</v>
          </cell>
        </row>
        <row r="8">
          <cell r="B8" t="str">
            <v>ВЛ 0,4 кВ с установкой ж/б опор и проводами  А до 35* мм2</v>
          </cell>
          <cell r="M8" t="str">
            <v>Изменение констр. решений более 50 %</v>
          </cell>
        </row>
        <row r="9">
          <cell r="B9" t="str">
            <v>ВЛ 0,4 кВ с установкой дерев. опор и проводами  А до 35* мм2</v>
          </cell>
          <cell r="M9" t="str">
            <v>Установка доп. оборудования ПС</v>
          </cell>
        </row>
        <row r="10">
          <cell r="B10" t="str">
            <v>ВЛ 0,4 кВ с установкой ж/б опор и проводами  А 70 мм2</v>
          </cell>
          <cell r="M10" t="str">
            <v>Замена распред. устройства ПС</v>
          </cell>
        </row>
        <row r="11">
          <cell r="B11" t="str">
            <v>ВЛ 0,4 кВ с установкой дерев. опор и проводами  А 70 мм2</v>
          </cell>
        </row>
        <row r="12">
          <cell r="B12" t="str">
            <v>ВЛ 0,4 кВ с установкой ж/б опор и проводами  А 95мм2</v>
          </cell>
        </row>
        <row r="13">
          <cell r="B13" t="str">
            <v>ВЛ 0,4 кВ с установкой дерев. опор и проводами  А 95 мм2</v>
          </cell>
          <cell r="O13">
            <v>1.0429999999999999</v>
          </cell>
        </row>
        <row r="14">
          <cell r="B14" t="str">
            <v>ВЛ 0,4 кВ с установкой ж/б опор и проводами  АС до 35 мм2</v>
          </cell>
          <cell r="O14">
            <v>1.012</v>
          </cell>
        </row>
        <row r="15">
          <cell r="B15" t="str">
            <v>ВЛ 0,4 кВ с установкой дерев. опор и проводами  АС до 35 мм2</v>
          </cell>
          <cell r="O15">
            <v>1.0129999999999999</v>
          </cell>
          <cell r="P15">
            <v>1.022</v>
          </cell>
        </row>
        <row r="16">
          <cell r="B16" t="str">
            <v>ВЛ 0,4 кВ с установкой ж/б опор и проводами  АС 70 мм2</v>
          </cell>
          <cell r="O16">
            <v>1.0529999999999999</v>
          </cell>
        </row>
        <row r="17">
          <cell r="B17" t="str">
            <v>ВЛ 0,4 кВ с установкой дерев. опор и проводами  АС 70 мм3</v>
          </cell>
          <cell r="O17">
            <v>1.028</v>
          </cell>
        </row>
        <row r="18">
          <cell r="B18" t="str">
            <v>ВЛ 0,4 кВ с установкой ж/б опор и проводами  АС 95мм2</v>
          </cell>
        </row>
        <row r="19">
          <cell r="B19" t="str">
            <v>ВЛ 0,4 кВ с установкой дерев. опор и проводами  АС 95 мм2</v>
          </cell>
        </row>
        <row r="20">
          <cell r="B20" t="str">
            <v>ВЛ 0,4 кВ с установкой ж/б опор и проводами СИП до 35 мм2</v>
          </cell>
        </row>
        <row r="21">
          <cell r="B21" t="str">
            <v>ВЛ 0.4 кВ с установкой ж/б опор, магистр. линией СИП 50 мм2, ответвлений и вводами сечением 16 мм2</v>
          </cell>
        </row>
        <row r="22">
          <cell r="B22" t="str">
            <v>ВЛ 0.4 кВ с установкой ж/б опор и проводами СИП 70 мм2</v>
          </cell>
        </row>
        <row r="23">
          <cell r="B23" t="str">
            <v>Подвеска провода 0,4 кВ по существ. ж/б опорам 1 цепь СИП до 35 мм2</v>
          </cell>
          <cell r="O23">
            <v>1.0029999999999999</v>
          </cell>
        </row>
        <row r="24">
          <cell r="B24" t="str">
            <v>Подвеска провода 0,4 кВ по существ. дерев. опорам 1 цепь СИП до 35 мм2</v>
          </cell>
          <cell r="O24">
            <v>1.006</v>
          </cell>
        </row>
        <row r="25">
          <cell r="B25" t="str">
            <v>Подвеска провода 0,4 кВ по существ. ж/б опорам 1 цепь СИП 50 мм2</v>
          </cell>
        </row>
        <row r="26">
          <cell r="B26" t="str">
            <v>Подвеска провода 0,4 кВ по существ. дерев. опорам 1 цепь СИП 50 мм2</v>
          </cell>
          <cell r="O26">
            <v>1.02</v>
          </cell>
          <cell r="R26">
            <v>1.02</v>
          </cell>
        </row>
        <row r="27">
          <cell r="B27" t="str">
            <v>Подвеска провода 0,4 кВ по существ. ж/б опорам 1 цепь СИП 70 мм2</v>
          </cell>
          <cell r="O27">
            <v>1.03</v>
          </cell>
          <cell r="R27">
            <v>1.04</v>
          </cell>
        </row>
        <row r="28">
          <cell r="B28" t="str">
            <v>Подвеска провода 0,4 кВ по существ. дерев. опорам 1 цепь СИП 70 мм2</v>
          </cell>
          <cell r="O28">
            <v>1.05</v>
          </cell>
          <cell r="R28">
            <v>1.08</v>
          </cell>
        </row>
        <row r="29">
          <cell r="B29" t="str">
            <v>Подвеска провода 0,4 кВ по существ. ж/б опорам 1 цепь АС до 35 мм2</v>
          </cell>
        </row>
        <row r="30">
          <cell r="B30" t="str">
            <v>Подвеска провода 0,4 кВ по существ. дерев. опорам 1 цепь АС до 35 мм2</v>
          </cell>
          <cell r="O30">
            <v>1.018</v>
          </cell>
          <cell r="P30">
            <v>1.036</v>
          </cell>
        </row>
        <row r="31">
          <cell r="B31" t="str">
            <v>Подвеска провода 0,4 кВ по существ. ж/б опорам 1 цепь АС 50 мм2</v>
          </cell>
        </row>
        <row r="32">
          <cell r="B32" t="str">
            <v>Подвеска провода 0,4 кВ по существ. дерев. опорам 1 цепь АС 50 мм2</v>
          </cell>
        </row>
        <row r="33">
          <cell r="B33" t="str">
            <v>Подвеска провода 0,4 кВ по существ. ж/б опорам 1 цепь АС до 70 мм2</v>
          </cell>
        </row>
        <row r="34">
          <cell r="B34" t="str">
            <v>Подвеска провода 0,4 кВ по существ. дерев. опорам 1 цепь АС до 70 мм2</v>
          </cell>
        </row>
        <row r="35">
          <cell r="B35" t="str">
            <v>ВЛ 0.4 кВ с установкой ж/б опор, совместной абонентской подвеской 2 цепей СИП 70 мм2 и подвеской освещения с ответвлениями и вводами сечением 16 мм2</v>
          </cell>
        </row>
        <row r="36">
          <cell r="B36" t="str">
            <v>ВЛ 0.4/10 кВ с установкой ж/б опор, с совместной подвеской 2 цепей проводов: 0,4 кВ магистр. линией СИП 50 мм2, ответвлений и вводами сечением 16 мм2, 10 кВ АС 50 мм2</v>
          </cell>
        </row>
        <row r="37">
          <cell r="B37" t="str">
            <v>ВЛ 0.4/10 кВ с установкой ж/б опор, с совместной подвеской 2 цепей проводов: 0,4 кВ СИП 50 мм2, 10 кВ АС 50 мм2</v>
          </cell>
        </row>
        <row r="38">
          <cell r="B38" t="str">
            <v>ВЛ 0.4/10 кВ с установкой ж/б опор, с совместной подвеской 2 цепей проводов: 0,4 кВ СИП 50 мм2, 10 кВ СИП 70 мм2</v>
          </cell>
        </row>
        <row r="39">
          <cell r="B39" t="str">
            <v>ВЛ 0.4/10 кВ с установкой ж/б опор, с совместной подвеской 2 цепей проводов: 0,4 кВ магистр. линией СИП 50 мм2, ответвлений и вводами сечением 16 мм2, 10 кВ СИП 70 мм2</v>
          </cell>
        </row>
        <row r="40">
          <cell r="B40" t="str">
            <v>ВЛ 6-10 кВ с установкой ж/б опор и подвеской проводов АС 35 мм2</v>
          </cell>
        </row>
        <row r="41">
          <cell r="B41" t="str">
            <v>ВЛ 6-10 кВ с установкой дерев. опор и подвеской проводов АС 35 мм2</v>
          </cell>
        </row>
        <row r="42">
          <cell r="B42" t="str">
            <v>ВЛ 6-10 кВ с установкой ж/б опор и подвеской проводов АС 50 мм2</v>
          </cell>
        </row>
        <row r="43">
          <cell r="B43" t="str">
            <v>ВЛ 6-10 кВ с установкой ж/б опор и подвеской проводов АС 70 мм2</v>
          </cell>
        </row>
        <row r="44">
          <cell r="B44" t="str">
            <v>ВЛ 6-10 кВ с установкой ж/б опор и подвеской 2 цепей проводов АС 70 мм2</v>
          </cell>
        </row>
        <row r="45">
          <cell r="B45" t="str">
            <v>ВЛ 6-10 кВ с установкой ж/б опор и подвеской проводов АС 95 мм2</v>
          </cell>
        </row>
        <row r="46">
          <cell r="B46" t="str">
            <v>ВЛ 6-10 кВ с установкой ж/б опор и подвеской проводов СИП 50 мм2</v>
          </cell>
        </row>
        <row r="47">
          <cell r="B47" t="str">
            <v>ВЛ 6-10 кВ с установкой ж/б опор и подвеской проводов СИП 70 мм2</v>
          </cell>
        </row>
        <row r="48">
          <cell r="B48" t="str">
            <v>ВЛ 6-10 кВ с установкой многогр. опор и подвеской проводов СИП 70 мм2</v>
          </cell>
        </row>
        <row r="49">
          <cell r="B49" t="str">
            <v>ВЛ 6-10 кВ с установкой ж/б опор и подвеской 2 цепей проводов СИП 70 мм2</v>
          </cell>
        </row>
        <row r="50">
          <cell r="B50" t="str">
            <v>ВЛ 35 кВ с установкой стальных опор и подвеской проводов АС 95 мм2</v>
          </cell>
        </row>
        <row r="51">
          <cell r="B51" t="str">
            <v>ВЛ 35 кВ с установкой ж/б опор (анк.-угл. стальных) и подвеской проводов АС 95 мм2</v>
          </cell>
        </row>
        <row r="52">
          <cell r="B52" t="str">
            <v>ВЛ 35 кВ с установкой стальных опор и подвеской 2 цепей проводов АС 95 мм2</v>
          </cell>
        </row>
        <row r="53">
          <cell r="B53" t="str">
            <v>ВЛ 35 кВ с установкой ж/б опор (анк.-угл. стальных) и подвеской 2 цепей проводов АС 95 мм2</v>
          </cell>
        </row>
        <row r="54">
          <cell r="B54" t="str">
            <v>ВЛ 35 кВ с установкой стальных опор и подвеской проводов АС до 150 мм2</v>
          </cell>
        </row>
        <row r="55">
          <cell r="B55" t="str">
            <v>ВЛ 35 кВ с установкой ж/б опор (анк.-угл. стальных) и подвеской проводов АС до 150 мм2</v>
          </cell>
        </row>
        <row r="56">
          <cell r="B56" t="str">
            <v>ВЛ 35 кВ с установкой многогр. опор и подвеской 2 цепей проводов АС до 150 мм2</v>
          </cell>
        </row>
        <row r="57">
          <cell r="B57" t="str">
            <v>ВЛ 35 кВ с установкой стальных опор и подвеской 2 цепей проводов АС до 150 мм2</v>
          </cell>
        </row>
        <row r="58">
          <cell r="B58" t="str">
            <v>ВЛ 35 кВ с установкой ж/б опор (анк.-угл. стальных) и подвеской 2 цепей проводов АС до 150 мм2</v>
          </cell>
        </row>
        <row r="59">
          <cell r="B59" t="str">
            <v>ВЛ 110 кВ с установкой стальных опор и подвеской проводов АС до 150 мм2</v>
          </cell>
        </row>
        <row r="60">
          <cell r="B60" t="str">
            <v>ВЛ 110 кВ с установкой ж/б опор (анк.-угл. стальных) и подвеской проводов АС до 150 мм2</v>
          </cell>
        </row>
        <row r="61">
          <cell r="B61" t="str">
            <v>ВЛ 110 кВ с установкой стальных опор и подвеской 2 цепей проводов АС до 150 мм2</v>
          </cell>
        </row>
        <row r="62">
          <cell r="B62" t="str">
            <v>ВЛ 110 кВ с установкой ж/б опор (анк.-угл. стальных) и подвеской 2 цепей проводов АС до 150 мм2</v>
          </cell>
        </row>
        <row r="63">
          <cell r="B63" t="str">
            <v>ВЛ 110 кВ с установкой стальных опор (анк.-угл. типовых) и подвеской 2 цепей проводов АС до 150 мм2</v>
          </cell>
        </row>
        <row r="64">
          <cell r="B64" t="str">
            <v>ВЛ 110 кВ с установкой стальных опор и подвеской проводов АС 185-240 мм2</v>
          </cell>
        </row>
        <row r="65">
          <cell r="B65" t="str">
            <v>ВЛ 110 кВ с установкой ж/б опор (анк.-угл. стальных) и подвеской проводов АС 185-240 мм2</v>
          </cell>
        </row>
        <row r="66">
          <cell r="B66" t="str">
            <v>ВЛ 110 кВ с установкой стальных опор (анк.-угл. типовых) и подвеской проводов АС 185-240 мм2</v>
          </cell>
        </row>
        <row r="67">
          <cell r="B67" t="str">
            <v>ВЛ 110 кВ с установкой многогр. опор и подвеской проводов АС 185-240 мм2</v>
          </cell>
        </row>
        <row r="68">
          <cell r="B68" t="str">
            <v>ВЛ 110 кВ с установкой стальных опор и подвеской 2 цепей проводов АС 185-240 мм2</v>
          </cell>
        </row>
        <row r="69">
          <cell r="B69" t="str">
            <v>ВЛ 110 кВ с установкой ж/б опор (анк.-угл. стальных) и подвеской 2 цепей проводов АС 185-240 мм2</v>
          </cell>
        </row>
        <row r="70">
          <cell r="B70" t="str">
            <v>ВЛ 110 кВ с установкой многогр. опор и подвеской 2 цепей проводов АС 185-240 мм2</v>
          </cell>
        </row>
        <row r="71">
          <cell r="B71" t="str">
            <v>ВЛ 110 кВ с установкой стальных опор и подвеской 2 цепей проводов ACCR Hawk 477-T16</v>
          </cell>
        </row>
        <row r="72">
          <cell r="B72" t="str">
            <v>ВЛ 220 кВ с установкой стальных опор и подвеской проводов АС 300 мм2</v>
          </cell>
        </row>
        <row r="73">
          <cell r="B73" t="str">
            <v>ВЛ 220 кВ с установкой стальных опор и подвеской 2 цепей проводов АС 300 мм2</v>
          </cell>
        </row>
        <row r="74">
          <cell r="B74" t="str">
            <v>ВЛ 220 кВ с установкой стальных опор и подвеской проводов АС 400 мм2</v>
          </cell>
        </row>
        <row r="75">
          <cell r="B75" t="str">
            <v>ВЛ 220 кВ с установкой стальных опор и подвеской 2 цепей проводов АС 400 мм2</v>
          </cell>
        </row>
        <row r="76">
          <cell r="B76" t="str">
            <v>ВЛ 220 кВ с установкой стальных опор и подвеской 2 цепей проводов АС 500 мм2</v>
          </cell>
        </row>
        <row r="77">
          <cell r="B77" t="str">
            <v>ВЛ 220 кВ с установкой ж/б двухстоечных опор и подвеской проводов АС 300 мм2</v>
          </cell>
        </row>
        <row r="78">
          <cell r="B78" t="str">
            <v>ВЛ 220 кВ с установкой ж/б двухстоечных опор и подвеской 2 цепей проводов АС 300 мм2</v>
          </cell>
        </row>
        <row r="79">
          <cell r="B79" t="str">
            <v>ВЛ 220 кВ с установкой ж/б двухстоечных опор и подвеской проводов АС 400 мм2</v>
          </cell>
        </row>
        <row r="80">
          <cell r="B80" t="str">
            <v>ВЛ 220 кВ с установкой стальных двухстоечных опор и подвеской 2 цепей проводов АС 400 мм2</v>
          </cell>
        </row>
        <row r="81">
          <cell r="B81" t="str">
            <v>ВЛ 220 кВ с установкой ж/б двухстоечных опор и подвеской 2 цепей проводов АС 400 мм2</v>
          </cell>
        </row>
        <row r="88">
          <cell r="B88" t="str">
            <v>Постоянный отвод земель ВЛ 0,4 кВ на деревянных опорах (40 шт./км)</v>
          </cell>
        </row>
        <row r="89">
          <cell r="B89" t="str">
            <v>Постоянный отвод земель ВЛ 0,4 кВ на ж/б опорах (40 шт./км)</v>
          </cell>
        </row>
        <row r="90">
          <cell r="B90" t="str">
            <v>Постоянный отвод земель ВЛ 6-10 кВ на деревянных опорах (20 шт./км)</v>
          </cell>
        </row>
        <row r="91">
          <cell r="B91" t="str">
            <v>Постоянный отвод земель ВЛ 6-10 кВ на ж/б опорах (20 шт./км)</v>
          </cell>
        </row>
        <row r="92">
          <cell r="B92" t="str">
            <v>Постоянный отвод земель ВЛ 35 кВ на деревянных опорах (8 шт./км)</v>
          </cell>
        </row>
        <row r="93">
          <cell r="B93" t="str">
            <v>Постоянный отвод земель ВЛ 35 кВ на стальных опорах (8 шт./км)</v>
          </cell>
        </row>
        <row r="94">
          <cell r="B94" t="str">
            <v>Постоянный отвод земель ВЛ 35 кВ на ж/б опорах (8 шт./км)</v>
          </cell>
        </row>
        <row r="95">
          <cell r="B95" t="str">
            <v>Постоянный отвод земель ВЛ 110 кВ на деревянных опорах (5 шт./км)</v>
          </cell>
        </row>
        <row r="96">
          <cell r="B96" t="str">
            <v>Постоянный отвод земель ВЛ 110 кВ на стальных опорах (5 шт./км)</v>
          </cell>
        </row>
        <row r="97">
          <cell r="B97" t="str">
            <v>Постоянный отвод земель ВЛ 110 кВ на ж/б опорах (5 шт./км)</v>
          </cell>
        </row>
        <row r="98">
          <cell r="B98" t="str">
            <v>Постоянный отвод земель ВЛ 220 кВ на деревянных опорах (3 шт./км)</v>
          </cell>
        </row>
        <row r="99">
          <cell r="B99" t="str">
            <v>Постоянный отвод земель ВЛ 220 кВ на стальных опорах (3 шт./км)</v>
          </cell>
        </row>
        <row r="100">
          <cell r="B100" t="str">
            <v>Постоянный отвод земель ВЛ 220 кВ на железобетонных опорах (3 шт./км)</v>
          </cell>
        </row>
        <row r="101">
          <cell r="B101" t="str">
            <v>Постоянный отвод земель ВЛ 220-330 кВ на стальных опорах</v>
          </cell>
        </row>
        <row r="102">
          <cell r="B102" t="str">
            <v>Постоянный отвод земель ВЛ 220-330 кВ на ж/б опорах</v>
          </cell>
        </row>
        <row r="103">
          <cell r="B103" t="str">
            <v>Постоянный отвод земель ВЛ 220-500 кВ на многогранных опорах</v>
          </cell>
        </row>
        <row r="104">
          <cell r="B104" t="str">
            <v>Постоянный отвод земель ВЛ 500-750 кВ на стальных опорах</v>
          </cell>
        </row>
        <row r="105">
          <cell r="B105" t="str">
            <v>Постоянный отвод земель ВЛ 500-750 кВ на стальных опорах с оттяжками</v>
          </cell>
        </row>
        <row r="106">
          <cell r="B106" t="str">
            <v>Постоянный отвод земель ВЛ 500-750 кВ на ж/б опорах</v>
          </cell>
        </row>
        <row r="109">
          <cell r="B109" t="str">
            <v>Затраты на вырубку просеки ВЛ 6-10 кВ</v>
          </cell>
        </row>
        <row r="110">
          <cell r="B110" t="str">
            <v>Затраты на вырубку просеки ВЛ 35 кВ</v>
          </cell>
        </row>
        <row r="111">
          <cell r="B111" t="str">
            <v>Затраты на вырубку просеки ВЛ 110 кВ</v>
          </cell>
        </row>
        <row r="112">
          <cell r="B112" t="str">
            <v>Затраты на вырубку просеки ВЛ 220 кВ</v>
          </cell>
        </row>
        <row r="113">
          <cell r="B113" t="str">
            <v>Затраты на устройство лежневых дорог ВЛ 0,4 кВ</v>
          </cell>
        </row>
        <row r="114">
          <cell r="B114" t="str">
            <v>Затраты на устройство лежневых дорог ВЛ 10 кВ</v>
          </cell>
        </row>
        <row r="115">
          <cell r="B115" t="str">
            <v>Затраты на устройство лежневых дорог ВЛ 35 кВ</v>
          </cell>
        </row>
        <row r="116">
          <cell r="B116" t="str">
            <v>Затраты на устройство лежневых дорог ВЛ 35 кВ</v>
          </cell>
        </row>
        <row r="117">
          <cell r="B117" t="str">
            <v>Затраты на устройство лежневых дорог ВЛ 120 кВ</v>
          </cell>
        </row>
        <row r="118">
          <cell r="B118" t="str">
            <v>0,4 кВ_Затраты на устройство лежневых дорог на топких болотах</v>
          </cell>
        </row>
        <row r="119">
          <cell r="B119" t="str">
            <v>10 кВ_Затраты на устройство лежневых дорог на топких болотах</v>
          </cell>
        </row>
        <row r="120">
          <cell r="B120" t="str">
            <v>35 кВ_Затраты на устройство лежневых дорог на топких болотах</v>
          </cell>
        </row>
        <row r="121">
          <cell r="B121" t="str">
            <v>110 кВ_Затраты на устройство лежневых дорог на топких болотах</v>
          </cell>
        </row>
        <row r="122">
          <cell r="B122" t="str">
            <v>220 кВ_Затраты на устройство лежневых дорог на топких болотах</v>
          </cell>
        </row>
        <row r="125">
          <cell r="B125" t="str">
            <v>Подвеска кабеля ОКСН на существующих опорах ВЛ 35 кВ</v>
          </cell>
        </row>
        <row r="126">
          <cell r="B126" t="str">
            <v>Подвеска кабеля ОКМС на существующих опорах ВЛ 110 кВ</v>
          </cell>
        </row>
        <row r="127">
          <cell r="B127" t="str">
            <v>Подвеска 2 кабелей ОКМС на существующих опорах ВЛ 110 кВ</v>
          </cell>
        </row>
        <row r="128">
          <cell r="B128" t="str">
            <v>Подвеска кабеля ОКГТ на существующих опорах ВЛ 220 кВ</v>
          </cell>
        </row>
        <row r="129">
          <cell r="B129" t="str">
            <v>Подвеска кабеля ASLH-D(S)bb 1*24SMF на существующих опорах ВЛ 220 кВ</v>
          </cell>
        </row>
        <row r="132">
          <cell r="B132" t="str">
            <v>КТП шкафного типа 1х40 кВА 6-10/0,4 кВ</v>
          </cell>
        </row>
        <row r="133">
          <cell r="B133" t="str">
            <v>КТП шкафного типа 1х63 кВА 6-10/0,4 кВ</v>
          </cell>
        </row>
        <row r="134">
          <cell r="B134" t="str">
            <v>КТП шкафного типа 1х100 кВА 6-10/0,4 кВ</v>
          </cell>
        </row>
        <row r="135">
          <cell r="B135" t="str">
            <v>КТП шкафного типа 1х160 кВА 6-10/0,4 кВ</v>
          </cell>
        </row>
        <row r="136">
          <cell r="B136" t="str">
            <v>КТП киоскового типа 1х250 кВА 6-10/0,4 кВ</v>
          </cell>
        </row>
        <row r="137">
          <cell r="B137" t="str">
            <v>КТП киоскового типа 1х400 кВА 6-10/0,4 кВ</v>
          </cell>
        </row>
        <row r="138">
          <cell r="B138" t="str">
            <v>КТП киоскового типа 1х630 кВА 6-10/0,4 кВ</v>
          </cell>
        </row>
        <row r="139">
          <cell r="B139" t="str">
            <v>КТП киоскового типа 1х1000 кВА 6-10/0,4 кВ</v>
          </cell>
        </row>
        <row r="140">
          <cell r="B140" t="str">
            <v>КТП киоскового типа 2х250 кВА 6-10/0,4 кВ</v>
          </cell>
        </row>
        <row r="141">
          <cell r="B141" t="str">
            <v>КТП киоскового типа 2х400 кВА 6-10/0,4 кВ</v>
          </cell>
        </row>
        <row r="142">
          <cell r="B142" t="str">
            <v>КТП киоскового типа 2х630 кВА 6-10/0,4 кВ</v>
          </cell>
        </row>
        <row r="143">
          <cell r="B143" t="str">
            <v>БКТП блочного типа 2х630 кВА 6-10/0,4 кВ</v>
          </cell>
        </row>
        <row r="144">
          <cell r="B144" t="str">
            <v>БКТП блочного типа 2х1000 кВА 6-10/0,4 кВ, панели "сэндвич"</v>
          </cell>
        </row>
        <row r="145">
          <cell r="B145" t="str">
            <v>БКТП блочного типа 2х1250 кВА 6-10/0,4 кВ, ячейки RM6</v>
          </cell>
        </row>
        <row r="146">
          <cell r="B146" t="str">
            <v>Реклоузер PBA/TEL-10-12,5/630</v>
          </cell>
        </row>
        <row r="149">
          <cell r="B149" t="str">
            <v>Демонтаж ж/б опор ВЛ 0,4 кВ</v>
          </cell>
        </row>
        <row r="150">
          <cell r="B150" t="str">
            <v>Демонтаж ж/б опор ВЛ 6-10 кВ</v>
          </cell>
        </row>
        <row r="151">
          <cell r="B151" t="str">
            <v>Демонтаж деревянных опор ВЛ 0,4 кВ</v>
          </cell>
        </row>
        <row r="152">
          <cell r="B152" t="str">
            <v>Демонтаж деревянных опор ВЛ 6-10 кВ</v>
          </cell>
        </row>
        <row r="153">
          <cell r="B153" t="str">
            <v>Демонтаж трех проводов ВЛ 0,4-10 кВ сечением до 95 мм2</v>
          </cell>
        </row>
        <row r="154">
          <cell r="B154" t="str">
            <v>Демонтаж ж/б опор ВЛ 35 кВ (анкерно-угловые стальные)</v>
          </cell>
        </row>
        <row r="155">
          <cell r="B155" t="str">
            <v>Демонтаж ж/б опор ВЛ 110 кВ (анкерно-угловые стальные)</v>
          </cell>
        </row>
        <row r="156">
          <cell r="B156" t="str">
            <v>Демонтаж ж/б опор ВЛ 220 кВ (анкерно-угловые стальные)</v>
          </cell>
        </row>
        <row r="157">
          <cell r="B157" t="str">
            <v>Демонтаж стальных опор ВЛ 35 кВ</v>
          </cell>
        </row>
        <row r="158">
          <cell r="B158" t="str">
            <v>Демонтаж стальных опор ВЛ 110 кВ</v>
          </cell>
        </row>
        <row r="159">
          <cell r="B159" t="str">
            <v>Демонтаж стальных опор ВЛ 220 кВ</v>
          </cell>
        </row>
        <row r="160">
          <cell r="B160" t="str">
            <v>Демонтаж трех проводов ВЛ-35 кВ сечением до 120 мм2 при пролете до 1 км</v>
          </cell>
        </row>
        <row r="161">
          <cell r="B161" t="str">
            <v>Демонтаж трех проводов ВЛ-35 кВ сечением до 120 мм2 при пролете свыше 1 км</v>
          </cell>
        </row>
        <row r="162">
          <cell r="B162" t="str">
            <v>Демонтаж трех проводов ВЛ-110 кВ сечением до 240 мм2 при пролете до 1 км</v>
          </cell>
        </row>
        <row r="163">
          <cell r="B163" t="str">
            <v>Демонтаж трех проводов ВЛ-110 кВ сечением до 240 мм2 при пролете свыше 1 км</v>
          </cell>
        </row>
        <row r="164">
          <cell r="B164" t="str">
            <v>Демонтаж трех проводов ВЛ-220 кВ сечением свыше 240 мм2 при пролете до 1 км</v>
          </cell>
        </row>
        <row r="165">
          <cell r="B165" t="str">
            <v>Демонтаж трех проводов ВЛ-220 кВ сечением свыше 240 мм2 при пролете свыше 1 км</v>
          </cell>
        </row>
        <row r="166">
          <cell r="B166" t="str">
            <v>Демонтаж шести проводов ВЛ-220 кВ сечением свыше 240 мм2 при пролете до 1 км</v>
          </cell>
        </row>
        <row r="167">
          <cell r="B167" t="str">
            <v>Демонтаж шести проводов ВЛ-220 кВ сечением свыше 240 мм2 при пролете свыше 1 км</v>
          </cell>
        </row>
        <row r="168">
          <cell r="B168" t="str">
            <v>Демонтаж одного грозащитного троса</v>
          </cell>
        </row>
        <row r="169">
          <cell r="B169" t="str">
            <v>Демонтаж двух грозащитных тросов</v>
          </cell>
        </row>
        <row r="172">
          <cell r="B172" t="str">
            <v>Ж/б опора одностоечная</v>
          </cell>
        </row>
        <row r="173">
          <cell r="B173" t="str">
            <v>Ж/б опора одностоечная с ж.б подкосом</v>
          </cell>
        </row>
        <row r="174">
          <cell r="B174" t="str">
            <v>Дерев. опора одностоечная</v>
          </cell>
        </row>
        <row r="175">
          <cell r="B175" t="str">
            <v>Дерев. опора одностоечная с ж/б подкосом</v>
          </cell>
        </row>
        <row r="176">
          <cell r="B176" t="str">
            <v>Ж/б опора одностоечная</v>
          </cell>
        </row>
        <row r="177">
          <cell r="B177" t="str">
            <v>Ж/б опора одностоечная с ж.б подкосом</v>
          </cell>
        </row>
        <row r="178">
          <cell r="B178" t="str">
            <v>Дерев. опора одностоечная</v>
          </cell>
        </row>
        <row r="179">
          <cell r="B179" t="str">
            <v>Дерев. опора одностоечная с ж/б подкосом</v>
          </cell>
        </row>
        <row r="182">
          <cell r="B182" t="str">
            <v>35 кВ промежут. свободност. одностоечные одноцепные</v>
          </cell>
        </row>
        <row r="183">
          <cell r="B183" t="str">
            <v>35 кВ промежут. свободност. одностоечные двухцепные</v>
          </cell>
        </row>
        <row r="184">
          <cell r="B184" t="str">
            <v>35 кВ анкерно-угловые, одноцепные на оттяжках, одностоечные</v>
          </cell>
        </row>
        <row r="185">
          <cell r="B185" t="str">
            <v>110 кВ промежут. свободност. одностоечные одноцепные</v>
          </cell>
        </row>
        <row r="186">
          <cell r="B186" t="str">
            <v>110 кВ промежут. свободност. одностоечные двухцепные</v>
          </cell>
        </row>
        <row r="187">
          <cell r="B187" t="str">
            <v>110 кВ анкерно-угловые, одноцепные на оттяжках, одностоечные</v>
          </cell>
        </row>
        <row r="188">
          <cell r="B188" t="str">
            <v>220 кВ промежут. свободност. одностоечные одноцепные</v>
          </cell>
        </row>
        <row r="189">
          <cell r="B189" t="str">
            <v>220 кВ промежут. свободност. одностоечные двухцепные</v>
          </cell>
        </row>
        <row r="190">
          <cell r="B190" t="str">
            <v>220 кВ анкерно-угловые, одноцепные на оттяжках, одностоечные</v>
          </cell>
        </row>
        <row r="193">
          <cell r="B193" t="str">
            <v>35 кВ промежут. свободност. одностоечные</v>
          </cell>
        </row>
        <row r="194">
          <cell r="B194" t="str">
            <v xml:space="preserve">35 кВ промежут. на оттяжках одностоечные </v>
          </cell>
        </row>
        <row r="195">
          <cell r="B195" t="str">
            <v>35 кВ анкерно-угловые, свободностоящие, одностоечные</v>
          </cell>
        </row>
        <row r="196">
          <cell r="B196" t="str">
            <v>110 кВ промежут. свободност. одностоечные</v>
          </cell>
        </row>
        <row r="197">
          <cell r="B197" t="str">
            <v xml:space="preserve">110 кВ промежут. на оттяжках одностоечные </v>
          </cell>
        </row>
        <row r="198">
          <cell r="B198" t="str">
            <v>110 кВ анкерно-угловые, свободностоящие, одностоечные</v>
          </cell>
        </row>
        <row r="199">
          <cell r="B199" t="str">
            <v>220 кВ промежут. свободност. одностоечные</v>
          </cell>
        </row>
        <row r="200">
          <cell r="B200" t="str">
            <v xml:space="preserve">220 кВ промежут. на оттяжках одностоечные </v>
          </cell>
        </row>
        <row r="201">
          <cell r="B201" t="str">
            <v>220 кВ анкерно-угловые, свободностоящие, одностоечные</v>
          </cell>
        </row>
        <row r="205">
          <cell r="B205" t="str">
            <v>КЛ 0,4 кВ без покрытия один кабель 16 мм2</v>
          </cell>
        </row>
        <row r="206">
          <cell r="B206" t="str">
            <v>КЛ 0,4 кВ без покрытия один кабель 25 мм2</v>
          </cell>
        </row>
        <row r="207">
          <cell r="B207" t="str">
            <v>КЛ 0,4 кВ без покрытия один кабель 35 мм2</v>
          </cell>
        </row>
        <row r="208">
          <cell r="B208" t="str">
            <v>КЛ 0,4 кВ без покрытия один кабель 50 мм2</v>
          </cell>
        </row>
        <row r="209">
          <cell r="B209" t="str">
            <v>КЛ 0,4 кВ без покрытия один кабель 70 мм2</v>
          </cell>
        </row>
        <row r="210">
          <cell r="B210" t="str">
            <v>КЛ 0,4 кВ без покрытия один кабель 95мм2</v>
          </cell>
        </row>
        <row r="211">
          <cell r="B211" t="str">
            <v>КЛ 0,4 кВ без покрытия один кабель 120 мм2</v>
          </cell>
        </row>
        <row r="212">
          <cell r="B212" t="str">
            <v>КЛ 0,4 кВ без покрытия один кабель 150 мм2</v>
          </cell>
        </row>
        <row r="213">
          <cell r="B213" t="str">
            <v>КЛ 0,4 кВ с покрытием кирпичом один кабель 16 мм2</v>
          </cell>
        </row>
        <row r="214">
          <cell r="B214" t="str">
            <v>КЛ 0,4 кВ с покрытием кирпичом один кабель 25 мм2</v>
          </cell>
        </row>
        <row r="215">
          <cell r="B215" t="str">
            <v>КЛ 0,4 кВ с покрытием кирпичом один кабель 35 мм2</v>
          </cell>
        </row>
        <row r="216">
          <cell r="B216" t="str">
            <v>КЛ 0,4 кВ с покрытием кирпичом один кабель 50 мм2</v>
          </cell>
        </row>
        <row r="217">
          <cell r="B217" t="str">
            <v>КЛ 0,4 кВ с покрытием кирпичом один кабель70 мм2</v>
          </cell>
        </row>
        <row r="218">
          <cell r="B218" t="str">
            <v>КЛ 0,4 кВ с покрытием кирпичом один кабель 95 мм2</v>
          </cell>
        </row>
        <row r="219">
          <cell r="B219" t="str">
            <v>КЛ 0,4 кВ с покрытием кирпичом один кабель 120 мм2</v>
          </cell>
        </row>
        <row r="220">
          <cell r="B220" t="str">
            <v>КЛ 0,4 кВ с покрытием кирпичом один кабель 150 мм2</v>
          </cell>
        </row>
        <row r="221">
          <cell r="B221" t="str">
            <v>КЛ 0,4 кВ в асбестоцементной трубе один кабель 16 мм2</v>
          </cell>
        </row>
        <row r="222">
          <cell r="B222" t="str">
            <v>КЛ 0,4 кВ в асбестоцементной трубе один кабель 25 мм2</v>
          </cell>
        </row>
        <row r="223">
          <cell r="B223" t="str">
            <v>КЛ 0,4 кВ в асбестоцементной трубе один кабель 35 мм2</v>
          </cell>
        </row>
        <row r="224">
          <cell r="B224" t="str">
            <v>КЛ 0,4 кВ в асбестоцементной трубе один кабель 50 мм2</v>
          </cell>
        </row>
        <row r="225">
          <cell r="B225" t="str">
            <v>КЛ 0,4 кВ в асбестоцементной трубе один кабель 70 мм2</v>
          </cell>
        </row>
        <row r="226">
          <cell r="B226" t="str">
            <v>КЛ 0,4 кВ в асбестоцементной трубе один кабель 95 мм2</v>
          </cell>
        </row>
        <row r="227">
          <cell r="B227" t="str">
            <v>КЛ 0,4 кВ в асбестоцементной трубе один кабель 120 мм2</v>
          </cell>
        </row>
        <row r="228">
          <cell r="B228" t="str">
            <v>КЛ 0,4 кВ в асбестоцементной трубе один кабель 150 мм2</v>
          </cell>
        </row>
        <row r="229">
          <cell r="B229" t="str">
            <v>КЛ 0,4 кВ без покрытия следующий кабель 16 мм2</v>
          </cell>
        </row>
        <row r="230">
          <cell r="B230" t="str">
            <v>КЛ 0,4 кВ без покрытия следующий кабель 25 мм2</v>
          </cell>
        </row>
        <row r="231">
          <cell r="B231" t="str">
            <v>КЛ 0,4 кВ без покрытия следующий кабель 35 мм2</v>
          </cell>
        </row>
        <row r="232">
          <cell r="B232" t="str">
            <v>КЛ 0,4 кВ без покрытия следующий кабель 50 мм2</v>
          </cell>
        </row>
        <row r="233">
          <cell r="B233" t="str">
            <v>КЛ 0,4 кВ без покрытия следующий кабель 70 мм2</v>
          </cell>
        </row>
        <row r="234">
          <cell r="B234" t="str">
            <v>КЛ 0,4 кВ без покрытия следующий кабель 95мм2</v>
          </cell>
        </row>
        <row r="235">
          <cell r="B235" t="str">
            <v>КЛ 0,4 кВ без покрытия следующий кабель 120 мм2</v>
          </cell>
        </row>
        <row r="236">
          <cell r="B236" t="str">
            <v>КЛ 0,4 кВ без покрытия следующий кабель 150 мм2</v>
          </cell>
        </row>
        <row r="237">
          <cell r="B237" t="str">
            <v>КЛ 0,4 кВ с покрытием кирпичом следующий кабель 16 мм2</v>
          </cell>
        </row>
        <row r="238">
          <cell r="B238" t="str">
            <v>КЛ 0,4 кВ с покрытием кирпичом следующий кабель 25 мм2</v>
          </cell>
        </row>
        <row r="239">
          <cell r="B239" t="str">
            <v>КЛ 0,4 кВ с покрытием кирпичом следующий кабель 35 мм2</v>
          </cell>
        </row>
        <row r="240">
          <cell r="B240" t="str">
            <v>КЛ 0,4 кВ с покрытием кирпичом следующий кабель 50 мм2</v>
          </cell>
        </row>
        <row r="241">
          <cell r="B241" t="str">
            <v>КЛ 0,4 кВ с покрытием кирпичом следующий кабель70 мм2</v>
          </cell>
        </row>
        <row r="242">
          <cell r="B242" t="str">
            <v>КЛ 0,4 кВ с покрытием кирпичом следующий кабель 95 мм2</v>
          </cell>
        </row>
        <row r="243">
          <cell r="B243" t="str">
            <v>КЛ 0,4 кВ с покрытием кирпичом следующий кабель 120 мм2</v>
          </cell>
        </row>
        <row r="244">
          <cell r="B244" t="str">
            <v>КЛ 0,4 кВ с покрытием кирпичом следующий кабель 150 мм2</v>
          </cell>
        </row>
        <row r="245">
          <cell r="B245" t="str">
            <v>КЛ 0,4 кВ в асбестоцементной трубе следующий кабель 16 мм2</v>
          </cell>
        </row>
        <row r="246">
          <cell r="B246" t="str">
            <v>КЛ 0,4 кВ в асбестоцементной трубе следующий кабель 25 мм2</v>
          </cell>
        </row>
        <row r="247">
          <cell r="B247" t="str">
            <v>КЛ 0,4 кВ в асбестоцементной трубе следующий кабель 35 мм2</v>
          </cell>
        </row>
        <row r="248">
          <cell r="B248" t="str">
            <v>КЛ 0,4 кВ в асбестоцементной трубе следующий кабель 50 мм2</v>
          </cell>
        </row>
        <row r="249">
          <cell r="B249" t="str">
            <v>КЛ 0,4 кВ в асбестоцементной трубе следующий кабель 70 мм2</v>
          </cell>
        </row>
        <row r="250">
          <cell r="B250" t="str">
            <v>КЛ 0,4 кВ в асбестоцементной трубе следующий кабель 95 мм2</v>
          </cell>
        </row>
        <row r="251">
          <cell r="B251" t="str">
            <v>КЛ 0,4 кВ в асбестоцементной трубе следующий кабель 120 мм2</v>
          </cell>
        </row>
        <row r="252">
          <cell r="B252" t="str">
            <v>КЛ 0,4 кВ в асбестоцементной трубе следующий кабель 150 мм2</v>
          </cell>
        </row>
        <row r="253">
          <cell r="B253" t="str">
            <v>КЛ 6-10 кВ один кабель ААБлУ, ААШвУ в траншее 50 мм2</v>
          </cell>
        </row>
        <row r="254">
          <cell r="B254" t="str">
            <v>КЛ 6-10 кВ один кабель ААБлУ, ААШвУ в траншее 70-95 мм2</v>
          </cell>
        </row>
        <row r="255">
          <cell r="B255" t="str">
            <v>КЛ 6-10 кВ один кабель ААБлУ, ААШвУ в траншее 120 мм2</v>
          </cell>
        </row>
        <row r="256">
          <cell r="B256" t="str">
            <v>КЛ 6-10 кВ один кабель ААБлУ, ААШвУ в траншее 150 мм2</v>
          </cell>
        </row>
        <row r="257">
          <cell r="B257" t="str">
            <v>КЛ 6-10 кВ один кабель ААБлУ, ААШвУ в траншее 185 мм2</v>
          </cell>
        </row>
        <row r="258">
          <cell r="B258" t="str">
            <v>КЛ 6-10 кВ один кабель ААБлУ, ААШвУ в траншее 240 мм2</v>
          </cell>
        </row>
        <row r="259">
          <cell r="B259" t="str">
            <v>КЛ 6-10 кВ один кабель АСБ в траншее 50 мм2</v>
          </cell>
        </row>
        <row r="260">
          <cell r="B260" t="str">
            <v>КЛ 6-10 кВ один кабель АСБ в траншее 70-95 мм2</v>
          </cell>
        </row>
        <row r="261">
          <cell r="B261" t="str">
            <v>КЛ 6-10 кВ один кабель АСБ в траншее 120 мм2</v>
          </cell>
        </row>
        <row r="262">
          <cell r="B262" t="str">
            <v>КЛ 6-10 кВ один кабель АСБ в траншее 150 мм2</v>
          </cell>
        </row>
        <row r="263">
          <cell r="B263" t="str">
            <v>КЛ 6-10 кВ один кабель АСБ в траншее 185 мм2</v>
          </cell>
        </row>
        <row r="264">
          <cell r="B264" t="str">
            <v>КЛ 6-10 кВ один кабель АСБ в траншее 240 мм2</v>
          </cell>
        </row>
        <row r="265">
          <cell r="B265" t="str">
            <v>КЛ 10 кВ один кабель АПвПг 3 (1х70/35)</v>
          </cell>
        </row>
        <row r="266">
          <cell r="B266" t="str">
            <v>КЛ 10 кВ один кабель АПвПг 3 (1х95/35)</v>
          </cell>
        </row>
        <row r="267">
          <cell r="B267" t="str">
            <v>КЛ 10 кВ один кабель АПвПг 3 (1х120/35)</v>
          </cell>
        </row>
        <row r="268">
          <cell r="B268" t="str">
            <v>КЛ 10 кВ один кабель АПвПг 3 (1х150/35)</v>
          </cell>
        </row>
        <row r="269">
          <cell r="B269" t="str">
            <v>КЛ 10 кВ один кабель АПвПг 3 (1х185/35)</v>
          </cell>
        </row>
        <row r="270">
          <cell r="B270" t="str">
            <v>КЛ 10 кВ один кабель АПвПг 3 (1х240/35)</v>
          </cell>
        </row>
        <row r="271">
          <cell r="B271" t="str">
            <v>КЛ 10 кВ один кабель АПвПг 3 (1х400/35)</v>
          </cell>
        </row>
        <row r="272">
          <cell r="B272" t="str">
            <v>КЛ 10 кВ один кабель АПвПг 3 (1х500/35)</v>
          </cell>
        </row>
        <row r="273">
          <cell r="B273" t="str">
            <v>КЛ 6-10 кВ два кабеля ААБлУ, ААШвУ в траншее 50 мм2</v>
          </cell>
        </row>
        <row r="274">
          <cell r="B274" t="str">
            <v>КЛ 6-10 кВ два кабеля ААБлУ, ААШвУ в траншее 70-95 мм2</v>
          </cell>
        </row>
        <row r="275">
          <cell r="B275" t="str">
            <v>КЛ 6-10 кВ два кабеля ААБлУ, ААШвУ в траншее 120 мм2</v>
          </cell>
        </row>
        <row r="276">
          <cell r="B276" t="str">
            <v>КЛ 6-10 кВ два кабеля ААБлУ, ААШвУ в траншее 150 мм2</v>
          </cell>
        </row>
        <row r="277">
          <cell r="B277" t="str">
            <v>КЛ 6-10 кВ два кабеля ААБлУ, ААШвУ в траншее 185 мм2</v>
          </cell>
        </row>
        <row r="278">
          <cell r="B278" t="str">
            <v>КЛ 6-10 кВ два кабеля ААБлУ, ААШвУ в траншее 240 мм2</v>
          </cell>
        </row>
        <row r="279">
          <cell r="B279" t="str">
            <v>КЛ 6-10 кВ два кабеля АСБ в траншее 50 мм2</v>
          </cell>
        </row>
        <row r="280">
          <cell r="B280" t="str">
            <v>КЛ 6-10 кВ два кабеля АСБ в траншее 70-95 мм2</v>
          </cell>
        </row>
        <row r="281">
          <cell r="B281" t="str">
            <v>КЛ 6-10 кВ два кабеля АСБ в траншее 120 мм2</v>
          </cell>
        </row>
        <row r="282">
          <cell r="B282" t="str">
            <v>КЛ 6-10 кВ два кабеля АСБ в траншее 150 мм2</v>
          </cell>
        </row>
        <row r="283">
          <cell r="B283" t="str">
            <v>КЛ 6-10 кВ два кабеля АСБ в траншее 185 мм2</v>
          </cell>
        </row>
        <row r="284">
          <cell r="B284" t="str">
            <v>КЛ 6-10 кВ два кабеля АСБ в траншее 240 мм2</v>
          </cell>
        </row>
        <row r="285">
          <cell r="B285" t="str">
            <v>КЛ 10 кВ два кабеля АПвПг 3 (1х70/35)</v>
          </cell>
        </row>
        <row r="286">
          <cell r="B286" t="str">
            <v>КЛ 10 кВ два кабеля АПвПг 3 (1х95/35)</v>
          </cell>
        </row>
        <row r="287">
          <cell r="B287" t="str">
            <v>КЛ 10 кВ два кабеля АПвПг 3 (1х120/35)</v>
          </cell>
        </row>
        <row r="288">
          <cell r="B288" t="str">
            <v>КЛ 10 кВ два кабеля АПвПг 3 (1х150/35)</v>
          </cell>
        </row>
        <row r="289">
          <cell r="B289" t="str">
            <v>КЛ 10 кВ два кабеля АПвПг 3 (1х185/35)</v>
          </cell>
        </row>
        <row r="290">
          <cell r="B290" t="str">
            <v>КЛ 10 кВ два кабеля АПвПг 3 (1х240/35)</v>
          </cell>
        </row>
        <row r="291">
          <cell r="B291" t="str">
            <v>КЛ 10 кВ два кабеля АПвПг 3 (1х400/35)</v>
          </cell>
        </row>
        <row r="292">
          <cell r="B292" t="str">
            <v>КЛ 10 кВ два кабеля АПвПг 3 (1х500/35)</v>
          </cell>
        </row>
        <row r="293">
          <cell r="B293" t="str">
            <v>КЛ 6-10 кВ последующий кабель ААБлУ, ААШвУ в траншее 50 мм2</v>
          </cell>
        </row>
        <row r="294">
          <cell r="B294" t="str">
            <v>КЛ 6-10 кВ последующий кабель ААБлУ, ААШвУ в траншее 70-95 мм2</v>
          </cell>
        </row>
        <row r="295">
          <cell r="B295" t="str">
            <v>КЛ 6-10 кВ последующий кабель ААБлУ, ААШвУ в траншее 120 мм2</v>
          </cell>
        </row>
        <row r="296">
          <cell r="B296" t="str">
            <v>КЛ 6-10 кВ последующий кабель ААБлУ, ААШвУ в траншее 150 мм2</v>
          </cell>
        </row>
        <row r="297">
          <cell r="B297" t="str">
            <v>КЛ 6-10 кВ последующий кабель ААБлУ, ААШвУ в траншее 185 мм2</v>
          </cell>
        </row>
        <row r="298">
          <cell r="B298" t="str">
            <v>КЛ 6-10 кВ последующий кабель ААБлУ, ААШвУ в траншее 240 мм2</v>
          </cell>
        </row>
        <row r="299">
          <cell r="B299" t="str">
            <v>КЛ 6-10 кВ последующий кабель АСБ в траншее 50 мм2</v>
          </cell>
        </row>
        <row r="300">
          <cell r="B300" t="str">
            <v>КЛ 6-10 кВ последующий кабель АСБ в траншее 70-95 мм2</v>
          </cell>
        </row>
        <row r="301">
          <cell r="B301" t="str">
            <v>КЛ 6-10 кВ последующий кабель АСБ в траншее 120 мм2</v>
          </cell>
        </row>
        <row r="302">
          <cell r="B302" t="str">
            <v>КЛ 6-10 кВ последующий кабель АСБ в траншее 150 мм2</v>
          </cell>
        </row>
        <row r="303">
          <cell r="B303" t="str">
            <v>КЛ 6-10 кВ последующий кабель АСБ в траншее 185 мм2</v>
          </cell>
        </row>
        <row r="304">
          <cell r="B304" t="str">
            <v>КЛ 6-10 кВ последующий кабель АСБ в траншее 240 мм2</v>
          </cell>
        </row>
        <row r="305">
          <cell r="B305" t="str">
            <v>КЛ 10 кВ последующий кабель АПвПг 3 (1х70/35)</v>
          </cell>
        </row>
        <row r="306">
          <cell r="B306" t="str">
            <v>КЛ 10 кВ последующий кабель АПвПг 3 (1х95/35)</v>
          </cell>
        </row>
        <row r="307">
          <cell r="B307" t="str">
            <v>КЛ 10 кВ последующий кабель АПвПг 3 (1х120/35)</v>
          </cell>
        </row>
        <row r="308">
          <cell r="B308" t="str">
            <v>КЛ 10 кВ последующий кабель АПвПг 3 (1х150/35)</v>
          </cell>
        </row>
        <row r="309">
          <cell r="B309" t="str">
            <v>КЛ 10 кВ последующий кабель АПвПг 3 (1х185/35)</v>
          </cell>
        </row>
        <row r="310">
          <cell r="B310" t="str">
            <v>КЛ 10 кВ последующий кабель АПвПг 3 (1х240/35)</v>
          </cell>
        </row>
        <row r="311">
          <cell r="B311" t="str">
            <v>КЛ 10 кВ последующий кабель АПвПг 3 (1х400/35)</v>
          </cell>
        </row>
        <row r="312">
          <cell r="B312" t="str">
            <v>КЛ 10 кВ последующий кабель АПвПг 3 (1х500/35)</v>
          </cell>
        </row>
        <row r="313">
          <cell r="B313" t="str">
            <v>КЛ 110 кВ один кабель АПвП2г 300 мм2</v>
          </cell>
        </row>
        <row r="314">
          <cell r="B314" t="str">
            <v>КЛ 110 кВ один кабель A2XS(FL)2Y 300 мм2</v>
          </cell>
        </row>
        <row r="315">
          <cell r="B315" t="str">
            <v>КЛ 110 кВ один кабель МВДТ 550 мм2</v>
          </cell>
        </row>
        <row r="316">
          <cell r="B316" t="str">
            <v>КЛ 110 кВ один кабель АПвП2г 550 мм2</v>
          </cell>
        </row>
        <row r="317">
          <cell r="B317" t="str">
            <v>КЛ 110 кВ один кабель ПвП2г 1000 мм2</v>
          </cell>
        </row>
        <row r="318">
          <cell r="B318" t="str">
            <v>КЛ 110 кВ один кабель ПвП2г 1200 мм2</v>
          </cell>
        </row>
        <row r="319">
          <cell r="B319" t="str">
            <v>КЛ 220 кВ один кабель 2xS(FL)2Y-LWL 1600 мм2</v>
          </cell>
        </row>
        <row r="320">
          <cell r="B320" t="str">
            <v>КЛ 220 кВ один кабель МВДТ 550 мм2</v>
          </cell>
        </row>
        <row r="321">
          <cell r="B321" t="str">
            <v>КЛ 220 кВ один кабель ПвПу2г 2000 мм2</v>
          </cell>
        </row>
        <row r="322">
          <cell r="B322" t="str">
            <v>КЛ 110 кВ два кабеля АПвП2г 300 мм2</v>
          </cell>
        </row>
        <row r="323">
          <cell r="B323" t="str">
            <v>КЛ 110 кВ два кабеля A2XS(FL)2Y 300 мм2</v>
          </cell>
        </row>
        <row r="324">
          <cell r="B324" t="str">
            <v>КЛ 110 кВ два кабеля МВДТ 550 мм2</v>
          </cell>
        </row>
        <row r="325">
          <cell r="B325" t="str">
            <v>КЛ 110 кВ два кабеля АПвП2г 550 мм2</v>
          </cell>
        </row>
        <row r="326">
          <cell r="B326" t="str">
            <v>КЛ 110 кВ два кабеля ПвП2г 1000 мм2</v>
          </cell>
        </row>
        <row r="327">
          <cell r="B327" t="str">
            <v>КЛ 110 кВ два кабеля ПвП2г 1200 мм2</v>
          </cell>
        </row>
        <row r="328">
          <cell r="B328" t="str">
            <v>КЛ 110 кВ два кабеля FXLJ-4FO 1200 мм2</v>
          </cell>
        </row>
        <row r="329">
          <cell r="B329" t="str">
            <v>КЛ 220 кВ два кабеля МВДТ 550 мм2</v>
          </cell>
        </row>
        <row r="330">
          <cell r="B330" t="str">
            <v>КЛ 220 кВ два кабеля ПвПу2г 2000 мм2</v>
          </cell>
        </row>
        <row r="331">
          <cell r="B331" t="str">
            <v>КЛ 110 кВ последующий кабель АПвП2г 300 мм2</v>
          </cell>
        </row>
        <row r="332">
          <cell r="B332" t="str">
            <v>КЛ 110 кВ последующий кабель A2XS(FL)2Y 300 мм2</v>
          </cell>
        </row>
        <row r="333">
          <cell r="B333" t="str">
            <v>КЛ 110 кВ последующий кабель МВДТ 550 мм2</v>
          </cell>
        </row>
        <row r="334">
          <cell r="B334" t="str">
            <v>КЛ 110 кВ последующий кабель АПвП2г 550 мм2</v>
          </cell>
        </row>
        <row r="335">
          <cell r="B335" t="str">
            <v>КЛ 110 кВ последующий кабель ПвП2г 1000 мм2</v>
          </cell>
        </row>
        <row r="336">
          <cell r="B336" t="str">
            <v>КЛ 110 кВ последующий кабель ПвП2г 1200 мм2</v>
          </cell>
        </row>
        <row r="337">
          <cell r="B337" t="str">
            <v>КЛ 220 кВ последующий кабель 2xS(FL)2Y-LWL 1600 мм2</v>
          </cell>
        </row>
        <row r="338">
          <cell r="B338" t="str">
            <v>КЛ 220 кВ последующий кабель МВДТ 550 мм2</v>
          </cell>
        </row>
        <row r="339">
          <cell r="B339" t="str">
            <v>КЛ 220 кВ последующий кабель ПвПу2г 2000 мм2</v>
          </cell>
        </row>
        <row r="344">
          <cell r="B344" t="str">
            <v>Переход 0,4-1,0 кВ ГНБ (1 скважина)</v>
          </cell>
        </row>
        <row r="345">
          <cell r="B345" t="str">
            <v>Переход 0,4-1,0 кВ ГНБ (2 скважины)</v>
          </cell>
        </row>
        <row r="346">
          <cell r="B346" t="str">
            <v>Переход 3,0-10 кВ ГНБ (1 скважина)</v>
          </cell>
        </row>
        <row r="347">
          <cell r="B347" t="str">
            <v>Переход 3,0-10 кВ ГНБ (2 скважины)</v>
          </cell>
        </row>
        <row r="348">
          <cell r="B348" t="str">
            <v>Переход 110-220 кВ ГНБ (1 скважина)</v>
          </cell>
        </row>
        <row r="349">
          <cell r="B349" t="str">
            <v>Переход 110-220 кВ ГНБ (2 скважины)</v>
          </cell>
        </row>
        <row r="350">
          <cell r="B350" t="str">
            <v>Метод протаскивания трубы (1 скважина)</v>
          </cell>
        </row>
        <row r="351">
          <cell r="B351" t="str">
            <v>Метод протаскивания трубы (2 скважины)</v>
          </cell>
        </row>
        <row r="354">
          <cell r="B354" t="str">
            <v>Восстановление тротуарной плитки</v>
          </cell>
        </row>
        <row r="355">
          <cell r="B355" t="str">
            <v>Восстановление тротуара с бордюром</v>
          </cell>
        </row>
        <row r="356">
          <cell r="B356" t="str">
            <v>Восстановление тротуара без бордюра</v>
          </cell>
        </row>
        <row r="357">
          <cell r="B357" t="str">
            <v>Восстановление дорожного полотна</v>
          </cell>
        </row>
        <row r="358">
          <cell r="B358" t="str">
            <v>Восстановление зеленой зоны</v>
          </cell>
        </row>
        <row r="361">
          <cell r="B361" t="str">
            <v>Кабель ДКП-7-6z-4/12 совместно с КЛ</v>
          </cell>
        </row>
        <row r="362">
          <cell r="B362" t="str">
            <v>Кабель ОПС-024E12 совместно с КЛ</v>
          </cell>
        </row>
        <row r="363">
          <cell r="B363" t="str">
            <v>Кабель ОКБ-0,22-24</v>
          </cell>
        </row>
        <row r="367">
          <cell r="B367" t="str">
            <v>ПС 35/10 кВ, 2х4 МВА, схемы35-9/10-1; линии 2 ВН/16 линий НН</v>
          </cell>
        </row>
        <row r="368">
          <cell r="B368" t="str">
            <v>ПС 35/10 кВ, 2х4 МВА, схемы 35-5Н/10-1; линии 2 ВН/16 линий НН</v>
          </cell>
        </row>
        <row r="369">
          <cell r="B369" t="str">
            <v>ПС 35/10 кВ, 2х10 МВА, схемы 35-5АН/10-1; линии 2 ВН/16 линий НН</v>
          </cell>
        </row>
        <row r="370">
          <cell r="B370" t="str">
            <v>ПС 110/10-6 кВ, 2х40 МВА, схемы 110-5АН/10(6)-1; линии 2 ВН/16 линий НН</v>
          </cell>
        </row>
        <row r="371">
          <cell r="B371" t="str">
            <v>ПС 110/6 кВ, 2х40 МВА, схемы 110-5Н/10-1; линии 2 ВН/22 линии НН</v>
          </cell>
        </row>
        <row r="372">
          <cell r="B372" t="str">
            <v>ПС 110/10 кВ 2х10 МВА, схемы 110-4Н/10-1; линии 2 ВН/16 линий НН</v>
          </cell>
        </row>
        <row r="373">
          <cell r="B373" t="str">
            <v>ПС 110/10 кВ, 2х25 МВА, схемы 110-12/10-1; линии 2 ВН/22 НН</v>
          </cell>
        </row>
        <row r="374">
          <cell r="B374" t="str">
            <v>ПС 110/10 кВ, 2х25 МВА, схемы 110-13/10-1; линии 2 ВН/22 НН</v>
          </cell>
        </row>
        <row r="375">
          <cell r="B375" t="str">
            <v>ПС 110/10 кВ, 2х25 МВА, схемы 110-5Н/10-2; линии 2 ВН/20 НН</v>
          </cell>
        </row>
        <row r="376">
          <cell r="B376" t="str">
            <v>ПС 110/10 кВ, 2х40 МВА, схемы 110-5Н/10-1; линии 2 ВН/36 НН</v>
          </cell>
        </row>
        <row r="377">
          <cell r="B377" t="str">
            <v>ПС 110/35/10 кВ, 2х10 МВА, схемы 110-9/35-9/10-1; линии 2 ВН/4 СН/36 НН</v>
          </cell>
        </row>
        <row r="378">
          <cell r="B378" t="str">
            <v>ПС 110/35/10 кВ, 2х25 МВА, схемы 110-12/35-9/10-1; линии 4 ВН/4 СН/36 НН</v>
          </cell>
        </row>
        <row r="379">
          <cell r="B379" t="str">
            <v>ПС 110/35/10 кВ, 2х25 МВА, схемы 110-13/35-9/10-1; линии 4 ВН/4 СН/36 НН</v>
          </cell>
        </row>
        <row r="380">
          <cell r="B380" t="str">
            <v>ПС 110/35/10 кВ, 2х40 МВА, схемы 110-13/35-9/10-1; линии 4 ВН/4 СН/36 НН</v>
          </cell>
        </row>
        <row r="381">
          <cell r="B381" t="str">
            <v>ПС 220/10 кВ, 2х63 МВА, схемы 220-5Н/10-1; линии 2 ВН/36 НН</v>
          </cell>
        </row>
        <row r="382">
          <cell r="B382" t="str">
            <v>ПС 220/35/10 кВ, 2х25 МВА, схемы 220-5Н/35-9/10-1; линии 2 ВН/4 СН/24 НН</v>
          </cell>
        </row>
        <row r="383">
          <cell r="B383" t="str">
            <v>ПС 220/110/6 кВ, 2х125 МВА, схемы 220-7/110-9/6-1; линии 2 ВН/2 СН/36 НН</v>
          </cell>
        </row>
        <row r="384">
          <cell r="B384" t="str">
            <v>ПС 220/110 кВ, 2х125 МВА, схемы 220-7/110-9; линии 2 ВН/7 СН</v>
          </cell>
        </row>
        <row r="385">
          <cell r="B385" t="str">
            <v>ПС 220/110/10 кВ, 2х250 МВА, схемы 220-16/110-9/10-1; линии 6 ВН/4 СН/36 НН</v>
          </cell>
        </row>
        <row r="388">
          <cell r="B388" t="str">
            <v>ПС 35/10 кВ, 2х4 МВА, схемы35-9/10-1; линии 2 ВН/16 линий НН</v>
          </cell>
        </row>
        <row r="389">
          <cell r="B389" t="str">
            <v>ПС 35/10 кВ, 2х4 МВА, схемы 35-5Н/10-1; линии 2 ВН/16 линий НН</v>
          </cell>
        </row>
        <row r="390">
          <cell r="B390" t="str">
            <v>ПС 35/10 кВ, 2х10 МВА, схемы 35-5АН/10-1; линии 2 ВН/16 линий НН</v>
          </cell>
        </row>
        <row r="391">
          <cell r="B391" t="str">
            <v>ПС 110/10-6 кВ, 2х40 МВА, схемы 110-5АН/10(6)-1; линии 2 ВН/16 линий НН</v>
          </cell>
        </row>
        <row r="392">
          <cell r="B392" t="str">
            <v>ПС 110/6 кВ, 2х40 МВА, схемы 110-5Н/10-1; линии 2 ВН/22 линии НН</v>
          </cell>
        </row>
        <row r="393">
          <cell r="B393" t="str">
            <v>ПС 110/10 кВ 2х10 МВА, схемы 110-4Н/10-1; линии 2 ВН/16 линий НН</v>
          </cell>
        </row>
        <row r="394">
          <cell r="B394" t="str">
            <v>ПС 110/10 кВ, 2х25 МВА, схемы 110-12/10-1; линии 2 ВН/22 НН</v>
          </cell>
        </row>
        <row r="395">
          <cell r="B395" t="str">
            <v>ПС 110/10 кВ, 2х25 МВА, схемы 110-13/10-1; линии 2 ВН/22 НН</v>
          </cell>
        </row>
        <row r="396">
          <cell r="B396" t="str">
            <v>ПС 110/10 кВ, 2х25 МВА, схемы 110-5Н/10-2; линии 2 ВН/20 НН</v>
          </cell>
        </row>
        <row r="397">
          <cell r="B397" t="str">
            <v>ПС 110/10 кВ, 2х40 МВА, схемы 110-5Н/10-1; линии 2 ВН/36 НН</v>
          </cell>
        </row>
        <row r="398">
          <cell r="B398" t="str">
            <v>ПС 110/35/10 кВ, 2х10 МВА, схемы 110-9/35-9/10-1; линии 2 ВН/4 СН/36 НН</v>
          </cell>
        </row>
        <row r="399">
          <cell r="B399" t="str">
            <v>ПС 110/35/10 кВ, 2х25 МВА, схемы 110-12/35-9/10-1; линии 4 ВН/4 СН/36 НН</v>
          </cell>
        </row>
        <row r="400">
          <cell r="B400" t="str">
            <v>ПС 110/35/10 кВ, 2х25 МВА, схемы 110-13/35-9/10-1; линии 4 ВН/4 СН/36 НН</v>
          </cell>
        </row>
        <row r="401">
          <cell r="B401" t="str">
            <v>ПС 110/35/10 кВ, 2х40 МВА, схемы 110-13/35-9/10-1; линии 4 ВН/4 СН/36 НН</v>
          </cell>
        </row>
        <row r="402">
          <cell r="B402" t="str">
            <v>ПС 220/10 кВ, 2х63 МВА, схемы 220-5Н/10-1; линии 2 ВН/36 НН</v>
          </cell>
        </row>
        <row r="403">
          <cell r="B403" t="str">
            <v>ПС 220/35/10 кВ, 2х25 МВА, схемы 220-5Н/35-9/10-1; линии 2 ВН/4 СН/24 НН</v>
          </cell>
        </row>
        <row r="404">
          <cell r="B404" t="str">
            <v>ПС 220/110/6 кВ, 2х125 МВА, схемы 220-7/110-9/6-1; линии 2 ВН/2 СН/36 НН</v>
          </cell>
        </row>
        <row r="405">
          <cell r="B405" t="str">
            <v>ПС 220/110 кВ, 2х125 МВА, схемы 220-7/110-9; линии 2 ВН/7 СН</v>
          </cell>
        </row>
        <row r="406">
          <cell r="B406" t="str">
            <v>ПС 220/110/10 кВ, 2х250 МВА, схемы 220-16/110-9/10-1; линии 6 ВН/4 СН/36 НН</v>
          </cell>
        </row>
        <row r="409">
          <cell r="B409" t="str">
            <v>ПС 35/10 кВ, 2х6,3 МВА закр., схемы 35-4Н/10-1, линии 2 ВН/16 НН</v>
          </cell>
        </row>
        <row r="410">
          <cell r="B410" t="str">
            <v>ПС 35/10 кВ, 2х16 МВА закр., схемы 35-4Н/10-1; линии 2 ВН/16 НН</v>
          </cell>
        </row>
        <row r="411">
          <cell r="B411" t="str">
            <v>ПС 110/10 кВ, 2х10 МВА закр., схемы 110-5Н/10-1; 2 линии ВН/16 НН</v>
          </cell>
        </row>
        <row r="412">
          <cell r="B412" t="str">
            <v>ПС 110/10 кВ, 2х25 МВА закр., схемы 110-5Н/10-1; линии 2 ВН/32 НН</v>
          </cell>
        </row>
        <row r="413">
          <cell r="B413" t="str">
            <v>ПС 110/10 кВ, 2х40 МВА закр., схемы 110-5Н/10-1; линии 2 ВН/32 НН</v>
          </cell>
        </row>
        <row r="414">
          <cell r="B414" t="str">
            <v>ПС 110/10-6 кВ, 2х40 МВА закр., схемы 110-4Н/10(6)-1; линии 2 ВН/36 НН</v>
          </cell>
        </row>
        <row r="415">
          <cell r="B415" t="str">
            <v>ПС 110/10 кВ, 2х63 МВА закр., схемы 110-5Н/10-1; линии 2 ВН/36 НН</v>
          </cell>
        </row>
        <row r="416">
          <cell r="B416" t="str">
            <v>ПС 110/10 кВ 2х63 МВА, закр. элегаз схемы 110-13/10-3; линии 2 ВН/36 НН</v>
          </cell>
        </row>
        <row r="417">
          <cell r="B417" t="str">
            <v>ПС 220/110/10 2х200 МВА, закр. элегаз схемы 220-7/110-13/10-1; линии 2 ВН/6 СН/48 НН</v>
          </cell>
        </row>
        <row r="418">
          <cell r="B418" t="str">
            <v>ПС 220/110/10 2х200 МВА, закр. элегаз схемы 220-9Н/110-13/10-1; линии 4 ВН/8 СН/48 НН</v>
          </cell>
        </row>
        <row r="433">
          <cell r="B433" t="str">
            <v>ПС 35/10 кВ, схема 35-1 без выключателей</v>
          </cell>
        </row>
        <row r="434">
          <cell r="B434" t="str">
            <v>ПС 35/10 кВ, схемы 35-3АН, 35-4Н, 35-5Н, 35-5АН с выключателями</v>
          </cell>
        </row>
        <row r="435">
          <cell r="B435" t="str">
            <v>ПС 110/6-10 кВ, схема 110-4Н два блока с выкл. и перемычкой</v>
          </cell>
        </row>
        <row r="436">
          <cell r="B436" t="str">
            <v>ПС 110/6-10 кВ, схема 110-13 две рабочие системы шин</v>
          </cell>
        </row>
        <row r="437">
          <cell r="B437" t="str">
            <v>ПС 110/6-10 кВ, схемы 110-5Н, 110-5АН мостик</v>
          </cell>
        </row>
        <row r="438">
          <cell r="B438" t="str">
            <v>ПС 110/35/10 кВ, схема 110-13 две рабочие системы шин</v>
          </cell>
        </row>
        <row r="439">
          <cell r="B439" t="str">
            <v>ПС 220/10 кВ, схемы 220-5Н, 220-5АН мостик</v>
          </cell>
        </row>
        <row r="440">
          <cell r="B440" t="str">
            <v>ПС 220/35/10 кВ, схемы 220-5Н, 220-5АН мостик</v>
          </cell>
        </row>
        <row r="441">
          <cell r="B441" t="str">
            <v>ПС 220/110 кВ, схема 220-7 четырехугольник</v>
          </cell>
        </row>
        <row r="442">
          <cell r="B442" t="str">
            <v>ПС 220/110 кВ, схема 220-13 две рабочие системы шин</v>
          </cell>
        </row>
        <row r="445">
          <cell r="B445" t="str">
            <v>ПС 35/10 кВ закр., схемы 35-3АН, 35-4Н, 35-5Н, 35-5АН с выключателями</v>
          </cell>
        </row>
        <row r="446">
          <cell r="B446" t="str">
            <v>ПС 110/6-10 кВ закр., схема 110-13 две рабочие системы шин</v>
          </cell>
        </row>
        <row r="447">
          <cell r="B447" t="str">
            <v>ПС 110/6-10 кВ закр., схемы 110-5Н, 110-5АН мостик</v>
          </cell>
        </row>
        <row r="448">
          <cell r="B448" t="str">
            <v>ПС 220/10 кВ закр., схемы 220-5Н, 220-5АН мостик</v>
          </cell>
        </row>
        <row r="449">
          <cell r="B449" t="str">
            <v>ПС 220/110 кВ закр., схема 220-7 четырехугольник</v>
          </cell>
        </row>
        <row r="450">
          <cell r="B450" t="str">
            <v>ПС 220/110 кВ закр., схема 220-13 две рабочие системы шин</v>
          </cell>
        </row>
        <row r="453">
          <cell r="B453" t="str">
            <v>Противоаварийная автоматика ПС - до 2 присоед. 220 кВ</v>
          </cell>
        </row>
        <row r="454">
          <cell r="B454" t="str">
            <v>Противоаварийная автоматика ПС - свыше 2 присоед. 220 кВ</v>
          </cell>
        </row>
        <row r="455">
          <cell r="B455" t="str">
            <v>комплекс АСУ ТП  ПС 110 кВ</v>
          </cell>
        </row>
        <row r="456">
          <cell r="B456" t="str">
            <v>комплекс АСУ ТП  ПС 220 кВ</v>
          </cell>
        </row>
        <row r="457">
          <cell r="B457" t="str">
            <v>комплекс АИСКУЭ  ПС 110 кВ</v>
          </cell>
        </row>
        <row r="458">
          <cell r="B458" t="str">
            <v>комплекс АИСКУЭ  ПС 220 кВ</v>
          </cell>
        </row>
        <row r="459">
          <cell r="B459" t="str">
            <v>Система телемеханики  ПС 110 кВ</v>
          </cell>
        </row>
        <row r="460">
          <cell r="B460" t="str">
            <v>Система телемеханики  ПС 220 кВ</v>
          </cell>
        </row>
        <row r="461">
          <cell r="B461" t="str">
            <v>Система пожарно-охранной сигнализации ПС 110 кВ</v>
          </cell>
        </row>
        <row r="462">
          <cell r="B462" t="str">
            <v>Система пожарно-охранной сигнализации ПС 220 кВ</v>
          </cell>
        </row>
        <row r="465">
          <cell r="B465" t="str">
            <v>ОРУ 35 кВ схема 1: блок линия трансформатор с разъединителем</v>
          </cell>
        </row>
        <row r="466">
          <cell r="B466" t="str">
            <v>ОРУ 35 кВ схема 3Н: блок линия-трансформатор с выключателем</v>
          </cell>
        </row>
        <row r="467">
          <cell r="B467" t="str">
            <v>ОРУ 35 кВ схема 4Н: два блока с элегазовым выкл. и перемычкой со стороны линии</v>
          </cell>
        </row>
        <row r="468">
          <cell r="B468" t="str">
            <v>ОРУ 35 кВ схема 5Н, 5 АН: мостик с элег. выключателем в перемычке и в цепях</v>
          </cell>
        </row>
        <row r="469">
          <cell r="B469" t="str">
            <v>ОРУ 110 кВ схема 1: блок линия трансформатор с разъединителем</v>
          </cell>
        </row>
        <row r="470">
          <cell r="B470" t="str">
            <v>ОРУ 110 кВ схема 3Н: блок линия-трансформатор с выключателем</v>
          </cell>
        </row>
        <row r="471">
          <cell r="B471" t="str">
            <v>ОРУ 110 кВ схема 4Н: два блока с элегазовым выкл. и перемычкой со стороны линии</v>
          </cell>
        </row>
        <row r="472">
          <cell r="B472" t="str">
            <v>ОРУ 110 кВ схема 5Н, 5 АН: мостик с элег. выключателем в перемычке и в цепях</v>
          </cell>
        </row>
        <row r="473">
          <cell r="B473" t="str">
            <v>ОРУ 220 кВ схема 1: блок линия трансформатор с разъединителем</v>
          </cell>
        </row>
        <row r="474">
          <cell r="B474" t="str">
            <v>ОРУ 220 кВ схема 3Н: блок линия-трансформатор с выключателем</v>
          </cell>
        </row>
        <row r="475">
          <cell r="B475" t="str">
            <v>ОРУ 220 кВ схема 4Н: два блока с элегазовым выкл. и перемычкой со стороны линии</v>
          </cell>
        </row>
        <row r="476">
          <cell r="B476" t="str">
            <v>ОРУ 220 кВ схема 5Н, 5 АН: мостик с элег. выключателем в перемычке и в цепях</v>
          </cell>
        </row>
        <row r="479">
          <cell r="B479" t="str">
            <v>Выключатель 6-10 кВ масляный 31,5-40 кА</v>
          </cell>
        </row>
        <row r="480">
          <cell r="B480" t="str">
            <v>Выключатель 6-10 кВ вакуумный КРУН 31,5-40 кА</v>
          </cell>
        </row>
        <row r="481">
          <cell r="B481" t="str">
            <v>Выключатель 6-10 кВ элегазовый для ОРУ 31,5-40 кА</v>
          </cell>
        </row>
        <row r="482">
          <cell r="B482" t="str">
            <v>Выключатель 6-10 кВ элегазовый для КРУ 31,5-40 кА</v>
          </cell>
        </row>
        <row r="483">
          <cell r="B483" t="str">
            <v>Выключатель 35 кВ масляный наружной установки 20-25 кА</v>
          </cell>
        </row>
        <row r="484">
          <cell r="B484" t="str">
            <v>Выключатель 35 кВ вакуумный</v>
          </cell>
        </row>
        <row r="485">
          <cell r="B485" t="str">
            <v>Выключатель 35 кВ элегазовый для ОРУ</v>
          </cell>
        </row>
        <row r="486">
          <cell r="B486" t="str">
            <v>Выключатель 35 кВ элегазовый для КРУЭ</v>
          </cell>
        </row>
        <row r="487">
          <cell r="B487" t="str">
            <v>Выключатель 110 кВ воздушный</v>
          </cell>
        </row>
        <row r="488">
          <cell r="B488" t="str">
            <v>Выключатель 110 кВ масляный</v>
          </cell>
        </row>
        <row r="489">
          <cell r="B489" t="str">
            <v>Выключатель 110 кВ вакуумный КРУН</v>
          </cell>
        </row>
        <row r="490">
          <cell r="B490" t="str">
            <v>Выключатель 110 кВ элегазовый для ОРУ</v>
          </cell>
        </row>
        <row r="491">
          <cell r="B491" t="str">
            <v>Выключатель 110 кВ элегазовый для КРУЭ</v>
          </cell>
        </row>
        <row r="492">
          <cell r="B492" t="str">
            <v>Выключатель 110 кВ элегазовый для КРУЭ Siemens</v>
          </cell>
        </row>
        <row r="493">
          <cell r="B493" t="str">
            <v>Выключатель 110 кВ элегазовый для КРУЭ Hyundai</v>
          </cell>
        </row>
        <row r="494">
          <cell r="B494" t="str">
            <v>Выключатель 220 кВ воздушный</v>
          </cell>
        </row>
        <row r="495">
          <cell r="B495" t="str">
            <v>Выключатель 220 кВ масляный</v>
          </cell>
        </row>
        <row r="496">
          <cell r="B496" t="str">
            <v>Выключатель 220 кВ элегазовый для ОРУ</v>
          </cell>
        </row>
        <row r="497">
          <cell r="B497" t="str">
            <v>Выключатель 220 кВ  элегазовый для КРУЭ</v>
          </cell>
        </row>
        <row r="498">
          <cell r="B498" t="str">
            <v>Выключатель 220 кВ  элегазовый для КРУЭ  Siemens</v>
          </cell>
        </row>
        <row r="501">
          <cell r="B501" t="str">
            <v>Трансформатор 35/НН мощностью 2,5 МВА</v>
          </cell>
        </row>
        <row r="502">
          <cell r="B502" t="str">
            <v>Трансформатор 35/НН мощностью 4 МВА</v>
          </cell>
        </row>
        <row r="503">
          <cell r="B503" t="str">
            <v>Трансформатор 35/НН мощностью 6,3 МВА</v>
          </cell>
        </row>
        <row r="504">
          <cell r="B504" t="str">
            <v>Трансформатор 35/НН мощностью 10 МВА</v>
          </cell>
        </row>
        <row r="505">
          <cell r="B505" t="str">
            <v>Трансформатор 35/НН мощностью 16 МВА</v>
          </cell>
        </row>
        <row r="506">
          <cell r="B506" t="str">
            <v>Трансформатор 35/НН мощностью 25 МВА</v>
          </cell>
        </row>
        <row r="507">
          <cell r="B507" t="str">
            <v>Трансформатор 35/НН мощностью 40 МВА</v>
          </cell>
        </row>
        <row r="508">
          <cell r="B508" t="str">
            <v>Трансформатор 110/НН мощностью 6,3 МВА</v>
          </cell>
        </row>
        <row r="509">
          <cell r="B509" t="str">
            <v>Трансформатор 110/НН мощностью 10 МВА</v>
          </cell>
        </row>
        <row r="510">
          <cell r="B510" t="str">
            <v>Трансформатор 110/НН мощностью 16 МВА</v>
          </cell>
        </row>
        <row r="511">
          <cell r="B511" t="str">
            <v>Трансформатор 110/НН мощностью 25 МВА</v>
          </cell>
        </row>
        <row r="512">
          <cell r="B512" t="str">
            <v>Трансформатор 110/НН мощностью 40 МВА</v>
          </cell>
        </row>
        <row r="513">
          <cell r="B513" t="str">
            <v>Трансформатор 110/НН мощностью 63 МВА</v>
          </cell>
        </row>
        <row r="514">
          <cell r="B514" t="str">
            <v>Трансформатор 110/НН мощностью 80 МВА</v>
          </cell>
        </row>
        <row r="515">
          <cell r="B515" t="str">
            <v>Трансформатор 110/НН мощностью 125 МВА</v>
          </cell>
        </row>
        <row r="516">
          <cell r="B516" t="str">
            <v>Трансформатор 110/НН мощностью 220 МВА</v>
          </cell>
        </row>
        <row r="517">
          <cell r="B517" t="str">
            <v>Трансформатор 110/35/НН мощностью 6,3 МВА</v>
          </cell>
        </row>
        <row r="518">
          <cell r="B518" t="str">
            <v>Трансформатор 110/35/НН мощностью 10 МВА</v>
          </cell>
        </row>
        <row r="519">
          <cell r="B519" t="str">
            <v>Трансформатор 110/35/НН мощностью 16 МВА</v>
          </cell>
        </row>
        <row r="520">
          <cell r="B520" t="str">
            <v>Трансформатор 110/35/НН мощностью 25 МВА</v>
          </cell>
        </row>
        <row r="521">
          <cell r="B521" t="str">
            <v>Трансформатор 110/35/НН мощностью 40 МВА</v>
          </cell>
        </row>
        <row r="522">
          <cell r="B522" t="str">
            <v>Трансформатор 110/35/НН мощностью 63 МВА</v>
          </cell>
        </row>
        <row r="523">
          <cell r="B523" t="str">
            <v>Трансформатор 110/35/НН мощностью 80 МВА</v>
          </cell>
        </row>
        <row r="524">
          <cell r="B524" t="str">
            <v>Трансформатор 220/НН мощностью 40 МВА</v>
          </cell>
        </row>
        <row r="525">
          <cell r="B525" t="str">
            <v>Трансформатор 220/НН мощностью 63 МВА</v>
          </cell>
        </row>
        <row r="526">
          <cell r="B526" t="str">
            <v>Трансформатор 220/НН ПБВ мощностью 80 МВА</v>
          </cell>
        </row>
        <row r="527">
          <cell r="B527" t="str">
            <v>Трансформатор 220/НН мощностью 100 МВА</v>
          </cell>
        </row>
        <row r="528">
          <cell r="B528" t="str">
            <v>Трансформатор 220/НН ПБВ мощностью 125 МВА</v>
          </cell>
        </row>
        <row r="529">
          <cell r="B529" t="str">
            <v>Трансформатор 220/НН мощностью 160 МВА</v>
          </cell>
        </row>
        <row r="530">
          <cell r="B530" t="str">
            <v>Трансформатор 220/НН ПБВ мощностью 200 МВА</v>
          </cell>
        </row>
        <row r="531">
          <cell r="B531" t="str">
            <v>Трансформатор 220/35/НН мощностью 25 МВА</v>
          </cell>
        </row>
        <row r="532">
          <cell r="B532" t="str">
            <v>Трансформатор 220/35/НН мощностью 40 МВА</v>
          </cell>
        </row>
        <row r="533">
          <cell r="B533" t="str">
            <v>Автотрансформатор 220/110/НН мощностью 63 МВА</v>
          </cell>
        </row>
        <row r="534">
          <cell r="B534" t="str">
            <v>Автотрансформатор 220/110/НН мощностью 125 МВА</v>
          </cell>
        </row>
        <row r="535">
          <cell r="B535" t="str">
            <v>Автотрансформатор 220/110/НН мощностью 200 МВА</v>
          </cell>
        </row>
        <row r="536">
          <cell r="B536" t="str">
            <v>Автотрансформатор 220/110/НН мощностью 250 МВА</v>
          </cell>
        </row>
        <row r="537">
          <cell r="B537" t="str">
            <v>Лин. рег. тр-р ТДНЛ-10000/10 10 кВ, мощностью 10 МВА</v>
          </cell>
        </row>
        <row r="538">
          <cell r="B538" t="str">
            <v>Лин. рег. тр-р ТМНЛ-16000/10 10 кВ, мощностью 16 МВА</v>
          </cell>
        </row>
        <row r="539">
          <cell r="B539" t="str">
            <v>Лин. рег. тр-р ТДНЛ-40000/10 10 кВ, мощностью 40 МВА</v>
          </cell>
        </row>
        <row r="540">
          <cell r="B540" t="str">
            <v>Лин. рег. тр-р ТДНЛ-63000/10 10 кВ, мощностью 63 МВА</v>
          </cell>
        </row>
        <row r="541">
          <cell r="B541" t="str">
            <v>Лин. рег. тр-р ТДНЛ-63000/35 35 кВ, мощностью 63 МВА</v>
          </cell>
        </row>
        <row r="544">
          <cell r="B544" t="str">
            <v>Синхр. компенсатор КСВБ-50-11 мощностью 50 МВАр</v>
          </cell>
        </row>
        <row r="545">
          <cell r="B545" t="str">
            <v>Синхр. компенсатор КСВБО-50-11 мощностью 50 МВАр</v>
          </cell>
        </row>
        <row r="546">
          <cell r="B546" t="str">
            <v>Синхр. компенсатор КСВБ-100-11 мощностью 100 МВАр</v>
          </cell>
        </row>
        <row r="547">
          <cell r="B547" t="str">
            <v>Синхр. компенсатор КСВБО-100-11 мощностью 100 МВАр</v>
          </cell>
        </row>
        <row r="548">
          <cell r="B548" t="str">
            <v>Асинхр. компенсатор АСК-50 мощностью 50 МВАр</v>
          </cell>
        </row>
        <row r="549">
          <cell r="B549" t="str">
            <v>Асинхр. компенсатор АСК-100 мощностью 100 МВАр</v>
          </cell>
        </row>
        <row r="550">
          <cell r="B550" t="str">
            <v>Статич. тиристорный компенсатор СТК-50</v>
          </cell>
        </row>
        <row r="551">
          <cell r="B551" t="str">
            <v>Статич. тиристорный компенсатор СТК-100</v>
          </cell>
        </row>
        <row r="552">
          <cell r="B552" t="str">
            <v>Два синхр. компенсатора КСВБ-50-11 мощностью 50 МВАр</v>
          </cell>
        </row>
        <row r="553">
          <cell r="B553" t="str">
            <v>Два синхр. компенсатора КСВБО-50-11 мощностью 50 МВАр</v>
          </cell>
        </row>
        <row r="554">
          <cell r="B554" t="str">
            <v>Два синхр. компенсатора КСВБ-100-11 мощностью 100 МВАр</v>
          </cell>
        </row>
        <row r="555">
          <cell r="B555" t="str">
            <v>Два синхр. компенсатора КСВБО-100-11 мощностью 100 МВАр</v>
          </cell>
        </row>
        <row r="556">
          <cell r="B556" t="str">
            <v>Два асинхр. компенсатора АСК-50 мощностью 50 МВАр</v>
          </cell>
        </row>
        <row r="557">
          <cell r="B557" t="str">
            <v>Два асинхр. компенсатора АСК-100 мощностью 100 МВАр</v>
          </cell>
        </row>
        <row r="558">
          <cell r="B558" t="str">
            <v>Два статич. тиристорных компенсатора СТК-50</v>
          </cell>
        </row>
        <row r="559">
          <cell r="B559" t="str">
            <v>Два статич. тиристорных компенсатора СТК-100</v>
          </cell>
        </row>
        <row r="562">
          <cell r="B562" t="str">
            <v>Упр. шунтирующий реактор УШР-110 мощностью 32 МВА</v>
          </cell>
        </row>
        <row r="563">
          <cell r="B563" t="str">
            <v>Упр. шунтирующий реактор УШР-220 мощностью 63 МВА</v>
          </cell>
        </row>
        <row r="564">
          <cell r="B564" t="str">
            <v>Упр. шунтирующий реактор УШР-220 мощностью 100 МВА</v>
          </cell>
        </row>
        <row r="565">
          <cell r="B565" t="str">
            <v>Шунтирующий реактор РТМ 11 кВ мощностью 3,3 МВА, 3 фазы</v>
          </cell>
        </row>
        <row r="566">
          <cell r="B566" t="str">
            <v>Шунтирующий реактор РТД 38,5 кВ мощностью 20 МВА, 3 фазы</v>
          </cell>
        </row>
        <row r="567">
          <cell r="B567" t="str">
            <v>Шунтирующий реактор 3хРОДБС 121 кВ мощностью 3х33,3 МВА, 3 фазы</v>
          </cell>
        </row>
        <row r="568">
          <cell r="B568" t="str">
            <v>Шунтовая конденс. батарея 6 кВ мощность. 1,45 МВАр</v>
          </cell>
        </row>
        <row r="569">
          <cell r="B569" t="str">
            <v>Шунтовая конденс. батарея 6 кВ мощность. 2,9 МВАр регулир.</v>
          </cell>
        </row>
        <row r="570">
          <cell r="B570" t="str">
            <v>Шунтовая конденс. батарея 6 кВ мощность. 4,3 МВАр</v>
          </cell>
        </row>
        <row r="571">
          <cell r="B571" t="str">
            <v>Шунтовая конденс. батарея 6 кВ мощность. 5,8 МВАр регулир.</v>
          </cell>
        </row>
        <row r="572">
          <cell r="B572" t="str">
            <v>Шунтовая конденс. батарея 6 кВ мощность. 7,2 МВАр</v>
          </cell>
        </row>
        <row r="573">
          <cell r="B573" t="str">
            <v>Шунтовая конденс. батарея 10 кВ мощность. 1,2 МВАр</v>
          </cell>
        </row>
        <row r="574">
          <cell r="B574" t="str">
            <v>Шунтовая конденс. батарея 10 кВ мощность. 2,4 МВАр</v>
          </cell>
        </row>
        <row r="575">
          <cell r="B575" t="str">
            <v>Шунтовая конденс. батарея 10 кВ мощность. 3,6 МВАр</v>
          </cell>
        </row>
        <row r="576">
          <cell r="B576" t="str">
            <v>Шунтовая конденс. батарея 10 кВ мощность. 4,8 МВАр регулир.</v>
          </cell>
        </row>
        <row r="577">
          <cell r="B577" t="str">
            <v>Шунтовая конденс. батарея 10 кВ мощность. 6,0 МВАр</v>
          </cell>
        </row>
        <row r="578">
          <cell r="B578" t="str">
            <v>Шунтовая конденс. батарея 10 кВ мощность. 7,2 МВАр</v>
          </cell>
        </row>
        <row r="579">
          <cell r="B579" t="str">
            <v>Шунтовая конденс. батарея 10 кВ мощность. 9,6 МВАр регулир.</v>
          </cell>
        </row>
        <row r="580">
          <cell r="B580" t="str">
            <v>Шунтовая конденс. батарея 10 кВ мощность. 12 МВАр</v>
          </cell>
        </row>
        <row r="581">
          <cell r="B581" t="str">
            <v>Шунтовая конденс. батарея 35 кВ мощность. 9,1 МВАр</v>
          </cell>
        </row>
        <row r="582">
          <cell r="B582" t="str">
            <v>Шунтовая конденс. батарея 35 кВ мощность. 13,6 МВАр</v>
          </cell>
        </row>
        <row r="583">
          <cell r="B583" t="str">
            <v>Шунтовая конденс. батарея 35 кВ мощность. 18,1 МВАр</v>
          </cell>
        </row>
        <row r="584">
          <cell r="B584" t="str">
            <v>Шунтовая конденс. батарея 110 кВ мощность. 27,2 МВАр</v>
          </cell>
        </row>
        <row r="585">
          <cell r="B585" t="str">
            <v>Шунтовая конденс. батарея 110 кВ мощность. 40,8 МВАр</v>
          </cell>
        </row>
        <row r="586">
          <cell r="B586" t="str">
            <v>Шунтовая конденс. батарея 110 кВ мощность. 54 МВАр</v>
          </cell>
        </row>
        <row r="587">
          <cell r="B587" t="str">
            <v>Шунтовая конденс. батарея 110 кВ мощность. 54,4 МВАр регулир.</v>
          </cell>
        </row>
        <row r="588">
          <cell r="B588" t="str">
            <v>Вакуумно-реакторная группа 10 кВ мощностью 7,5 МВАр</v>
          </cell>
        </row>
        <row r="589">
          <cell r="B589" t="str">
            <v>Вакуумно-реакторная группа 10 кВ мощностью 10 МВАр</v>
          </cell>
        </row>
        <row r="590">
          <cell r="B590" t="str">
            <v>Вакуумно-реакторная группа 10 кВ мощностью 20 МВАр</v>
          </cell>
        </row>
        <row r="591">
          <cell r="B591" t="str">
            <v>Вакуумно-реакторная группа 10 кВ мощностью 50 МВАр</v>
          </cell>
        </row>
        <row r="592">
          <cell r="B592" t="str">
            <v>Дугогасящий масл. однофазный реактор РЗДСОМ-380/10 У1</v>
          </cell>
        </row>
        <row r="593">
          <cell r="B593" t="str">
            <v>Дугогасящий масл. однофазный реактор РЗДСОМ-1520/10 У1</v>
          </cell>
        </row>
        <row r="594">
          <cell r="B594" t="str">
            <v>Дугогасящий масл. однофазный реактор РЗДПОМ-190/10 У1</v>
          </cell>
        </row>
        <row r="595">
          <cell r="B595" t="str">
            <v>Дугогасящий масл. однофазный реактор РЗДПОМА-190/10 У1</v>
          </cell>
        </row>
        <row r="596">
          <cell r="B596" t="str">
            <v>Дугогасящий масл. однофазный реактор РУОМ-300/6 УХЛ1</v>
          </cell>
        </row>
        <row r="597">
          <cell r="B597" t="str">
            <v>Дугогасящий масл. однофазный реактор РЗДПОМ-480/10 У1</v>
          </cell>
        </row>
        <row r="598">
          <cell r="B598" t="str">
            <v>Дугогасящий масл. однофазный реактор РУОМ-480/10 УХЛ1</v>
          </cell>
        </row>
        <row r="599">
          <cell r="B599" t="str">
            <v>Дугогасящий масл. однофазный реактор РЗДПОМ-480/20 У1</v>
          </cell>
        </row>
        <row r="600">
          <cell r="B600" t="str">
            <v>Дугогасящий масл. однофазный реактор РЗДПОМ-480/35 У1</v>
          </cell>
        </row>
        <row r="601">
          <cell r="B601" t="str">
            <v>Одинарный сух.токоогр.реактор РТОС 10-1600-0,25 У3 внутр. установки</v>
          </cell>
        </row>
        <row r="602">
          <cell r="B602" t="str">
            <v>Одинарный сух.токоогр.реактор РТОС 10-1600-0,35 У3 внутр. установки</v>
          </cell>
        </row>
        <row r="603">
          <cell r="B603" t="str">
            <v>Одинарный сух.токоогр.реактор РТОС 10-2500-0,35 У3 внутр. установки</v>
          </cell>
        </row>
        <row r="604">
          <cell r="B604" t="str">
            <v>Одинарный сух.токоогр.реактор РТОС 10-4000-0,25 У3 внутр. установки</v>
          </cell>
        </row>
        <row r="605">
          <cell r="B605" t="str">
            <v>Трехфазный сухой токоогр. реактор РТСТ 10-1000-01,4 У3 внутр. установки</v>
          </cell>
        </row>
        <row r="606">
          <cell r="B606" t="str">
            <v>Трехфазный сухой токоогр. реактор РТСТ 10-1000-0,35 У3 внутр. установки</v>
          </cell>
        </row>
        <row r="607">
          <cell r="B607" t="str">
            <v>Трехфазный сухой токоогр. реактор РТСТ 10-1000-0,56 У3 внутр. Установки</v>
          </cell>
        </row>
        <row r="608">
          <cell r="B608" t="str">
            <v>Трехфазный сухой токоогр. реактор РТСТ 10-1600-0,35 У3 внутр. установки</v>
          </cell>
        </row>
        <row r="609">
          <cell r="B609" t="str">
            <v>Трехфазный сухой токоогр. реактор РТСТ 10-5000-0,0,1 УХЛ1 3 внутр. установки</v>
          </cell>
        </row>
        <row r="612">
          <cell r="B612" t="str">
            <v>Демонтаж трансформатора 35 кВ 10-40 МВА, с консервацией</v>
          </cell>
        </row>
        <row r="613">
          <cell r="B613" t="str">
            <v>Демонтаж трансформатора 35 кВ 10-40 МВА, с использованием</v>
          </cell>
        </row>
        <row r="614">
          <cell r="B614" t="str">
            <v>Демонтаж трансформатора 35 кВ 10-40 МВА, в лом с разборкой</v>
          </cell>
        </row>
        <row r="615">
          <cell r="B615" t="str">
            <v>Демонтаж трансформатора 35 кВ 10-40 МВА, в лом без разборки</v>
          </cell>
        </row>
        <row r="616">
          <cell r="B616" t="str">
            <v>Демонтаж трансформатора 110 кВ 2,5-6,3 МВА, с консервацией</v>
          </cell>
        </row>
        <row r="617">
          <cell r="B617" t="str">
            <v>Демонтаж трансформатора 110 кВ 2,5-6,3 МВА, с использованием</v>
          </cell>
        </row>
        <row r="618">
          <cell r="B618" t="str">
            <v>Демонтаж трансформатора 110 кВ 2,5-6,3 МВА, в лом с разборкой</v>
          </cell>
        </row>
        <row r="619">
          <cell r="B619" t="str">
            <v>Демонтаж трансформатора 110 кВ 2,5-6,3 МВА, в лом без разборки</v>
          </cell>
        </row>
        <row r="620">
          <cell r="B620" t="str">
            <v>Демонтаж трансформатора 110 кВ 25-80 МВА, с консервацией</v>
          </cell>
        </row>
        <row r="621">
          <cell r="B621" t="str">
            <v>Демонтаж трансформатора 110 кВ 25-80 МВА, с использованием</v>
          </cell>
        </row>
        <row r="622">
          <cell r="B622" t="str">
            <v>Демонтаж трансформатора 110 кВ 25-80 МВА, в лом с разборкой</v>
          </cell>
        </row>
        <row r="623">
          <cell r="B623" t="str">
            <v>Демонтаж трансформатора 110 кВ 25-80 МВА, в лом без разборки</v>
          </cell>
        </row>
        <row r="624">
          <cell r="B624" t="str">
            <v>Демонтаж трансформатора 220 кВ 25-160 МВА, с консервацией</v>
          </cell>
        </row>
        <row r="625">
          <cell r="B625" t="str">
            <v>Демонтаж трансформатора 220 кВ 25-160 МВА, с использованием</v>
          </cell>
        </row>
        <row r="626">
          <cell r="B626" t="str">
            <v>Демонтаж трансформатора 220 кВ 25-160 МВА, в лом с разборкой</v>
          </cell>
        </row>
        <row r="627">
          <cell r="B627" t="str">
            <v>Демонтаж трансформатора 220 кВ 25-160 МВА, в лом без разборки</v>
          </cell>
        </row>
        <row r="628">
          <cell r="B628" t="str">
            <v>Демонтаж трансформатора 220 кВ 200-250 МВА, с консервацией</v>
          </cell>
        </row>
        <row r="629">
          <cell r="B629" t="str">
            <v>Демонтаж трансформатора 220 кВ 200-250 МВА, с использованием</v>
          </cell>
        </row>
        <row r="630">
          <cell r="B630" t="str">
            <v>Демонтаж трансформатора 220 кВ 200-250 МВА, в лом с разборкой</v>
          </cell>
        </row>
        <row r="631">
          <cell r="B631" t="str">
            <v>Демонтаж трансформатора 220 кВ 200-250 МВА, в лом без разборки</v>
          </cell>
        </row>
        <row r="632">
          <cell r="B632" t="str">
            <v>Демонтаж масляного выключателя 35 кВ, с консервацией</v>
          </cell>
        </row>
        <row r="633">
          <cell r="B633" t="str">
            <v>Демонтаж масляного выключателя 35 кВ, с использованием</v>
          </cell>
        </row>
        <row r="634">
          <cell r="B634" t="str">
            <v>Демонтаж масляного выключателя 35 кВ, в лом с разборкой</v>
          </cell>
        </row>
        <row r="635">
          <cell r="B635" t="str">
            <v>Демонтаж масляного выключателя 35 кВ, в лом без разборки</v>
          </cell>
        </row>
        <row r="636">
          <cell r="B636" t="str">
            <v>Демонтаж масляного выключателя 110 кВ, с консервацией</v>
          </cell>
        </row>
        <row r="637">
          <cell r="B637" t="str">
            <v>Демонтаж масляного выключателя 110 кВ, с использованием</v>
          </cell>
        </row>
        <row r="638">
          <cell r="B638" t="str">
            <v>Демонтаж масляного выключателя 110 кВ, в лом с разборкой</v>
          </cell>
        </row>
        <row r="639">
          <cell r="B639" t="str">
            <v>Демонтаж масляного выключателя 110 кВ, в лом без разборки</v>
          </cell>
        </row>
        <row r="640">
          <cell r="B640" t="str">
            <v>Демонтаж масляного выключателя 220 кВ, с консервацией</v>
          </cell>
        </row>
        <row r="641">
          <cell r="B641" t="str">
            <v>Демонтаж масляного выключателя 220 кВ, с использованием</v>
          </cell>
        </row>
        <row r="642">
          <cell r="B642" t="str">
            <v>Демонтаж масляного выключателя 220 кВ, в лом с разборкой</v>
          </cell>
        </row>
        <row r="643">
          <cell r="B643" t="str">
            <v>Демонтаж масляного выключателя 220 кВ, в лом без разборки</v>
          </cell>
        </row>
        <row r="644">
          <cell r="B644" t="str">
            <v>Демонтаж воздушного выключателя 220 кВ, с консервацией</v>
          </cell>
        </row>
        <row r="645">
          <cell r="B645" t="str">
            <v>Демонтаж воздушного выключателя 220 кВ, с использованием</v>
          </cell>
        </row>
        <row r="646">
          <cell r="B646" t="str">
            <v>Демонтаж воздушного выключателя 220 кВ, в лом с разборкой</v>
          </cell>
        </row>
        <row r="647">
          <cell r="B647" t="str">
            <v>Демонтаж воздушного выключателя 220 кВ, в лом без разборки</v>
          </cell>
        </row>
        <row r="648">
          <cell r="B648" t="str">
            <v>Демонтаж разъединителя 35 кВ, с консервацией</v>
          </cell>
        </row>
        <row r="649">
          <cell r="B649" t="str">
            <v>Демонтаж разъединителя 35 кВ, с использованием</v>
          </cell>
        </row>
        <row r="650">
          <cell r="B650" t="str">
            <v>Демонтаж разъединителя 35 кВ, в лом с разборкой</v>
          </cell>
        </row>
        <row r="651">
          <cell r="B651" t="str">
            <v>Демонтаж разъединителя 35 кВ, в лом без разборки</v>
          </cell>
        </row>
        <row r="652">
          <cell r="B652" t="str">
            <v>Демонтаж разъединителя 110 кВ, с консервацией</v>
          </cell>
        </row>
        <row r="653">
          <cell r="B653" t="str">
            <v>Демонтаж разъединителя 110 кВ, с использованием</v>
          </cell>
        </row>
        <row r="654">
          <cell r="B654" t="str">
            <v>Демонтаж разъединителя 110 кВ, в лом с разборкой</v>
          </cell>
        </row>
        <row r="655">
          <cell r="B655" t="str">
            <v>Демонтаж разъединителя 110 кВ, в лом без разборки</v>
          </cell>
        </row>
        <row r="656">
          <cell r="B656" t="str">
            <v>Демонтаж разъединителя 220 кВ, с консервацией</v>
          </cell>
        </row>
        <row r="657">
          <cell r="B657" t="str">
            <v>Демонтаж разъединителя 220 кВ, с использованием</v>
          </cell>
        </row>
        <row r="658">
          <cell r="B658" t="str">
            <v>Демонтаж разъединителя 220 кВ, в лом с разборкой</v>
          </cell>
        </row>
        <row r="659">
          <cell r="B659" t="str">
            <v>Демонтаж разъединителя 220 кВ, в лом без разборки</v>
          </cell>
        </row>
        <row r="660">
          <cell r="B660" t="str">
            <v>Демонтаж стальных опор под оборудование, с консервацией</v>
          </cell>
        </row>
        <row r="661">
          <cell r="B661" t="str">
            <v>Демонтаж стальных опор под оборудование, с использованием</v>
          </cell>
        </row>
        <row r="662">
          <cell r="B662" t="str">
            <v>Демонтаж стальных опор под оборудование, в лом с разборкой</v>
          </cell>
        </row>
        <row r="663">
          <cell r="B663" t="str">
            <v>Демонтаж стальных опор под оборудование, в лом без разборки</v>
          </cell>
        </row>
        <row r="666">
          <cell r="B666" t="str">
            <v>Мачтовые подстанции мощностью 25-250 кВА</v>
          </cell>
        </row>
        <row r="667">
          <cell r="B667" t="str">
            <v>КТП с тр-ром мощностью 25-630 кВА</v>
          </cell>
        </row>
        <row r="668">
          <cell r="B668" t="str">
            <v>КТП с двумя тр-рами мощностью 160-630 кВА</v>
          </cell>
        </row>
        <row r="669">
          <cell r="B669" t="str">
            <v>БКТП закрытого типа с двумя тр-рами мощностью 160-630 кВА</v>
          </cell>
        </row>
        <row r="670">
          <cell r="B670" t="str">
            <v>Распределительные пункты наружной установки</v>
          </cell>
        </row>
        <row r="671">
          <cell r="B671" t="str">
            <v>Распределительные пункты закрытого типа</v>
          </cell>
        </row>
        <row r="672">
          <cell r="B672" t="str">
            <v>Секционирующие пункты</v>
          </cell>
        </row>
        <row r="675">
          <cell r="B675" t="str">
            <v>ПС 35/6-10 кВ схема 35-4 блок линия-трансформатор</v>
          </cell>
        </row>
        <row r="676">
          <cell r="B676" t="str">
            <v>ПС 35/6-10 кВ схема 35-5 мостик с тремя выключателями</v>
          </cell>
        </row>
        <row r="677">
          <cell r="B677" t="str">
            <v>ПС 35/6-10 кВ сборные шины с 8 ячейками ВН</v>
          </cell>
        </row>
        <row r="678">
          <cell r="B678" t="str">
            <v>ПС 110/6-10 кВ схема 110-4 блок линия трансформатор</v>
          </cell>
        </row>
        <row r="679">
          <cell r="B679" t="str">
            <v>ПС 110/6-10 кВ схема 110-5 мостик с тремя выключателями</v>
          </cell>
        </row>
        <row r="680">
          <cell r="B680" t="str">
            <v>ПС 110/6-10 кВ сборные шины с 8 ячейками ВН</v>
          </cell>
        </row>
        <row r="681">
          <cell r="B681" t="str">
            <v>ПС 110/35/6-10 кВ схема 110-4 с 5 ячейками 35 кВ</v>
          </cell>
        </row>
        <row r="682">
          <cell r="B682" t="str">
            <v>ПС 110/35/6-10 кВ схема 110-5 мостик с 9 ячейками 35 кВ</v>
          </cell>
        </row>
        <row r="683">
          <cell r="B683" t="str">
            <v>ПС 110/35/6-10 кВ сборные шины с 9 ячейками 110 кВ и 9 ячейками 35 кВ</v>
          </cell>
        </row>
        <row r="684">
          <cell r="B684" t="str">
            <v>ПС 220/6-10 кВ схема 220-4 блок линия-трансформатор</v>
          </cell>
        </row>
        <row r="685">
          <cell r="B685" t="str">
            <v>ПС 220/6-10 кВ схема 220-5 мостик</v>
          </cell>
        </row>
        <row r="686">
          <cell r="B686" t="str">
            <v>ПС 220/6-10 кВ схема 220-7 четырехугольник</v>
          </cell>
        </row>
        <row r="687">
          <cell r="B687" t="str">
            <v>ПС 220/6-10 кВ сборные шины с 9 ячейками 220 кВ</v>
          </cell>
        </row>
        <row r="688">
          <cell r="B688" t="str">
            <v>ПС 220/35/6-10 кВ схема 220-4 блок с 10 ячейками 35 кВ</v>
          </cell>
        </row>
        <row r="689">
          <cell r="B689" t="str">
            <v>ПС 220/110/6-10 кВ схема 220-4 блок с 6 ячейками 110 кВ</v>
          </cell>
        </row>
        <row r="690">
          <cell r="B690" t="str">
            <v>ПС 220/110/6-10 кВ схема 220-5 мостик с 12 ячейками 110 кВ</v>
          </cell>
        </row>
        <row r="691">
          <cell r="B691" t="str">
            <v>ПС 220/110/6-10 кВ сборные шины с 9 ячейками 220 кВ и 8 ячейками 110 кВ</v>
          </cell>
        </row>
        <row r="692">
          <cell r="B692" t="str">
            <v>ПС 220/110/35/10 кВ сборные шины с 9х220 кв, 9Х110 кВ, 10х35 кВ, 4 тр-ра</v>
          </cell>
        </row>
        <row r="694">
          <cell r="B694" t="str">
            <v>Здания КРУЭ, ЗРУ до 20 кВ (укомплектованные оборудованием СЖО)</v>
          </cell>
        </row>
        <row r="695">
          <cell r="B695" t="str">
            <v>Здания КРУЭ, ЗРУ 35 кВ (укомплектованные оборудованием СЖО)</v>
          </cell>
        </row>
        <row r="696">
          <cell r="B696" t="str">
            <v>Здания КРУЭ, ЗРУ 110 кВ (укомплектованные оборудованием СЖО)</v>
          </cell>
        </row>
        <row r="697">
          <cell r="B697" t="str">
            <v>Здания КРУЭ, ЗРУ 220 кВ (укомплектованные оборудованием СЖО)</v>
          </cell>
        </row>
        <row r="700">
          <cell r="B700" t="str">
            <v>Закрытая</v>
          </cell>
        </row>
        <row r="701">
          <cell r="B701" t="str">
            <v>Открытая</v>
          </cell>
        </row>
        <row r="715">
          <cell r="B715" t="str">
            <v>Постоянный отвод земель под КЛ 0,4 кВ и ниже</v>
          </cell>
        </row>
        <row r="716">
          <cell r="B716" t="str">
            <v xml:space="preserve">Постоянный отвод земель под КЛ выше 0,4 кВ и до 10 кВ </v>
          </cell>
        </row>
        <row r="717">
          <cell r="B717" t="str">
            <v>Постоянный отвод земель под КЛ 35 кВ</v>
          </cell>
        </row>
        <row r="718">
          <cell r="B718" t="str">
            <v>Постоянный отвод земель под КЛ 110 кВ и выше</v>
          </cell>
        </row>
      </sheetData>
      <sheetData sheetId="5">
        <row r="3">
          <cell r="E3">
            <v>4</v>
          </cell>
        </row>
        <row r="5">
          <cell r="HN5" t="str">
            <v>I</v>
          </cell>
          <cell r="HO5" t="str">
            <v>II</v>
          </cell>
          <cell r="HP5" t="str">
            <v>III</v>
          </cell>
          <cell r="HQ5" t="str">
            <v>IV</v>
          </cell>
          <cell r="HR5" t="str">
            <v>V</v>
          </cell>
          <cell r="HS5" t="str">
            <v>VI</v>
          </cell>
          <cell r="HT5" t="str">
            <v>VII</v>
          </cell>
          <cell r="HU5" t="str">
            <v>VIII</v>
          </cell>
          <cell r="HV5" t="str">
            <v>IX</v>
          </cell>
          <cell r="HW5" t="str">
            <v>X</v>
          </cell>
          <cell r="HX5" t="str">
            <v>XI</v>
          </cell>
          <cell r="HY5" t="str">
            <v>XII</v>
          </cell>
          <cell r="HZ5" t="str">
            <v>XIII</v>
          </cell>
          <cell r="IA5" t="str">
            <v>XIV</v>
          </cell>
          <cell r="IB5" t="str">
            <v>XV</v>
          </cell>
          <cell r="IC5" t="str">
            <v>XVI</v>
          </cell>
          <cell r="ID5" t="str">
            <v>XVII</v>
          </cell>
          <cell r="IE5" t="str">
            <v>XVIII</v>
          </cell>
          <cell r="IF5" t="str">
            <v>XIX</v>
          </cell>
          <cell r="IG5" t="str">
            <v>XX</v>
          </cell>
          <cell r="IH5" t="str">
            <v>XXI</v>
          </cell>
          <cell r="II5" t="str">
            <v>XXII</v>
          </cell>
          <cell r="IJ5" t="str">
            <v>XXIII</v>
          </cell>
          <cell r="IK5" t="str">
            <v>XXIV</v>
          </cell>
          <cell r="IL5" t="str">
            <v>XXV</v>
          </cell>
          <cell r="IM5" t="str">
            <v>XXVI</v>
          </cell>
          <cell r="IN5" t="str">
            <v>XXVII</v>
          </cell>
          <cell r="IO5" t="str">
            <v>XXVIII</v>
          </cell>
          <cell r="IP5" t="str">
            <v>XXIX</v>
          </cell>
          <cell r="IQ5" t="str">
            <v>XXX</v>
          </cell>
        </row>
        <row r="6">
          <cell r="B6" t="str">
            <v>Белгородская область</v>
          </cell>
          <cell r="HL6">
            <v>1</v>
          </cell>
        </row>
        <row r="7">
          <cell r="B7" t="str">
            <v>Брянская область</v>
          </cell>
          <cell r="HL7">
            <v>2</v>
          </cell>
        </row>
        <row r="8">
          <cell r="B8" t="str">
            <v>Владимирская область</v>
          </cell>
          <cell r="HL8">
            <v>3</v>
          </cell>
        </row>
        <row r="9">
          <cell r="B9" t="str">
            <v>Воронежская область</v>
          </cell>
        </row>
        <row r="10">
          <cell r="B10" t="str">
            <v>Ивановская область</v>
          </cell>
        </row>
        <row r="11">
          <cell r="B11" t="str">
            <v>Калужская область</v>
          </cell>
        </row>
        <row r="12">
          <cell r="B12" t="str">
            <v>Костромская область</v>
          </cell>
        </row>
        <row r="13">
          <cell r="B13" t="str">
            <v>Курская область</v>
          </cell>
        </row>
        <row r="14">
          <cell r="B14" t="str">
            <v>Липецкая область</v>
          </cell>
        </row>
        <row r="15">
          <cell r="B15" t="str">
            <v>Московская область</v>
          </cell>
        </row>
        <row r="16">
          <cell r="B16" t="str">
            <v>Орловская область</v>
          </cell>
        </row>
        <row r="17">
          <cell r="B17" t="str">
            <v>Рязанская область</v>
          </cell>
        </row>
        <row r="18">
          <cell r="B18" t="str">
            <v>Смоленская область</v>
          </cell>
        </row>
        <row r="19">
          <cell r="B19" t="str">
            <v>Тамбовская область</v>
          </cell>
        </row>
        <row r="20">
          <cell r="B20" t="str">
            <v>Тверская область</v>
          </cell>
        </row>
        <row r="21">
          <cell r="B21" t="str">
            <v>Тульская область</v>
          </cell>
        </row>
        <row r="22">
          <cell r="B22" t="str">
            <v>Ярославская область</v>
          </cell>
        </row>
        <row r="23">
          <cell r="B23" t="str">
            <v>г. Москва</v>
          </cell>
        </row>
        <row r="24">
          <cell r="B24" t="str">
            <v>Республика Карелия</v>
          </cell>
        </row>
        <row r="25">
          <cell r="B25" t="str">
            <v>Республика Коми</v>
          </cell>
        </row>
        <row r="26">
          <cell r="B26" t="str">
            <v>Архангельская область</v>
          </cell>
        </row>
        <row r="27">
          <cell r="B27" t="str">
            <v>Ненецкий национальный округ</v>
          </cell>
        </row>
        <row r="28">
          <cell r="B28" t="str">
            <v>Вологодская область</v>
          </cell>
        </row>
        <row r="29">
          <cell r="B29" t="str">
            <v>Калининградская область</v>
          </cell>
        </row>
        <row r="30">
          <cell r="B30" t="str">
            <v>Ленинградская область</v>
          </cell>
        </row>
        <row r="31">
          <cell r="B31" t="str">
            <v>Мурманская область</v>
          </cell>
        </row>
        <row r="32">
          <cell r="B32" t="str">
            <v>Новгородская область</v>
          </cell>
        </row>
        <row r="33">
          <cell r="B33" t="str">
            <v>Псковская область</v>
          </cell>
        </row>
        <row r="34">
          <cell r="B34" t="str">
            <v>г. Санкт-Петербург</v>
          </cell>
        </row>
        <row r="35">
          <cell r="B35" t="str">
            <v>Республика Адыгея</v>
          </cell>
        </row>
        <row r="36">
          <cell r="B36" t="str">
            <v>Астраханская область</v>
          </cell>
        </row>
        <row r="37">
          <cell r="B37" t="str">
            <v>Волгоградская область</v>
          </cell>
        </row>
        <row r="38">
          <cell r="B38" t="str">
            <v>Республика Калмыкия</v>
          </cell>
        </row>
        <row r="39">
          <cell r="B39" t="str">
            <v>Краснодарский край</v>
          </cell>
        </row>
        <row r="40">
          <cell r="B40" t="str">
            <v>Ростовская область</v>
          </cell>
        </row>
        <row r="41">
          <cell r="B41" t="str">
            <v>Республика Дагестан</v>
          </cell>
        </row>
        <row r="42">
          <cell r="B42" t="str">
            <v>Республика Ингушетия</v>
          </cell>
        </row>
        <row r="43">
          <cell r="B43" t="str">
            <v>Кабардино-Балкарская Республика</v>
          </cell>
        </row>
        <row r="44">
          <cell r="B44" t="str">
            <v>Карачаево-Черкесская Республика</v>
          </cell>
        </row>
        <row r="45">
          <cell r="B45" t="str">
            <v>Республика Северная Осетия-Алания</v>
          </cell>
        </row>
        <row r="46">
          <cell r="B46" t="str">
            <v>Чеченская Республика</v>
          </cell>
        </row>
        <row r="47">
          <cell r="B47" t="str">
            <v>Ставропольский край</v>
          </cell>
        </row>
        <row r="48">
          <cell r="B48" t="str">
            <v>Республика Башкортостан</v>
          </cell>
        </row>
        <row r="49">
          <cell r="B49" t="str">
            <v>Республика Марий Эл</v>
          </cell>
        </row>
        <row r="50">
          <cell r="B50" t="str">
            <v>Республика Мордовия</v>
          </cell>
        </row>
        <row r="51">
          <cell r="B51" t="str">
            <v>Республика Татарстан</v>
          </cell>
        </row>
        <row r="52">
          <cell r="B52" t="str">
            <v>Удмуртская Республика</v>
          </cell>
        </row>
        <row r="53">
          <cell r="B53" t="str">
            <v>Чувашская Республика</v>
          </cell>
        </row>
        <row r="54">
          <cell r="B54" t="str">
            <v>Кировская область</v>
          </cell>
        </row>
        <row r="55">
          <cell r="B55" t="str">
            <v>Нижегородская область</v>
          </cell>
        </row>
        <row r="56">
          <cell r="B56" t="str">
            <v>Оренбургская область</v>
          </cell>
        </row>
        <row r="57">
          <cell r="B57" t="str">
            <v>Пензенская область</v>
          </cell>
        </row>
        <row r="58">
          <cell r="B58" t="str">
            <v>Пермский край</v>
          </cell>
        </row>
        <row r="59">
          <cell r="B59" t="str">
            <v>Самарская область</v>
          </cell>
        </row>
        <row r="60">
          <cell r="B60" t="str">
            <v>Саратовская область</v>
          </cell>
        </row>
        <row r="61">
          <cell r="B61" t="str">
            <v>Ульяновская область</v>
          </cell>
        </row>
        <row r="62">
          <cell r="B62" t="str">
            <v>Курганская область</v>
          </cell>
        </row>
        <row r="63">
          <cell r="B63" t="str">
            <v>Свердловская область</v>
          </cell>
        </row>
        <row r="64">
          <cell r="B64" t="str">
            <v>Тюменская область</v>
          </cell>
        </row>
        <row r="65">
          <cell r="B65" t="str">
            <v>Челябинская область</v>
          </cell>
        </row>
        <row r="66">
          <cell r="B66" t="str">
            <v>Ханты-Мансийский а.о.(Югра)</v>
          </cell>
        </row>
        <row r="67">
          <cell r="B67" t="str">
            <v>Ямало-Ненецкий а. о.</v>
          </cell>
        </row>
        <row r="68">
          <cell r="B68" t="str">
            <v>Республика Алтай</v>
          </cell>
        </row>
        <row r="69">
          <cell r="B69" t="str">
            <v>Республика Бурятия</v>
          </cell>
        </row>
        <row r="70">
          <cell r="B70" t="str">
            <v>Республика Тыва</v>
          </cell>
        </row>
        <row r="71">
          <cell r="B71" t="str">
            <v>Республика Хакасия</v>
          </cell>
        </row>
        <row r="72">
          <cell r="B72" t="str">
            <v>Алтайский край</v>
          </cell>
        </row>
        <row r="73">
          <cell r="B73" t="str">
            <v>Красноярский край</v>
          </cell>
        </row>
        <row r="74">
          <cell r="B74" t="str">
            <v>Иркутская область</v>
          </cell>
        </row>
        <row r="75">
          <cell r="B75" t="str">
            <v>Кемеровская область</v>
          </cell>
        </row>
        <row r="76">
          <cell r="B76" t="str">
            <v>Новосибирская область</v>
          </cell>
        </row>
        <row r="77">
          <cell r="B77" t="str">
            <v>Омская область</v>
          </cell>
        </row>
        <row r="78">
          <cell r="B78" t="str">
            <v>Томская область</v>
          </cell>
        </row>
        <row r="79">
          <cell r="B79" t="str">
            <v>Забайкальский край</v>
          </cell>
        </row>
        <row r="80">
          <cell r="B80" t="str">
            <v>Республика Саха (Якутия)</v>
          </cell>
        </row>
        <row r="81">
          <cell r="B81" t="str">
            <v>Приморский край</v>
          </cell>
        </row>
        <row r="82">
          <cell r="B82" t="str">
            <v>Хабаровский край</v>
          </cell>
        </row>
        <row r="83">
          <cell r="B83" t="str">
            <v>Амурская область</v>
          </cell>
        </row>
        <row r="84">
          <cell r="B84" t="str">
            <v>Камчатский край</v>
          </cell>
        </row>
        <row r="85">
          <cell r="B85" t="str">
            <v>Магаданская область</v>
          </cell>
        </row>
        <row r="86">
          <cell r="B86" t="str">
            <v>Сахалинская область</v>
          </cell>
        </row>
        <row r="87">
          <cell r="B87" t="str">
            <v>Еврейская а.о.</v>
          </cell>
        </row>
        <row r="88">
          <cell r="B88" t="str">
            <v>Чукотский а. о.</v>
          </cell>
        </row>
        <row r="89">
          <cell r="B89" t="str">
            <v>Республика Крым</v>
          </cell>
        </row>
        <row r="90">
          <cell r="B90" t="str">
            <v>Севастополь</v>
          </cell>
        </row>
        <row r="99">
          <cell r="B99" t="str">
            <v>I кв. 2000 г.</v>
          </cell>
          <cell r="C99" t="str">
            <v>базисные цены</v>
          </cell>
          <cell r="E99">
            <v>1</v>
          </cell>
          <cell r="F99">
            <v>1</v>
          </cell>
          <cell r="G99">
            <v>1.0760000000000001</v>
          </cell>
          <cell r="I99">
            <v>1</v>
          </cell>
          <cell r="J99">
            <v>1</v>
          </cell>
          <cell r="K99">
            <v>1.052</v>
          </cell>
          <cell r="M99">
            <v>1</v>
          </cell>
          <cell r="N99">
            <v>0.84</v>
          </cell>
          <cell r="O99">
            <v>0.79</v>
          </cell>
        </row>
        <row r="100">
          <cell r="B100" t="str">
            <v>II кв. 2000 г.</v>
          </cell>
          <cell r="C100" t="str">
            <v>инерполяция</v>
          </cell>
          <cell r="E100">
            <v>1.0549999999999999</v>
          </cell>
          <cell r="F100">
            <v>1.0549999999999999</v>
          </cell>
          <cell r="G100">
            <v>1.121</v>
          </cell>
          <cell r="I100">
            <v>1.1200000000000001</v>
          </cell>
          <cell r="J100">
            <v>1.1200000000000001</v>
          </cell>
          <cell r="K100">
            <v>1.121</v>
          </cell>
          <cell r="M100">
            <v>1</v>
          </cell>
          <cell r="N100">
            <v>0.88</v>
          </cell>
          <cell r="O100">
            <v>0.84299999999999997</v>
          </cell>
        </row>
        <row r="101">
          <cell r="B101" t="str">
            <v>III кв. 2000 г.</v>
          </cell>
          <cell r="C101" t="str">
            <v>инерполяция</v>
          </cell>
          <cell r="E101">
            <v>1.111</v>
          </cell>
          <cell r="F101">
            <v>1.111</v>
          </cell>
          <cell r="G101">
            <v>1.165</v>
          </cell>
          <cell r="I101">
            <v>1.2400000000000002</v>
          </cell>
          <cell r="J101">
            <v>1.2400000000000002</v>
          </cell>
          <cell r="K101">
            <v>1.2190000000000001</v>
          </cell>
          <cell r="M101">
            <v>1</v>
          </cell>
          <cell r="N101">
            <v>0.92</v>
          </cell>
          <cell r="O101">
            <v>0.89600000000000002</v>
          </cell>
        </row>
        <row r="102">
          <cell r="B102" t="str">
            <v>IV кв. 2000 г.</v>
          </cell>
          <cell r="C102" t="str">
            <v>инерполяция</v>
          </cell>
          <cell r="E102">
            <v>1.1659999999999999</v>
          </cell>
          <cell r="F102">
            <v>1.1659999999999999</v>
          </cell>
          <cell r="G102">
            <v>1.1970000000000001</v>
          </cell>
          <cell r="I102">
            <v>1.3600000000000003</v>
          </cell>
          <cell r="J102">
            <v>1.3600000000000003</v>
          </cell>
          <cell r="K102">
            <v>1.353</v>
          </cell>
          <cell r="M102">
            <v>1</v>
          </cell>
          <cell r="N102">
            <v>0.96000000000000008</v>
          </cell>
          <cell r="O102">
            <v>0.94899999999999995</v>
          </cell>
        </row>
        <row r="103">
          <cell r="B103" t="str">
            <v>I кв. 2001 г.</v>
          </cell>
          <cell r="C103" t="str">
            <v>инерполяция</v>
          </cell>
          <cell r="E103">
            <v>1.222</v>
          </cell>
          <cell r="F103">
            <v>1.222</v>
          </cell>
          <cell r="G103">
            <v>1.252</v>
          </cell>
          <cell r="I103">
            <v>1.4800000000000004</v>
          </cell>
          <cell r="J103">
            <v>1.4800000000000004</v>
          </cell>
          <cell r="K103">
            <v>1.4630000000000001</v>
          </cell>
          <cell r="M103">
            <v>1</v>
          </cell>
          <cell r="N103">
            <v>1</v>
          </cell>
          <cell r="O103">
            <v>1</v>
          </cell>
        </row>
        <row r="104">
          <cell r="B104" t="str">
            <v>II кв. 2001 г.</v>
          </cell>
          <cell r="C104" t="str">
            <v>инерполяция</v>
          </cell>
          <cell r="E104">
            <v>1.2769999999999999</v>
          </cell>
          <cell r="F104">
            <v>1.2769999999999999</v>
          </cell>
          <cell r="G104">
            <v>1.2929999999999999</v>
          </cell>
          <cell r="I104">
            <v>1.6000000000000005</v>
          </cell>
          <cell r="J104">
            <v>1.6000000000000005</v>
          </cell>
          <cell r="K104">
            <v>1.504</v>
          </cell>
          <cell r="M104">
            <v>1</v>
          </cell>
          <cell r="N104">
            <v>1.046</v>
          </cell>
          <cell r="O104">
            <v>1.0469999999999999</v>
          </cell>
        </row>
        <row r="105">
          <cell r="B105" t="str">
            <v>III кв. 2001 г.</v>
          </cell>
          <cell r="C105" t="str">
            <v>инерполяция</v>
          </cell>
          <cell r="E105">
            <v>1.333</v>
          </cell>
          <cell r="F105">
            <v>1.333</v>
          </cell>
          <cell r="G105">
            <v>1.325</v>
          </cell>
          <cell r="I105">
            <v>1.7200000000000006</v>
          </cell>
          <cell r="J105">
            <v>1.7200000000000006</v>
          </cell>
          <cell r="K105">
            <v>1.5389999999999999</v>
          </cell>
          <cell r="M105">
            <v>1</v>
          </cell>
          <cell r="N105">
            <v>1.0920000000000001</v>
          </cell>
          <cell r="O105">
            <v>1.0940000000000001</v>
          </cell>
        </row>
        <row r="106">
          <cell r="B106" t="str">
            <v>IV кв. 2001 г.</v>
          </cell>
          <cell r="C106" t="str">
            <v>инерполяция</v>
          </cell>
          <cell r="E106">
            <v>1.3879999999999999</v>
          </cell>
          <cell r="F106">
            <v>1.3879999999999999</v>
          </cell>
          <cell r="G106">
            <v>1.3560000000000001</v>
          </cell>
          <cell r="I106">
            <v>1.8400000000000007</v>
          </cell>
          <cell r="J106">
            <v>1.8400000000000007</v>
          </cell>
          <cell r="K106">
            <v>1.603</v>
          </cell>
          <cell r="M106">
            <v>1</v>
          </cell>
          <cell r="N106">
            <v>1.1380000000000001</v>
          </cell>
          <cell r="O106">
            <v>1.141</v>
          </cell>
        </row>
        <row r="107">
          <cell r="B107" t="str">
            <v>I кв. 2002 г.</v>
          </cell>
          <cell r="C107" t="str">
            <v>инерполяция</v>
          </cell>
          <cell r="E107">
            <v>1.444</v>
          </cell>
          <cell r="F107">
            <v>1.444</v>
          </cell>
          <cell r="G107">
            <v>1.407</v>
          </cell>
          <cell r="I107">
            <v>1.9600000000000009</v>
          </cell>
          <cell r="J107">
            <v>1.9600000000000009</v>
          </cell>
          <cell r="K107">
            <v>1.6759999999999999</v>
          </cell>
          <cell r="M107">
            <v>1.1859999999999999</v>
          </cell>
          <cell r="N107">
            <v>1.1840000000000002</v>
          </cell>
          <cell r="O107">
            <v>1.1879999999999999</v>
          </cell>
        </row>
        <row r="108">
          <cell r="B108" t="str">
            <v>II кв. 2002 г.</v>
          </cell>
          <cell r="C108" t="str">
            <v>инерполяция</v>
          </cell>
          <cell r="E108">
            <v>1.4990000000000001</v>
          </cell>
          <cell r="F108">
            <v>1.4990000000000001</v>
          </cell>
          <cell r="G108">
            <v>1.431</v>
          </cell>
          <cell r="I108">
            <v>2.080000000000001</v>
          </cell>
          <cell r="J108">
            <v>2.080000000000001</v>
          </cell>
          <cell r="K108">
            <v>1.7430000000000001</v>
          </cell>
          <cell r="M108">
            <v>1.1859999999999999</v>
          </cell>
          <cell r="N108">
            <v>1.2300000000000002</v>
          </cell>
          <cell r="O108">
            <v>1.2350000000000001</v>
          </cell>
        </row>
        <row r="109">
          <cell r="B109" t="str">
            <v>III кв. 2002 г.</v>
          </cell>
          <cell r="C109" t="str">
            <v>инерполяция</v>
          </cell>
          <cell r="E109">
            <v>1.5549999999999999</v>
          </cell>
          <cell r="F109">
            <v>1.5549999999999999</v>
          </cell>
          <cell r="G109">
            <v>1.45</v>
          </cell>
          <cell r="I109">
            <v>2.2000000000000011</v>
          </cell>
          <cell r="J109">
            <v>2.2000000000000011</v>
          </cell>
          <cell r="K109">
            <v>1.8</v>
          </cell>
          <cell r="M109">
            <v>1.1859999999999999</v>
          </cell>
          <cell r="N109">
            <v>1.2760000000000002</v>
          </cell>
          <cell r="O109">
            <v>1.282</v>
          </cell>
        </row>
        <row r="110">
          <cell r="B110" t="str">
            <v>IV кв. 2002 г.</v>
          </cell>
          <cell r="C110" t="str">
            <v>инерполяция</v>
          </cell>
          <cell r="E110">
            <v>1.611</v>
          </cell>
          <cell r="F110">
            <v>1.611</v>
          </cell>
          <cell r="G110">
            <v>1.4730000000000001</v>
          </cell>
          <cell r="I110">
            <v>2.3200000000000012</v>
          </cell>
          <cell r="J110">
            <v>2.3200000000000012</v>
          </cell>
          <cell r="K110">
            <v>1.847</v>
          </cell>
          <cell r="M110">
            <v>1.1859999999999999</v>
          </cell>
          <cell r="N110">
            <v>1.3220000000000003</v>
          </cell>
          <cell r="O110">
            <v>1.329</v>
          </cell>
        </row>
        <row r="111">
          <cell r="B111" t="str">
            <v>I кв. 2003 г.</v>
          </cell>
          <cell r="C111" t="str">
            <v>инерполяция</v>
          </cell>
          <cell r="E111">
            <v>1.6659999999999999</v>
          </cell>
          <cell r="F111">
            <v>1.6659999999999999</v>
          </cell>
          <cell r="G111">
            <v>1.508</v>
          </cell>
          <cell r="I111">
            <v>2.4400000000000013</v>
          </cell>
          <cell r="J111">
            <v>2.4400000000000013</v>
          </cell>
          <cell r="K111">
            <v>1.8879999999999999</v>
          </cell>
          <cell r="M111">
            <v>1.365086</v>
          </cell>
          <cell r="N111">
            <v>1.3680000000000003</v>
          </cell>
          <cell r="O111">
            <v>1.3759999999999999</v>
          </cell>
        </row>
        <row r="112">
          <cell r="B112" t="str">
            <v>II кв. 2003 г.</v>
          </cell>
          <cell r="C112" t="str">
            <v>инерполяция</v>
          </cell>
          <cell r="E112">
            <v>1.7210000000000001</v>
          </cell>
          <cell r="F112">
            <v>1.7210000000000001</v>
          </cell>
          <cell r="G112">
            <v>1.5349999999999999</v>
          </cell>
          <cell r="I112">
            <v>2.5600000000000014</v>
          </cell>
          <cell r="J112">
            <v>2.5600000000000014</v>
          </cell>
          <cell r="K112">
            <v>1.968</v>
          </cell>
          <cell r="M112">
            <v>1.365086</v>
          </cell>
          <cell r="N112">
            <v>1.4140000000000004</v>
          </cell>
          <cell r="O112">
            <v>1.423</v>
          </cell>
        </row>
        <row r="113">
          <cell r="B113" t="str">
            <v>III кв. 2003 г.</v>
          </cell>
          <cell r="C113" t="str">
            <v>инерполяция</v>
          </cell>
          <cell r="E113">
            <v>1.7769999999999999</v>
          </cell>
          <cell r="F113">
            <v>1.7769999999999999</v>
          </cell>
          <cell r="G113">
            <v>1.56</v>
          </cell>
          <cell r="I113">
            <v>2.6800000000000015</v>
          </cell>
          <cell r="J113">
            <v>2.6800000000000015</v>
          </cell>
          <cell r="K113">
            <v>2.0419999999999998</v>
          </cell>
          <cell r="M113">
            <v>1.365086</v>
          </cell>
          <cell r="N113">
            <v>1.46</v>
          </cell>
          <cell r="O113">
            <v>1.47</v>
          </cell>
        </row>
        <row r="114">
          <cell r="B114" t="str">
            <v>IV кв. 2003 г.</v>
          </cell>
          <cell r="C114" t="str">
            <v>инерполяция</v>
          </cell>
          <cell r="E114">
            <v>1.833</v>
          </cell>
          <cell r="F114">
            <v>1.833</v>
          </cell>
          <cell r="G114">
            <v>1.5880000000000001</v>
          </cell>
          <cell r="I114">
            <v>2.8000000000000016</v>
          </cell>
          <cell r="J114">
            <v>2.8000000000000016</v>
          </cell>
          <cell r="K114">
            <v>2.0910000000000002</v>
          </cell>
          <cell r="M114">
            <v>1.365086</v>
          </cell>
          <cell r="N114">
            <v>1.5</v>
          </cell>
          <cell r="O114">
            <v>1.5169999999999999</v>
          </cell>
        </row>
        <row r="115">
          <cell r="B115" t="str">
            <v>I кв. 2004 г.</v>
          </cell>
          <cell r="C115" t="str">
            <v>Госстрой 03.03.2004  № НК-1448/10</v>
          </cell>
          <cell r="E115">
            <v>1.8879999999999999</v>
          </cell>
          <cell r="F115">
            <v>1.8879999999999999</v>
          </cell>
          <cell r="G115">
            <v>1.619</v>
          </cell>
          <cell r="I115">
            <v>2.9200000000000017</v>
          </cell>
          <cell r="J115">
            <v>2.9200000000000017</v>
          </cell>
          <cell r="K115">
            <v>2.177</v>
          </cell>
          <cell r="M115">
            <v>1.5288963200000001</v>
          </cell>
          <cell r="N115">
            <v>1.54</v>
          </cell>
          <cell r="O115">
            <v>1.56</v>
          </cell>
        </row>
        <row r="116">
          <cell r="B116" t="str">
            <v>II кв. 2004 г.</v>
          </cell>
          <cell r="C116" t="str">
            <v>Госстрой 03.03.2004  № НК-1448/10</v>
          </cell>
          <cell r="E116">
            <v>1.944</v>
          </cell>
          <cell r="F116">
            <v>1.944</v>
          </cell>
          <cell r="G116">
            <v>1.6719999999999999</v>
          </cell>
          <cell r="I116">
            <v>3.0400000000000018</v>
          </cell>
          <cell r="J116">
            <v>3.0400000000000018</v>
          </cell>
          <cell r="K116">
            <v>2.2389999999999999</v>
          </cell>
          <cell r="M116">
            <v>1.5288963200000001</v>
          </cell>
          <cell r="N116">
            <v>1.6</v>
          </cell>
          <cell r="O116">
            <v>1.62</v>
          </cell>
        </row>
        <row r="117">
          <cell r="B117" t="str">
            <v>III кв. 2004 г.</v>
          </cell>
          <cell r="C117" t="str">
            <v>Госстрой 20.04.2004 г. N СК-2419/10</v>
          </cell>
          <cell r="E117">
            <v>1.9990000000000001</v>
          </cell>
          <cell r="F117">
            <v>1.9990000000000001</v>
          </cell>
          <cell r="G117">
            <v>1.7070000000000001</v>
          </cell>
          <cell r="I117">
            <v>3.1600000000000019</v>
          </cell>
          <cell r="J117">
            <v>3.1600000000000019</v>
          </cell>
          <cell r="K117">
            <v>2.3199999999999998</v>
          </cell>
          <cell r="M117">
            <v>1.5288963200000001</v>
          </cell>
          <cell r="N117">
            <v>1.64</v>
          </cell>
          <cell r="O117">
            <v>1.67</v>
          </cell>
        </row>
        <row r="118">
          <cell r="B118" t="str">
            <v>IV кв. 2004 г.</v>
          </cell>
          <cell r="C118" t="str">
            <v>Госстрой 20.04.2004 г. N СК-2419/10</v>
          </cell>
          <cell r="E118">
            <v>2.0550000000000002</v>
          </cell>
          <cell r="F118">
            <v>2.0550000000000002</v>
          </cell>
          <cell r="G118">
            <v>1.7390000000000001</v>
          </cell>
          <cell r="I118">
            <v>3.280000000000002</v>
          </cell>
          <cell r="J118">
            <v>3.280000000000002</v>
          </cell>
          <cell r="K118">
            <v>2.419</v>
          </cell>
          <cell r="M118">
            <v>1.5288963200000001</v>
          </cell>
          <cell r="N118">
            <v>1.68</v>
          </cell>
          <cell r="O118">
            <v>1.71</v>
          </cell>
        </row>
        <row r="119">
          <cell r="B119" t="str">
            <v>I кв. 2005 г.</v>
          </cell>
          <cell r="C119" t="str">
            <v xml:space="preserve">Минрегион 25.02.2005       № 645-ВГ/70  </v>
          </cell>
          <cell r="E119">
            <v>2.11</v>
          </cell>
          <cell r="F119">
            <v>2.11</v>
          </cell>
          <cell r="G119">
            <v>1.792</v>
          </cell>
          <cell r="I119">
            <v>3.4000000000000021</v>
          </cell>
          <cell r="J119">
            <v>3.4000000000000021</v>
          </cell>
          <cell r="K119">
            <v>2.48</v>
          </cell>
          <cell r="M119">
            <v>1.70777718944</v>
          </cell>
          <cell r="N119">
            <v>1.73</v>
          </cell>
          <cell r="O119">
            <v>1.76</v>
          </cell>
        </row>
        <row r="120">
          <cell r="B120" t="str">
            <v>II кв. 2005 г.</v>
          </cell>
          <cell r="C120" t="str">
            <v>Минрегион 27.05.2005 г. N 2585-МП/70</v>
          </cell>
          <cell r="E120">
            <v>2.1659999999999999</v>
          </cell>
          <cell r="F120">
            <v>2.1659999999999999</v>
          </cell>
          <cell r="G120">
            <v>1.8280000000000001</v>
          </cell>
          <cell r="I120">
            <v>3.5200000000000022</v>
          </cell>
          <cell r="J120">
            <v>3.5200000000000022</v>
          </cell>
          <cell r="K120">
            <v>2.5430000000000001</v>
          </cell>
          <cell r="M120">
            <v>1.70777718944</v>
          </cell>
          <cell r="N120">
            <v>1.81</v>
          </cell>
          <cell r="O120">
            <v>1.84</v>
          </cell>
        </row>
        <row r="121">
          <cell r="B121" t="str">
            <v>III кв. 2005 г.</v>
          </cell>
          <cell r="C121" t="str">
            <v xml:space="preserve">Минрегион 25.07.2005 № 4079-ВА/70 </v>
          </cell>
          <cell r="E121">
            <v>2.2210000000000001</v>
          </cell>
          <cell r="F121">
            <v>2.2210000000000001</v>
          </cell>
          <cell r="G121">
            <v>1.861</v>
          </cell>
          <cell r="I121">
            <v>3.6400000000000023</v>
          </cell>
          <cell r="J121">
            <v>3.6400000000000023</v>
          </cell>
          <cell r="K121">
            <v>2.6040000000000001</v>
          </cell>
          <cell r="M121">
            <v>1.70777718944</v>
          </cell>
          <cell r="N121">
            <v>1.87</v>
          </cell>
          <cell r="O121">
            <v>1.91</v>
          </cell>
        </row>
        <row r="122">
          <cell r="B122" t="str">
            <v>IV кв. 2005 г.</v>
          </cell>
          <cell r="C122" t="str">
            <v>Росстрой 10.11.2005   № СК-4713/02</v>
          </cell>
          <cell r="E122">
            <v>2.2770000000000001</v>
          </cell>
          <cell r="F122">
            <v>2.2770000000000001</v>
          </cell>
          <cell r="G122">
            <v>1.8819999999999999</v>
          </cell>
          <cell r="I122">
            <v>3.7600000000000025</v>
          </cell>
          <cell r="J122">
            <v>3.7600000000000025</v>
          </cell>
          <cell r="K122">
            <v>2.67</v>
          </cell>
          <cell r="M122">
            <v>1.70777718944</v>
          </cell>
          <cell r="N122">
            <v>1.93</v>
          </cell>
          <cell r="O122">
            <v>1.99</v>
          </cell>
        </row>
        <row r="123">
          <cell r="B123" t="str">
            <v>I кв. 2006 г.</v>
          </cell>
          <cell r="C123" t="str">
            <v>Росстрой 08.02.2006 г. N СК-426/02</v>
          </cell>
          <cell r="E123">
            <v>2.3319999999999999</v>
          </cell>
          <cell r="F123">
            <v>2.3319999999999999</v>
          </cell>
          <cell r="G123">
            <v>1.925</v>
          </cell>
          <cell r="I123">
            <v>3.8800000000000026</v>
          </cell>
          <cell r="J123">
            <v>3.8800000000000026</v>
          </cell>
          <cell r="K123">
            <v>2.726</v>
          </cell>
          <cell r="M123">
            <v>1.89392490308896</v>
          </cell>
          <cell r="N123">
            <v>1.99</v>
          </cell>
          <cell r="O123">
            <v>2.04</v>
          </cell>
        </row>
        <row r="124">
          <cell r="B124" t="str">
            <v>II кв. 2006 г.</v>
          </cell>
          <cell r="C124" t="str">
            <v>Росстрой 21.04.2006 г. N СК-1523/02</v>
          </cell>
          <cell r="E124">
            <v>2.3879999999999999</v>
          </cell>
          <cell r="F124">
            <v>2.3879999999999999</v>
          </cell>
          <cell r="G124">
            <v>1.9610000000000001</v>
          </cell>
          <cell r="I124">
            <v>4.0000000000000027</v>
          </cell>
          <cell r="J124">
            <v>4.0000000000000027</v>
          </cell>
          <cell r="K124">
            <v>2.7829999999999999</v>
          </cell>
          <cell r="M124">
            <v>1.89392490308896</v>
          </cell>
          <cell r="N124">
            <v>2.08</v>
          </cell>
          <cell r="O124">
            <v>2.14</v>
          </cell>
        </row>
        <row r="125">
          <cell r="B125" t="str">
            <v>III кв. 2006 г.</v>
          </cell>
          <cell r="C125" t="str">
            <v>Росстрой 10.07.2006г.   СК-2842/02</v>
          </cell>
          <cell r="E125">
            <v>2.4430000000000001</v>
          </cell>
          <cell r="F125">
            <v>2.4430000000000001</v>
          </cell>
          <cell r="G125">
            <v>1.99</v>
          </cell>
          <cell r="I125">
            <v>4.1200000000000028</v>
          </cell>
          <cell r="J125">
            <v>4.1200000000000028</v>
          </cell>
          <cell r="K125">
            <v>2.8929999999999998</v>
          </cell>
          <cell r="M125">
            <v>1.89392490308896</v>
          </cell>
          <cell r="N125">
            <v>2.13</v>
          </cell>
          <cell r="O125">
            <v>2.19</v>
          </cell>
        </row>
        <row r="126">
          <cell r="B126" t="str">
            <v>IV кв. 2006 г.</v>
          </cell>
          <cell r="C126" t="str">
            <v>Росстрой 12.10.2006   № СК-4312/02</v>
          </cell>
          <cell r="E126">
            <v>2.4990000000000001</v>
          </cell>
          <cell r="F126">
            <v>2.4990000000000001</v>
          </cell>
          <cell r="G126">
            <v>2.0249999999999999</v>
          </cell>
          <cell r="I126">
            <v>4.2400000000000029</v>
          </cell>
          <cell r="J126">
            <v>4.2400000000000029</v>
          </cell>
          <cell r="K126">
            <v>3.0459999999999998</v>
          </cell>
          <cell r="M126">
            <v>1.89392490308896</v>
          </cell>
          <cell r="N126">
            <v>2.16</v>
          </cell>
          <cell r="O126">
            <v>2.2400000000000002</v>
          </cell>
        </row>
        <row r="127">
          <cell r="B127" t="str">
            <v>I кв. 2007 г.</v>
          </cell>
          <cell r="C127" t="str">
            <v>Росстрой 23.01.2007 г. N СК-185/02</v>
          </cell>
          <cell r="E127">
            <v>2.5539999999999998</v>
          </cell>
          <cell r="F127">
            <v>2.5539999999999998</v>
          </cell>
          <cell r="G127">
            <v>2.085</v>
          </cell>
          <cell r="I127">
            <v>4.360000000000003</v>
          </cell>
          <cell r="J127">
            <v>4.360000000000003</v>
          </cell>
          <cell r="K127">
            <v>3.1680000000000001</v>
          </cell>
          <cell r="M127">
            <v>2.0643781443669664</v>
          </cell>
          <cell r="N127">
            <v>2.19</v>
          </cell>
          <cell r="O127">
            <v>2.2799999999999998</v>
          </cell>
        </row>
        <row r="128">
          <cell r="B128" t="str">
            <v>II кв. 2007 г.</v>
          </cell>
          <cell r="C128" t="str">
            <v>Росстрой 09.04.2007 г. N СК-1395/02</v>
          </cell>
          <cell r="E128">
            <v>2.61</v>
          </cell>
          <cell r="F128">
            <v>2.61</v>
          </cell>
          <cell r="G128">
            <v>2.14</v>
          </cell>
          <cell r="I128">
            <v>4.4800000000000031</v>
          </cell>
          <cell r="J128">
            <v>4.4800000000000031</v>
          </cell>
          <cell r="K128">
            <v>3.2829999999999999</v>
          </cell>
          <cell r="M128">
            <v>2.0643781443669664</v>
          </cell>
          <cell r="N128">
            <v>2.23</v>
          </cell>
          <cell r="O128">
            <v>2.3199999999999998</v>
          </cell>
        </row>
        <row r="129">
          <cell r="B129" t="str">
            <v>III кв. 2007 г.</v>
          </cell>
          <cell r="C129" t="str">
            <v>Росстрой 24.07.2007 г. N ВК-2778/02</v>
          </cell>
          <cell r="E129">
            <v>2.665</v>
          </cell>
          <cell r="F129">
            <v>2.665</v>
          </cell>
          <cell r="G129">
            <v>2.194</v>
          </cell>
          <cell r="I129">
            <v>4.6000000000000032</v>
          </cell>
          <cell r="J129">
            <v>4.6000000000000032</v>
          </cell>
          <cell r="K129">
            <v>3.45</v>
          </cell>
          <cell r="M129">
            <v>2.0643781443669664</v>
          </cell>
          <cell r="N129">
            <v>2.27</v>
          </cell>
          <cell r="O129">
            <v>2.36</v>
          </cell>
        </row>
        <row r="130">
          <cell r="B130" t="str">
            <v>IV кв. 2007 г.</v>
          </cell>
          <cell r="C130" t="str">
            <v>Росстрой 10.10.2007 г. N СК-3752/02</v>
          </cell>
          <cell r="E130">
            <v>2.7210000000000001</v>
          </cell>
          <cell r="F130">
            <v>2.7210000000000001</v>
          </cell>
          <cell r="G130">
            <v>2.2509999999999999</v>
          </cell>
          <cell r="I130">
            <v>4.7200000000000033</v>
          </cell>
          <cell r="J130">
            <v>4.7200000000000033</v>
          </cell>
          <cell r="K130">
            <v>3.6539999999999999</v>
          </cell>
          <cell r="M130">
            <v>2.0643781443669664</v>
          </cell>
          <cell r="N130">
            <v>2.39</v>
          </cell>
          <cell r="O130">
            <v>2.46</v>
          </cell>
        </row>
        <row r="131">
          <cell r="B131" t="str">
            <v>I кв. 2008 г.</v>
          </cell>
          <cell r="C131" t="str">
            <v>Росстрой 16.01.2008     № ВБ-82/02</v>
          </cell>
          <cell r="E131">
            <v>2.7759999999999998</v>
          </cell>
          <cell r="F131">
            <v>2.7759999999999998</v>
          </cell>
          <cell r="G131">
            <v>2.351</v>
          </cell>
          <cell r="I131">
            <v>4.8400000000000034</v>
          </cell>
          <cell r="J131">
            <v>4.8400000000000034</v>
          </cell>
          <cell r="K131">
            <v>3.84</v>
          </cell>
          <cell r="M131">
            <v>2.3100391435466356</v>
          </cell>
          <cell r="N131">
            <v>2.48</v>
          </cell>
          <cell r="O131">
            <v>2.54</v>
          </cell>
        </row>
        <row r="132">
          <cell r="B132" t="str">
            <v>II кв. 2008 г.</v>
          </cell>
          <cell r="C132" t="str">
            <v>Росстрой 04.04.2008 № ВБ-1305-02</v>
          </cell>
          <cell r="E132">
            <v>2.831</v>
          </cell>
          <cell r="F132">
            <v>2.831</v>
          </cell>
          <cell r="G132">
            <v>2.4340000000000002</v>
          </cell>
          <cell r="I132">
            <v>4.9600000000000035</v>
          </cell>
          <cell r="J132">
            <v>4.9600000000000035</v>
          </cell>
          <cell r="K132">
            <v>3.976</v>
          </cell>
          <cell r="M132">
            <v>2.3100391435466356</v>
          </cell>
          <cell r="N132">
            <v>2.58</v>
          </cell>
          <cell r="O132">
            <v>2.64</v>
          </cell>
        </row>
        <row r="133">
          <cell r="B133" t="str">
            <v>III кв. 2008 г.</v>
          </cell>
          <cell r="C133" t="str">
            <v>Минрегион 09.07.2008 г. N 16568-СК/08</v>
          </cell>
          <cell r="E133">
            <v>2.89</v>
          </cell>
          <cell r="F133">
            <v>2.89</v>
          </cell>
          <cell r="G133">
            <v>2.548</v>
          </cell>
          <cell r="I133">
            <v>5.08</v>
          </cell>
          <cell r="J133">
            <v>5.08</v>
          </cell>
          <cell r="K133">
            <v>4.1660000000000004</v>
          </cell>
          <cell r="M133">
            <v>2.3100391435466356</v>
          </cell>
          <cell r="N133">
            <v>2.69</v>
          </cell>
          <cell r="O133">
            <v>2.75</v>
          </cell>
        </row>
        <row r="134">
          <cell r="B134" t="str">
            <v>IV кв. 2008 г.</v>
          </cell>
          <cell r="C134" t="str">
            <v>Минрегион 14.10.2008 № 26064-СК/08</v>
          </cell>
          <cell r="E134">
            <v>2.92</v>
          </cell>
          <cell r="F134">
            <v>2.92</v>
          </cell>
          <cell r="G134">
            <v>2.601</v>
          </cell>
          <cell r="I134">
            <v>5.14</v>
          </cell>
          <cell r="J134">
            <v>5.14</v>
          </cell>
          <cell r="K134">
            <v>4.3170000000000002</v>
          </cell>
          <cell r="M134">
            <v>2.3100391435466356</v>
          </cell>
          <cell r="N134">
            <v>2.76</v>
          </cell>
          <cell r="O134">
            <v>2.83</v>
          </cell>
        </row>
        <row r="135">
          <cell r="B135" t="str">
            <v>I кв. 2009 г.</v>
          </cell>
          <cell r="C135" t="str">
            <v>Минрегион 12.02.2009 № 3652-СК/08</v>
          </cell>
          <cell r="E135">
            <v>3.07</v>
          </cell>
          <cell r="F135">
            <v>3.07</v>
          </cell>
          <cell r="G135">
            <v>2.65</v>
          </cell>
          <cell r="I135">
            <v>5.47</v>
          </cell>
          <cell r="J135">
            <v>5.47</v>
          </cell>
          <cell r="K135">
            <v>4.3140000000000001</v>
          </cell>
          <cell r="M135">
            <v>2.6172743496383384</v>
          </cell>
          <cell r="N135">
            <v>2.83</v>
          </cell>
          <cell r="O135">
            <v>2.9</v>
          </cell>
        </row>
        <row r="136">
          <cell r="B136" t="str">
            <v>II кв. 2009 г.</v>
          </cell>
          <cell r="C136" t="str">
            <v>Минрегион 09.04.2009 г. N 10217-СК/08</v>
          </cell>
          <cell r="E136">
            <v>3.01</v>
          </cell>
          <cell r="F136">
            <v>3.01</v>
          </cell>
          <cell r="G136">
            <v>2.665</v>
          </cell>
          <cell r="I136">
            <v>5.44</v>
          </cell>
          <cell r="J136">
            <v>5.44</v>
          </cell>
          <cell r="K136">
            <v>4.2789999999999999</v>
          </cell>
          <cell r="M136">
            <v>2.6172743496383384</v>
          </cell>
          <cell r="N136">
            <v>2.97</v>
          </cell>
          <cell r="O136">
            <v>3.03</v>
          </cell>
        </row>
        <row r="137">
          <cell r="B137" t="str">
            <v>III кв. 2009 г.</v>
          </cell>
          <cell r="C137" t="str">
            <v>Минрегион 13.07.2009 г. N 21713-СК/08</v>
          </cell>
          <cell r="E137">
            <v>3.12</v>
          </cell>
          <cell r="F137">
            <v>3.12</v>
          </cell>
          <cell r="G137">
            <v>2.6760000000000002</v>
          </cell>
          <cell r="I137">
            <v>5.6</v>
          </cell>
          <cell r="J137">
            <v>5.6</v>
          </cell>
          <cell r="K137">
            <v>4.3559999999999999</v>
          </cell>
          <cell r="M137">
            <v>2.6172743496383384</v>
          </cell>
          <cell r="N137">
            <v>3.03</v>
          </cell>
          <cell r="O137">
            <v>3.09</v>
          </cell>
        </row>
        <row r="138">
          <cell r="B138" t="str">
            <v>IV кв. 2009 г.</v>
          </cell>
          <cell r="C138" t="str">
            <v xml:space="preserve">Минрегион 13.10.2009 г. N 33498-СК/08 </v>
          </cell>
          <cell r="E138">
            <v>3.16</v>
          </cell>
          <cell r="F138">
            <v>3.16</v>
          </cell>
          <cell r="G138">
            <v>2.6789999999999998</v>
          </cell>
          <cell r="I138">
            <v>5.69</v>
          </cell>
          <cell r="J138">
            <v>5.69</v>
          </cell>
          <cell r="K138">
            <v>4.3689999999999998</v>
          </cell>
          <cell r="M138">
            <v>2.6172743496383384</v>
          </cell>
          <cell r="N138">
            <v>3.08</v>
          </cell>
          <cell r="O138">
            <v>3.14</v>
          </cell>
        </row>
        <row r="139">
          <cell r="B139" t="str">
            <v>I кв. 2010 г.</v>
          </cell>
          <cell r="C139" t="str">
            <v>Минрегион 20.01.2010 г. N 1289-СК/08</v>
          </cell>
          <cell r="E139">
            <v>3.15</v>
          </cell>
          <cell r="F139">
            <v>3.15</v>
          </cell>
          <cell r="G139">
            <v>2.7109999999999999</v>
          </cell>
          <cell r="I139">
            <v>5.8</v>
          </cell>
          <cell r="J139">
            <v>5.8</v>
          </cell>
          <cell r="K139">
            <v>4.4660000000000002</v>
          </cell>
          <cell r="M139">
            <v>2.8475944924065124</v>
          </cell>
          <cell r="N139">
            <v>3.05</v>
          </cell>
          <cell r="O139">
            <v>3.11</v>
          </cell>
        </row>
        <row r="140">
          <cell r="B140" t="str">
            <v>II кв. 2010 г.</v>
          </cell>
          <cell r="C140" t="str">
            <v>Минрегион 26.05.2010 г. N 22030-ВТ/08</v>
          </cell>
          <cell r="E140">
            <v>3.14</v>
          </cell>
          <cell r="F140">
            <v>3.14</v>
          </cell>
          <cell r="G140">
            <v>2.7629999999999999</v>
          </cell>
          <cell r="I140">
            <v>5.77</v>
          </cell>
          <cell r="J140">
            <v>5.77</v>
          </cell>
          <cell r="M140">
            <v>2.8475944924065124</v>
          </cell>
          <cell r="N140">
            <v>3.05</v>
          </cell>
          <cell r="O140">
            <v>3.11</v>
          </cell>
        </row>
        <row r="141">
          <cell r="B141" t="str">
            <v>III кв. 2010 г.</v>
          </cell>
          <cell r="C141" t="str">
            <v>Минрегион 26.07.2010 г. N 28203-кк/08</v>
          </cell>
          <cell r="E141">
            <v>3.27</v>
          </cell>
          <cell r="F141">
            <v>3.27</v>
          </cell>
          <cell r="G141">
            <v>2.806</v>
          </cell>
          <cell r="I141">
            <v>6.03</v>
          </cell>
          <cell r="J141">
            <v>6.03</v>
          </cell>
          <cell r="M141">
            <v>2.8475944924065124</v>
          </cell>
          <cell r="N141">
            <v>3.13</v>
          </cell>
          <cell r="O141">
            <v>3.19</v>
          </cell>
        </row>
        <row r="142">
          <cell r="B142" t="str">
            <v>IV кв. 2010 г.</v>
          </cell>
          <cell r="C142" t="str">
            <v>Минрегион 18.11.2010 № 39160-КК/08</v>
          </cell>
          <cell r="E142">
            <v>3.27</v>
          </cell>
          <cell r="F142">
            <v>3.27</v>
          </cell>
          <cell r="G142">
            <v>2.8370000000000002</v>
          </cell>
          <cell r="I142">
            <v>6.03</v>
          </cell>
          <cell r="J142">
            <v>6.03</v>
          </cell>
          <cell r="M142">
            <v>2.8475944924065124</v>
          </cell>
          <cell r="N142">
            <v>3.13</v>
          </cell>
          <cell r="O142">
            <v>3.19</v>
          </cell>
        </row>
        <row r="143">
          <cell r="B143" t="str">
            <v>I кв. 2011 г.</v>
          </cell>
          <cell r="C143" t="str">
            <v>Минрегион 02.03.2011 № 4511-КК/08</v>
          </cell>
          <cell r="E143">
            <v>3.27</v>
          </cell>
          <cell r="F143">
            <v>3.27</v>
          </cell>
          <cell r="G143">
            <v>2.9359999999999999</v>
          </cell>
          <cell r="I143">
            <v>6.03</v>
          </cell>
          <cell r="J143">
            <v>6.03</v>
          </cell>
          <cell r="M143">
            <v>3.0981828077382856</v>
          </cell>
          <cell r="N143">
            <v>3.13</v>
          </cell>
          <cell r="O143">
            <v>3.19</v>
          </cell>
        </row>
        <row r="144">
          <cell r="B144" t="str">
            <v>II кв. 2011 г.</v>
          </cell>
          <cell r="C144" t="str">
            <v>Минрегион 09.06.2011 № 15076-КК/08</v>
          </cell>
          <cell r="E144">
            <v>3.38</v>
          </cell>
          <cell r="F144">
            <v>3.38</v>
          </cell>
          <cell r="G144">
            <v>2.952</v>
          </cell>
          <cell r="I144">
            <v>6.65</v>
          </cell>
          <cell r="J144">
            <v>6.65</v>
          </cell>
          <cell r="M144">
            <v>3.0981828077382856</v>
          </cell>
          <cell r="N144">
            <v>3.19</v>
          </cell>
          <cell r="O144">
            <v>3.25</v>
          </cell>
        </row>
        <row r="145">
          <cell r="B145" t="str">
            <v>III кв. 2011 г.</v>
          </cell>
          <cell r="C145" t="str">
            <v>Минрегион 15.07.2011 № 18769-АП/08</v>
          </cell>
          <cell r="E145">
            <v>3.48</v>
          </cell>
          <cell r="F145">
            <v>3.48</v>
          </cell>
          <cell r="G145">
            <v>2.9710000000000001</v>
          </cell>
          <cell r="I145">
            <v>6.82</v>
          </cell>
          <cell r="J145">
            <v>6.82</v>
          </cell>
          <cell r="M145">
            <v>3.0981828077382856</v>
          </cell>
          <cell r="N145">
            <v>3.27</v>
          </cell>
          <cell r="O145">
            <v>3.34</v>
          </cell>
        </row>
        <row r="146">
          <cell r="B146" t="str">
            <v>IV кв. 2011 г.</v>
          </cell>
          <cell r="C146" t="str">
            <v>Минрегион 07.11.2011 № 30394-ИП/07</v>
          </cell>
          <cell r="E146">
            <v>3.55</v>
          </cell>
          <cell r="F146">
            <v>3.55</v>
          </cell>
          <cell r="G146">
            <v>2.996</v>
          </cell>
          <cell r="I146">
            <v>6.95</v>
          </cell>
          <cell r="J146">
            <v>6.95</v>
          </cell>
          <cell r="M146">
            <v>3.0981828077382856</v>
          </cell>
          <cell r="N146">
            <v>3.31</v>
          </cell>
          <cell r="O146">
            <v>3.38</v>
          </cell>
        </row>
        <row r="147">
          <cell r="B147" t="str">
            <v>I кв. 2012 г.</v>
          </cell>
          <cell r="C147" t="str">
            <v>Минрегион 28.01.2012 № 4122-ИП/08</v>
          </cell>
          <cell r="E147">
            <v>3.58</v>
          </cell>
          <cell r="F147">
            <v>3.58</v>
          </cell>
          <cell r="G147">
            <v>3.0270000000000001</v>
          </cell>
          <cell r="I147">
            <v>7.06</v>
          </cell>
          <cell r="J147">
            <v>7.06</v>
          </cell>
          <cell r="M147">
            <v>3.2871719590103208</v>
          </cell>
          <cell r="N147">
            <v>3.35</v>
          </cell>
          <cell r="O147">
            <v>3.42</v>
          </cell>
        </row>
        <row r="148">
          <cell r="B148" t="str">
            <v>II кв. 2012 г.</v>
          </cell>
          <cell r="C148" t="str">
            <v>Минрегион 04.05.2012 № 10837-ИП/08</v>
          </cell>
          <cell r="E148">
            <v>3.66</v>
          </cell>
          <cell r="F148">
            <v>3.66</v>
          </cell>
          <cell r="G148">
            <v>3.069</v>
          </cell>
          <cell r="I148">
            <v>7.21</v>
          </cell>
          <cell r="J148">
            <v>7.21</v>
          </cell>
          <cell r="M148">
            <v>3.2871719590103208</v>
          </cell>
          <cell r="N148">
            <v>3.42</v>
          </cell>
          <cell r="O148">
            <v>3.49</v>
          </cell>
        </row>
        <row r="149">
          <cell r="B149" t="str">
            <v>III кв. 2012 г.</v>
          </cell>
          <cell r="C149" t="str">
            <v>Минрегион 03.09.2012 № 23167-АП/08</v>
          </cell>
          <cell r="E149">
            <v>3.74</v>
          </cell>
          <cell r="F149">
            <v>3.74</v>
          </cell>
          <cell r="G149">
            <v>3.101</v>
          </cell>
          <cell r="I149">
            <v>7.38</v>
          </cell>
          <cell r="J149">
            <v>7.38</v>
          </cell>
          <cell r="M149">
            <v>3.2871719590103208</v>
          </cell>
          <cell r="N149">
            <v>3.46</v>
          </cell>
          <cell r="O149">
            <v>3.53</v>
          </cell>
        </row>
        <row r="150">
          <cell r="B150" t="str">
            <v>IV кв. 2012 г.</v>
          </cell>
          <cell r="C150" t="str">
            <v>Госстрой 03.12.2012 № 2836-ИП/12</v>
          </cell>
          <cell r="E150">
            <v>3.82</v>
          </cell>
          <cell r="F150">
            <v>3.82</v>
          </cell>
          <cell r="G150">
            <v>3.1150000000000002</v>
          </cell>
          <cell r="I150">
            <v>7.53</v>
          </cell>
          <cell r="J150">
            <v>7.53</v>
          </cell>
          <cell r="M150">
            <v>3.2871719590103208</v>
          </cell>
          <cell r="N150">
            <v>3.53</v>
          </cell>
          <cell r="O150">
            <v>3.59</v>
          </cell>
        </row>
        <row r="151">
          <cell r="B151" t="str">
            <v>I кв. 2013 г.</v>
          </cell>
          <cell r="C151" t="str">
            <v>Минрегион 12.02.2013 № 1951-ВТ/10</v>
          </cell>
          <cell r="E151">
            <v>3.86</v>
          </cell>
          <cell r="F151">
            <v>3.86</v>
          </cell>
          <cell r="G151">
            <v>3.16</v>
          </cell>
          <cell r="I151">
            <v>7.61</v>
          </cell>
          <cell r="J151">
            <v>7.61</v>
          </cell>
          <cell r="M151">
            <v>3.5041253083050021</v>
          </cell>
          <cell r="N151">
            <v>3.58</v>
          </cell>
          <cell r="O151">
            <v>3.64</v>
          </cell>
        </row>
        <row r="152">
          <cell r="B152" t="str">
            <v>II кв. 2013 г.</v>
          </cell>
          <cell r="C152" t="str">
            <v>Минрегион 07.06.2013 № 9912-СД/10</v>
          </cell>
          <cell r="E152">
            <v>3.9</v>
          </cell>
          <cell r="F152">
            <v>3.9</v>
          </cell>
          <cell r="G152">
            <v>3.1859999999999999</v>
          </cell>
          <cell r="I152">
            <v>7.66</v>
          </cell>
          <cell r="J152">
            <v>7.66</v>
          </cell>
          <cell r="M152">
            <v>3.5041253083050021</v>
          </cell>
          <cell r="N152">
            <v>3.6</v>
          </cell>
          <cell r="O152">
            <v>3.66</v>
          </cell>
        </row>
        <row r="153">
          <cell r="B153" t="str">
            <v>III кв. 2013 г.</v>
          </cell>
          <cell r="C153" t="str">
            <v>Минрегион 29.07.2013 № 13478-СД/10</v>
          </cell>
          <cell r="E153">
            <v>3.94</v>
          </cell>
          <cell r="F153">
            <v>3.94</v>
          </cell>
          <cell r="G153">
            <v>3.2280000000000002</v>
          </cell>
          <cell r="I153">
            <v>7.74</v>
          </cell>
          <cell r="J153">
            <v>7.74</v>
          </cell>
          <cell r="M153">
            <v>3.5041253083050021</v>
          </cell>
          <cell r="N153">
            <v>3.64</v>
          </cell>
          <cell r="O153">
            <v>3.7</v>
          </cell>
        </row>
        <row r="154">
          <cell r="B154" t="str">
            <v>IV кв. 2013 г.</v>
          </cell>
          <cell r="C154" t="str">
            <v>Минрегион 12.11.2013 № 21331-СД/10</v>
          </cell>
          <cell r="E154">
            <v>3.94</v>
          </cell>
          <cell r="F154">
            <v>3.94</v>
          </cell>
          <cell r="G154">
            <v>3.2189999999999999</v>
          </cell>
          <cell r="I154">
            <v>7.74</v>
          </cell>
          <cell r="J154">
            <v>7.74</v>
          </cell>
          <cell r="M154">
            <v>3.5041253083050021</v>
          </cell>
          <cell r="N154">
            <v>3.64</v>
          </cell>
          <cell r="O154">
            <v>3.7</v>
          </cell>
        </row>
        <row r="155">
          <cell r="B155" t="str">
            <v>I кв. 2014 г.</v>
          </cell>
          <cell r="C155" t="str">
            <v>Минстрой 28.02.2014 № 3085-ЕС/08</v>
          </cell>
          <cell r="E155">
            <v>3.94</v>
          </cell>
          <cell r="F155">
            <v>3.94</v>
          </cell>
          <cell r="G155">
            <v>3.222</v>
          </cell>
          <cell r="I155">
            <v>7.74</v>
          </cell>
          <cell r="J155">
            <v>7.74</v>
          </cell>
          <cell r="M155">
            <v>3.7318934533448269</v>
          </cell>
          <cell r="N155">
            <v>3.64</v>
          </cell>
          <cell r="O155">
            <v>3.7</v>
          </cell>
        </row>
        <row r="156">
          <cell r="B156" t="str">
            <v>II кв. 2014 г.</v>
          </cell>
          <cell r="C156" t="str">
            <v>Минстрой 15.05.2014 № 8367-ЕС/08</v>
          </cell>
          <cell r="E156">
            <v>3.96</v>
          </cell>
          <cell r="F156">
            <v>3.96</v>
          </cell>
          <cell r="G156">
            <v>3.2090000000000001</v>
          </cell>
          <cell r="I156">
            <v>7.77</v>
          </cell>
          <cell r="J156">
            <v>7.77</v>
          </cell>
          <cell r="M156">
            <v>3.7318934533448269</v>
          </cell>
          <cell r="N156">
            <v>3.64</v>
          </cell>
          <cell r="O156">
            <v>3.7</v>
          </cell>
        </row>
        <row r="157">
          <cell r="B157" t="str">
            <v>III кв. 2014 г.</v>
          </cell>
          <cell r="C157" t="str">
            <v>Минстрой 04.08.2014 № 15285-ЕС/08</v>
          </cell>
          <cell r="E157">
            <v>4.04</v>
          </cell>
          <cell r="F157">
            <v>4.04</v>
          </cell>
          <cell r="I157">
            <v>7.93</v>
          </cell>
          <cell r="J157">
            <v>7.93</v>
          </cell>
          <cell r="M157">
            <v>3.7318934533448269</v>
          </cell>
          <cell r="N157">
            <v>3.7</v>
          </cell>
          <cell r="O157">
            <v>3.76</v>
          </cell>
        </row>
        <row r="158">
          <cell r="B158" t="str">
            <v>IV кв. 2014 г.</v>
          </cell>
          <cell r="C158" t="str">
            <v>Минстрой 13.11.2014 № 25374-ЮР/08</v>
          </cell>
          <cell r="E158">
            <v>4.0199999999999996</v>
          </cell>
          <cell r="F158">
            <v>4.0199999999999996</v>
          </cell>
          <cell r="I158">
            <v>7.9</v>
          </cell>
          <cell r="J158">
            <v>7.9</v>
          </cell>
          <cell r="M158">
            <v>3.7318934533448269</v>
          </cell>
          <cell r="N158">
            <v>3.7</v>
          </cell>
          <cell r="O158">
            <v>3.76</v>
          </cell>
        </row>
        <row r="159">
          <cell r="B159" t="str">
            <v>I кв. 2015 г.</v>
          </cell>
          <cell r="E159">
            <v>1</v>
          </cell>
          <cell r="F159">
            <v>1</v>
          </cell>
          <cell r="I159">
            <v>1</v>
          </cell>
          <cell r="J159">
            <v>1</v>
          </cell>
          <cell r="M159">
            <v>4.1573293070261377</v>
          </cell>
          <cell r="N159">
            <v>1</v>
          </cell>
          <cell r="O159">
            <v>1</v>
          </cell>
        </row>
        <row r="160">
          <cell r="B160" t="str">
            <v>II кв. 2015 г.</v>
          </cell>
          <cell r="E160">
            <v>1</v>
          </cell>
          <cell r="F160">
            <v>1</v>
          </cell>
          <cell r="I160">
            <v>1</v>
          </cell>
          <cell r="J160">
            <v>1</v>
          </cell>
          <cell r="M160">
            <v>4.1573293070261377</v>
          </cell>
          <cell r="N160">
            <v>1</v>
          </cell>
          <cell r="O160">
            <v>1</v>
          </cell>
        </row>
        <row r="161">
          <cell r="B161" t="str">
            <v>III кв. 2015 г.</v>
          </cell>
          <cell r="E161">
            <v>1</v>
          </cell>
          <cell r="F161">
            <v>1</v>
          </cell>
          <cell r="I161">
            <v>1</v>
          </cell>
          <cell r="J161">
            <v>1</v>
          </cell>
          <cell r="M161">
            <v>4.1573293070261377</v>
          </cell>
          <cell r="N161">
            <v>1</v>
          </cell>
          <cell r="O161">
            <v>1</v>
          </cell>
        </row>
        <row r="162">
          <cell r="B162" t="str">
            <v>IV кв. 2015 г.</v>
          </cell>
          <cell r="E162">
            <v>1</v>
          </cell>
          <cell r="F162">
            <v>1</v>
          </cell>
          <cell r="I162">
            <v>1</v>
          </cell>
          <cell r="J162">
            <v>1</v>
          </cell>
          <cell r="M162">
            <v>4.1573293070261377</v>
          </cell>
          <cell r="N162">
            <v>1</v>
          </cell>
          <cell r="O162">
            <v>1</v>
          </cell>
        </row>
        <row r="163">
          <cell r="B163" t="str">
            <v>I кв. 2016 г.</v>
          </cell>
          <cell r="E163">
            <v>1</v>
          </cell>
          <cell r="F163">
            <v>1</v>
          </cell>
          <cell r="I163">
            <v>1</v>
          </cell>
          <cell r="J163">
            <v>1</v>
          </cell>
          <cell r="M163">
            <v>4.1573293070261377</v>
          </cell>
          <cell r="N163">
            <v>1</v>
          </cell>
          <cell r="O163">
            <v>1</v>
          </cell>
        </row>
        <row r="164">
          <cell r="B164" t="str">
            <v>II кв. 2016 г.</v>
          </cell>
          <cell r="E164">
            <v>1</v>
          </cell>
          <cell r="F164">
            <v>1</v>
          </cell>
          <cell r="I164">
            <v>1</v>
          </cell>
          <cell r="J164">
            <v>1</v>
          </cell>
          <cell r="M164">
            <v>4.1573293070261377</v>
          </cell>
          <cell r="N164">
            <v>1</v>
          </cell>
          <cell r="O164">
            <v>1</v>
          </cell>
        </row>
        <row r="165">
          <cell r="B165" t="str">
            <v>III кв. 2016 г.</v>
          </cell>
          <cell r="E165">
            <v>1</v>
          </cell>
          <cell r="F165">
            <v>1</v>
          </cell>
          <cell r="I165">
            <v>1</v>
          </cell>
          <cell r="J165">
            <v>1</v>
          </cell>
          <cell r="M165">
            <v>4.1573293070261377</v>
          </cell>
          <cell r="N165">
            <v>1</v>
          </cell>
          <cell r="O165">
            <v>1</v>
          </cell>
        </row>
        <row r="166">
          <cell r="B166" t="str">
            <v>IV кв. 2016 г.</v>
          </cell>
          <cell r="E166">
            <v>1</v>
          </cell>
          <cell r="F166">
            <v>1</v>
          </cell>
          <cell r="I166">
            <v>1</v>
          </cell>
          <cell r="J166">
            <v>1</v>
          </cell>
          <cell r="M166">
            <v>4.1573293070261377</v>
          </cell>
          <cell r="N166">
            <v>1</v>
          </cell>
          <cell r="O166">
            <v>1</v>
          </cell>
        </row>
        <row r="167">
          <cell r="B167" t="str">
            <v>I кв. 2017 г.</v>
          </cell>
          <cell r="E167">
            <v>1</v>
          </cell>
          <cell r="F167">
            <v>1</v>
          </cell>
          <cell r="I167">
            <v>1</v>
          </cell>
          <cell r="J167">
            <v>1</v>
          </cell>
          <cell r="M167">
            <v>4.1573293070261377</v>
          </cell>
          <cell r="N167">
            <v>1</v>
          </cell>
          <cell r="O167">
            <v>1</v>
          </cell>
        </row>
        <row r="168">
          <cell r="B168" t="str">
            <v>II кв. 2017 г.</v>
          </cell>
          <cell r="E168">
            <v>1</v>
          </cell>
          <cell r="F168">
            <v>1</v>
          </cell>
          <cell r="I168">
            <v>1</v>
          </cell>
          <cell r="J168">
            <v>1</v>
          </cell>
          <cell r="M168">
            <v>4.1573293070261377</v>
          </cell>
          <cell r="N168">
            <v>1</v>
          </cell>
          <cell r="O168">
            <v>1</v>
          </cell>
        </row>
        <row r="169">
          <cell r="B169" t="str">
            <v>III кв. 2017 г.</v>
          </cell>
          <cell r="E169">
            <v>1</v>
          </cell>
          <cell r="F169">
            <v>1</v>
          </cell>
          <cell r="I169">
            <v>1</v>
          </cell>
          <cell r="J169">
            <v>1</v>
          </cell>
          <cell r="M169">
            <v>4.1573293070261377</v>
          </cell>
          <cell r="N169">
            <v>1</v>
          </cell>
          <cell r="O169">
            <v>1</v>
          </cell>
        </row>
        <row r="170">
          <cell r="B170" t="str">
            <v>IV кв. 2017 г.</v>
          </cell>
          <cell r="E170">
            <v>1</v>
          </cell>
          <cell r="F170">
            <v>1</v>
          </cell>
          <cell r="I170">
            <v>1</v>
          </cell>
          <cell r="J170">
            <v>1</v>
          </cell>
          <cell r="M170">
            <v>4.1573293070261377</v>
          </cell>
          <cell r="N170">
            <v>1</v>
          </cell>
          <cell r="O170">
            <v>1</v>
          </cell>
        </row>
        <row r="171">
          <cell r="B171" t="str">
            <v>I кв. 2018 г.</v>
          </cell>
          <cell r="E171">
            <v>1</v>
          </cell>
          <cell r="F171">
            <v>1</v>
          </cell>
          <cell r="I171">
            <v>1</v>
          </cell>
          <cell r="J171">
            <v>1</v>
          </cell>
          <cell r="M171">
            <v>4.1573293070261377</v>
          </cell>
          <cell r="N171">
            <v>1</v>
          </cell>
          <cell r="O171">
            <v>1</v>
          </cell>
        </row>
        <row r="172">
          <cell r="B172" t="str">
            <v>II кв. 2018 г.</v>
          </cell>
          <cell r="E172">
            <v>1</v>
          </cell>
          <cell r="F172">
            <v>1</v>
          </cell>
          <cell r="I172">
            <v>1</v>
          </cell>
          <cell r="J172">
            <v>1</v>
          </cell>
          <cell r="M172">
            <v>4.1573293070261377</v>
          </cell>
          <cell r="N172">
            <v>1</v>
          </cell>
          <cell r="O172">
            <v>1</v>
          </cell>
        </row>
        <row r="173">
          <cell r="B173" t="str">
            <v>III кв. 2018 г.</v>
          </cell>
          <cell r="E173">
            <v>1</v>
          </cell>
          <cell r="F173">
            <v>1</v>
          </cell>
          <cell r="I173">
            <v>1</v>
          </cell>
          <cell r="J173">
            <v>1</v>
          </cell>
          <cell r="M173">
            <v>4.1573293070261377</v>
          </cell>
          <cell r="N173">
            <v>1</v>
          </cell>
          <cell r="O173">
            <v>1</v>
          </cell>
        </row>
        <row r="174">
          <cell r="B174" t="str">
            <v>IV кв. 2018 г.</v>
          </cell>
          <cell r="E174">
            <v>1</v>
          </cell>
          <cell r="F174">
            <v>1</v>
          </cell>
          <cell r="I174">
            <v>1</v>
          </cell>
          <cell r="J174">
            <v>1</v>
          </cell>
          <cell r="M174">
            <v>4.1573293070261377</v>
          </cell>
          <cell r="N174">
            <v>1</v>
          </cell>
          <cell r="O174">
            <v>1</v>
          </cell>
        </row>
        <row r="175">
          <cell r="B175" t="str">
            <v>I кв. 2019 г.</v>
          </cell>
          <cell r="E175">
            <v>1</v>
          </cell>
          <cell r="F175">
            <v>1</v>
          </cell>
          <cell r="I175">
            <v>1</v>
          </cell>
          <cell r="J175">
            <v>1</v>
          </cell>
          <cell r="M175">
            <v>4.1573293070261377</v>
          </cell>
          <cell r="N175">
            <v>1</v>
          </cell>
          <cell r="O175">
            <v>1</v>
          </cell>
        </row>
        <row r="176">
          <cell r="B176" t="str">
            <v>II кв. 2019 г.</v>
          </cell>
          <cell r="E176">
            <v>1</v>
          </cell>
          <cell r="F176">
            <v>1</v>
          </cell>
          <cell r="I176">
            <v>1</v>
          </cell>
          <cell r="J176">
            <v>1</v>
          </cell>
          <cell r="M176">
            <v>4.1573293070261377</v>
          </cell>
          <cell r="N176">
            <v>1</v>
          </cell>
          <cell r="O176">
            <v>1</v>
          </cell>
        </row>
        <row r="177">
          <cell r="B177" t="str">
            <v>III кв. 2019 г.</v>
          </cell>
          <cell r="E177">
            <v>1</v>
          </cell>
          <cell r="F177">
            <v>1</v>
          </cell>
          <cell r="I177">
            <v>1</v>
          </cell>
          <cell r="J177">
            <v>1</v>
          </cell>
          <cell r="M177">
            <v>4.1573293070261377</v>
          </cell>
          <cell r="N177">
            <v>1</v>
          </cell>
          <cell r="O177">
            <v>1</v>
          </cell>
        </row>
        <row r="178">
          <cell r="B178" t="str">
            <v>IV кв. 2019 г.</v>
          </cell>
          <cell r="E178">
            <v>1</v>
          </cell>
          <cell r="F178">
            <v>1</v>
          </cell>
          <cell r="I178">
            <v>1</v>
          </cell>
          <cell r="J178">
            <v>1</v>
          </cell>
          <cell r="M178">
            <v>4.1573293070261377</v>
          </cell>
          <cell r="N178">
            <v>1</v>
          </cell>
          <cell r="O178">
            <v>1</v>
          </cell>
        </row>
        <row r="179">
          <cell r="B179" t="str">
            <v>I кв. 2020 г.</v>
          </cell>
          <cell r="E179">
            <v>1</v>
          </cell>
          <cell r="F179">
            <v>1</v>
          </cell>
          <cell r="I179">
            <v>1</v>
          </cell>
          <cell r="J179">
            <v>1</v>
          </cell>
          <cell r="M179">
            <v>4.1573293070261377</v>
          </cell>
          <cell r="N179">
            <v>1</v>
          </cell>
          <cell r="O179">
            <v>1</v>
          </cell>
        </row>
        <row r="180">
          <cell r="B180" t="str">
            <v>II кв. 2020 г.</v>
          </cell>
          <cell r="E180">
            <v>1</v>
          </cell>
          <cell r="F180">
            <v>1</v>
          </cell>
          <cell r="I180">
            <v>1</v>
          </cell>
          <cell r="J180">
            <v>1</v>
          </cell>
          <cell r="M180">
            <v>4.1573293070261377</v>
          </cell>
          <cell r="N180">
            <v>1</v>
          </cell>
          <cell r="O180">
            <v>1</v>
          </cell>
        </row>
        <row r="181">
          <cell r="B181" t="str">
            <v>III кв. 2020 г.</v>
          </cell>
          <cell r="E181">
            <v>1</v>
          </cell>
          <cell r="F181">
            <v>1</v>
          </cell>
          <cell r="I181">
            <v>1</v>
          </cell>
          <cell r="J181">
            <v>1</v>
          </cell>
          <cell r="M181">
            <v>4.1573293070261377</v>
          </cell>
          <cell r="N181">
            <v>1</v>
          </cell>
          <cell r="O181">
            <v>1</v>
          </cell>
        </row>
        <row r="182">
          <cell r="B182" t="str">
            <v>IV кв. 2020 г.</v>
          </cell>
          <cell r="E182">
            <v>1</v>
          </cell>
          <cell r="F182">
            <v>1</v>
          </cell>
          <cell r="I182">
            <v>1</v>
          </cell>
          <cell r="J182">
            <v>1</v>
          </cell>
          <cell r="M182">
            <v>4.1573293070261377</v>
          </cell>
          <cell r="N182">
            <v>1</v>
          </cell>
          <cell r="O182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Д."/>
      <sheetName val="Свод"/>
      <sheetName val="ВЛ 110"/>
      <sheetName val="ООС"/>
      <sheetName val="ГОиЧС"/>
      <sheetName val="Геология ВЛ"/>
      <sheetName val="Геодезия ВЛ"/>
      <sheetName val="ГЭК110"/>
      <sheetName val="Справ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I3">
            <v>4</v>
          </cell>
        </row>
        <row r="4">
          <cell r="I4">
            <v>6</v>
          </cell>
        </row>
        <row r="5">
          <cell r="I5">
            <v>8</v>
          </cell>
        </row>
        <row r="6">
          <cell r="I6">
            <v>12</v>
          </cell>
        </row>
        <row r="7">
          <cell r="I7">
            <v>16</v>
          </cell>
        </row>
        <row r="8">
          <cell r="I8">
            <v>20</v>
          </cell>
        </row>
        <row r="9">
          <cell r="I9">
            <v>24</v>
          </cell>
        </row>
        <row r="10">
          <cell r="I10">
            <v>28</v>
          </cell>
        </row>
        <row r="11">
          <cell r="I11">
            <v>32</v>
          </cell>
        </row>
        <row r="12">
          <cell r="I12">
            <v>36</v>
          </cell>
        </row>
        <row r="13">
          <cell r="I13">
            <v>40</v>
          </cell>
        </row>
        <row r="14">
          <cell r="I14">
            <v>44</v>
          </cell>
        </row>
        <row r="15">
          <cell r="I15">
            <v>48</v>
          </cell>
        </row>
        <row r="16">
          <cell r="I16">
            <v>52</v>
          </cell>
        </row>
        <row r="17">
          <cell r="I17">
            <v>56</v>
          </cell>
        </row>
        <row r="18">
          <cell r="I18">
            <v>60</v>
          </cell>
        </row>
        <row r="19">
          <cell r="I19">
            <v>80</v>
          </cell>
        </row>
        <row r="20">
          <cell r="I20">
            <v>100</v>
          </cell>
        </row>
        <row r="21">
          <cell r="I21">
            <v>120</v>
          </cell>
        </row>
        <row r="22">
          <cell r="I22">
            <v>140</v>
          </cell>
        </row>
        <row r="23">
          <cell r="I23">
            <v>160</v>
          </cell>
        </row>
        <row r="24">
          <cell r="I24">
            <v>180</v>
          </cell>
        </row>
        <row r="25">
          <cell r="I25">
            <v>200</v>
          </cell>
        </row>
        <row r="26">
          <cell r="I26">
            <v>280</v>
          </cell>
        </row>
        <row r="27">
          <cell r="I27">
            <v>360</v>
          </cell>
        </row>
        <row r="28">
          <cell r="I28">
            <v>440</v>
          </cell>
        </row>
        <row r="29">
          <cell r="I29">
            <v>520</v>
          </cell>
        </row>
        <row r="30">
          <cell r="I30">
            <v>600</v>
          </cell>
        </row>
        <row r="31">
          <cell r="I31">
            <v>680</v>
          </cell>
        </row>
        <row r="32">
          <cell r="I32">
            <v>760</v>
          </cell>
        </row>
        <row r="33">
          <cell r="I33">
            <v>840</v>
          </cell>
        </row>
        <row r="34">
          <cell r="I34">
            <v>920</v>
          </cell>
        </row>
        <row r="35">
          <cell r="I35">
            <v>1000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Глав"/>
      <sheetName val="ГлавнСмГАП"/>
      <sheetName val="КалендПлан"/>
      <sheetName val="СводнСм"/>
      <sheetName val="СмШурф"/>
      <sheetName val="СмРучБур"/>
      <sheetName val="СмМашБур"/>
      <sheetName val="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0">
          <cell r="J40">
            <v>67798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ты выполн."/>
      <sheetName val="Проекты "/>
      <sheetName val="Сметы-аналоги"/>
      <sheetName val="Лахта"/>
      <sheetName val="Стрельна"/>
      <sheetName val="Лист2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изнес-план СВОД"/>
      <sheetName val="Волга"/>
      <sheetName val="Восток"/>
      <sheetName val="Сев-Зап"/>
      <sheetName val="Сибирь"/>
      <sheetName val="Урал"/>
      <sheetName val="Центр"/>
      <sheetName val="Юг"/>
      <sheetName val="анализ"/>
      <sheetName val="Распр накл"/>
      <sheetName val="Д.гар.-Вл"/>
      <sheetName val="Д.гар.-Вс"/>
      <sheetName val="Д.гар.-СЗ"/>
      <sheetName val="Д.гар.-С"/>
      <sheetName val="Д.гар.-У"/>
      <sheetName val="Титул"/>
      <sheetName val="1КПЭ и Показатели"/>
      <sheetName val="Д.гар.-Ц"/>
      <sheetName val="Д.гар.-Ю"/>
      <sheetName val="2СВОД-Д.АГ"/>
      <sheetName val="Д.не г.-Вл"/>
      <sheetName val="Д.не г.-Вс"/>
      <sheetName val="Д.не г.-СЗ"/>
      <sheetName val="Д.не г.-С"/>
      <sheetName val="Д.не г.-У"/>
      <sheetName val="Д.не г.-Ц"/>
      <sheetName val="Д.не г.-Ю"/>
      <sheetName val="3СВОД-Д.ИНВ"/>
      <sheetName val="Д.г+не г.-Вл"/>
      <sheetName val="Д.г+не г.-Вс"/>
      <sheetName val="Д.г+не г.-СЗ"/>
      <sheetName val="Д.г+не г.-С"/>
      <sheetName val="Д.г+не г.-У"/>
      <sheetName val="Д.г+не г.-Ц"/>
      <sheetName val="Д.г+не г.-Ю"/>
      <sheetName val="4СВОД=Д.АГ+ИНВ"/>
      <sheetName val="Д.ПР-Вл"/>
      <sheetName val="Д.ПР-Вс"/>
      <sheetName val="Д.ПР-СЗ"/>
      <sheetName val="Д.ПР-С"/>
      <sheetName val="Д.ПР-У"/>
      <sheetName val="Д.ПР-Ц"/>
      <sheetName val="Д.ПР-Ю"/>
      <sheetName val="5СВОД-Д.Проч."/>
      <sheetName val="Д.ИП-Вл"/>
      <sheetName val="Д.ИП-Вс"/>
      <sheetName val="Д.ИП-СЗ"/>
      <sheetName val="Д.ИП-С"/>
      <sheetName val="Д.ИП-У"/>
      <sheetName val="Д.ИП-Ц"/>
      <sheetName val="Д.ИП-Ю"/>
      <sheetName val="6СВОД-Д.ИП"/>
      <sheetName val="Дох-Вл"/>
      <sheetName val="Дох-Вс"/>
      <sheetName val="Дох-СЗ"/>
      <sheetName val="Дох-С"/>
      <sheetName val="Дох-У"/>
      <sheetName val="Дох-Ц"/>
      <sheetName val="Дох-Ю"/>
      <sheetName val="7СВОД-Дох. ВСЕ"/>
      <sheetName val="Пер-Вл"/>
      <sheetName val="Пер-Вс"/>
      <sheetName val="Пер-СЗ"/>
      <sheetName val="Пер-С"/>
      <sheetName val="Пер-У"/>
      <sheetName val="Пер-Ц"/>
      <sheetName val="Пер-Ю"/>
      <sheetName val="8СВОД-ПЕРС"/>
      <sheetName val="Р.пр.ФСК-Вл"/>
      <sheetName val="Р.пр.ФСК-Вс"/>
      <sheetName val="Р.пр.ФСК-СЗ"/>
      <sheetName val="Р.пр.ФСК-С"/>
      <sheetName val="Р.пр.ФСК-У"/>
      <sheetName val="Р.пр.ФСК-Ц"/>
      <sheetName val="Р.пр.ФСК-Ю"/>
      <sheetName val="9СВОД-Р.прям.АГ"/>
      <sheetName val="Р.пр.ПР-Вл"/>
      <sheetName val="Р.пр.ПР-Вс"/>
      <sheetName val="Р.пр.ПР-СЗ"/>
      <sheetName val="Р.пр.ПР-С"/>
      <sheetName val="Р.пр.ПР-У"/>
      <sheetName val="Р.пр.ПР-Ц"/>
      <sheetName val="Р.пр.ПР-Ю"/>
      <sheetName val="10СВОД-Р.прям.ИНВ"/>
      <sheetName val="Р.пр.ИП-Вл"/>
      <sheetName val="Р.пр.ИП-Вс"/>
      <sheetName val="Р.пр.ИП-СЗ"/>
      <sheetName val="Р.пр.ИП-С"/>
      <sheetName val="Р.пр.ИП-У"/>
      <sheetName val="Р.пр.ИП-Ц"/>
      <sheetName val="Р.пр.ИП-Ю"/>
      <sheetName val="11СВОД-Р.прям.Проч."/>
      <sheetName val="Р.пр.-Вл"/>
      <sheetName val="Р.пр.-Вс"/>
      <sheetName val="Р.пр.-СЗ"/>
      <sheetName val="Р.пр.-С"/>
      <sheetName val="Р.пр.-У"/>
      <sheetName val="Р.пр.-Ц"/>
      <sheetName val="Р.пр.-Ю"/>
      <sheetName val="12=9+10+11_СВОД-Р.прям."/>
      <sheetName val="Р.к.ФСК-Вл"/>
      <sheetName val="Р.к.ФСК-Вс"/>
      <sheetName val="Р.к.ФСК-СЗ"/>
      <sheetName val="Р.к.ФСК-С"/>
      <sheetName val="Р.к.ФСК-У"/>
      <sheetName val="Р.к.ФСК-Ц"/>
      <sheetName val="Р.к.ФСК-Ю"/>
      <sheetName val="Р.к.ФСК-ГСС"/>
      <sheetName val="12СВОД-Р.косв.АГ"/>
      <sheetName val="Р.к.ПР-Вл"/>
      <sheetName val="Р.к.ПР-Вс"/>
      <sheetName val="Р.к.ПР-СЗ"/>
      <sheetName val="Р.к.ПР-С"/>
      <sheetName val="Р.к.ПР-У"/>
      <sheetName val="Р.к.ПР-Ц"/>
      <sheetName val="Р.к.ПР-Ю"/>
      <sheetName val="14СВОД-Р.косв.ИНВ"/>
      <sheetName val="Р.к.ИП-Вл"/>
      <sheetName val="Р.к.ИП-Вс"/>
      <sheetName val="Р.к.ИП-СЗ"/>
      <sheetName val="Р.к.ИП-С"/>
      <sheetName val="Р.к.ИП-У"/>
      <sheetName val="Р.к.ИП-Ц"/>
      <sheetName val="Р.к.ИП-Ю"/>
      <sheetName val="13СВОД-Р.косв.Проч."/>
      <sheetName val="Р.к.-Вл"/>
      <sheetName val="Р.к.-Вс"/>
      <sheetName val="Р.к.-СЗ"/>
      <sheetName val="Р.к.-С"/>
      <sheetName val="Р.к.-У"/>
      <sheetName val="Р.к.-Ц"/>
      <sheetName val="Р.к.-Ю"/>
      <sheetName val="15=12+13+14_СВОД-Р.косв."/>
      <sheetName val="Р.-Вл"/>
      <sheetName val="Р.-Вс"/>
      <sheetName val="Р.-СЗ"/>
      <sheetName val="Р.-С"/>
      <sheetName val="Р.-У"/>
      <sheetName val="Р.-Ц"/>
      <sheetName val="Р.-Ю"/>
      <sheetName val="Р.-ГСС"/>
      <sheetName val="16=12+15_СВОД-РАСХ"/>
      <sheetName val="ПУ-Вл"/>
      <sheetName val="ПУ-Вс"/>
      <sheetName val="ПУ-СЗ"/>
      <sheetName val="ПУ-С"/>
      <sheetName val="ПУ-У"/>
      <sheetName val="ПУ-Ц"/>
      <sheetName val="ПУ-Ю"/>
      <sheetName val="17=7-16_СВОД-ПУ"/>
      <sheetName val="18ИНВЕСТ"/>
      <sheetName val="БДДС-Вл"/>
      <sheetName val="БДДС-Вс"/>
      <sheetName val="БДДС-СЗ"/>
      <sheetName val="БДДС-С"/>
      <sheetName val="БДДС-У"/>
      <sheetName val="БДДС-Ц"/>
      <sheetName val="БДДС-Ю"/>
      <sheetName val="БДДС-ГСС"/>
      <sheetName val="19СВОД-БДДС"/>
      <sheetName val="Баланс-Вл"/>
      <sheetName val="Баланс-Вс"/>
      <sheetName val="Баланс-СЗ"/>
      <sheetName val="Баланс-С"/>
      <sheetName val="Баланс-У"/>
      <sheetName val="Баланс-Ц"/>
      <sheetName val="Баланс-Ю"/>
      <sheetName val="20СВОД-Баланс"/>
      <sheetName val="точка 2008"/>
      <sheetName val="точка 2009"/>
      <sheetName val="точка 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>
        <row r="9">
          <cell r="A9" t="str">
            <v>По ТОиР для ОАО "ФСК ЕЭС"</v>
          </cell>
          <cell r="B9" t="str">
            <v>чел.</v>
          </cell>
          <cell r="E9">
            <v>0</v>
          </cell>
          <cell r="H9">
            <v>574</v>
          </cell>
          <cell r="I9">
            <v>477</v>
          </cell>
          <cell r="J9">
            <v>427</v>
          </cell>
          <cell r="K9">
            <v>567</v>
          </cell>
          <cell r="L9">
            <v>508</v>
          </cell>
          <cell r="M9">
            <v>406</v>
          </cell>
          <cell r="N9">
            <v>371</v>
          </cell>
          <cell r="O9">
            <v>251</v>
          </cell>
        </row>
        <row r="10">
          <cell r="A10" t="str">
            <v>По работам для инвестиционной программы ОАО "ФСК ЕЭС"</v>
          </cell>
          <cell r="B10" t="str">
            <v>чел.</v>
          </cell>
          <cell r="E10">
            <v>0</v>
          </cell>
          <cell r="H10">
            <v>0</v>
          </cell>
          <cell r="I10">
            <v>11.5</v>
          </cell>
          <cell r="M10">
            <v>46</v>
          </cell>
          <cell r="N10">
            <v>0</v>
          </cell>
          <cell r="O10">
            <v>0</v>
          </cell>
        </row>
        <row r="12">
          <cell r="A12" t="str">
            <v>АУП филиалов</v>
          </cell>
          <cell r="B12" t="str">
            <v>чел.</v>
          </cell>
          <cell r="E12">
            <v>0</v>
          </cell>
          <cell r="H12">
            <v>363</v>
          </cell>
          <cell r="I12">
            <v>363</v>
          </cell>
          <cell r="J12">
            <v>452</v>
          </cell>
          <cell r="K12">
            <v>319</v>
          </cell>
          <cell r="L12">
            <v>331</v>
          </cell>
          <cell r="M12">
            <v>350</v>
          </cell>
          <cell r="N12">
            <v>315</v>
          </cell>
          <cell r="O12">
            <v>280</v>
          </cell>
        </row>
        <row r="13">
          <cell r="A13" t="str">
            <v>АУП ИА</v>
          </cell>
          <cell r="B13" t="str">
            <v>чел.</v>
          </cell>
          <cell r="E13">
            <v>0</v>
          </cell>
        </row>
        <row r="16">
          <cell r="A16" t="str">
            <v>По ТОиР для ОАО "ФСК ЕЭС"</v>
          </cell>
          <cell r="B16" t="str">
            <v>т.р.</v>
          </cell>
          <cell r="E16">
            <v>0</v>
          </cell>
          <cell r="H16">
            <v>90661.525999999998</v>
          </cell>
          <cell r="I16">
            <v>87242.093999999997</v>
          </cell>
          <cell r="J16">
            <v>18940.535</v>
          </cell>
          <cell r="K16">
            <v>26176.524000000001</v>
          </cell>
          <cell r="L16">
            <v>23085.304</v>
          </cell>
          <cell r="M16">
            <v>19039.731</v>
          </cell>
          <cell r="N16">
            <v>69461.45</v>
          </cell>
          <cell r="O16">
            <v>51733.593000000001</v>
          </cell>
        </row>
        <row r="18">
          <cell r="A18" t="str">
            <v>По работам для стороних заказчиков</v>
          </cell>
          <cell r="B18" t="str">
            <v>т.р.</v>
          </cell>
          <cell r="E18">
            <v>0</v>
          </cell>
          <cell r="H18">
            <v>6567.3519999999999</v>
          </cell>
          <cell r="I18">
            <v>40867.708999999995</v>
          </cell>
          <cell r="J18">
            <v>8006.665</v>
          </cell>
          <cell r="K18">
            <v>8215.2610000000004</v>
          </cell>
          <cell r="L18">
            <v>11501.365</v>
          </cell>
          <cell r="M18">
            <v>13144.418</v>
          </cell>
          <cell r="N18">
            <v>189861.60399999999</v>
          </cell>
          <cell r="O18">
            <v>325286.42</v>
          </cell>
        </row>
        <row r="19">
          <cell r="A19" t="str">
            <v>Всего АУП, в том числе</v>
          </cell>
          <cell r="B19" t="str">
            <v>т.р.</v>
          </cell>
          <cell r="H19">
            <v>94052</v>
          </cell>
          <cell r="I19">
            <v>112697.755</v>
          </cell>
          <cell r="J19">
            <v>24019</v>
          </cell>
          <cell r="K19">
            <v>25430.68</v>
          </cell>
          <cell r="L19">
            <v>30809.766</v>
          </cell>
          <cell r="M19">
            <v>32438.309000000001</v>
          </cell>
          <cell r="N19">
            <v>121048.602</v>
          </cell>
          <cell r="O19">
            <v>114619.77899999999</v>
          </cell>
        </row>
        <row r="23">
          <cell r="A23" t="str">
            <v>По ТОиР для ОАО "ФСК ЕЭС"</v>
          </cell>
          <cell r="B23" t="str">
            <v>т.р.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A24" t="str">
            <v>По работам для инвестиционной программы ОАО "ФСК ЕЭС"</v>
          </cell>
          <cell r="B24" t="str">
            <v>т.р.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6">
          <cell r="A26" t="str">
            <v>Всего АУП, в том числе</v>
          </cell>
          <cell r="B26" t="str">
            <v>т.р.</v>
          </cell>
          <cell r="H26">
            <v>10690</v>
          </cell>
          <cell r="I26">
            <v>15962.490999999998</v>
          </cell>
          <cell r="J26">
            <v>2886</v>
          </cell>
          <cell r="K26">
            <v>4420.8729999999996</v>
          </cell>
          <cell r="L26">
            <v>4218.6220000000003</v>
          </cell>
          <cell r="M26">
            <v>4436.9960000000001</v>
          </cell>
          <cell r="N26">
            <v>14052.982</v>
          </cell>
          <cell r="O26">
            <v>15457.825000000001</v>
          </cell>
        </row>
        <row r="30">
          <cell r="A30" t="str">
            <v>По ТОиР для ОАО "ФСК ЕЭС"</v>
          </cell>
          <cell r="B30" t="str">
            <v>т.р.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По работам для инвестиционной программы ОАО "ФСК ЕЭС"</v>
          </cell>
          <cell r="B31" t="str">
            <v>т.р.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3">
          <cell r="A33" t="str">
            <v>Всего АУП, в том числе</v>
          </cell>
          <cell r="B33" t="str">
            <v>т.р.</v>
          </cell>
          <cell r="H33">
            <v>1205</v>
          </cell>
          <cell r="I33">
            <v>1363.4389999999999</v>
          </cell>
          <cell r="J33">
            <v>542</v>
          </cell>
          <cell r="K33">
            <v>434.11</v>
          </cell>
          <cell r="L33">
            <v>184.35399999999998</v>
          </cell>
          <cell r="M33">
            <v>202.97499999999999</v>
          </cell>
          <cell r="N33">
            <v>1200.877</v>
          </cell>
          <cell r="O33">
            <v>1321.741</v>
          </cell>
        </row>
        <row r="37">
          <cell r="A37" t="str">
            <v>По ТОиР для ОАО "ФСК ЕЭС"</v>
          </cell>
          <cell r="B37" t="str">
            <v>т.р.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A38" t="str">
            <v>По работам для инвестиционной программы ОАО "ФСК ЕЭС"</v>
          </cell>
          <cell r="B38" t="str">
            <v>т.р.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40">
          <cell r="A40" t="str">
            <v>Всего АУП, в том числе</v>
          </cell>
          <cell r="B40" t="str">
            <v>т.р.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4">
          <cell r="A44" t="str">
            <v>По ТОиР для ОАО "ФСК ЕЭС"</v>
          </cell>
          <cell r="B44" t="str">
            <v>т.р.</v>
          </cell>
          <cell r="E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R44" t="str">
            <v xml:space="preserve"> </v>
          </cell>
        </row>
        <row r="45">
          <cell r="A45" t="str">
            <v>По работам для инвестиционной программы ОАО "ФСК ЕЭС"</v>
          </cell>
          <cell r="B45" t="str">
            <v>т.р.</v>
          </cell>
          <cell r="E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Всего АУП, в том числе</v>
          </cell>
          <cell r="B47" t="str">
            <v>т.р.</v>
          </cell>
          <cell r="H47">
            <v>3165</v>
          </cell>
          <cell r="I47">
            <v>5249.5010000000002</v>
          </cell>
          <cell r="J47">
            <v>1045</v>
          </cell>
          <cell r="K47">
            <v>1307.125</v>
          </cell>
          <cell r="L47">
            <v>1421.9749999999999</v>
          </cell>
          <cell r="M47">
            <v>1475.4010000000001</v>
          </cell>
          <cell r="N47">
            <v>4624</v>
          </cell>
          <cell r="O47">
            <v>5085.0419999999995</v>
          </cell>
        </row>
        <row r="51">
          <cell r="A51" t="str">
            <v>По ТОиР для ОАО "ФСК ЕЭС"</v>
          </cell>
          <cell r="B51" t="str">
            <v>т.р.</v>
          </cell>
          <cell r="E51">
            <v>0</v>
          </cell>
          <cell r="H51">
            <v>8676.228000000001</v>
          </cell>
          <cell r="I51">
            <v>16213.175999999999</v>
          </cell>
          <cell r="J51">
            <v>2520.1320000000001</v>
          </cell>
          <cell r="K51">
            <v>5908.69</v>
          </cell>
          <cell r="L51">
            <v>5251.4459999999999</v>
          </cell>
          <cell r="M51">
            <v>2532.9079999999999</v>
          </cell>
          <cell r="N51">
            <v>13757.788</v>
          </cell>
          <cell r="O51">
            <v>10135.977999999999</v>
          </cell>
          <cell r="Q51" t="str">
            <v xml:space="preserve"> </v>
          </cell>
        </row>
        <row r="52">
          <cell r="A52" t="str">
            <v>По работам для инвестиционной программы ОАО "ФСК ЕЭС"</v>
          </cell>
          <cell r="B52" t="str">
            <v>т.р.</v>
          </cell>
          <cell r="E52">
            <v>0</v>
          </cell>
          <cell r="H52">
            <v>0</v>
          </cell>
          <cell r="I52">
            <v>1726</v>
          </cell>
          <cell r="J52">
            <v>0</v>
          </cell>
          <cell r="K52">
            <v>0</v>
          </cell>
          <cell r="L52">
            <v>0</v>
          </cell>
          <cell r="M52">
            <v>1726</v>
          </cell>
          <cell r="N52">
            <v>0</v>
          </cell>
          <cell r="O52">
            <v>0</v>
          </cell>
        </row>
        <row r="54">
          <cell r="A54" t="str">
            <v>Всего АУП, в том числе</v>
          </cell>
          <cell r="B54" t="str">
            <v>т.р.</v>
          </cell>
          <cell r="H54">
            <v>5509</v>
          </cell>
          <cell r="I54">
            <v>15524.037</v>
          </cell>
          <cell r="J54">
            <v>2393</v>
          </cell>
          <cell r="K54">
            <v>3426.26</v>
          </cell>
          <cell r="L54">
            <v>4453.3630000000003</v>
          </cell>
          <cell r="M54">
            <v>5251.4139999999998</v>
          </cell>
          <cell r="N54">
            <v>8116.0720000000001</v>
          </cell>
          <cell r="O54">
            <v>8928.6029999999992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окраска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рабочий"/>
      <sheetName val="Текущие цены"/>
      <sheetName val="Оглавление"/>
      <sheetName val="Печать Выпусков"/>
      <sheetName val="Печать ИОК"/>
      <sheetName val="Печать фондов"/>
      <sheetName val="Огл. Графиков"/>
      <sheetName val="Баланс О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C7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21">
          <cell r="CI121">
            <v>1199.7543236906586</v>
          </cell>
        </row>
      </sheetData>
      <sheetData sheetId="23">
        <row r="4">
          <cell r="Y4">
            <v>1</v>
          </cell>
        </row>
      </sheetData>
      <sheetData sheetId="24"/>
      <sheetData sheetId="25"/>
      <sheetData sheetId="26"/>
      <sheetData sheetId="27"/>
      <sheetData sheetId="28">
        <row r="2">
          <cell r="B2" t="str">
            <v>Выпуски</v>
          </cell>
        </row>
      </sheetData>
      <sheetData sheetId="29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ГК"/>
      <sheetName val="кп (2)"/>
      <sheetName val="свод 3"/>
      <sheetName val="сид3"/>
      <sheetName val="экон из1"/>
      <sheetName val="экол из"/>
      <sheetName val="дор3"/>
      <sheetName val="иск соор4"/>
      <sheetName val="обсл моста"/>
      <sheetName val="нар осв3"/>
      <sheetName val="канал3"/>
      <sheetName val="пер ком3"/>
      <sheetName val="ост2"/>
      <sheetName val="трот2"/>
      <sheetName val="орг_движ3"/>
      <sheetName val="акт3"/>
      <sheetName val="ГОЧС3"/>
      <sheetName val="оос3"/>
      <sheetName val="тэч3"/>
      <sheetName val="сод дор3"/>
      <sheetName val="изъят зем уч3"/>
      <sheetName val="внт1"/>
      <sheetName val="конкурсн3"/>
      <sheetName val="кп_ГК"/>
      <sheetName val="кп_(2)"/>
      <sheetName val="свод_3"/>
      <sheetName val="экон_из1"/>
      <sheetName val="экол_из"/>
      <sheetName val="иск_соор4"/>
      <sheetName val="обсл_моста"/>
      <sheetName val="нар_осв3"/>
      <sheetName val="пер_ком3"/>
      <sheetName val="сод_дор3"/>
      <sheetName val="изъят_зем_уч3"/>
      <sheetName val="свод 2"/>
      <sheetName val="ПДР"/>
      <sheetName val="топография"/>
      <sheetName val="топо"/>
      <sheetName val="ИД"/>
      <sheetName val="исходные данные"/>
      <sheetName val="расчетные таблицы"/>
      <sheetName val="свод"/>
      <sheetName val="Смета"/>
      <sheetName val="total"/>
      <sheetName val="Комплектация"/>
      <sheetName val="трубы"/>
      <sheetName val="СМР"/>
      <sheetName val="дороги"/>
      <sheetName val="Зап-3- СЦБ"/>
      <sheetName val="СметаСводная Рыб"/>
      <sheetName val="Коэфф1."/>
      <sheetName val="rvldmrv"/>
      <sheetName val="Амур ДОН"/>
      <sheetName val="УП _2004"/>
      <sheetName val="sapactivexlhiddensheet"/>
      <sheetName val="Destination"/>
    </sheetNames>
    <sheetDataSet>
      <sheetData sheetId="0" refreshError="1"/>
      <sheetData sheetId="1" refreshError="1"/>
      <sheetData sheetId="2" refreshError="1">
        <row r="13">
          <cell r="D13" t="str">
            <v>Свердловское областное государственное учреждение "Управление автомобильных дорог"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ПДР"/>
      <sheetName val="Пример расчета"/>
      <sheetName val="ПДР ООО &quot;Юкос ФБЦ&quot;"/>
      <sheetName val="График"/>
      <sheetName val="Разработка проекта"/>
      <sheetName val="Суточная"/>
      <sheetName val="Сводная смета"/>
      <sheetName val="list"/>
      <sheetName val="Лист1"/>
      <sheetName val="Обновление"/>
      <sheetName val="Цена"/>
      <sheetName val="Product"/>
      <sheetName val="Смета"/>
      <sheetName val="исходные данные"/>
      <sheetName val="расчетные таблицы"/>
      <sheetName val="Зап-3- СЦБ"/>
      <sheetName val="СМЕТА проект"/>
      <sheetName val="все"/>
      <sheetName val="К.рын"/>
      <sheetName val="Табл38-7"/>
      <sheetName val="data"/>
      <sheetName val="вариант"/>
      <sheetName val="СС"/>
      <sheetName val="свод 2"/>
      <sheetName val="Шкаф"/>
      <sheetName val="Коэфф1."/>
      <sheetName val="Прайс лист"/>
      <sheetName val="Баланс (Ф1)"/>
      <sheetName val="КП (2)"/>
      <sheetName val="13.1"/>
      <sheetName val="Прибыль опл"/>
      <sheetName val="Смета 1"/>
      <sheetName val="сводная"/>
      <sheetName val="См 1 наруж.водопровод"/>
      <sheetName val="топо"/>
      <sheetName val="5ОборРабМест(HP)"/>
      <sheetName val="РП"/>
      <sheetName val="1"/>
      <sheetName val="к.84-к.83"/>
      <sheetName val="СметаСводная Рыб"/>
      <sheetName val="СметаСводная Колпино"/>
      <sheetName val="СметаСводная"/>
      <sheetName val="sapactivexlhiddensheet"/>
      <sheetName val="в работу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Opex personnel (Term facs)"/>
      <sheetName val="1ПС"/>
      <sheetName val="Коэф"/>
      <sheetName val="сохранить"/>
      <sheetName val="Дополнительные параметры"/>
      <sheetName val="Summary"/>
      <sheetName val="ЭХЗ"/>
      <sheetName val="РасчетКомандир1"/>
      <sheetName val="РасчетКомандир2"/>
      <sheetName val="Коэфф"/>
      <sheetName val="Смета2 проект. раб."/>
      <sheetName val="Счет-Фактура"/>
      <sheetName val="Кредиты"/>
      <sheetName val="данные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Данные для расчёта сметы"/>
      <sheetName val="Списки"/>
      <sheetName val="6.14_КР"/>
      <sheetName val="см8"/>
      <sheetName val="Прилож"/>
      <sheetName val="Нормы"/>
      <sheetName val="OCK1"/>
      <sheetName val="1.3"/>
      <sheetName val="ИГ1"/>
      <sheetName val="Землеотвод"/>
      <sheetName val="Пояснение "/>
      <sheetName val="93-110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КП НовоКов"/>
      <sheetName val="3.1"/>
      <sheetName val="Коммерческие расходы"/>
      <sheetName val="Лист опроса"/>
      <sheetName val="HP и оргтехника"/>
      <sheetName val="Лист2"/>
      <sheetName val="2002(v2)"/>
      <sheetName val="справ."/>
      <sheetName val="справ_"/>
      <sheetName val="оборудован"/>
      <sheetName val="СметаСводная снег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Д"/>
      <sheetName val="свод 3"/>
      <sheetName val="отчет эл_эн  2000"/>
      <sheetName val="См3 СЦБ-зап"/>
      <sheetName val="справка"/>
      <sheetName val="суб.подряд"/>
      <sheetName val="ПСБ - ОЭ"/>
      <sheetName val="Ачинский НПЗ"/>
      <sheetName val="Общая часть"/>
      <sheetName val="СметаСводная 1 оч"/>
      <sheetName val="информация"/>
      <sheetName val="Текущие цены"/>
      <sheetName val="рабочий"/>
      <sheetName val="окраска"/>
      <sheetName val="3.1 ТХ"/>
      <sheetName val="ЗП_ЮНГ"/>
      <sheetName val="Итог"/>
      <sheetName val="№5 СУБ Инж защ"/>
      <sheetName val="СС замеч с ответами"/>
      <sheetName val="Calc"/>
      <sheetName val="ID"/>
      <sheetName val="total"/>
      <sheetName val="Комплектация"/>
      <sheetName val="трубы"/>
      <sheetName val="СМР"/>
      <sheetName val="дороги"/>
      <sheetName val="начало"/>
      <sheetName val="Main"/>
      <sheetName val="УП _2004"/>
      <sheetName val="Смета 1свод"/>
      <sheetName val="Вспомогательный"/>
      <sheetName val="смета 2 проект. работы"/>
      <sheetName val="Хар_"/>
      <sheetName val="С1_"/>
      <sheetName val="СтрЗапасов (2)"/>
      <sheetName val="Norm"/>
      <sheetName val="НМ расчеты"/>
      <sheetName val="Переменные и константы"/>
      <sheetName val="История"/>
      <sheetName val="Р1"/>
      <sheetName val="Параметры_i"/>
      <sheetName val="Таблица 2"/>
      <sheetName val="D"/>
      <sheetName val="РН-ПНГ"/>
      <sheetName val="Спецификация"/>
      <sheetName val="Константы и результаты"/>
      <sheetName val="Лизинг"/>
      <sheetName val="Удельные(проф.)"/>
      <sheetName val="расчет №3"/>
      <sheetName val="3.2"/>
      <sheetName val="3.3"/>
      <sheetName val="Р2.1"/>
      <sheetName val="Р2.2"/>
      <sheetName val="Р3"/>
      <sheetName val="Р4"/>
      <sheetName val="Р5"/>
      <sheetName val="Р7"/>
      <sheetName val="Табл.5"/>
      <sheetName val="Табл.2"/>
      <sheetName val="Исх.данные"/>
      <sheetName val="Input"/>
      <sheetName val="Calculation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АУП"/>
      <sheetName val="CENTR"/>
      <sheetName val="Смета 2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кп ГК"/>
      <sheetName val="Курсы"/>
      <sheetName val="20_Кредиты краткосрочные"/>
      <sheetName val="Амур ДОН"/>
      <sheetName val="3.5"/>
      <sheetName val="Январь"/>
      <sheetName val="ИДвалка"/>
      <sheetName val="Лист3"/>
      <sheetName val="часы"/>
      <sheetName val="АЧ"/>
      <sheetName val="кп"/>
      <sheetName val="КП к ГК"/>
      <sheetName val="мсн"/>
      <sheetName val="влад-таблица"/>
      <sheetName val="2002(v1)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свод (2)"/>
      <sheetName val="ПОДПИСИ"/>
      <sheetName val="РАСЧЕТ"/>
      <sheetName val="Бюджет"/>
      <sheetName val="Перечень Заказчиков"/>
      <sheetName val="Б.Сатка"/>
      <sheetName val="изыскания 2"/>
      <sheetName val="ресурсная вед."/>
      <sheetName val="смета СИД"/>
      <sheetName val="р.Волхов"/>
      <sheetName val="Калплан ОИ2 Макм крестики"/>
      <sheetName val="Смета терзем"/>
      <sheetName val="СП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апитальные затраты"/>
      <sheetName val="трансформация1"/>
      <sheetName val="Destination"/>
      <sheetName val="breakdown"/>
      <sheetName val="EKDEB90"/>
      <sheetName val="Калплан Кра"/>
      <sheetName val="Коэф КВ"/>
      <sheetName val="кп (3)"/>
      <sheetName val="Смета2_проект__раб_"/>
      <sheetName val="Смета_1"/>
      <sheetName val="13_1"/>
      <sheetName val=""/>
      <sheetName val="Подрядчики"/>
      <sheetName val="мат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ятилетка"/>
      <sheetName val="мониторинг"/>
      <sheetName val="Св. смета"/>
      <sheetName val="РБС ИЗМ1"/>
      <sheetName val="Справочные данные"/>
      <sheetName val="суб_подряд"/>
      <sheetName val="ПСБ_-_ОЭ"/>
      <sheetName val="4"/>
      <sheetName val="Материалы"/>
      <sheetName val="6.11 новый"/>
      <sheetName val="К"/>
      <sheetName val="Кал.план Жукова даты - не надо"/>
      <sheetName val="матер."/>
      <sheetName val="КП Прим (3)"/>
      <sheetName val="фонтан разбитый2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ЛЧ"/>
      <sheetName val="Leistungsakt"/>
      <sheetName val="Свод объем"/>
      <sheetName val="Дог цена"/>
      <sheetName val="1155"/>
      <sheetName val="SakhNIPI5"/>
      <sheetName val="ПИР"/>
      <sheetName val="3труба (П)"/>
      <sheetName val="Объемы работ по ПВ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1.401.2"/>
      <sheetName val="Таблица 5"/>
      <sheetName val="Таблица 3"/>
      <sheetName val="Source lists"/>
      <sheetName val="Rub"/>
      <sheetName val="HP_и_оргтехника"/>
      <sheetName val="СМЕТА_проект"/>
      <sheetName val="Лист_опроса"/>
      <sheetName val="выборка на22 июня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15"/>
      <sheetName val="Акт выбора"/>
      <sheetName val="См.3_АСУ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Сводная_смета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свод_3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Восстановл_Лист37"/>
      <sheetName val="PO Data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М_1"/>
      <sheetName val="Сводная "/>
      <sheetName val="7.ТХ Сети (кор)"/>
      <sheetName val="лч и кам"/>
      <sheetName val="Tier 311208"/>
      <sheetName val="свод_ИИР"/>
      <sheetName val="ПД"/>
      <sheetName val="См.№7 Эл."/>
      <sheetName val="См.№8 Пож."/>
      <sheetName val="См.№3 ВиК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Полигон - ИЭИ "/>
      <sheetName val="Ком"/>
      <sheetName val="АСУ-линия-1"/>
      <sheetName val="ТЗ АСУ-1"/>
      <sheetName val="Виды работ АСО"/>
      <sheetName val="таблица_руко_x0019__x0015__x0009__x0003__x000c__x0011__x0011_"/>
      <sheetName val="ᄀᄀᄀᄀᄀᄀᄀᄀᄀᄀᄀᄀᄀᄀᄀᄀᄀ"/>
      <sheetName val="#ССЫЛКА"/>
      <sheetName val="СМ_x000b__x0011__x0012__x000c__x0011__x0011__x0011__x0011__x0011__x0011_"/>
      <sheetName val="2-stage"/>
      <sheetName val="Объем работ"/>
      <sheetName val="MararashAA"/>
      <sheetName val="ПРОЦЕНТЫ"/>
      <sheetName val="Бл.электр."/>
      <sheetName val="ИД СМР"/>
      <sheetName val="База"/>
      <sheetName val="таблица_руко_x0019__x0015_ _x0003__x000c__x0011__x0011_"/>
      <sheetName val="2 Геология"/>
      <sheetName val="ЛС_РЕС"/>
      <sheetName val="Норм"/>
      <sheetName val="ФОТ для смет"/>
      <sheetName val="ПД-2.2"/>
      <sheetName val="Lucent"/>
      <sheetName val="BACT"/>
      <sheetName val="Общ"/>
      <sheetName val="6"/>
      <sheetName val="1.14"/>
      <sheetName val="1.7"/>
      <sheetName val="_x0000__x0000_"/>
      <sheetName val="СМ"/>
      <sheetName val="8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СМИС"/>
      <sheetName val="Вспом."/>
      <sheetName val="УКП"/>
      <sheetName val="БД"/>
      <sheetName val="Лист4"/>
      <sheetName val="Общий"/>
      <sheetName val="ТабР"/>
      <sheetName val="ИД ПНР"/>
      <sheetName val="41"/>
      <sheetName val="basa"/>
      <sheetName val="Обор"/>
      <sheetName val="СВ 2"/>
      <sheetName val="Main list"/>
      <sheetName val="кап.рем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ПДР"/>
      <sheetName val="РасчетКомандир1"/>
      <sheetName val="РасчетКомандир2"/>
      <sheetName val="Смета"/>
      <sheetName val="свод 2"/>
      <sheetName val="свод 3"/>
      <sheetName val="топо"/>
      <sheetName val="Зап-3- СЦБ"/>
      <sheetName val="Данные для расчёта сметы"/>
      <sheetName val="эл_химз_"/>
      <sheetName val="геология_"/>
      <sheetName val="Лист1"/>
      <sheetName val="Обновление"/>
      <sheetName val="Цена"/>
      <sheetName val="Product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Шкаф"/>
      <sheetName val="Коэфф1."/>
      <sheetName val="Прайс лист"/>
      <sheetName val="Справочные данные"/>
      <sheetName val="Амур ДОН"/>
      <sheetName val="кп ГК"/>
      <sheetName val="Б.Сатка"/>
      <sheetName val="Исполнение по оборуд_"/>
      <sheetName val="Calc"/>
      <sheetName val="total"/>
      <sheetName val="Комплектация"/>
      <sheetName val="трубы"/>
      <sheetName val="СМР"/>
      <sheetName val="дороги"/>
      <sheetName val="ИД"/>
      <sheetName val="исходные данные"/>
      <sheetName val="расчетные таблицы"/>
      <sheetName val="УП _2004"/>
      <sheetName val="См3 СЦБ-зап"/>
      <sheetName val="СметаСводная Рыб"/>
      <sheetName val="геолог"/>
      <sheetName val="свод_2"/>
      <sheetName val="свод_3"/>
      <sheetName val="Зап-3-_СЦБ"/>
      <sheetName val="Данные_для_расчёта_сметы"/>
      <sheetName val="Справка"/>
      <sheetName val="Summary"/>
      <sheetName val="ЭХЗ"/>
      <sheetName val="Коэфф"/>
      <sheetName val="Смета2 проект. раб."/>
      <sheetName val="График"/>
      <sheetName val="Счет-Фактура"/>
      <sheetName val="Кредиты"/>
      <sheetName val="Суточная"/>
      <sheetName val="вариант"/>
      <sheetName val="Табл38-7"/>
      <sheetName val="данные"/>
      <sheetName val="СС"/>
      <sheetName val="Баланс"/>
      <sheetName val="Production and Spend"/>
      <sheetName val="DATA"/>
      <sheetName val="Списки"/>
      <sheetName val="6.14_КР"/>
      <sheetName val="см8"/>
      <sheetName val="Прилож"/>
      <sheetName val="Пример расчета"/>
      <sheetName val="все"/>
      <sheetName val="Нормы"/>
      <sheetName val="sapactivexlhiddensheet"/>
      <sheetName val="OCK1"/>
      <sheetName val="1.3"/>
      <sheetName val="ИГ1"/>
      <sheetName val="К.рын"/>
      <sheetName val="Сводная смета"/>
      <sheetName val="Землеотвод"/>
      <sheetName val="1"/>
      <sheetName val="РП"/>
      <sheetName val="к.84-к.83"/>
      <sheetName val="СМЕТА проект"/>
      <sheetName val="2002(v2)"/>
      <sheetName val="справ."/>
      <sheetName val="Пояснение "/>
      <sheetName val="93-110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зыскания 2"/>
      <sheetName val="мсн"/>
      <sheetName val="КП к ГК"/>
      <sheetName val="ID"/>
      <sheetName val="Смета 1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Смета_1"/>
      <sheetName val="информация"/>
      <sheetName val="смета 2 проект. работы"/>
      <sheetName val="4сд"/>
      <sheetName val="2сд"/>
      <sheetName val="7сд"/>
      <sheetName val="MAIN_PARAMETERS"/>
      <sheetName val="Ачинский НПЗ"/>
      <sheetName val="СС замеч с ответами"/>
      <sheetName val="начало"/>
      <sheetName val="Main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уб.подряд"/>
      <sheetName val="ПСБ - ОЭ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Norm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13_1"/>
      <sheetName val="РС 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1155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см 5 ОДД 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Объемы работ по ПВ"/>
      <sheetName val="16"/>
      <sheetName val="Коэф"/>
      <sheetName val="Таблица 5"/>
      <sheetName val="Таблица 3"/>
      <sheetName val="1.401.2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Source lists"/>
      <sheetName val="Rub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PO Data"/>
      <sheetName val="свод_ИИР"/>
      <sheetName val="ПД"/>
      <sheetName val="М_1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лч и кам"/>
      <sheetName val="Объем работ"/>
      <sheetName val="MararashAA"/>
      <sheetName val="ПРОЦЕНТЫ"/>
      <sheetName val="Бл.электр."/>
      <sheetName val="2-stage"/>
      <sheetName val="АСУ-линия-1"/>
      <sheetName val="ТЗ АСУ-1"/>
      <sheetName val="Виды работ АСО"/>
      <sheetName val="таблица_руко_x0019__x0015__x0009__x0003__x000c__x0011__x0011_"/>
      <sheetName val="таблица_руко_x0019__x0015_ _x0003__x000c__x0011__x0011_"/>
      <sheetName val="эл_химз_2"/>
      <sheetName val="геология_2"/>
      <sheetName val="Коэфф1_1"/>
      <sheetName val="Прайс_лист1"/>
      <sheetName val="свод_21"/>
      <sheetName val="свод_31"/>
      <sheetName val="Зап-3-_СЦБ1"/>
      <sheetName val="Данные_для_расчёта_сметы1"/>
      <sheetName val="Справочные_данные"/>
      <sheetName val="кп_ГК"/>
      <sheetName val="СметаСводная_Рыб1"/>
      <sheetName val="Смета2_проект__раб_1"/>
      <sheetName val="Production_and_Spend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Пример_расчета1"/>
      <sheetName val="к_84-к_831"/>
      <sheetName val="Пояснение_"/>
      <sheetName val="См_1_наруж_водопровод1"/>
      <sheetName val="Разработка_проекта1"/>
      <sheetName val="КП_НовоКов1"/>
      <sheetName val="ст_ГТМ"/>
      <sheetName val="изыскания_2"/>
      <sheetName val="КП_к_ГК"/>
      <sheetName val="Смета_11"/>
      <sheetName val="Таблица_2"/>
      <sheetName val="смета_2_проект__работы"/>
      <sheetName val="Текущие_цены1"/>
      <sheetName val="отчет_эл_эн__20001"/>
      <sheetName val="суб_подряд1"/>
      <sheetName val="ПСБ_-_ОЭ1"/>
      <sheetName val="СметаСводная_1_оч1"/>
      <sheetName val="6_3"/>
      <sheetName val="6_7"/>
      <sheetName val="6_3_1_3"/>
      <sheetName val="свод_(2)"/>
      <sheetName val="Калплан_ОИ2_Макм_крестики"/>
      <sheetName val="Св__смета"/>
      <sheetName val="РБС_ИЗМ1"/>
      <sheetName val="смета_СИД"/>
      <sheetName val="ресурсная_вед_"/>
      <sheetName val="Калплан_Кра"/>
      <sheetName val="6_11_новый"/>
      <sheetName val="СтрЗапасов_(2)"/>
      <sheetName val="PwC_Copies_from_old_models_--&gt;&gt;"/>
      <sheetName val="Сравнение_ДПН_факт_06-07"/>
      <sheetName val="НМ_расчеты"/>
      <sheetName val="Коэф_КВ"/>
      <sheetName val="Смета_терзем"/>
      <sheetName val="Кал_план_Жукова_даты_-_не_надо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Таблица 4 АСУТП"/>
      <sheetName val="Таблица 5 АСУТП"/>
      <sheetName val="Таблица 6 АСУТП"/>
    </sheetNames>
    <sheetDataSet>
      <sheetData sheetId="0" refreshError="1"/>
      <sheetData sheetId="1">
        <row r="8">
          <cell r="B8" t="str">
            <v>1.1. Непрерывный (с длительным поддержанием режимов, близких к установившимся, и практически безостановочной подачей сырья и реагентов)</v>
          </cell>
        </row>
        <row r="92">
          <cell r="B92" t="str">
            <v>В. С. Ковалев</v>
          </cell>
        </row>
        <row r="93">
          <cell r="B93" t="str">
            <v>Н. Д. Дубовчук</v>
          </cell>
        </row>
        <row r="94">
          <cell r="B94" t="str">
            <v>И. Е. Самойлова</v>
          </cell>
        </row>
        <row r="95">
          <cell r="B95" t="str">
            <v>А. Э. Максимова</v>
          </cell>
        </row>
        <row r="96">
          <cell r="B96" t="str">
            <v>В. И. Соколов</v>
          </cell>
        </row>
        <row r="97">
          <cell r="B97" t="str">
            <v>С. Ю. Соколова</v>
          </cell>
        </row>
        <row r="98">
          <cell r="B98" t="str">
            <v>Э. Н. Пршисовский</v>
          </cell>
        </row>
        <row r="99">
          <cell r="B99" t="str">
            <v>Б. З. Левин</v>
          </cell>
        </row>
      </sheetData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Мужества доп5"/>
      <sheetName val="СметаСводная доп5"/>
      <sheetName val="смета 1-1 переход Непокоренных"/>
      <sheetName val="Смета 1-2 инж комм Непокоренных"/>
      <sheetName val="смета 1-3переход Тореза"/>
      <sheetName val="Смета 1-4инж комм Тореза"/>
      <sheetName val="см1-5 трмодель"/>
      <sheetName val="смета 2-1 переход Карбышева"/>
      <sheetName val="Смета 2-2 инж комм Карбышева"/>
      <sheetName val="см2-3 регл  (2)"/>
      <sheetName val="смета 3-1переходМуринский пр."/>
      <sheetName val="Смета 3-2 инж комм Муринский пр"/>
      <sheetName val="смета 3-3переходПолитехническая"/>
      <sheetName val="Смета 3-4 инж комм Политехнич"/>
      <sheetName val="см3-5 регл 3оч"/>
      <sheetName val="СметаСводная"/>
      <sheetName val="Смета1 топо"/>
      <sheetName val="Смета2 геология"/>
      <sheetName val="Смета3 кадастр"/>
      <sheetName val="Смета4 Юрид оформл"/>
      <sheetName val="См5 переходы "/>
      <sheetName val="См6 Сети"/>
      <sheetName val="См7 дороги"/>
      <sheetName val="См8 эколог изыск"/>
      <sheetName val="Смета9 регламент"/>
      <sheetName val="См10  ГО и ЧС"/>
      <sheetName val="смета11 конк докум"/>
      <sheetName val="Смета12транс потоки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H2" t="str">
            <v>к государственному контракту № 220                     от ____________2005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См1 топог"/>
      <sheetName val="См2 инв"/>
      <sheetName val="См3геол"/>
      <sheetName val="См4 экол"/>
      <sheetName val="См5 ИГИ"/>
      <sheetName val="См6 экон"/>
      <sheetName val="см7_оценка"/>
      <sheetName val="См8 дор"/>
      <sheetName val="См9_ОЗ"/>
      <sheetName val="См10_ТСОДД"/>
      <sheetName val="См11_НО "/>
      <sheetName val="См12 ИС  "/>
      <sheetName val="См13 ТР"/>
      <sheetName val="См 14 ГОЧС"/>
    </sheetNames>
    <sheetDataSet>
      <sheetData sheetId="0" refreshError="1">
        <row r="8">
          <cell r="E8" t="str">
            <v>Пусковой комплекс 1-ой очереди строительства продолжения Витебского проспекта
2-ой этап - устройство транспортной развязки в разных уровнях на примыкании к Петербургскому шоссе (в двух уровнях)</v>
          </cell>
        </row>
        <row r="9">
          <cell r="E9" t="str">
            <v>ООО НИИПРИИ "Севзапинжтехнология"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Прим (3)"/>
      <sheetName val="Калплан Прим"/>
      <sheetName val="КП Прим"/>
      <sheetName val="СметаСводная"/>
      <sheetName val="см1 топо Прим (2)"/>
      <sheetName val="см2 меж Прим"/>
      <sheetName val="см3 натинв. Прим"/>
      <sheetName val="Смета4 геологияПрим"/>
      <sheetName val="см5 трансп.пот. Прим"/>
      <sheetName val="смета 6 база  Прим"/>
      <sheetName val="Смета 7 инж.комм, НО Прим"/>
      <sheetName val="См 8 эколог изыск.Прим"/>
      <sheetName val="Смета 9 регламент Прим"/>
      <sheetName val="смета10 конк докум Прим"/>
      <sheetName val="смета 11регл2 Прим"/>
      <sheetName val="смета12 оценка Прим"/>
      <sheetName val="См 13 ГОЧС Прим"/>
      <sheetName val="КП Прим (2)"/>
      <sheetName val="см1 топо Прим"/>
      <sheetName val="см2 меж Прим (2)"/>
      <sheetName val="смета12 оценка Мичм"/>
      <sheetName val="См 13 ГОЧС Мичм"/>
    </sheetNames>
    <sheetDataSet>
      <sheetData sheetId="0" refreshError="1"/>
      <sheetData sheetId="1" refreshError="1"/>
      <sheetData sheetId="2" refreshError="1"/>
      <sheetData sheetId="3" refreshError="1">
        <row r="7">
          <cell r="C7" t="str">
            <v>Разработка рабочего проекта строительства объекта "База механизации СПб ГУСПП "Приморское" по адресу: Приморский район, Камышовая ул., участок 1 (напротив дома № 22, корп.1 по Камышовой ул.)</v>
          </cell>
        </row>
        <row r="11">
          <cell r="C11" t="str">
            <v>СПб ГУ "Дирекция транспортного строительства"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сводная (2)"/>
      <sheetName val="См1 экон"/>
      <sheetName val="см2_оценка"/>
      <sheetName val="Смета3  дороги "/>
      <sheetName val="См4_ОЗ"/>
      <sheetName val="См5_светоф (П)"/>
      <sheetName val="См12_НВК (2)"/>
      <sheetName val="См13_СС"/>
      <sheetName val="Смета16_ВЛ"/>
      <sheetName val="См11_НО "/>
      <sheetName val="См13 ТР"/>
      <sheetName val="См 14 ГОЧС"/>
    </sheetNames>
    <sheetDataSet>
      <sheetData sheetId="0" refreshError="1"/>
      <sheetData sheetId="1" refreshError="1">
        <row r="8">
          <cell r="D8" t="str">
            <v>Пусковой комплекс 1-ой очереди строительства продолжения Витебского проспекта.
2-ой этап - устройство транспортной развязки в разных уровнях на примыкании к Петербургскому шоссе (в одном уровне)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ямые расходы"/>
      <sheetName val="Накладные расходы"/>
      <sheetName val="Смета"/>
    </sheetNames>
    <sheetDataSet>
      <sheetData sheetId="0" refreshError="1">
        <row r="9">
          <cell r="C9" t="str">
            <v>Должность</v>
          </cell>
        </row>
        <row r="10">
          <cell r="C10" t="str">
            <v>Начальник департамента</v>
          </cell>
        </row>
        <row r="11">
          <cell r="C11" t="str">
            <v>ГИП</v>
          </cell>
        </row>
        <row r="12">
          <cell r="C12" t="str">
            <v>Заместитель ГИПа</v>
          </cell>
        </row>
        <row r="13">
          <cell r="C13" t="str">
            <v>Помощник ГИПа</v>
          </cell>
        </row>
        <row r="14">
          <cell r="C14" t="str">
            <v>Начальник отдела</v>
          </cell>
        </row>
        <row r="15">
          <cell r="C15" t="str">
            <v>Начальник сектора</v>
          </cell>
        </row>
        <row r="16">
          <cell r="C16" t="str">
            <v>Заместитель начальника отдела</v>
          </cell>
        </row>
        <row r="17">
          <cell r="C17" t="str">
            <v>Начальник группы</v>
          </cell>
        </row>
        <row r="18">
          <cell r="C18" t="str">
            <v>Главный специалист</v>
          </cell>
        </row>
        <row r="19">
          <cell r="C19" t="str">
            <v>Ведущий специалист</v>
          </cell>
        </row>
        <row r="20">
          <cell r="C20" t="str">
            <v>Ведущий инженер-проектировщик</v>
          </cell>
        </row>
        <row r="21">
          <cell r="C21" t="str">
            <v>инженер-проектировщик 1-й категории</v>
          </cell>
        </row>
        <row r="22">
          <cell r="C22" t="str">
            <v>инженер-проектировщик 2-й категории</v>
          </cell>
        </row>
        <row r="23">
          <cell r="C23" t="str">
            <v>ГИП (работы по согласованию)</v>
          </cell>
        </row>
        <row r="61">
          <cell r="C61" t="str">
            <v>инженер-проектировщик 3-й категории</v>
          </cell>
        </row>
        <row r="62">
          <cell r="C62" t="str">
            <v>Специалист 1-й категории</v>
          </cell>
        </row>
        <row r="63">
          <cell r="C63" t="str">
            <v>Специалист 2-й категории</v>
          </cell>
        </row>
        <row r="64">
          <cell r="C64" t="str">
            <v>Специалист 3-й категории</v>
          </cell>
        </row>
        <row r="65">
          <cell r="C65" t="str">
            <v>Техник 2-й категории</v>
          </cell>
        </row>
      </sheetData>
      <sheetData sheetId="1" refreshError="1"/>
      <sheetData sheetId="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Данные для расчёта сметы"/>
      <sheetName val="Шкаф"/>
      <sheetName val="Коэфф1."/>
      <sheetName val="Прайс лист"/>
      <sheetName val="Смета"/>
      <sheetName val="топо"/>
      <sheetName val="1.3"/>
      <sheetName val="ИГ1"/>
      <sheetName val="свод 2"/>
      <sheetName val="СметаСводная Рыб"/>
      <sheetName val="Лист1"/>
      <sheetName val="Обновление"/>
      <sheetName val="Пример расчета"/>
      <sheetName val="Зап-3- СЦБ"/>
      <sheetName val="К.рын"/>
      <sheetName val="Сводная смета"/>
      <sheetName val="Землеотвод"/>
      <sheetName val="sapactivexlhiddensheet"/>
      <sheetName val="График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OCK1"/>
      <sheetName val="ЭХЗ"/>
      <sheetName val="См 1 наруж.водопровод"/>
      <sheetName val="Цена"/>
      <sheetName val="Product"/>
      <sheetName val="Summary"/>
      <sheetName val="РасчетКомандир1"/>
      <sheetName val="РасчетКомандир2"/>
      <sheetName val="Коэфф"/>
      <sheetName val="Смета2 проект. раб."/>
      <sheetName val="Счет-Фактура"/>
      <sheetName val="Кредиты"/>
      <sheetName val="Суточная"/>
      <sheetName val="ПДР"/>
      <sheetName val="вариант"/>
      <sheetName val="Табл38-7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DATA"/>
      <sheetName val="Списки"/>
      <sheetName val="6.14_КР"/>
      <sheetName val="см8"/>
      <sheetName val="Прилож"/>
      <sheetName val="все"/>
      <sheetName val="Нормы"/>
      <sheetName val="1"/>
      <sheetName val="РП"/>
      <sheetName val="к.84-к.83"/>
      <sheetName val="СМЕТА проект"/>
      <sheetName val="2002(v2)"/>
      <sheetName val="справ."/>
      <sheetName val="Пояснение "/>
      <sheetName val="93-110"/>
      <sheetName val="list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вод 3"/>
      <sheetName val="EKDEB90"/>
      <sheetName val="изыскания 2"/>
      <sheetName val="мсн"/>
      <sheetName val="КП к ГК"/>
      <sheetName val="Calc"/>
      <sheetName val="ID"/>
      <sheetName val="Смета 1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Зап-3-_СЦБ"/>
      <sheetName val="свод_2"/>
      <sheetName val="Данные_для_расчёта_сметы"/>
      <sheetName val="Смета_1"/>
      <sheetName val="информация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правка"/>
      <sheetName val="суб.подряд"/>
      <sheetName val="ПСБ - ОЭ"/>
      <sheetName val="См3 СЦБ-зап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Lim"/>
      <sheetName val="Справочник"/>
      <sheetName val="PwC Copies from old models --&gt;&gt;"/>
      <sheetName val="Справочники"/>
      <sheetName val="Journals"/>
      <sheetName val="rvldmrv"/>
      <sheetName val="Сравнение ДПН факт 06-07"/>
      <sheetName val="Параметры"/>
      <sheetName val="трансформация1"/>
      <sheetName val="Names"/>
      <sheetName val="breakdown"/>
      <sheetName val="Destination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Дополнительные параметры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13_1"/>
      <sheetName val="РС "/>
      <sheetName val="геолог"/>
      <sheetName val="Курс доллара"/>
      <sheetName val="Календарь новый"/>
      <sheetName val="Смета № 1 ИИ линия"/>
      <sheetName val="ЛЧ"/>
      <sheetName val="Leistungsakt"/>
      <sheetName val="Свод объем"/>
      <sheetName val="Дог цена"/>
      <sheetName val="1155"/>
      <sheetName val="3труба (П)"/>
      <sheetName val="Объемы работ по ПВ"/>
      <sheetName val="SakhNIPI5"/>
      <sheetName val="ПИР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16"/>
      <sheetName val="Таблица 5"/>
      <sheetName val="Таблица 3"/>
      <sheetName val="1.401.2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Сводная "/>
      <sheetName val="7.ТХ Сети (кор)"/>
      <sheetName val="Source lists"/>
      <sheetName val="PO Data"/>
      <sheetName val="Rub"/>
      <sheetName val="Tier 311208"/>
      <sheetName val="свод_ИИР"/>
      <sheetName val="Акт выбора"/>
      <sheetName val="ПД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лч и кам"/>
      <sheetName val="2-stage"/>
      <sheetName val="Объем работ"/>
      <sheetName val="АСУ-линия-1"/>
      <sheetName val="ТЗ АСУ-1"/>
      <sheetName val="Виды работ АСО"/>
      <sheetName val="таблица_руко_x0019__x0015__x0009__x0003__x000c__x0011__x0011_"/>
      <sheetName val="MararashAA"/>
      <sheetName val="ПРОЦЕНТЫ"/>
      <sheetName val="Бл.электр."/>
      <sheetName val="таблица_руко_x0019__x0015_ _x0003__x000c__x0011__x0011_"/>
      <sheetName val="кап.ремонт"/>
      <sheetName val="ИД СМР"/>
      <sheetName val="6"/>
      <sheetName val="1.14"/>
      <sheetName val="1.7"/>
      <sheetName val="ЛС_РЕС"/>
      <sheetName val="_x0000__x0000_"/>
      <sheetName val="8"/>
      <sheetName val="ПД-2.2"/>
      <sheetName val="ФОТ для смет"/>
      <sheetName val="2 Геология"/>
      <sheetName val="Общ"/>
      <sheetName val="BACT"/>
      <sheetName val="Lucent"/>
      <sheetName val="Приложение 2"/>
      <sheetName val="Норм"/>
      <sheetName val="база"/>
      <sheetName val="СМ"/>
      <sheetName val="СМИС"/>
      <sheetName val="basa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Обор"/>
      <sheetName val="Вспом."/>
      <sheetName val="УКП"/>
      <sheetName val="БД"/>
      <sheetName val="Лист4"/>
      <sheetName val="Общий"/>
      <sheetName val="ТабР"/>
      <sheetName val="#ССЫЛКА"/>
      <sheetName val="Исх."/>
      <sheetName val="исх-данные"/>
      <sheetName val="ИД ПНР"/>
      <sheetName val="41"/>
      <sheetName val=" Свод"/>
      <sheetName val="Договорная цена"/>
      <sheetName val="ГАЗ_камаз"/>
      <sheetName val="Main list"/>
      <sheetName val="Технический лист"/>
      <sheetName val="Имя"/>
      <sheetName val="расчеты"/>
      <sheetName val="Дог_рас"/>
      <sheetName val="Ограничения шаблон"/>
      <sheetName val="Лист"/>
      <sheetName val="Исх"/>
      <sheetName val="пофакторный"/>
      <sheetName val="РАСШИФ_ЦЕХ_РАСХ"/>
      <sheetName val="топ"/>
      <sheetName val="Причины отклонений"/>
      <sheetName val="Статус работы"/>
      <sheetName val="Уровень графика"/>
      <sheetName val="анализ 2003_2004исполнение МТО"/>
      <sheetName val="сводный"/>
      <sheetName val="3_гидромет"/>
      <sheetName val="аванс по ОС"/>
      <sheetName val="Авансы выданные"/>
      <sheetName val="Кред"/>
      <sheetName val="ДЗ"/>
      <sheetName val="Кред. задолж."/>
      <sheetName val="Прочие"/>
      <sheetName val="Тестовый"/>
      <sheetName val="№2Гидромет."/>
      <sheetName val="№2Геолог"/>
      <sheetName val="№2Геолог с.п."/>
      <sheetName val="№3Экологи (2этап)"/>
      <sheetName val="Должност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к снег Рыбинская"/>
      <sheetName val="Калплан "/>
      <sheetName val="СметаСводная Рыб"/>
      <sheetName val="См1 ТопоГео  (планшеты)"/>
      <sheetName val="Смета2 Инвентариз"/>
      <sheetName val="Смета3 геология"/>
      <sheetName val="смета4  Дор.работы "/>
      <sheetName val="Смета5 - Сети"/>
      <sheetName val="См6 Расчет Трансп.схемы"/>
      <sheetName val="Смета6а технология"/>
      <sheetName val="См7 ГО и ЧС"/>
      <sheetName val="см8 экспресс-оценка"/>
      <sheetName val="КП_к_снег_Рыбинская"/>
      <sheetName val="Калплан_"/>
      <sheetName val="СметаСводная_Рыб"/>
      <sheetName val="См1_ТопоГео__(планшеты)"/>
      <sheetName val="Смета2_Инвентариз"/>
      <sheetName val="Смета3_геология"/>
      <sheetName val="смета4__Дор_работы_"/>
      <sheetName val="Смета5_-_Сети"/>
      <sheetName val="См6_Расчет_Трансп_схемы"/>
      <sheetName val="Смета6а_технология"/>
      <sheetName val="См7_ГО_и_ЧС"/>
      <sheetName val="см8_экспресс-оценка"/>
      <sheetName val="Смета"/>
      <sheetName val="топография"/>
      <sheetName val="топо"/>
      <sheetName val="свод 3"/>
      <sheetName val="1.3"/>
      <sheetName val="ц_1991"/>
      <sheetName val="информация"/>
      <sheetName val="Данные для расчёта сметы"/>
      <sheetName val="шаблон"/>
      <sheetName val="свод 2"/>
      <sheetName val="Землеотвод"/>
      <sheetName val="Упр"/>
      <sheetName val="См 1 наруж.водопровод"/>
      <sheetName val="СметаСводная павильон"/>
      <sheetName val="свод"/>
      <sheetName val="НМА"/>
      <sheetName val="сводная"/>
      <sheetName val="OCK1"/>
      <sheetName val="пятилетка"/>
      <sheetName val="мониторинг"/>
      <sheetName val="Дополнительные параметры"/>
      <sheetName val="total"/>
      <sheetName val="Комплектация"/>
      <sheetName val="трубы"/>
      <sheetName val="СМР"/>
      <sheetName val="дороги"/>
      <sheetName val="р.Волхов"/>
      <sheetName val="ПДР"/>
      <sheetName val="изыскания 2"/>
      <sheetName val="ИД"/>
      <sheetName val="sapactivexlhiddensheet"/>
      <sheetName val="Калплан Кра"/>
      <sheetName val="свод1"/>
      <sheetName val="Пример расчета"/>
    </sheetNames>
    <sheetDataSet>
      <sheetData sheetId="0" refreshError="1"/>
      <sheetData sheetId="1" refreshError="1"/>
      <sheetData sheetId="2" refreshError="1">
        <row r="9">
          <cell r="C9" t="str">
            <v>Предпроектные проработки по объекту "Снегоплавильная камера по адресу: Фрунзенский район, ул.Рыбинская, д.2"</v>
          </cell>
        </row>
        <row r="13">
          <cell r="C13" t="str">
            <v>СПб ГУ "Дирекция транспортного строительства"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ка"/>
      <sheetName val="Св табл стоим"/>
      <sheetName val="Календарный план дог"/>
      <sheetName val="СМР"/>
      <sheetName val="Поставка"/>
      <sheetName val="Расчет рабо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H13">
            <v>46.5</v>
          </cell>
        </row>
      </sheetData>
      <sheetData sheetId="5" refreshError="1">
        <row r="2">
          <cell r="G2">
            <v>6300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Глав"/>
      <sheetName val="ОбмОбслЗемОд"/>
      <sheetName val="КалендПлан"/>
      <sheetName val="СводнСм"/>
      <sheetName val="СводнСм ГАП"/>
      <sheetName val="СмШурф"/>
      <sheetName val="СмРучБур"/>
      <sheetName val="СмМашБур"/>
      <sheetName val="ОБмГеодезия"/>
      <sheetName val="СмШурфКонтр"/>
      <sheetName val="СмРучБурКонтр"/>
    </sheetNames>
    <sheetDataSet>
      <sheetData sheetId="0" refreshError="1"/>
      <sheetData sheetId="1" refreshError="1">
        <row r="2">
          <cell r="F2" t="str">
            <v>к договору № **/п-**-2007 от **.**.2007 г.</v>
          </cell>
        </row>
        <row r="4">
          <cell r="A4" t="str">
            <v>одноэтажного здания ********, расположенного по адресу: ул. ******, д. ***</v>
          </cell>
        </row>
        <row r="7">
          <cell r="A7" t="str">
            <v>Исполнитель - ОАО "Гипронииавиапром" ООО "СК Перспектива-100"</v>
          </cell>
        </row>
        <row r="28">
          <cell r="E28">
            <v>26.88</v>
          </cell>
        </row>
        <row r="29">
          <cell r="E29">
            <v>1</v>
          </cell>
        </row>
        <row r="62">
          <cell r="F62">
            <v>3</v>
          </cell>
        </row>
        <row r="67">
          <cell r="B67" t="str">
            <v>Подкрановые и тормозные конструкции.</v>
          </cell>
          <cell r="F67">
            <v>3.5000000000000003E-2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39">
          <cell r="K3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стоимости работ"/>
      <sheetName val="КП утверж"/>
      <sheetName val="Смета сводная (список)"/>
      <sheetName val="Смета1 съемка 1000 Зел"/>
      <sheetName val="Смета2 ПВО Зел"/>
      <sheetName val="Смета3 инвент Зел"/>
      <sheetName val="Смета4 геология Зелен"/>
      <sheetName val="См5 эколог изыск29 км"/>
      <sheetName val="Смета.6 ИГИ"/>
      <sheetName val="См7транс потоки обл.дорога"/>
      <sheetName val="См8 Смета ПИР дор работы"/>
      <sheetName val="См 9 сети проект НО и кабели"/>
      <sheetName val="См10 Смета ОИ дор работы "/>
      <sheetName val="См 11 сети ОИ НО и кабел"/>
      <sheetName val="Смета 12 ОВОС"/>
      <sheetName val="см13 Оценка"/>
    </sheetNames>
    <sheetDataSet>
      <sheetData sheetId="0" refreshError="1"/>
      <sheetData sheetId="1" refreshError="1"/>
      <sheetData sheetId="2" refreshError="1">
        <row r="6">
          <cell r="D6" t="str">
            <v>Разработка проекта реконструкции автомобильной дороги "Зеленогорск-Приморск-Выборг" на участке Санкт-Петербург - Озерки в Выборгском районе Ленинградской области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КА "/>
      <sheetName val="1"/>
      <sheetName val="ЭИ"/>
      <sheetName val="1оч"/>
      <sheetName val="3-1"/>
      <sheetName val="4"/>
      <sheetName val="дороги (2)"/>
      <sheetName val="ОЗ"/>
      <sheetName val="сети "/>
      <sheetName val="газ"/>
      <sheetName val="планир"/>
      <sheetName val="ТСР"/>
      <sheetName val="ГО"/>
      <sheetName val="Ис. сооруж"/>
      <sheetName val="М-10 См1 ИС"/>
      <sheetName val="П н п"/>
      <sheetName val="НПП(архитектура)"/>
      <sheetName val="Смета  ООС"/>
      <sheetName val="имущ-прав"/>
      <sheetName val="регламент"/>
      <sheetName val="см12 конк докум се"/>
    </sheetNames>
    <sheetDataSet>
      <sheetData sheetId="0" refreshError="1">
        <row r="8">
          <cell r="E8" t="str">
            <v>ООО НИИПРИИ "Севзапинжтехнология"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Таблица 4 АСУТП"/>
      <sheetName val="Таблица 5 АСУТП"/>
      <sheetName val="Таблица 6 АСУТП"/>
    </sheetNames>
    <sheetDataSet>
      <sheetData sheetId="0" refreshError="1"/>
      <sheetData sheetId="1">
        <row r="8">
          <cell r="B8" t="str">
            <v>1.1. Непрерывный (с длительным поддержанием режимов, близких к установившимся, и практически безостановочной подачей сырья и реагентов)</v>
          </cell>
        </row>
        <row r="9">
          <cell r="B9" t="str">
            <v>1.2. Полунепрерывный (непрерывный, с существенными для управления переходными режимами, вызванными добавками (заменами) сырья или реагентов либо выдачей продукции)</v>
          </cell>
        </row>
        <row r="10">
          <cell r="B10" t="str">
            <v>1.3. Непрерывно-дискретный - I (сочетающий непрерывные и прерывистые режимы на различных стадиях процесса)</v>
          </cell>
        </row>
        <row r="11">
          <cell r="B11" t="str">
            <v>1.4. Непрерывно-дискретный - II (сочетающий непрерывные и прерывистые режимы с малой длительностью непрерывных режимов в аварийных условиях)</v>
          </cell>
        </row>
        <row r="12">
          <cell r="B12" t="str">
            <v>1.5. Циклический (прерывистый, с существенной для управления длительностью интервалов непрерывного функционирования и циклическим следованием интервалов с различными режимами)</v>
          </cell>
        </row>
        <row r="13">
          <cell r="B13" t="str">
            <v>1.6. Дискретный (прерывистый, с малой, несущественной для управления длительностью непрерывных технологических операций)</v>
          </cell>
        </row>
        <row r="14">
          <cell r="B14" t="str">
            <v xml:space="preserve">   </v>
          </cell>
        </row>
        <row r="16">
          <cell r="B16" t="str">
            <v>2.1. до 5</v>
          </cell>
        </row>
        <row r="17">
          <cell r="B17" t="str">
            <v>2.2. св. 5 до 10</v>
          </cell>
        </row>
        <row r="18">
          <cell r="B18" t="str">
            <v>2.3. св. 10 до 20</v>
          </cell>
        </row>
        <row r="19">
          <cell r="B19" t="str">
            <v>2.4. св. 20 до 35</v>
          </cell>
        </row>
        <row r="20">
          <cell r="B20" t="str">
            <v>2.5. св. 35 до 50</v>
          </cell>
        </row>
        <row r="21">
          <cell r="B21" t="str">
            <v>2.6. св. 50 до 70</v>
          </cell>
        </row>
        <row r="22">
          <cell r="B22" t="str">
            <v>2.7. св.70 до 100</v>
          </cell>
        </row>
        <row r="23">
          <cell r="B23" t="str">
            <v xml:space="preserve">   </v>
          </cell>
        </row>
        <row r="24">
          <cell r="B24" t="str">
            <v>2.8. За каждые 50 свыше 100                                                              n =</v>
          </cell>
        </row>
        <row r="25">
          <cell r="B25" t="str">
            <v xml:space="preserve">   </v>
          </cell>
        </row>
        <row r="27">
          <cell r="B27" t="str">
            <v>3.1. I степень - параллельные контроль и измерение параметров состояния ТОУ</v>
          </cell>
        </row>
        <row r="28">
          <cell r="B28" t="str">
            <v>3.2. II степень - централизованный контроль и измерение параметров состояния ТОУ</v>
          </cell>
        </row>
        <row r="29">
          <cell r="B29" t="str">
            <v>3.3. III степень - косвенное измерение (вычисление) отдельных комплексных показателей функционирования ТОУ</v>
          </cell>
        </row>
        <row r="30">
          <cell r="B30" t="str">
            <v>3.4. IV степень - анализ и обобщенная оценка состояния процесса в целом по его модели (распознавание ситуаций, диагностика аварийных состояний, поиск "узкого места", прогноз хода процесса)</v>
          </cell>
        </row>
        <row r="31">
          <cell r="B31" t="str">
            <v xml:space="preserve">   </v>
          </cell>
        </row>
        <row r="33">
          <cell r="B33" t="str">
            <v>4.1. I степень - одноконтурное автоматическое регулирование или автоматическое однотактное логическое управление (переключения, блокировки и т. п.)</v>
          </cell>
        </row>
        <row r="34">
          <cell r="B34" t="str">
            <v>4.2. II степень - каскадное и (или) программное автоматическое регулирование или автоматическое программное логическое управление по "жесткому" циклу</v>
          </cell>
        </row>
        <row r="35">
          <cell r="B35" t="str">
            <v>4.3. III степень - многосвязное автоматическое регулирование или автоматическое программное логическое управление по циклу с разветвлениями</v>
          </cell>
        </row>
        <row r="36">
          <cell r="B36" t="str">
            <v>4.4. IV степень - оптимальное управление установившимися режимами (в статике)</v>
          </cell>
        </row>
        <row r="37">
          <cell r="B37" t="str">
            <v>4.5. V степень - оптимальное управление переходными процессами или процессом в целом (оптимизация в динамике)</v>
          </cell>
        </row>
        <row r="38">
          <cell r="B38" t="str">
            <v>4.6. VI степень - оптимальное управление быстропротекающими переходными процессами в аварийных условиях</v>
          </cell>
        </row>
        <row r="39">
          <cell r="B39" t="str">
            <v>4.7. VII степень - оптимальное управление с адаптацией (самообучением и изменением алгоритмов и параметров системы)</v>
          </cell>
        </row>
        <row r="40">
          <cell r="B40" t="str">
            <v xml:space="preserve">   </v>
          </cell>
        </row>
        <row r="42">
          <cell r="B42" t="str">
            <v>5.1. Автоматизированный "ручной" режим</v>
          </cell>
        </row>
        <row r="43">
          <cell r="B43" t="str">
            <v>5.2. Автоматизированный режим "советчика"</v>
          </cell>
        </row>
        <row r="44">
          <cell r="B44" t="str">
            <v>5.3. Автоматизированный диалоговый режим</v>
          </cell>
        </row>
        <row r="45">
          <cell r="B45" t="str">
            <v>5.4. Автоматический режим косвенного управления</v>
          </cell>
        </row>
        <row r="46">
          <cell r="B46" t="str">
            <v>5.5. Автоматический режим прямого (непосредственного) цифрового (или аналого-цифрового) управления</v>
          </cell>
        </row>
        <row r="47">
          <cell r="B47" t="str">
            <v xml:space="preserve">   </v>
          </cell>
        </row>
        <row r="49">
          <cell r="B49" t="str">
            <v>6.1. до 20</v>
          </cell>
        </row>
        <row r="50">
          <cell r="B50" t="str">
            <v>6.2. св. 20 до 50</v>
          </cell>
        </row>
        <row r="51">
          <cell r="B51" t="str">
            <v>6.3. св. 50 до 100</v>
          </cell>
        </row>
        <row r="52">
          <cell r="B52" t="str">
            <v>6.4. св. 100 до 170</v>
          </cell>
        </row>
        <row r="53">
          <cell r="B53" t="str">
            <v>6.5. св. 170 до 250</v>
          </cell>
        </row>
        <row r="54">
          <cell r="B54" t="str">
            <v>6.6. св. 250 до 350</v>
          </cell>
        </row>
        <row r="55">
          <cell r="B55" t="str">
            <v>6.7. св. 350 до 470</v>
          </cell>
        </row>
        <row r="56">
          <cell r="B56" t="str">
            <v>6.8. св. 470 до 600</v>
          </cell>
        </row>
        <row r="57">
          <cell r="B57" t="str">
            <v>6.9. св. 600 до 800</v>
          </cell>
        </row>
        <row r="58">
          <cell r="B58" t="str">
            <v>6.10. св. 800 до 1000</v>
          </cell>
        </row>
        <row r="59">
          <cell r="B59" t="str">
            <v>6.11. св. 1000 до 1300</v>
          </cell>
        </row>
        <row r="60">
          <cell r="B60" t="str">
            <v>6.12. св. 1300 до 1600</v>
          </cell>
        </row>
        <row r="61">
          <cell r="B61" t="str">
            <v>6.13. св. 1600 до 2000</v>
          </cell>
        </row>
        <row r="62">
          <cell r="B62" t="str">
            <v xml:space="preserve">    </v>
          </cell>
        </row>
        <row r="63">
          <cell r="B63" t="str">
            <v>6.14. за каждые 500 свыше 2000                                                         n=</v>
          </cell>
        </row>
        <row r="64">
          <cell r="B64" t="str">
            <v xml:space="preserve">      </v>
          </cell>
        </row>
        <row r="66">
          <cell r="B66" t="str">
            <v>7.1. до 5</v>
          </cell>
        </row>
        <row r="67">
          <cell r="B67" t="str">
            <v>7.2. св. 5 до 10</v>
          </cell>
        </row>
        <row r="68">
          <cell r="B68" t="str">
            <v>7.3. св. 10 до 20</v>
          </cell>
        </row>
        <row r="69">
          <cell r="B69" t="str">
            <v>7.4. св. 20 до 40</v>
          </cell>
        </row>
        <row r="70">
          <cell r="B70" t="str">
            <v>7.5. св. 40 до 60</v>
          </cell>
        </row>
        <row r="71">
          <cell r="B71" t="str">
            <v>7.6. св. 60 до 90</v>
          </cell>
        </row>
        <row r="72">
          <cell r="B72" t="str">
            <v>7.7. св. 90 до 120</v>
          </cell>
        </row>
        <row r="73">
          <cell r="B73" t="str">
            <v>7.8. св. 120 до 160</v>
          </cell>
        </row>
        <row r="74">
          <cell r="B74" t="str">
            <v>7.9. св. 160 до 200</v>
          </cell>
        </row>
        <row r="75">
          <cell r="B75" t="str">
            <v>7.10. св. 200 до 250</v>
          </cell>
        </row>
        <row r="76">
          <cell r="B76" t="str">
            <v>7.11. св. 250 до 300</v>
          </cell>
        </row>
        <row r="77">
          <cell r="B77" t="str">
            <v>7.12. св. 300 до 350</v>
          </cell>
        </row>
        <row r="78">
          <cell r="B78" t="str">
            <v>7.13. св. 350 до 400</v>
          </cell>
        </row>
        <row r="79">
          <cell r="B79" t="str">
            <v xml:space="preserve">      </v>
          </cell>
        </row>
        <row r="80">
          <cell r="B80" t="str">
            <v>7.14 за каждые 70 свыше 400                                                              n=</v>
          </cell>
        </row>
        <row r="81">
          <cell r="B81" t="str">
            <v xml:space="preserve">    </v>
          </cell>
        </row>
        <row r="84">
          <cell r="B84" t="str">
            <v>Проект</v>
          </cell>
        </row>
        <row r="85">
          <cell r="B85" t="str">
            <v>Рабочая документация</v>
          </cell>
        </row>
        <row r="86">
          <cell r="B86" t="str">
            <v>Рабочий проект</v>
          </cell>
        </row>
        <row r="88">
          <cell r="B88" t="str">
            <v>п</v>
          </cell>
        </row>
        <row r="89">
          <cell r="B89" t="str">
            <v>рд</v>
          </cell>
        </row>
        <row r="90">
          <cell r="B90" t="str">
            <v>рп</v>
          </cell>
        </row>
        <row r="92">
          <cell r="B92" t="str">
            <v>В. С. Ковалев</v>
          </cell>
        </row>
        <row r="93">
          <cell r="B93" t="str">
            <v>Н. Д. Дубовчук</v>
          </cell>
        </row>
        <row r="94">
          <cell r="B94" t="str">
            <v>И. Е. Самойлова</v>
          </cell>
        </row>
        <row r="95">
          <cell r="B95" t="str">
            <v>А. Э. Максимова</v>
          </cell>
        </row>
        <row r="96">
          <cell r="B96" t="str">
            <v>В. И. Соколов</v>
          </cell>
        </row>
        <row r="97">
          <cell r="B97" t="str">
            <v>С. Ю. Соколова</v>
          </cell>
        </row>
        <row r="98">
          <cell r="B98" t="str">
            <v>Э. Н. Пршисовский</v>
          </cell>
        </row>
        <row r="99">
          <cell r="B99" t="str">
            <v>Б. З. Левин</v>
          </cell>
        </row>
        <row r="102">
          <cell r="B102" t="str">
            <v>Б. З. Левин</v>
          </cell>
        </row>
        <row r="103">
          <cell r="B103" t="str">
            <v>Н. И. Юнов</v>
          </cell>
        </row>
        <row r="104">
          <cell r="B104" t="str">
            <v>В. А. Захарчук</v>
          </cell>
        </row>
      </sheetData>
      <sheetData sheetId="2"/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.смета"/>
      <sheetName val="анализ сметы "/>
      <sheetName val="расшифровка 1,3"/>
      <sheetName val="отчет по договорам"/>
      <sheetName val="отчет по IX разделу сметы"/>
      <sheetName val="ремонт"/>
      <sheetName val="к ремонту"/>
      <sheetName val="Лист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водник"/>
      <sheetName val="Нов. уч."/>
      <sheetName val="ООС"/>
      <sheetName val="ПБ"/>
      <sheetName val="Геология"/>
      <sheetName val="Геодезия"/>
      <sheetName val="ГЭ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НовоКов"/>
      <sheetName val="Сводная НовоКов"/>
      <sheetName val="См 1 наруж.водопровод"/>
      <sheetName val="См 2 наруж.канализация"/>
      <sheetName val="См 3 внутр.сети"/>
      <sheetName val="Смета4 геология (архив)"/>
      <sheetName val="См5 ТопоГео  (планшеты)"/>
      <sheetName val="См6 эколог изыск."/>
      <sheetName val="Смета7 регламент с 0,293"/>
      <sheetName val="Смета5 Чеснович"/>
      <sheetName val="Смета4 НовоКов геология"/>
    </sheetNames>
    <sheetDataSet>
      <sheetData sheetId="0" refreshError="1"/>
      <sheetData sheetId="1" refreshError="1"/>
      <sheetData sheetId="2" refreshError="1">
        <row r="6">
          <cell r="D6" t="str">
            <v>Разработка предпроектных предложений по объекту: "Обеспечение водоснабжением и канализацией пос. Ново-Ковалево"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 1 (смр)"/>
      <sheetName val="2 См 1 (смр)"/>
      <sheetName val="Переменные и константы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-Т"/>
      <sheetName val="ЛЧ"/>
      <sheetName val="Смета"/>
      <sheetName val="Переменные и константы"/>
      <sheetName val="Дог цена"/>
      <sheetName val="топография"/>
      <sheetName val="свод 2"/>
      <sheetName val="Переменные_и_константы"/>
      <sheetName val="Общ"/>
      <sheetName val="Новый справочник БДР"/>
      <sheetName val="РС "/>
      <sheetName val="См3 СЦБ-зап"/>
      <sheetName val="БД"/>
      <sheetName val="СметаСводная Колпино"/>
      <sheetName val="const"/>
      <sheetName val="автоматизация РД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СУТП"/>
      <sheetName val="СМ"/>
      <sheetName val="АИИС КУЭ"/>
      <sheetName val="АИИС КУЭ ТЗ"/>
      <sheetName val="РЗ ПАРАМ"/>
      <sheetName val="АСУТП2"/>
      <sheetName val="СМ2"/>
      <sheetName val="АИИСКУЭ2"/>
      <sheetName val="АИИСКУЭ ТЗ2"/>
      <sheetName val="РЗ ПАРАМ2"/>
      <sheetName val="Показатели"/>
      <sheetName val="Индексы"/>
      <sheetName val="Смета РД_ПД АСУТП"/>
      <sheetName val="Смета РД_ПД АИИСКУЭ"/>
      <sheetName val="Смета ТЗ АИИСКУЭ"/>
      <sheetName val="Смета РД РЗ"/>
      <sheetName val="РЗ ВЛ"/>
      <sheetName val="Смета РД_ПД СМТР (2)"/>
      <sheetName val="Смета РД_ПД АИИСКУЭ (2)"/>
      <sheetName val="АСУТП(ПОЛН)"/>
    </sheetNames>
    <sheetDataSet>
      <sheetData sheetId="0"/>
      <sheetData sheetId="1"/>
      <sheetData sheetId="2"/>
      <sheetData sheetId="3">
        <row r="5">
          <cell r="A5" t="str">
            <v>Таблица 4, п.1.1</v>
          </cell>
        </row>
      </sheetData>
      <sheetData sheetId="4">
        <row r="5">
          <cell r="A5" t="str">
            <v>Таблица 4, п.1.1</v>
          </cell>
        </row>
      </sheetData>
      <sheetData sheetId="5">
        <row r="2">
          <cell r="A2" t="str">
            <v>I квартал 2010 года</v>
          </cell>
        </row>
      </sheetData>
      <sheetData sheetId="6"/>
      <sheetData sheetId="7"/>
      <sheetData sheetId="8"/>
      <sheetData sheetId="9">
        <row r="5">
          <cell r="A5" t="str">
            <v>Таблица 4, п.1.1</v>
          </cell>
        </row>
      </sheetData>
      <sheetData sheetId="10" refreshError="1">
        <row r="2">
          <cell r="A2" t="str">
            <v>I квартал 2010 года</v>
          </cell>
        </row>
        <row r="5">
          <cell r="B5" t="str">
            <v>Ф2: Непрерывный (с длительным поддержанием режимов, близких к установившимся, и практически безостановочной подачей сырья и реагентов)</v>
          </cell>
        </row>
        <row r="6">
          <cell r="B6" t="str">
            <v>Ф2: Полунепрерывный (непрерывный, с существенными для управления переходными режимами, вызванными добавками (заменами) сырья или реагентов либо выдачей продукции)</v>
          </cell>
        </row>
        <row r="7">
          <cell r="B7" t="str">
            <v>Ф2: Непрерывно-дискретный - I (сочетающий непрерывные и прерывистые режимы на различных стадиях процесса),</v>
          </cell>
        </row>
        <row r="8">
          <cell r="B8" t="str">
            <v>Ф2: Непрерывно-дискретный - II (сочетающий непрерывные и прерывистые режимы с малой длительностью непрерывных режимов в аварийных условиях)</v>
          </cell>
        </row>
        <row r="9">
          <cell r="B9" t="str">
            <v>Ф2: Циклический (прерывистый, с существенной для управления длительностью интервалов непрерывного функционирования и циклическим следованием интервалов с различными режимами)</v>
          </cell>
        </row>
        <row r="10">
          <cell r="B10" t="str">
            <v>Ф2: Дискретный (прерывистый, с малой, несущественной для управления длительностью непрерывных технологических операций)</v>
          </cell>
        </row>
        <row r="12">
          <cell r="B12" t="str">
            <v>до 5</v>
          </cell>
        </row>
        <row r="13">
          <cell r="B13" t="str">
            <v>св. 5 до 10</v>
          </cell>
        </row>
        <row r="14">
          <cell r="B14" t="str">
            <v>св. 10 до 20</v>
          </cell>
        </row>
        <row r="15">
          <cell r="B15" t="str">
            <v>св. 20 до 35</v>
          </cell>
        </row>
        <row r="16">
          <cell r="B16" t="str">
            <v>св. 35 до 50</v>
          </cell>
        </row>
        <row r="17">
          <cell r="B17" t="str">
            <v>св. 50 до 70</v>
          </cell>
        </row>
        <row r="18">
          <cell r="B18" t="str">
            <v>св.70 до 100</v>
          </cell>
        </row>
        <row r="19">
          <cell r="B19" t="str">
            <v xml:space="preserve">За каждые 50 свыше 100     </v>
          </cell>
        </row>
        <row r="20">
          <cell r="B20" t="str">
            <v xml:space="preserve">   </v>
          </cell>
        </row>
        <row r="22">
          <cell r="B22" t="str">
            <v xml:space="preserve"> Ф6: I степень - параллельные контроль и измерение параметров состояния ТОУ</v>
          </cell>
        </row>
        <row r="23">
          <cell r="B23" t="str">
            <v>Ф6: II степень - централизованный контроль и измерение параметров состояния ТОУ</v>
          </cell>
        </row>
        <row r="24">
          <cell r="B24" t="str">
            <v>Ф6: III степень - косвенное измерение (вычисление) отдельных комплексных показателей функционирования ТОУ</v>
          </cell>
        </row>
        <row r="25">
          <cell r="B25" t="str">
            <v>Ф6: IV степень - анализ и обобщенная оценка состояния процесса в целом по его модели (распознавание ситуаций, диагностика аварийных состояний, поиск "узкого места", прогноз хода процесса)</v>
          </cell>
        </row>
        <row r="27">
          <cell r="B27" t="str">
            <v>Ф7: I степень - одноконтурное автоматическое регулирование или автоматическое однотактное логическое управление (переключения, блокировки и т. п.)</v>
          </cell>
        </row>
        <row r="28">
          <cell r="B28" t="str">
            <v>Ф7: II степень - каскадное и (или) программное автоматическое регулирование или автоматическое программное логическое управление по "жесткому" циклу</v>
          </cell>
        </row>
        <row r="29">
          <cell r="B29" t="str">
            <v>Ф7: III степень - многосвязное автоматическое регулирование или автоматическое программное логическое управление по циклу с разветвлениями</v>
          </cell>
        </row>
        <row r="30">
          <cell r="B30" t="str">
            <v>Ф7: IV степень - оптимальное управление установившимися режимами (в статике)</v>
          </cell>
        </row>
        <row r="31">
          <cell r="B31" t="str">
            <v>Ф7: V степень - оптимальное управление переходными процессами или процессом в целом (оптимизация в динамике)</v>
          </cell>
        </row>
        <row r="32">
          <cell r="B32" t="str">
            <v>Ф7: VI степень - оптимальное управление быстропротекающими переходными процессами в аварийных условиях</v>
          </cell>
        </row>
        <row r="33">
          <cell r="B33" t="str">
            <v>Ф7: VII степень - оптимальное управление с адаптацией (самообучением и изменением алгоритмов и параметров системы)</v>
          </cell>
        </row>
        <row r="35">
          <cell r="B35" t="str">
            <v>Ф8: Автоматизированный "ручной" режим</v>
          </cell>
        </row>
        <row r="36">
          <cell r="B36" t="str">
            <v>Ф8: Автоматизированный режим "советчика"</v>
          </cell>
        </row>
        <row r="37">
          <cell r="B37" t="str">
            <v>Ф8: Автоматизированный диалоговый режим</v>
          </cell>
        </row>
        <row r="38">
          <cell r="B38" t="str">
            <v>Ф8: Автоматический режим косвенного управления</v>
          </cell>
        </row>
        <row r="39">
          <cell r="B39" t="str">
            <v>Ф8: Автоматический режим прямого (непосредственного) цифрового (или аналого-цифрового) управления</v>
          </cell>
        </row>
        <row r="41">
          <cell r="B41" t="str">
            <v>до 20</v>
          </cell>
        </row>
        <row r="42">
          <cell r="B42" t="str">
            <v>св. 20 до 50</v>
          </cell>
        </row>
        <row r="43">
          <cell r="B43" t="str">
            <v>св. 50 до 100</v>
          </cell>
        </row>
        <row r="44">
          <cell r="B44" t="str">
            <v>св. 100 до 170</v>
          </cell>
        </row>
        <row r="45">
          <cell r="B45" t="str">
            <v>св. 170 до 250</v>
          </cell>
        </row>
        <row r="46">
          <cell r="B46" t="str">
            <v>св. 250 до 350</v>
          </cell>
        </row>
        <row r="47">
          <cell r="B47" t="str">
            <v>св. 350 до 470</v>
          </cell>
        </row>
        <row r="48">
          <cell r="B48" t="str">
            <v>св. 470 до 600</v>
          </cell>
        </row>
        <row r="49">
          <cell r="B49" t="str">
            <v>св. 600 до 800</v>
          </cell>
        </row>
        <row r="50">
          <cell r="B50" t="str">
            <v>св. 800 до 1000</v>
          </cell>
        </row>
        <row r="51">
          <cell r="B51" t="str">
            <v>св. 1000 до 1300</v>
          </cell>
        </row>
        <row r="52">
          <cell r="B52" t="str">
            <v>св. 1300 до 1600</v>
          </cell>
        </row>
        <row r="53">
          <cell r="B53" t="str">
            <v>св. 1600 до 2000</v>
          </cell>
        </row>
        <row r="54">
          <cell r="B54" t="str">
            <v>за каждые 500 свыше 2000</v>
          </cell>
        </row>
        <row r="55">
          <cell r="B55" t="str">
            <v xml:space="preserve">  </v>
          </cell>
        </row>
        <row r="57">
          <cell r="B57" t="str">
            <v>до 5</v>
          </cell>
        </row>
        <row r="58">
          <cell r="B58" t="str">
            <v>св. 5 до 10</v>
          </cell>
        </row>
        <row r="59">
          <cell r="B59" t="str">
            <v>св. 10 до 20</v>
          </cell>
        </row>
        <row r="60">
          <cell r="B60" t="str">
            <v>св. 20 до 40</v>
          </cell>
        </row>
        <row r="61">
          <cell r="B61" t="str">
            <v>св. 40 до 60</v>
          </cell>
        </row>
        <row r="62">
          <cell r="B62" t="str">
            <v>св. 60 до 90</v>
          </cell>
        </row>
        <row r="63">
          <cell r="B63" t="str">
            <v>св. 90 до 120</v>
          </cell>
        </row>
        <row r="64">
          <cell r="B64" t="str">
            <v>св. 120 до 160</v>
          </cell>
        </row>
        <row r="65">
          <cell r="B65" t="str">
            <v>св. 160 до 200</v>
          </cell>
        </row>
        <row r="66">
          <cell r="B66" t="str">
            <v>св. 200 до 250</v>
          </cell>
        </row>
        <row r="67">
          <cell r="B67" t="str">
            <v>св. 250 до 300</v>
          </cell>
        </row>
        <row r="68">
          <cell r="B68" t="str">
            <v>св. 300 до 350</v>
          </cell>
        </row>
        <row r="69">
          <cell r="B69" t="str">
            <v>св. 350 до 400</v>
          </cell>
        </row>
        <row r="70">
          <cell r="B70" t="str">
            <v xml:space="preserve">за каждые 70 свыше 400     </v>
          </cell>
        </row>
        <row r="71">
          <cell r="B71" t="str">
            <v xml:space="preserve">  </v>
          </cell>
        </row>
        <row r="72">
          <cell r="I72" t="str">
            <v xml:space="preserve">  </v>
          </cell>
        </row>
        <row r="73">
          <cell r="I73" t="str">
            <v>АС создается на действующем или реконструируемом объекте</v>
          </cell>
        </row>
        <row r="74">
          <cell r="I74" t="str">
            <v>АС создается с использованием зарубежных технических средств</v>
          </cell>
        </row>
        <row r="75">
          <cell r="I75" t="str">
            <v>В АС предусматриваются измерительные каналы, подлежащие метрологической аттестации</v>
          </cell>
        </row>
        <row r="76">
          <cell r="I76" t="str">
            <v>Разработка технической документации на АС выполняется в связи с ее реконструкцией</v>
          </cell>
        </row>
        <row r="79">
          <cell r="A79" t="str">
            <v>ПД</v>
          </cell>
        </row>
        <row r="80">
          <cell r="A80" t="str">
            <v>РД</v>
          </cell>
        </row>
        <row r="85">
          <cell r="B85" t="str">
            <v>Ф1: I степень - ТОУ имеет действующие аналоги в России и, возможно, за рубежом</v>
          </cell>
        </row>
        <row r="86">
          <cell r="B86" t="str">
            <v>Ф1: II степень - ТОУ имеет действующие аналоги только за рубежом</v>
          </cell>
        </row>
        <row r="87">
          <cell r="B87" t="str">
            <v>Ф1: III степень - ни с конструкторской, ни с технологической точек зрения ТОУ не является принципиально новым объектом, но действующих аналогов не имеет</v>
          </cell>
        </row>
        <row r="88">
          <cell r="B88" t="str">
            <v>Ф1: IV степень - с конструкторской и (или) технологической точек зрения ТОУ является принципиально новым объектом</v>
          </cell>
        </row>
        <row r="124">
          <cell r="B124" t="str">
            <v>АС создается с использованием зарубежных технических средств</v>
          </cell>
        </row>
        <row r="125">
          <cell r="B125" t="str">
            <v>Разработка технической документации на АС выполняется в связи с ее реконструкцией</v>
          </cell>
        </row>
        <row r="126">
          <cell r="B126" t="str">
            <v xml:space="preserve">  </v>
          </cell>
        </row>
        <row r="127">
          <cell r="B127" t="str">
            <v xml:space="preserve">  </v>
          </cell>
        </row>
      </sheetData>
      <sheetData sheetId="11" refreshError="1">
        <row r="2">
          <cell r="A2" t="str">
            <v>I квартал 2010 года</v>
          </cell>
        </row>
        <row r="3">
          <cell r="A3" t="str">
            <v>I квартал 2011 года</v>
          </cell>
        </row>
        <row r="4">
          <cell r="A4" t="str">
            <v>I квартал 2012 года</v>
          </cell>
        </row>
        <row r="5">
          <cell r="A5" t="str">
            <v>I квартал 2013 года</v>
          </cell>
        </row>
        <row r="6">
          <cell r="A6" t="str">
            <v>II квартал 2010 года</v>
          </cell>
        </row>
        <row r="7">
          <cell r="A7" t="str">
            <v>II квартал 2011 года</v>
          </cell>
        </row>
        <row r="8">
          <cell r="A8" t="str">
            <v>II квартал 2012 года</v>
          </cell>
        </row>
        <row r="9">
          <cell r="A9" t="str">
            <v>II квартал 2013 года</v>
          </cell>
        </row>
        <row r="10">
          <cell r="A10" t="str">
            <v>III квартал 2010 года</v>
          </cell>
        </row>
        <row r="11">
          <cell r="A11" t="str">
            <v>III квартал 2011 года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Аннотация"/>
      <sheetName val="ЛРИ"/>
      <sheetName val="Аннотация _2"/>
      <sheetName val="ЛРИ_2"/>
    </sheetNames>
    <sheetDataSet>
      <sheetData sheetId="0" refreshError="1">
        <row r="25">
          <cell r="D25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к ГК"/>
      <sheetName val="Калплан Вер"/>
      <sheetName val="СметаСводная Колпино"/>
      <sheetName val="СмТопоГео  (планшеты)"/>
      <sheetName val="Смета2 "/>
      <sheetName val="См эколог изыск.Вит"/>
      <sheetName val="Смета геология Вит"/>
      <sheetName val="Смета 5 ОВОС"/>
      <sheetName val="смета6  Дор.работыКолпино"/>
      <sheetName val="Смета7 - СетиКолпино"/>
      <sheetName val="См8 Расчет Трансп.схемы"/>
      <sheetName val="Смета8а технология"/>
      <sheetName val="См9 ГО и ЧС"/>
      <sheetName val="см10 экспресс-оценка"/>
      <sheetName val="КП_к_ГК"/>
      <sheetName val="Калплан_Вер"/>
      <sheetName val="СметаСводная_Колпино"/>
      <sheetName val="СмТопоГео__(планшеты)"/>
      <sheetName val="Смета2_"/>
      <sheetName val="См_эколог_изыск_Вит"/>
      <sheetName val="Смета_геология_Вит"/>
      <sheetName val="Смета_5_ОВОС"/>
      <sheetName val="смета6__Дор_работыКолпино"/>
      <sheetName val="Смета7_-_СетиКолпино"/>
      <sheetName val="См8_Расчет_Трансп_схемы"/>
      <sheetName val="Смета8а_технология"/>
      <sheetName val="См9_ГО_и_ЧС"/>
      <sheetName val="см10_экспресс-оценка"/>
      <sheetName val="свод 2"/>
      <sheetName val="СметаСводная"/>
      <sheetName val="Ачинский НПЗ"/>
      <sheetName val="См3 СЦБ-зап"/>
      <sheetName val="топография"/>
      <sheetName val="Данные для расчёта сметы"/>
      <sheetName val="Зап-3- СЦБ"/>
      <sheetName val="См 1 наруж.водопровод"/>
      <sheetName val="Переменные и константы"/>
      <sheetName val="СметаСводная Рыб"/>
      <sheetName val="Смета"/>
      <sheetName val="ИГ1"/>
      <sheetName val="изыскания 2"/>
      <sheetName val="мсн"/>
      <sheetName val="информация"/>
      <sheetName val="Смета 1свод"/>
      <sheetName val="К"/>
      <sheetName val="исх.данные"/>
      <sheetName val="CENTR"/>
      <sheetName val="оператор"/>
      <sheetName val="Землеотвод"/>
      <sheetName val="Смета-Т"/>
      <sheetName val="КП к снег Рыбинская"/>
      <sheetName val="р.Волхов"/>
      <sheetName val="Калплан Кра"/>
      <sheetName val="1.3"/>
      <sheetName val="гидрология"/>
      <sheetName val="OCK1"/>
      <sheetName val="Цена"/>
      <sheetName val="Лист1"/>
      <sheetName val="Обновление"/>
      <sheetName val="График"/>
    </sheetNames>
    <sheetDataSet>
      <sheetData sheetId="0" refreshError="1"/>
      <sheetData sheetId="1" refreshError="1"/>
      <sheetData sheetId="2" refreshError="1">
        <row r="5">
          <cell r="C5" t="str">
            <v>Предпроектные проработки по объекту "Снегоприемный пункт  по адресу: Витебская Сортировочная ул.,участок 1 (южнее дома №34, литера Ж, по Витебской Сортировочной ул.)"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Реестр"/>
      <sheetName val="Отчет"/>
    </sheetNames>
    <sheetDataSet>
      <sheetData sheetId="0" refreshError="1"/>
      <sheetData sheetId="1" refreshError="1">
        <row r="4">
          <cell r="X4" t="str">
            <v>Начало периода</v>
          </cell>
          <cell r="Y4" t="str">
            <v>Конец периода</v>
          </cell>
        </row>
        <row r="5">
          <cell r="X5">
            <v>39448</v>
          </cell>
          <cell r="Y5">
            <v>39478</v>
          </cell>
        </row>
        <row r="6">
          <cell r="X6">
            <v>39479</v>
          </cell>
          <cell r="Y6">
            <v>39507</v>
          </cell>
        </row>
        <row r="7">
          <cell r="X7">
            <v>39508</v>
          </cell>
          <cell r="Y7">
            <v>39538</v>
          </cell>
        </row>
        <row r="8">
          <cell r="X8">
            <v>39539</v>
          </cell>
          <cell r="Y8">
            <v>39568</v>
          </cell>
        </row>
        <row r="9">
          <cell r="X9">
            <v>39569</v>
          </cell>
          <cell r="Y9">
            <v>39599</v>
          </cell>
        </row>
        <row r="10">
          <cell r="X10">
            <v>39600</v>
          </cell>
          <cell r="Y10">
            <v>39629</v>
          </cell>
        </row>
        <row r="11">
          <cell r="X11">
            <v>39630</v>
          </cell>
          <cell r="Y11">
            <v>39660</v>
          </cell>
        </row>
        <row r="12">
          <cell r="X12">
            <v>39661</v>
          </cell>
          <cell r="Y12">
            <v>39691</v>
          </cell>
        </row>
        <row r="13">
          <cell r="X13">
            <v>39692</v>
          </cell>
          <cell r="Y13">
            <v>39721</v>
          </cell>
        </row>
        <row r="14">
          <cell r="X14">
            <v>39722</v>
          </cell>
          <cell r="Y14">
            <v>39752</v>
          </cell>
        </row>
        <row r="15">
          <cell r="X15">
            <v>39753</v>
          </cell>
          <cell r="Y15">
            <v>39782</v>
          </cell>
        </row>
        <row r="16">
          <cell r="X16">
            <v>39783</v>
          </cell>
          <cell r="Y16">
            <v>39813</v>
          </cell>
        </row>
      </sheetData>
      <sheetData sheetId="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5"/>
      <sheetName val=".11.05.xls)Общее по СЭК"/>
      <sheetName val="Адресная 08"/>
      <sheetName val="Адресная 09"/>
      <sheetName val="Адресная 10 "/>
      <sheetName val="% 2010г."/>
      <sheetName val="Адресная 11 "/>
      <sheetName val="% 2011г. общ"/>
      <sheetName val="% 2011г. для ПЭО "/>
      <sheetName val="% 2011г. для ПС"/>
      <sheetName val="Адресная 12  "/>
      <sheetName val="Проценты 12 "/>
      <sheetName val="счета 12"/>
      <sheetName val="счета 11 "/>
      <sheetName val="счета 11  (2)"/>
      <sheetName val="счета 10"/>
      <sheetName val="аренда"/>
      <sheetName val="списки"/>
      <sheetName val="Для Попова"/>
      <sheetName val=".11.05.xls)Общая экономика по С"/>
      <sheetName val="Общее сальд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2" t="str">
            <v>ЮГОСофт</v>
          </cell>
          <cell r="B2" t="str">
            <v>ЭСП</v>
          </cell>
        </row>
        <row r="3">
          <cell r="A3" t="str">
            <v>Спасские ворота</v>
          </cell>
          <cell r="B3" t="str">
            <v>АЭМ</v>
          </cell>
        </row>
        <row r="4">
          <cell r="A4" t="str">
            <v>Рыжов И.Г.</v>
          </cell>
          <cell r="B4" t="str">
            <v>СЭК-2</v>
          </cell>
        </row>
        <row r="5">
          <cell r="A5" t="str">
            <v>ПЭС</v>
          </cell>
        </row>
        <row r="6">
          <cell r="A6" t="str">
            <v>Электромонтаж</v>
          </cell>
        </row>
        <row r="7">
          <cell r="A7" t="str">
            <v>Ленэнерго</v>
          </cell>
        </row>
        <row r="8">
          <cell r="A8" t="str">
            <v>Старт-Телеком</v>
          </cell>
        </row>
        <row r="9">
          <cell r="A9" t="str">
            <v>Галилей</v>
          </cell>
        </row>
        <row r="10">
          <cell r="A10" t="str">
            <v>БЕНТА</v>
          </cell>
        </row>
        <row r="11">
          <cell r="A11" t="str">
            <v>СЭМ</v>
          </cell>
        </row>
        <row r="12">
          <cell r="A12" t="str">
            <v>Галилей</v>
          </cell>
        </row>
        <row r="13">
          <cell r="A13" t="str">
            <v>ЛиК</v>
          </cell>
        </row>
        <row r="14">
          <cell r="A14" t="str">
            <v>БЕНТА</v>
          </cell>
        </row>
        <row r="15">
          <cell r="A15" t="str">
            <v>ПТК</v>
          </cell>
        </row>
        <row r="16">
          <cell r="A16" t="str">
            <v>АЗЧМ</v>
          </cell>
        </row>
        <row r="17">
          <cell r="A17" t="str">
            <v>Старт-Телеком</v>
          </cell>
        </row>
        <row r="18">
          <cell r="A18" t="str">
            <v>Трест ГРИИ</v>
          </cell>
        </row>
        <row r="19">
          <cell r="A19" t="str">
            <v>ЭХО-ШТАМП</v>
          </cell>
        </row>
        <row r="20">
          <cell r="A20" t="str">
            <v>Теллур</v>
          </cell>
        </row>
        <row r="21">
          <cell r="A21" t="str">
            <v>ДиДжестер</v>
          </cell>
        </row>
        <row r="22">
          <cell r="A22" t="str">
            <v>Ленгипротранс</v>
          </cell>
        </row>
        <row r="23">
          <cell r="A23" t="str">
            <v>ЮЛМАРТ</v>
          </cell>
        </row>
        <row r="24">
          <cell r="A24" t="str">
            <v>апр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СУ ТП"/>
      <sheetName val="АИИС КУЭ"/>
      <sheetName val="РЗА"/>
      <sheetName val="Показатели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Кра"/>
      <sheetName val="КП кра"/>
      <sheetName val="СметаСводная"/>
      <sheetName val="Смета1 топо Кра"/>
      <sheetName val="Смета2 Инвентариз Кра"/>
      <sheetName val="Смета3геология Кра"/>
      <sheetName val="см4 Оценка Кра"/>
      <sheetName val="См5 дороги"/>
      <sheetName val="6Кр.линии"/>
      <sheetName val="7Сети ТВК, кабели"/>
      <sheetName val="См8 эколог изыск"/>
      <sheetName val="Смета9регламент с 0,293"/>
      <sheetName val="См10  ГО и ЧС"/>
      <sheetName val="смета11конк докум"/>
      <sheetName val="Смета12транс потоки "/>
      <sheetName val="Смета13 Новые технологии"/>
      <sheetName val="Калплан_Кра"/>
      <sheetName val="КП_кра"/>
      <sheetName val="Смета1_топо_Кра"/>
      <sheetName val="Смета2_Инвентариз_Кра"/>
      <sheetName val="Смета3геология_Кра"/>
      <sheetName val="см4_Оценка_Кра"/>
      <sheetName val="См5_дороги"/>
      <sheetName val="6Кр_линии"/>
      <sheetName val="7Сети_ТВК,_кабели"/>
      <sheetName val="См8_эколог_изыск"/>
      <sheetName val="Смета9регламент_с_0,293"/>
      <sheetName val="См10__ГО_и_ЧС"/>
      <sheetName val="смета11конк_докум"/>
      <sheetName val="Смета12транс_потоки_"/>
      <sheetName val="Смета13_Новые_технологии"/>
      <sheetName val="топография"/>
      <sheetName val="СметаСводная 1 оч"/>
      <sheetName val="Лист1"/>
      <sheetName val="СметаСводная Колпино"/>
      <sheetName val="свод 2"/>
      <sheetName val="справка"/>
      <sheetName val="Общая часть"/>
      <sheetName val="Сводная"/>
      <sheetName val="Смета"/>
      <sheetName val="См3 СЦБ-зап"/>
      <sheetName val="Данные для расчёта сметы"/>
      <sheetName val="Ачинский НПЗ"/>
      <sheetName val="СметаСводная павильон"/>
      <sheetName val="СметаСводная снег"/>
      <sheetName val="ст ГТМ"/>
      <sheetName val="гидрология"/>
      <sheetName val="К"/>
      <sheetName val="КП к ГК"/>
      <sheetName val="мсн"/>
      <sheetName val="изыскания 2"/>
      <sheetName val="СметаСводная Рыб"/>
      <sheetName val="График"/>
      <sheetName val="1.3"/>
    </sheetNames>
    <sheetDataSet>
      <sheetData sheetId="0" refreshError="1"/>
      <sheetData sheetId="1" refreshError="1"/>
      <sheetData sheetId="2" refreshError="1">
        <row r="6">
          <cell r="E6" t="str">
            <v>Рабочий проект по реконструкции объекта "Улица Красина"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урс доллара"/>
      <sheetName val="Лист3"/>
      <sheetName val="ПО 1-7"/>
      <sheetName val="Данные для расчёта сметы"/>
      <sheetName val="топография"/>
      <sheetName val="СметаСводная"/>
      <sheetName val="Коэфф1."/>
      <sheetName val="Курс_доллара"/>
      <sheetName val="ставки"/>
      <sheetName val="Справка"/>
      <sheetName val="свод 2"/>
      <sheetName val="Смета"/>
      <sheetName val="СметаСводная Колпино"/>
      <sheetName val="Лист7"/>
      <sheetName val="Смета-Т"/>
      <sheetName val="ps198"/>
      <sheetName val="ОПС"/>
      <sheetName val="Дог цена"/>
      <sheetName val="Курс $"/>
      <sheetName val="Сводный СР"/>
      <sheetName val="ИМЯ"/>
      <sheetName val="Имя2"/>
      <sheetName val="консолидация"/>
      <sheetName val="к-ты"/>
      <sheetName val="СметаСводная Рыб"/>
      <sheetName val="хар_"/>
      <sheetName val="с1_"/>
      <sheetName val="выборка на22 июня"/>
      <sheetName val="Новый справочник БДР"/>
      <sheetName val="Курсы"/>
      <sheetName val="Payments 2006"/>
      <sheetName val="счет-фактура"/>
      <sheetName val="Сводная смета"/>
      <sheetName val="Курс_доллара1"/>
      <sheetName val="ПО_1-7"/>
      <sheetName val="Данные_для_расчёта_сметы"/>
      <sheetName val="Коэфф1_"/>
      <sheetName val="свод_2"/>
      <sheetName val="СметаСводная_Колпино"/>
      <sheetName val="Дог_цена"/>
      <sheetName val="Курс_$"/>
      <sheetName val="Сводный_СР"/>
      <sheetName val="выборка_на22_июня"/>
      <sheetName val="ид смр"/>
      <sheetName val="DATA"/>
      <sheetName val="ЛЧ Р"/>
      <sheetName val="шаблон"/>
      <sheetName val="Ограничения шаблон"/>
      <sheetName val="Ачинский НПЗ"/>
    </sheetNames>
    <sheetDataSet>
      <sheetData sheetId="0">
        <row r="2">
          <cell r="A2">
            <v>25</v>
          </cell>
        </row>
      </sheetData>
      <sheetData sheetId="1">
        <row r="2">
          <cell r="A2">
            <v>25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2">
          <cell r="A2">
            <v>25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Лен-Зина"/>
      <sheetName val="сводная смета"/>
      <sheetName val="См1 Чеснович Лен-Зина"/>
      <sheetName val="См2 геология Лен-Зина"/>
      <sheetName val="См3 эколог изыск. Лен-Зина"/>
      <sheetName val="см4 переход Лен-Зина"/>
      <sheetName val="см5 дор.раб ЛенЗина"/>
      <sheetName val="См6 сети Лен-Зина"/>
      <sheetName val="См7 реглам ЛенЗина"/>
      <sheetName val="Смета 8 ООС Лен-Зина"/>
      <sheetName val="см9 конк докум ЛенЗина"/>
    </sheetNames>
    <sheetDataSet>
      <sheetData sheetId="0" refreshError="1">
        <row r="11">
          <cell r="B11" t="str">
            <v>Разработка проекта объекта "Строительство подземного пешеходного перехода на пересечении Ленинского пр. и ул. Зины Портновой"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12 Смета ПИР каб.линии св "/>
      <sheetName val="сводная лес угвэ"/>
      <sheetName val="сводная смета лес"/>
      <sheetName val="Смета1 Чеснович лес"/>
      <sheetName val="Смета2 п54 геология"/>
      <sheetName val="Смета 2ГЕО Лес камер"/>
      <sheetName val="См3 эколог изыск. лес"/>
      <sheetName val="Смета4 лес регламент"/>
      <sheetName val="смета5  лес Проектные"/>
      <sheetName val="Смета6 лес ООС"/>
      <sheetName val="См7ДОП контактн.сеть"/>
      <sheetName val="См8ДОП газопровод"/>
      <sheetName val="См10ДОП Кабели"/>
      <sheetName val="См11ДОП Теплосеть"/>
      <sheetName val="смета13  лес дороги"/>
      <sheetName val="Смета14 Чеснович лес"/>
      <sheetName val="См 15 Щиты"/>
      <sheetName val="См 16 Мониторинг"/>
      <sheetName val="реестр"/>
      <sheetName val="См9ДОП водопровод и канал-я"/>
    </sheetNames>
    <sheetDataSet>
      <sheetData sheetId="0" refreshError="1"/>
      <sheetData sheetId="1" refreshError="1">
        <row r="8">
          <cell r="D8" t="str">
            <v>Рабочий проект  капитального ремонта Лесного пр. от ул.Академика Лебедева до Институтского пер.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топо"/>
      <sheetName val="топография"/>
      <sheetName val="Journals"/>
      <sheetName val="Данные для расчёта сметы"/>
      <sheetName val="свод 3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ПДР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Тобольск"/>
      <sheetName val="УПН"/>
      <sheetName val="Спр_общий"/>
      <sheetName val="Пример расчета"/>
      <sheetName val="свод 2"/>
      <sheetName val="Курсы"/>
      <sheetName val="Упр"/>
      <sheetName val="ВКЕ"/>
      <sheetName val="СМЕТА проект"/>
      <sheetName val="РП"/>
      <sheetName val="Сводная смета"/>
      <sheetName val="list"/>
      <sheetName val="Разработка проекта"/>
      <sheetName val="Main"/>
      <sheetName val="СметаСводная"/>
      <sheetName val="См 1 наруж.водопровод"/>
      <sheetName val="Кл-р SysTel"/>
      <sheetName val="СПРПФ"/>
      <sheetName val="sapactivexlhiddensheet"/>
      <sheetName val="КП Прим (3)"/>
      <sheetName val="1.3"/>
      <sheetName val="Калькуляция_2012"/>
      <sheetName val="СметаСводная Рыб"/>
      <sheetName val="1.2.1-Проект"/>
      <sheetName val="Итог"/>
      <sheetName val="см8"/>
      <sheetName val="свод"/>
      <sheetName val="4"/>
      <sheetName val="Землеотвод"/>
      <sheetName val="КП к снег Рыбинская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ИГ1"/>
      <sheetName val="свод1"/>
      <sheetName val="#ССЫЛКА"/>
      <sheetName val="СметаСводная Колпино"/>
      <sheetName val="СметаСводная павильон"/>
      <sheetName val="сводная"/>
      <sheetName val="НЕДЕЛИ"/>
      <sheetName val="13.1"/>
      <sheetName val="Архив2"/>
      <sheetName val="OCK1"/>
      <sheetName val="свод_3"/>
      <sheetName val="ПСП_"/>
      <sheetName val="Пример_расчета"/>
      <sheetName val="свод_2"/>
      <sheetName val="СМЕТА_проект"/>
      <sheetName val="Сводная_смета"/>
      <sheetName val="Разработка_проекта"/>
      <sheetName val="Амур ДОН"/>
      <sheetName val="Opex personnel (Term facs)"/>
      <sheetName val="Лист1"/>
      <sheetName val="КП (2)"/>
      <sheetName val="Calc"/>
      <sheetName val="СМ"/>
      <sheetName val="Раб"/>
      <sheetName val="Ap"/>
      <sheetName val="Раб1"/>
      <sheetName val="Штамп"/>
      <sheetName val="Ан"/>
      <sheetName val="Титул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ПДР ООО &quot;Юкос ФБЦ&quot;"/>
      <sheetName val="Lim"/>
      <sheetName val="Хар_"/>
      <sheetName val="С1_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Лист2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в работу"/>
      <sheetName val="Прибыль опл"/>
      <sheetName val="трансформация1"/>
      <sheetName val="breakdown"/>
      <sheetName val="Destination"/>
      <sheetName val="Таас-Юрях"/>
      <sheetName val="Етыпур-"/>
      <sheetName val="ЗапТарк"/>
      <sheetName val="Приобка"/>
      <sheetName val="ВЖК"/>
      <sheetName val="КП Мак"/>
      <sheetName val="Бюджет"/>
      <sheetName val="х"/>
      <sheetName val="влад-таблица"/>
      <sheetName val="Стр1По"/>
      <sheetName val="Материалы"/>
      <sheetName val="Подрядчики"/>
      <sheetName val="гидрология"/>
      <sheetName val="КП НовоКов"/>
      <sheetName val="Калплан Кра"/>
      <sheetName val="изыскания 2"/>
      <sheetName val="КП к ГК"/>
      <sheetName val="пятилетка"/>
      <sheetName val="мониторинг"/>
      <sheetName val="Параметры"/>
      <sheetName val="кп"/>
      <sheetName val="Кал.план Жукова даты - не надо"/>
      <sheetName val="смета СИД"/>
      <sheetName val="См_1_наруж_водопровод"/>
      <sheetName val="Кл-р_SysTel"/>
      <sheetName val="КП_Прим_(3)"/>
      <sheetName val="1_3"/>
      <sheetName val="СметаСводная_Рыб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Коэф КВ"/>
      <sheetName val="EKDEB90"/>
      <sheetName val="Стр1"/>
      <sheetName val="ИД"/>
      <sheetName val="январь"/>
      <sheetName val="База"/>
      <sheetName val="6.52-свод"/>
      <sheetName val="ОБЩЕСТВА"/>
      <sheetName val="План"/>
      <sheetName val="Гр5(о)"/>
      <sheetName val="Справочник"/>
      <sheetName val="Данные1кв_"/>
      <sheetName val="Коэф_КВ"/>
      <sheetName val="6_52-свод"/>
      <sheetName val="Ачинский НПЗ"/>
      <sheetName val="Об-15"/>
      <sheetName val="СС"/>
      <sheetName val="Объемы работ по ПВ"/>
      <sheetName val="мсн"/>
      <sheetName val="Вспомогательный"/>
      <sheetName val="Обновление"/>
      <sheetName val="Цена"/>
      <sheetName val="Product"/>
      <sheetName val="Смета 1свод"/>
      <sheetName val="СметаСводная снег"/>
      <sheetName val="шаблон"/>
      <sheetName val="К.рын"/>
      <sheetName val="Капитальные затраты"/>
      <sheetName val="Свод объем"/>
      <sheetName val="Дополнительные параметры"/>
      <sheetName val="1ПС"/>
      <sheetName val="Приложение 2"/>
      <sheetName val="информация"/>
      <sheetName val="Переменные и константы"/>
      <sheetName val="вариант"/>
      <sheetName val="ИД1"/>
      <sheetName val="ID"/>
      <sheetName val="BACT"/>
      <sheetName val="СП"/>
      <sheetName val="A54НДС"/>
      <sheetName val="УП _2004"/>
      <sheetName val="ЭХЗ"/>
      <sheetName val="Должности"/>
      <sheetName val="Смета-Т"/>
      <sheetName val="АЧ"/>
      <sheetName val="Настройки"/>
      <sheetName val=""/>
      <sheetName val="Исходные"/>
      <sheetName val="База Геодезия"/>
      <sheetName val="База Геология"/>
      <sheetName val="6"/>
      <sheetName val="5.1"/>
      <sheetName val="Хаттон 90.90 Femco"/>
      <sheetName val="См3 СЦБ-зап"/>
      <sheetName val="СметаСводная 1 оч"/>
      <sheetName val="Общая часть"/>
      <sheetName val="Расчет 2"/>
      <sheetName val="Смета №1"/>
      <sheetName val="Настройка"/>
      <sheetName val="3.1"/>
      <sheetName val="ЛЧ"/>
      <sheetName val="Leistungsakt"/>
      <sheetName val="К"/>
      <sheetName val="ПД"/>
      <sheetName val="Курс доллара"/>
      <sheetName val="Смета 2"/>
      <sheetName val="3.1 ТХ"/>
      <sheetName val="РС"/>
      <sheetName val="ОПС"/>
      <sheetName val="Тестовы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НОЗ_1"/>
      <sheetName val="Гр5(о)"/>
    </sheetNames>
    <sheetDataSet>
      <sheetData sheetId="0"/>
      <sheetData sheetId="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Мак"/>
      <sheetName val="сводная"/>
      <sheetName val="См1ои ТопоГео  (планшеты)"/>
      <sheetName val="Смета2ои.ИГИ ОИ"/>
      <sheetName val="Смета3ои Гидрограф мак"/>
      <sheetName val="См4 оигеол мак"/>
      <sheetName val="См5ои эколог мак"/>
      <sheetName val="смета6 ои дор.работы мак"/>
      <sheetName val="См7ои мосты"/>
      <sheetName val="см 8ОИ сети"/>
      <sheetName val="Смета9 ОВОС Мак"/>
      <sheetName val="см10 ои Водопонижение и дренаж"/>
      <sheetName val="См11ои транс потоки мак"/>
      <sheetName val="см12ои Оценка мак"/>
      <sheetName val="См 13ои ГО и ЧС"/>
      <sheetName val="См1п топо"/>
      <sheetName val="См2пИГИпроект"/>
      <sheetName val="Смета 3п Инвент"/>
      <sheetName val="Смета4п геол мак"/>
      <sheetName val="См5п Обслед и мероприятия по за"/>
      <sheetName val="смета6п дор.работы мак"/>
      <sheetName val="См7П мосты"/>
      <sheetName val="см 8П сети"/>
      <sheetName val="см9 п Водопонижение и дре"/>
      <sheetName val="См10п транс потоки мак "/>
      <sheetName val="см11п Оценка мак"/>
      <sheetName val="См 12п ГО и ЧС"/>
      <sheetName val="смета13 конк докум"/>
      <sheetName val="КП_Мак"/>
      <sheetName val="См1ои_ТопоГео__(планшеты)"/>
      <sheetName val="Смета2ои_ИГИ_ОИ"/>
      <sheetName val="Смета3ои_Гидрограф_мак"/>
      <sheetName val="См4_оигеол_мак"/>
      <sheetName val="См5ои_эколог_мак"/>
      <sheetName val="смета6_ои_дор_работы_мак"/>
      <sheetName val="См7ои_мосты"/>
      <sheetName val="см_8ОИ_сети"/>
      <sheetName val="Смета9_ОВОС_Мак"/>
      <sheetName val="см10_ои_Водопонижение_и_дренаж"/>
      <sheetName val="См11ои_транс_потоки_мак"/>
      <sheetName val="см12ои_Оценка_мак"/>
      <sheetName val="См_13ои_ГО_и_ЧС"/>
      <sheetName val="См1п_топо"/>
      <sheetName val="Смета_3п_Инвент"/>
      <sheetName val="Смета4п_геол_мак"/>
      <sheetName val="См5п_Обслед_и_мероприятия_по_за"/>
      <sheetName val="смета6п_дор_работы_мак"/>
      <sheetName val="См7П_мосты"/>
      <sheetName val="см_8П_сети"/>
      <sheetName val="см9_п_Водопонижение_и_дре"/>
      <sheetName val="См10п_транс_потоки_мак_"/>
      <sheetName val="см11п_Оценка_мак"/>
      <sheetName val="См_12п_ГО_и_ЧС"/>
      <sheetName val="смета13_конк_докум"/>
      <sheetName val="sapactivexlhiddensheet"/>
      <sheetName val="Данные для расчёта сметы"/>
      <sheetName val="топография"/>
      <sheetName val="пятилетка"/>
      <sheetName val="мониторинг"/>
      <sheetName val="См 1 наруж.водопровод"/>
      <sheetName val="ИГ1"/>
      <sheetName val="СметаСводная"/>
      <sheetName val="Параметры"/>
      <sheetName val="Смета"/>
      <sheetName val="Землеотвод"/>
      <sheetName val="свод 2"/>
      <sheetName val="х"/>
      <sheetName val="СметаСводная 1 оч"/>
      <sheetName val="СметаСводная Колпино"/>
      <sheetName val="ст ГТМ"/>
      <sheetName val="Калплан Кра"/>
      <sheetName val="Лист1"/>
      <sheetName val="смета СИД"/>
      <sheetName val="Ачинский НПЗ"/>
      <sheetName val="гидрология"/>
      <sheetName val="Summary"/>
      <sheetName val="КП Прим (3)"/>
      <sheetName val="Общая часть"/>
    </sheetNames>
    <sheetDataSet>
      <sheetData sheetId="0" refreshError="1"/>
      <sheetData sheetId="1" refreshError="1">
        <row r="7">
          <cell r="D7" t="str">
            <v>Разработка обоснования инвестиций и проекта на строительство объекта "Набережная Макарова с мостом через реку Смоленку. 1-я очередь. Участок от 2-й линии Васильевского острова до транспортной связи через остров Серный"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"/>
      <sheetName val="ВОР"/>
      <sheetName val="РВ"/>
      <sheetName val="Индексы"/>
      <sheetName val="РТМ-СМР"/>
      <sheetName val="РТМ-Оборудование"/>
      <sheetName val="Бюллетень"/>
      <sheetName val="РТМ-Итоги"/>
      <sheetName val="Демонтаж"/>
      <sheetName val="НР  и С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.план Жукова мес"/>
      <sheetName val="Кал.план Жукова даты - не надо"/>
      <sheetName val="СметаСводная 1 оч"/>
      <sheetName val="Смета1 Чеснович"/>
      <sheetName val="Смета2 геология"/>
      <sheetName val="См3 кадастр"/>
      <sheetName val="Смета4 Зем"/>
      <sheetName val="См5 дороги"/>
      <sheetName val="6 Кр.линии"/>
      <sheetName val="См7 мост"/>
      <sheetName val="Сети8 1 оч"/>
      <sheetName val="Смета9 регламент с 0,335"/>
      <sheetName val="Смета10 ООС"/>
      <sheetName val="смета11 конк докум"/>
      <sheetName val="См12  ГО и ЧС"/>
      <sheetName val="Кал_план_Жукова_мес"/>
      <sheetName val="Кал_план_Жукова_даты_-_не_надо"/>
      <sheetName val="СметаСводная_1_оч"/>
      <sheetName val="Смета1_Чеснович"/>
      <sheetName val="Смета2_геология"/>
      <sheetName val="См3_кадастр"/>
      <sheetName val="Смета4_Зем"/>
      <sheetName val="См5_дороги"/>
      <sheetName val="6_Кр_линии"/>
      <sheetName val="См7_мост"/>
      <sheetName val="Сети8_1_оч"/>
      <sheetName val="Смета9_регламент_с_0,335"/>
      <sheetName val="Смета10_ООС"/>
      <sheetName val="смета11_конк_докум"/>
      <sheetName val="См12__ГО_и_ЧС"/>
      <sheetName val="СметаСводная снег"/>
      <sheetName val="сводная"/>
      <sheetName val="Данные для расчёта сметы"/>
      <sheetName val="ИГ1"/>
      <sheetName val="СметаСводная"/>
      <sheetName val="Смета"/>
      <sheetName val="пятилетка"/>
      <sheetName val="мониторинг"/>
      <sheetName val="свод 2"/>
      <sheetName val="sapactivexlhiddensheet"/>
      <sheetName val="топография"/>
      <sheetName val="См 1 наруж.водопровод"/>
      <sheetName val="КП Мак"/>
      <sheetName val="Параметры"/>
      <sheetName val="СметаСводная Колпино"/>
      <sheetName val="свод"/>
      <sheetName val="93-110"/>
      <sheetName val="Калплан Кра"/>
      <sheetName val="р.Волхов"/>
      <sheetName val="Землеотвод"/>
      <sheetName val="смета СИД"/>
      <sheetName val="кп"/>
      <sheetName val="Лист1"/>
      <sheetName val="КП Прим (3)"/>
      <sheetName val="гидрология"/>
    </sheetNames>
    <sheetDataSet>
      <sheetData sheetId="0" refreshError="1"/>
      <sheetData sheetId="1" refreshError="1"/>
      <sheetData sheetId="2" refreshError="1">
        <row r="6">
          <cell r="D6" t="str">
            <v>"Реконструкция транспортной развязки на пр. Маршала Жукова через ж.д. пути в Угольную гавань". 1-ая очередь. Реконструкция Портовой ул. с выходом на дорогу в Угольную гавань и строительство ул. Морской Пехоты с мостом через р. Красненькая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план ОИ2 Макм крестики"/>
      <sheetName val="КП Мак-2"/>
      <sheetName val="сводная"/>
      <sheetName val="См1ТопоГео  (планшеты) Мичм"/>
      <sheetName val="Смета2 инв Мичм"/>
      <sheetName val="см 3геол арх Мичманская"/>
      <sheetName val="Смета.4ИГИ Мичм"/>
      <sheetName val="См 5эколог изыск.Мичм"/>
      <sheetName val="См6 дороги Мичм"/>
      <sheetName val="смета7 мост Мичм"/>
      <sheetName val="см 8 ОИ сети Мим"/>
      <sheetName val="Смета9 ОВОС Мичм"/>
      <sheetName val="Смета 10 трансппот Мичм"/>
      <sheetName val="смета11 оценка Мичм"/>
      <sheetName val="См 12 ГОЧС Мичм"/>
      <sheetName val="См5ои эколог мак"/>
      <sheetName val="Калплан_ОИ2_Макм_крестики"/>
      <sheetName val="КП_Мак-2"/>
      <sheetName val="См1ТопоГео__(планшеты)_Мичм"/>
      <sheetName val="Смета2_инв_Мичм"/>
      <sheetName val="см_3геол_арх_Мичманская"/>
      <sheetName val="Смета_4ИГИ_Мичм"/>
      <sheetName val="См_5эколог_изыск_Мичм"/>
      <sheetName val="См6_дороги_Мичм"/>
      <sheetName val="смета7_мост_Мичм"/>
      <sheetName val="см_8_ОИ_сети_Мим"/>
      <sheetName val="Смета9_ОВОС_Мичм"/>
      <sheetName val="Смета_10_трансппот_Мичм"/>
      <sheetName val="смета11_оценка_Мичм"/>
      <sheetName val="См_12_ГОЧС_Мичм"/>
      <sheetName val="См5ои_эколог_мак"/>
      <sheetName val="Данные для расчёта сметы"/>
      <sheetName val="СметаСводная 1 оч"/>
      <sheetName val="sapactivexlhiddensheet"/>
      <sheetName val="свод"/>
      <sheetName val="См 1 наруж.водопровод"/>
      <sheetName val="свод 2"/>
      <sheetName val="Смета терзем"/>
      <sheetName val="Смета"/>
      <sheetName val="ИГ1"/>
      <sheetName val="топография"/>
      <sheetName val="СметаСводная"/>
      <sheetName val="Кал.план Жукова даты - не надо"/>
      <sheetName val="свод1"/>
      <sheetName val="КП Мак"/>
      <sheetName val="кп"/>
      <sheetName val="смета СИД"/>
      <sheetName val="свод (2)"/>
      <sheetName val="эл.химз."/>
      <sheetName val="КП НовоКов"/>
      <sheetName val="пятилетка"/>
      <sheetName val="мониторинг"/>
      <sheetName val="Землеотвод"/>
      <sheetName val="р.Волхов"/>
      <sheetName val="Параметры"/>
      <sheetName val="КП Прим (3)"/>
      <sheetName val="1"/>
      <sheetName val="Калплан Кра"/>
    </sheetNames>
    <sheetDataSet>
      <sheetData sheetId="0" refreshError="1"/>
      <sheetData sheetId="1" refreshError="1"/>
      <sheetData sheetId="2" refreshError="1">
        <row r="7">
          <cell r="D7" t="str">
            <v>Разработка обоснования инвестиций в строительство объекта "Морская набережная на участке между Мичманской ул. и Капитанской ул."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ниторинг"/>
      <sheetName val="СметаСводная РД"/>
      <sheetName val="смета1 переход РД"/>
      <sheetName val="См2 Сети РД"/>
      <sheetName val="См3 дороги РД)"/>
      <sheetName val="СметаСводная П"/>
      <sheetName val="смета1 переход"/>
      <sheetName val="См2 Сети"/>
      <sheetName val="См3 дороги"/>
      <sheetName val="Смета4 регламент"/>
      <sheetName val="смет5 ГО и ЧС"/>
      <sheetName val="смета6 конк доку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E6" t="str">
            <v>Разработка проекта по объекту 
"Реконструкция площади Мужества".
2 очередь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КА развязка 1"/>
      <sheetName val="1"/>
      <sheetName val="2оч"/>
      <sheetName val="См эколог изыск. (2)"/>
      <sheetName val="См эколог изыск."/>
      <sheetName val="3"/>
      <sheetName val="дороги (2)"/>
      <sheetName val="оз"/>
      <sheetName val="сети"/>
      <sheetName val="планир"/>
      <sheetName val="ТСР"/>
      <sheetName val="Смета 8 ООС"/>
      <sheetName val="имущ-прав"/>
      <sheetName val="Смета9регламент с 0,293"/>
      <sheetName val="см12 конк докум се"/>
    </sheetNames>
    <sheetDataSet>
      <sheetData sheetId="0" refreshError="1">
        <row r="8">
          <cell r="E8" t="str">
            <v>«Реконструкция автодороги М-10 “Россия” (Московское шоссе) на участке от кольцевой автомобильной дороги до пос.Ям-Ижора в административных границах Санкт-Петербурга».
 Проект (корректировка)</v>
          </cell>
        </row>
        <row r="9">
          <cell r="E9" t="str">
            <v>2-я очередь строительства - участок от транспортной развязки №1 с ул.Северной до транспортной развязки №2 с Южной улицей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 к ГК"/>
      <sheetName val="сводная к ГК (П+Р)"/>
      <sheetName val="2. См1 топог (2)"/>
      <sheetName val="2. См2 инв"/>
      <sheetName val="2. См3геол"/>
      <sheetName val="2. См4 экол"/>
      <sheetName val="2. См5 ИГИ"/>
      <sheetName val="Смета6 эконом"/>
      <sheetName val="2. см7_оценка"/>
      <sheetName val="2. См8  дороги "/>
      <sheetName val="См 9 ОЗ"/>
      <sheetName val="2. См10_светоф (2)"/>
      <sheetName val="2. См11_НВК (2)"/>
      <sheetName val="2. См12_СС (2)"/>
      <sheetName val="2. См13_НО"/>
      <sheetName val="3. См14 трубы (3)"/>
      <sheetName val="2. См15 ТР"/>
      <sheetName val="2. См16 ГОЧС"/>
      <sheetName val="3. См17 топо"/>
      <sheetName val="3. См18 геол"/>
      <sheetName val="3. См19 эколог"/>
      <sheetName val="3. См20 гидрология"/>
      <sheetName val="Смета21 эконом (2)"/>
      <sheetName val="3. См 22 инв"/>
      <sheetName val="3. См23 оценка"/>
      <sheetName val="3. См24 дороги"/>
      <sheetName val="3. См25 мосты (2)"/>
      <sheetName val="3. См26 трубы"/>
      <sheetName val="См 27 ОЗ (2)"/>
      <sheetName val="3. См28 светоф (2)"/>
      <sheetName val="3. См29 НВК"/>
      <sheetName val="3. См30 СС"/>
      <sheetName val="3. См31 ГАЗ (2)"/>
      <sheetName val="3. См32 ВЛ"/>
      <sheetName val="3. См33 НО "/>
      <sheetName val="3. См34 ТР"/>
      <sheetName val="3. См35 ГОЧС"/>
      <sheetName val="3. См36 КГИОП"/>
      <sheetName val="4. См37 ВЕЛОДОРОЖКА "/>
      <sheetName val="сводная РД"/>
      <sheetName val="См1РАД"/>
      <sheetName val="См2рОЗ"/>
      <sheetName val="См3р_св"/>
      <sheetName val="См4Р_НВК"/>
      <sheetName val="См5Р_СС"/>
      <sheetName val="См6Р_НО"/>
      <sheetName val=" См7Риссо"/>
      <sheetName val="См8Рдр"/>
      <sheetName val="См9Рмост"/>
      <sheetName val="См10Р_тр"/>
      <sheetName val="См11Роз"/>
      <sheetName val="См12Рсв"/>
      <sheetName val="См13Р НВК"/>
      <sheetName val="См14Р СС"/>
      <sheetName val="См15Ргаз"/>
      <sheetName val="См16Р ВЛ"/>
      <sheetName val="См17Р НО"/>
      <sheetName val="См18Р КГИОП"/>
      <sheetName val="29Рвелодорожка"/>
    </sheetNames>
    <sheetDataSet>
      <sheetData sheetId="0" refreshError="1"/>
      <sheetData sheetId="1" refreshError="1"/>
      <sheetData sheetId="2" refreshError="1"/>
      <sheetData sheetId="3" refreshError="1">
        <row r="6">
          <cell r="F6" t="str">
            <v>Проектная документация: Пусковой комплекс 1-ой очереди строительства продолжения Витебского проспекта.
2-й этап - устройство транспортной развязки в одном уровне на примыкании к Петербургскому шоссе.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(3)"/>
      <sheetName val="кп"/>
      <sheetName val="свод (2)"/>
      <sheetName val="свод"/>
      <sheetName val="сид"/>
      <sheetName val="изыскания"/>
      <sheetName val="экон из"/>
      <sheetName val="экол из"/>
      <sheetName val="дор1"/>
      <sheetName val="иск соор"/>
      <sheetName val="светоф"/>
      <sheetName val="ост"/>
      <sheetName val="нар осв1"/>
      <sheetName val="электроснаб"/>
      <sheetName val="пер ком1"/>
      <sheetName val="канал1"/>
      <sheetName val="маф"/>
      <sheetName val="орг_движ1"/>
      <sheetName val="акт (2)"/>
      <sheetName val="ГОЧС"/>
      <sheetName val="оос"/>
      <sheetName val="бл-во1"/>
      <sheetName val="автостоянка"/>
      <sheetName val="тэч"/>
      <sheetName val="внт1"/>
      <sheetName val="сод дор"/>
      <sheetName val="изъят зем уч"/>
      <sheetName val="землеустр. _раб"/>
      <sheetName val="конкурсн"/>
      <sheetName val="графич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 xml:space="preserve">Наименование  строительства, стадии проектирования:
Разработка проекта реконструкции автомобильной дороги  М-10 "Скандинавия" от Санкт-Петербурга через Выборг до госграницы с Финляндией  на участках км 196+000 - таможенный пункт  Торфяновка, км 198+000 -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 глава"/>
      <sheetName val="Ф-10(с оборуд)"/>
      <sheetName val="ЛЧ Р"/>
      <sheetName val="1,3 новая"/>
      <sheetName val="прил № 3 (2)"/>
      <sheetName val="9_глава"/>
      <sheetName val="Ф-10(с_оборуд)"/>
      <sheetName val="ЛЧ_Р"/>
      <sheetName val="Данные для расчёта сметы"/>
      <sheetName val="ЛС_РЕС"/>
      <sheetName val="3 Сл.-структура затрат"/>
      <sheetName val="8 слайд-Структура ЭМиМ"/>
      <sheetName val="6.2"/>
      <sheetName val="Медслужба"/>
      <sheetName val="РМУ"/>
      <sheetName val="УКиСР"/>
      <sheetName val="Дог цена"/>
      <sheetName val="Const"/>
      <sheetName val="Новый справочник БДР"/>
      <sheetName val="РС"/>
      <sheetName val="ks3"/>
      <sheetName val="ЛЧ"/>
      <sheetName val="топография"/>
      <sheetName val="9_глава1"/>
      <sheetName val="Ф-10(с_оборуд)1"/>
      <sheetName val="ЛЧ_Р1"/>
      <sheetName val="1,3_новая"/>
      <sheetName val="прил_№_3_(2)"/>
      <sheetName val="Данные_для_расчёта_сметы"/>
      <sheetName val="3_Сл_-структура_затрат"/>
      <sheetName val="8_слайд-Структура_ЭМиМ"/>
      <sheetName val="6_2"/>
      <sheetName val="Дог_цена"/>
    </sheetNames>
    <sheetDataSet>
      <sheetData sheetId="0">
        <row r="11">
          <cell r="C11" t="str">
            <v xml:space="preserve">  Первоначальная расчистка от снега</v>
          </cell>
        </row>
        <row r="12">
          <cell r="C12" t="str">
            <v xml:space="preserve">  (км768-км977)</v>
          </cell>
        </row>
        <row r="13">
          <cell r="B13" t="str">
            <v>113367</v>
          </cell>
          <cell r="C13" t="str">
            <v>Первоначальная расчистка от снега</v>
          </cell>
          <cell r="D13">
            <v>11.686999999999999</v>
          </cell>
          <cell r="E13">
            <v>0</v>
          </cell>
          <cell r="F13">
            <v>0</v>
          </cell>
          <cell r="G13">
            <v>0</v>
          </cell>
        </row>
        <row r="14">
          <cell r="C14" t="str">
            <v xml:space="preserve">  6020.5.13.611 (КС Несвижская)</v>
          </cell>
        </row>
        <row r="15">
          <cell r="B15">
            <v>52671</v>
          </cell>
          <cell r="C15" t="str">
            <v>Первоначальная расчистка от снега</v>
          </cell>
          <cell r="D15">
            <v>0.12</v>
          </cell>
          <cell r="E15">
            <v>0</v>
          </cell>
          <cell r="F15">
            <v>0</v>
          </cell>
          <cell r="G15">
            <v>0</v>
          </cell>
        </row>
        <row r="16">
          <cell r="C16" t="str">
            <v xml:space="preserve">  6020.5.13.111 (УРС-25)</v>
          </cell>
        </row>
        <row r="17">
          <cell r="B17">
            <v>52534</v>
          </cell>
          <cell r="C17" t="str">
            <v>Первоначальная расчистка от снега</v>
          </cell>
          <cell r="D17">
            <v>0.02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  6020.5.13.323 (а/д на км 787.6)</v>
          </cell>
        </row>
        <row r="19">
          <cell r="B19" t="str">
            <v>113268</v>
          </cell>
          <cell r="C19" t="str">
            <v>Первоначальная расчистка от снега</v>
          </cell>
          <cell r="D19">
            <v>0.01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 xml:space="preserve">  6020.5.13.324 (а/д на км 844.7)</v>
          </cell>
        </row>
        <row r="21">
          <cell r="B21" t="str">
            <v>113292</v>
          </cell>
          <cell r="C21" t="str">
            <v>Первоначальная расчистка от снега</v>
          </cell>
          <cell r="D21">
            <v>1.9E-2</v>
          </cell>
          <cell r="E21">
            <v>0</v>
          </cell>
          <cell r="F21">
            <v>0</v>
          </cell>
          <cell r="G21">
            <v>0</v>
          </cell>
        </row>
        <row r="22">
          <cell r="C22" t="str">
            <v xml:space="preserve">  6020.5.13.328 (а/д на км 867.5)</v>
          </cell>
        </row>
        <row r="23">
          <cell r="B23" t="str">
            <v>113297</v>
          </cell>
          <cell r="C23" t="str">
            <v>Первоначальная расчистка от снега</v>
          </cell>
          <cell r="D23">
            <v>5.0000000000000001E-3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 xml:space="preserve">  6020.5.13.329(а/д на км 869.1)</v>
          </cell>
        </row>
        <row r="25">
          <cell r="B25" t="str">
            <v>113302</v>
          </cell>
          <cell r="C25" t="str">
            <v>Первоначальная расчистка от снега</v>
          </cell>
          <cell r="D25">
            <v>2.3E-2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 xml:space="preserve">  6020.5.13.324 (а/д на км870.2)</v>
          </cell>
        </row>
        <row r="27">
          <cell r="B27" t="str">
            <v>113273</v>
          </cell>
          <cell r="C27" t="str">
            <v>Первоначальная расчистка от снега</v>
          </cell>
          <cell r="D27">
            <v>7.0000000000000001E-3</v>
          </cell>
          <cell r="E27">
            <v>0</v>
          </cell>
          <cell r="F27">
            <v>0</v>
          </cell>
          <cell r="G27">
            <v>0</v>
          </cell>
        </row>
        <row r="28">
          <cell r="C28" t="str">
            <v xml:space="preserve">  6020.5.13.324 (а/д на км 871.2)</v>
          </cell>
        </row>
        <row r="29">
          <cell r="B29" t="str">
            <v>113264</v>
          </cell>
          <cell r="C29" t="str">
            <v>Первоначальная расчистка от снега</v>
          </cell>
          <cell r="D29">
            <v>1.0999999999999999E-2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 xml:space="preserve">  6020.5.13.329(а/д на км899.3)</v>
          </cell>
        </row>
        <row r="31">
          <cell r="B31" t="str">
            <v>113308</v>
          </cell>
          <cell r="C31" t="str">
            <v>Первоначальная расчистка от снега</v>
          </cell>
          <cell r="D31">
            <v>1.9E-2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 xml:space="preserve">  6020.5.13.325 (а/д на км 975.5)</v>
          </cell>
          <cell r="G32">
            <v>0</v>
          </cell>
        </row>
        <row r="33">
          <cell r="B33" t="str">
            <v>113277</v>
          </cell>
          <cell r="C33" t="str">
            <v>Первоначальная расчистка от снега</v>
          </cell>
          <cell r="D33">
            <v>1.2E-2</v>
          </cell>
          <cell r="E33">
            <v>0</v>
          </cell>
          <cell r="F33">
            <v>0</v>
          </cell>
          <cell r="G33">
            <v>0</v>
          </cell>
        </row>
        <row r="35">
          <cell r="C35" t="str">
            <v>ИТОГО в ценах 1991 года:</v>
          </cell>
          <cell r="D35">
            <v>11.920999999999998</v>
          </cell>
          <cell r="E35">
            <v>0</v>
          </cell>
          <cell r="F35">
            <v>0</v>
          </cell>
          <cell r="G35">
            <v>0</v>
          </cell>
        </row>
        <row r="37">
          <cell r="C37" t="str">
            <v xml:space="preserve">  Дефектоскопия</v>
          </cell>
        </row>
        <row r="38">
          <cell r="C38" t="str">
            <v xml:space="preserve">  6020.5.13.277</v>
          </cell>
        </row>
        <row r="39">
          <cell r="B39" t="str">
            <v>63108</v>
          </cell>
          <cell r="C39" t="str">
            <v>Проведение внутритрубной</v>
          </cell>
        </row>
        <row r="40">
          <cell r="C40" t="str">
            <v>дефектоскопии и контроль качества</v>
          </cell>
        </row>
        <row r="41">
          <cell r="C41" t="str">
            <v>изоляции газ-да Ду1400(км768-км868)</v>
          </cell>
          <cell r="D41">
            <v>0</v>
          </cell>
          <cell r="E41">
            <v>0</v>
          </cell>
          <cell r="F41">
            <v>0</v>
          </cell>
          <cell r="G41">
            <v>331.87599999999998</v>
          </cell>
        </row>
        <row r="42">
          <cell r="B42" t="str">
            <v>63105</v>
          </cell>
          <cell r="C42" t="str">
            <v>Проведение внутритрубной</v>
          </cell>
        </row>
        <row r="43">
          <cell r="C43" t="str">
            <v>дефектоскопии и контроль качества</v>
          </cell>
        </row>
        <row r="44">
          <cell r="C44" t="str">
            <v>изоляции газ-да Ду1400(км868-км918)</v>
          </cell>
          <cell r="D44">
            <v>0</v>
          </cell>
          <cell r="E44">
            <v>0</v>
          </cell>
          <cell r="F44">
            <v>0</v>
          </cell>
          <cell r="G44">
            <v>149.446</v>
          </cell>
        </row>
        <row r="45">
          <cell r="B45" t="str">
            <v>63106</v>
          </cell>
          <cell r="C45" t="str">
            <v>Проведение внутритрубной</v>
          </cell>
        </row>
        <row r="46">
          <cell r="C46" t="str">
            <v>дефектоскопии и контроль качества</v>
          </cell>
        </row>
        <row r="47">
          <cell r="C47" t="str">
            <v>изоляции газ-да (км918-км950.4)</v>
          </cell>
          <cell r="D47">
            <v>0</v>
          </cell>
          <cell r="E47">
            <v>0</v>
          </cell>
          <cell r="F47">
            <v>0</v>
          </cell>
          <cell r="G47">
            <v>99.623999999999995</v>
          </cell>
        </row>
        <row r="48">
          <cell r="B48" t="str">
            <v>63107</v>
          </cell>
          <cell r="C48" t="str">
            <v>Проведение внутритрубной</v>
          </cell>
        </row>
        <row r="49">
          <cell r="C49" t="str">
            <v>дефектоскопии и контроль качества</v>
          </cell>
        </row>
        <row r="50">
          <cell r="C50" t="str">
            <v>изол. газ-да Ду1400(км950.4-км977)</v>
          </cell>
          <cell r="D50">
            <v>0</v>
          </cell>
          <cell r="E50">
            <v>0</v>
          </cell>
          <cell r="F50">
            <v>0</v>
          </cell>
          <cell r="G50">
            <v>84.176000000000002</v>
          </cell>
        </row>
      </sheetData>
      <sheetData sheetId="1" refreshError="1"/>
      <sheetData sheetId="2" refreshError="1"/>
      <sheetData sheetId="3" refreshError="1"/>
      <sheetData sheetId="4">
        <row r="11">
          <cell r="C11" t="str">
            <v xml:space="preserve">  Первоначальная расчистка от снега</v>
          </cell>
        </row>
      </sheetData>
      <sheetData sheetId="5">
        <row r="11">
          <cell r="C11" t="str">
            <v xml:space="preserve">  Первоначальная расчистка от снега</v>
          </cell>
        </row>
      </sheetData>
      <sheetData sheetId="6">
        <row r="11">
          <cell r="C11" t="str">
            <v xml:space="preserve">  Первоначальная расчистка от снега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1">
          <cell r="C11" t="str">
            <v xml:space="preserve">  Первоначальная расчистка от снега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 НовоКов"/>
      <sheetName val="Сводная НовоКов"/>
      <sheetName val="См 1 наруж.водопровод"/>
      <sheetName val="См 2 наруж.канализация"/>
      <sheetName val="См 3 внутр.сети"/>
      <sheetName val="Смета4 геология (архив)"/>
      <sheetName val="См5 ТопоГео  (планшеты)"/>
      <sheetName val="См6 эколог изыск."/>
      <sheetName val="Смета7 регламент с 0,293"/>
      <sheetName val="Смета5 Чеснович"/>
      <sheetName val="Смета4 НовоКов геология"/>
      <sheetName val="КП_НовоКов"/>
      <sheetName val="Сводная_НовоКов"/>
      <sheetName val="См_1_наруж_водопровод"/>
      <sheetName val="См_2_наруж_канализация"/>
      <sheetName val="См_3_внутр_сети"/>
      <sheetName val="Смета4_геология_(архив)"/>
      <sheetName val="См5_ТопоГео__(планшеты)"/>
      <sheetName val="См6_эколог_изыск_"/>
      <sheetName val="Смета7_регламент_с_0,293"/>
      <sheetName val="Смета5_Чеснович"/>
      <sheetName val="Смета4_НовоКов_геология"/>
      <sheetName val="свод"/>
      <sheetName val="Данные для расчёта сметы"/>
      <sheetName val="ИД"/>
      <sheetName val="сводная"/>
      <sheetName val="топография"/>
      <sheetName val="СметаСводная 1 оч"/>
      <sheetName val="СС"/>
      <sheetName val="КП "/>
      <sheetName val="свод 2"/>
      <sheetName val="Смета"/>
      <sheetName val="ИГ1"/>
      <sheetName val="эл.химз."/>
      <sheetName val="sapactivexlhiddensheet"/>
      <sheetName val="свод (2)"/>
      <sheetName val="Калплан ОИ2 Макм крестики"/>
      <sheetName val="пятилетка"/>
      <sheetName val="мониторинг"/>
      <sheetName val="Параметры"/>
      <sheetName val="Смета терзем"/>
      <sheetName val="р.Волхов"/>
      <sheetName val="кп"/>
    </sheetNames>
    <sheetDataSet>
      <sheetData sheetId="0" refreshError="1"/>
      <sheetData sheetId="1" refreshError="1"/>
      <sheetData sheetId="2" refreshError="1">
        <row r="6">
          <cell r="D6" t="str">
            <v>Разработка предпроектных предложений по объекту: "Обеспечение водоснабжением и канализацией пос. Ново-Ковалево"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1"/>
  <sheetViews>
    <sheetView topLeftCell="A16" workbookViewId="0">
      <selection activeCell="E30" sqref="B30:E31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157" t="s">
        <v>0</v>
      </c>
      <c r="C3" s="157"/>
      <c r="D3" s="157"/>
    </row>
    <row r="4" spans="2:4" ht="17.45" customHeight="1" x14ac:dyDescent="0.25">
      <c r="B4" s="158" t="s">
        <v>1</v>
      </c>
      <c r="C4" s="158"/>
      <c r="D4" s="158"/>
    </row>
    <row r="5" spans="2:4" ht="81" customHeight="1" x14ac:dyDescent="0.25">
      <c r="B5" s="159" t="s">
        <v>2</v>
      </c>
      <c r="C5" s="159"/>
      <c r="D5" s="159"/>
    </row>
    <row r="6" spans="2:4" ht="18" customHeight="1" x14ac:dyDescent="0.25">
      <c r="B6" s="34"/>
      <c r="C6" s="34"/>
      <c r="D6" s="34"/>
    </row>
    <row r="7" spans="2:4" ht="40.700000000000003" customHeight="1" x14ac:dyDescent="0.25">
      <c r="B7" s="156" t="s">
        <v>360</v>
      </c>
      <c r="C7" s="156"/>
      <c r="D7" s="156"/>
    </row>
    <row r="8" spans="2:4" ht="15.6" customHeight="1" x14ac:dyDescent="0.25">
      <c r="B8" s="156" t="s">
        <v>377</v>
      </c>
      <c r="C8" s="156"/>
      <c r="D8" s="156"/>
    </row>
    <row r="9" spans="2:4" ht="15.6" customHeight="1" x14ac:dyDescent="0.25">
      <c r="B9" s="156" t="s">
        <v>365</v>
      </c>
      <c r="C9" s="156"/>
      <c r="D9" s="156"/>
    </row>
    <row r="10" spans="2:4" ht="18" customHeight="1" x14ac:dyDescent="0.25">
      <c r="B10" s="35"/>
    </row>
    <row r="11" spans="2:4" ht="15.6" customHeight="1" x14ac:dyDescent="0.25">
      <c r="B11" s="36" t="s">
        <v>3</v>
      </c>
      <c r="C11" s="36" t="s">
        <v>4</v>
      </c>
      <c r="D11" s="36" t="s">
        <v>5</v>
      </c>
    </row>
    <row r="12" spans="2:4" ht="46.9" customHeight="1" x14ac:dyDescent="0.25">
      <c r="B12" s="36">
        <v>1</v>
      </c>
      <c r="C12" s="37" t="s">
        <v>6</v>
      </c>
      <c r="D12" s="38" t="s">
        <v>361</v>
      </c>
    </row>
    <row r="13" spans="2:4" ht="31.35" customHeight="1" x14ac:dyDescent="0.25">
      <c r="B13" s="36">
        <v>2</v>
      </c>
      <c r="C13" s="37" t="s">
        <v>7</v>
      </c>
      <c r="D13" s="39" t="s">
        <v>362</v>
      </c>
    </row>
    <row r="14" spans="2:4" ht="15.6" customHeight="1" x14ac:dyDescent="0.25">
      <c r="B14" s="36">
        <v>3</v>
      </c>
      <c r="C14" s="37" t="s">
        <v>8</v>
      </c>
      <c r="D14" s="36" t="s">
        <v>363</v>
      </c>
    </row>
    <row r="15" spans="2:4" ht="15.6" customHeight="1" x14ac:dyDescent="0.25">
      <c r="B15" s="36">
        <v>4</v>
      </c>
      <c r="C15" s="37" t="s">
        <v>9</v>
      </c>
      <c r="D15" s="60">
        <v>1</v>
      </c>
    </row>
    <row r="16" spans="2:4" ht="93.6" customHeight="1" x14ac:dyDescent="0.25">
      <c r="B16" s="36">
        <v>5</v>
      </c>
      <c r="C16" s="40" t="s">
        <v>10</v>
      </c>
      <c r="D16" s="136" t="s">
        <v>364</v>
      </c>
    </row>
    <row r="17" spans="2:4" ht="78" customHeight="1" x14ac:dyDescent="0.25">
      <c r="B17" s="36">
        <v>6</v>
      </c>
      <c r="C17" s="40" t="s">
        <v>11</v>
      </c>
      <c r="D17" s="41">
        <f>D18+D19</f>
        <v>3743.4865229999996</v>
      </c>
    </row>
    <row r="18" spans="2:4" ht="15.6" customHeight="1" x14ac:dyDescent="0.25">
      <c r="B18" s="42" t="s">
        <v>12</v>
      </c>
      <c r="C18" s="37" t="s">
        <v>13</v>
      </c>
      <c r="D18" s="41">
        <f>'Прил.2 Расч стоим'!F14</f>
        <v>3743.4865229999996</v>
      </c>
    </row>
    <row r="19" spans="2:4" ht="15.6" customHeight="1" x14ac:dyDescent="0.25">
      <c r="B19" s="42" t="s">
        <v>14</v>
      </c>
      <c r="C19" s="37" t="s">
        <v>15</v>
      </c>
      <c r="D19" s="41">
        <f>'Прил.2 Расч стоим'!H14</f>
        <v>0</v>
      </c>
    </row>
    <row r="20" spans="2:4" ht="15.6" customHeight="1" x14ac:dyDescent="0.25">
      <c r="B20" s="42" t="s">
        <v>16</v>
      </c>
      <c r="C20" s="37" t="s">
        <v>17</v>
      </c>
      <c r="D20" s="41"/>
    </row>
    <row r="21" spans="2:4" ht="15.6" customHeight="1" x14ac:dyDescent="0.25">
      <c r="B21" s="42" t="s">
        <v>18</v>
      </c>
      <c r="C21" s="37" t="s">
        <v>19</v>
      </c>
      <c r="D21" s="41"/>
    </row>
    <row r="22" spans="2:4" ht="15.6" customHeight="1" x14ac:dyDescent="0.25">
      <c r="B22" s="36">
        <v>7</v>
      </c>
      <c r="C22" s="37" t="s">
        <v>20</v>
      </c>
      <c r="D22" s="43" t="s">
        <v>378</v>
      </c>
    </row>
    <row r="23" spans="2:4" ht="109.15" customHeight="1" x14ac:dyDescent="0.25">
      <c r="B23" s="36">
        <v>8</v>
      </c>
      <c r="C23" s="40" t="s">
        <v>21</v>
      </c>
      <c r="D23" s="41">
        <f>D17</f>
        <v>3743.4865229999996</v>
      </c>
    </row>
    <row r="24" spans="2:4" ht="46.9" customHeight="1" x14ac:dyDescent="0.25">
      <c r="B24" s="36">
        <v>9</v>
      </c>
      <c r="C24" s="44" t="s">
        <v>22</v>
      </c>
      <c r="D24" s="41">
        <f>D23/D15</f>
        <v>3743.4865229999996</v>
      </c>
    </row>
    <row r="25" spans="2:4" ht="15.6" customHeight="1" x14ac:dyDescent="0.25">
      <c r="B25" s="45"/>
      <c r="C25" s="46"/>
      <c r="D25" s="46"/>
    </row>
    <row r="26" spans="2:4" s="6" customFormat="1" ht="15.6" customHeight="1" x14ac:dyDescent="0.25">
      <c r="B26" s="8" t="s">
        <v>23</v>
      </c>
      <c r="C26" s="8"/>
    </row>
    <row r="27" spans="2:4" s="6" customFormat="1" ht="15.6" customHeight="1" x14ac:dyDescent="0.25">
      <c r="B27" s="9" t="s">
        <v>24</v>
      </c>
      <c r="C27" s="8"/>
    </row>
    <row r="28" spans="2:4" s="6" customFormat="1" ht="15.6" customHeight="1" x14ac:dyDescent="0.25">
      <c r="B28" s="8"/>
      <c r="C28" s="8"/>
    </row>
    <row r="29" spans="2:4" s="6" customFormat="1" ht="15.6" customHeight="1" x14ac:dyDescent="0.25">
      <c r="B29" s="8" t="s">
        <v>25</v>
      </c>
      <c r="C29" s="8"/>
    </row>
    <row r="30" spans="2:4" s="6" customFormat="1" ht="15.6" customHeight="1" x14ac:dyDescent="0.25">
      <c r="B30" s="9" t="s">
        <v>26</v>
      </c>
      <c r="C30" s="8"/>
    </row>
    <row r="31" spans="2:4" ht="15.6" customHeight="1" x14ac:dyDescent="0.25">
      <c r="B31" s="46"/>
      <c r="C31" s="46"/>
      <c r="D31" s="46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8" priority="1" stopIfTrue="1">
      <formula>D15&gt;=1/10000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tabSelected="1" topLeftCell="B1" zoomScale="70" zoomScaleNormal="70" workbookViewId="0">
      <selection activeCell="F11" sqref="F11"/>
    </sheetView>
  </sheetViews>
  <sheetFormatPr defaultColWidth="9.140625" defaultRowHeight="1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3" spans="2:12" ht="15.6" customHeight="1" x14ac:dyDescent="0.25">
      <c r="B3" s="157" t="s">
        <v>27</v>
      </c>
      <c r="C3" s="157"/>
      <c r="D3" s="157"/>
      <c r="E3" s="157"/>
      <c r="F3" s="157"/>
      <c r="G3" s="157"/>
      <c r="H3" s="157"/>
      <c r="I3" s="157"/>
      <c r="J3" s="157"/>
      <c r="K3" s="157"/>
    </row>
    <row r="4" spans="2:12" ht="15.6" customHeight="1" x14ac:dyDescent="0.25">
      <c r="B4" s="161" t="s">
        <v>28</v>
      </c>
      <c r="C4" s="161"/>
      <c r="D4" s="161"/>
      <c r="E4" s="161"/>
      <c r="F4" s="161"/>
      <c r="G4" s="161"/>
      <c r="H4" s="161"/>
      <c r="I4" s="161"/>
      <c r="J4" s="161"/>
      <c r="K4" s="161"/>
    </row>
    <row r="5" spans="2:12" ht="15.6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2:12" ht="15.6" customHeight="1" x14ac:dyDescent="0.25">
      <c r="B6" s="156" t="s">
        <v>366</v>
      </c>
      <c r="C6" s="156"/>
      <c r="D6" s="156"/>
      <c r="E6" s="156"/>
      <c r="F6" s="156"/>
      <c r="G6" s="156"/>
      <c r="H6" s="156"/>
      <c r="I6" s="156"/>
      <c r="J6" s="156"/>
      <c r="K6" s="156"/>
      <c r="L6" s="2"/>
    </row>
    <row r="7" spans="2:12" ht="15.6" customHeight="1" x14ac:dyDescent="0.25">
      <c r="B7" s="156" t="s">
        <v>365</v>
      </c>
      <c r="C7" s="156"/>
      <c r="D7" s="156"/>
    </row>
    <row r="8" spans="2:12" ht="18" customHeight="1" x14ac:dyDescent="0.25">
      <c r="B8" s="3"/>
    </row>
    <row r="9" spans="2:12" s="6" customFormat="1" ht="15.6" customHeight="1" x14ac:dyDescent="0.25">
      <c r="B9" s="162" t="s">
        <v>3</v>
      </c>
      <c r="C9" s="162" t="s">
        <v>29</v>
      </c>
      <c r="D9" s="162" t="s">
        <v>30</v>
      </c>
      <c r="E9" s="162"/>
      <c r="F9" s="162"/>
      <c r="G9" s="162"/>
      <c r="H9" s="162"/>
      <c r="I9" s="162"/>
      <c r="J9" s="162"/>
    </row>
    <row r="10" spans="2:12" s="6" customFormat="1" ht="15.6" customHeight="1" x14ac:dyDescent="0.25">
      <c r="B10" s="162"/>
      <c r="C10" s="162"/>
      <c r="D10" s="162" t="s">
        <v>31</v>
      </c>
      <c r="E10" s="162" t="s">
        <v>32</v>
      </c>
      <c r="F10" s="162" t="s">
        <v>416</v>
      </c>
      <c r="G10" s="162"/>
      <c r="H10" s="162"/>
      <c r="I10" s="162"/>
      <c r="J10" s="162"/>
    </row>
    <row r="11" spans="2:12" s="6" customFormat="1" ht="31.35" customHeight="1" x14ac:dyDescent="0.25">
      <c r="B11" s="162"/>
      <c r="C11" s="162"/>
      <c r="D11" s="162"/>
      <c r="E11" s="162"/>
      <c r="F11" s="4" t="s">
        <v>33</v>
      </c>
      <c r="G11" s="4" t="s">
        <v>34</v>
      </c>
      <c r="H11" s="4" t="s">
        <v>35</v>
      </c>
      <c r="I11" s="4" t="s">
        <v>36</v>
      </c>
      <c r="J11" s="4" t="s">
        <v>37</v>
      </c>
    </row>
    <row r="12" spans="2:12" s="6" customFormat="1" ht="15.75" customHeight="1" x14ac:dyDescent="0.25">
      <c r="B12" s="137"/>
      <c r="C12" s="138" t="s">
        <v>376</v>
      </c>
      <c r="D12" s="138"/>
      <c r="E12" s="138"/>
      <c r="F12" s="163">
        <v>3743.4865229999996</v>
      </c>
      <c r="G12" s="163"/>
      <c r="H12" s="138">
        <v>0</v>
      </c>
      <c r="I12" s="138"/>
      <c r="J12" s="139"/>
    </row>
    <row r="13" spans="2:12" s="6" customFormat="1" ht="15.6" customHeight="1" x14ac:dyDescent="0.25">
      <c r="B13" s="160" t="s">
        <v>38</v>
      </c>
      <c r="C13" s="160"/>
      <c r="D13" s="160"/>
      <c r="E13" s="160"/>
      <c r="F13" s="12"/>
      <c r="G13" s="12"/>
      <c r="H13" s="12"/>
      <c r="I13" s="12"/>
      <c r="J13" s="12"/>
    </row>
    <row r="14" spans="2:12" s="6" customFormat="1" ht="28.5" customHeight="1" x14ac:dyDescent="0.25">
      <c r="B14" s="160" t="s">
        <v>39</v>
      </c>
      <c r="C14" s="160"/>
      <c r="D14" s="160"/>
      <c r="E14" s="160"/>
      <c r="F14" s="164">
        <f>F12</f>
        <v>3743.4865229999996</v>
      </c>
      <c r="G14" s="165"/>
      <c r="H14" s="12">
        <f>H12</f>
        <v>0</v>
      </c>
      <c r="I14" s="12"/>
      <c r="J14" s="12">
        <f>F12+H12</f>
        <v>3743.4865229999996</v>
      </c>
    </row>
    <row r="15" spans="2:12" s="6" customFormat="1" ht="15.6" customHeight="1" x14ac:dyDescent="0.25">
      <c r="B15" s="11"/>
    </row>
    <row r="16" spans="2:12" s="6" customFormat="1" ht="15.6" customHeight="1" x14ac:dyDescent="0.25"/>
    <row r="17" spans="3:4" s="6" customFormat="1" ht="15.6" customHeight="1" x14ac:dyDescent="0.25"/>
    <row r="18" spans="3:4" s="6" customFormat="1" ht="15.6" customHeight="1" x14ac:dyDescent="0.25">
      <c r="C18" s="8" t="s">
        <v>40</v>
      </c>
      <c r="D18" s="8"/>
    </row>
    <row r="19" spans="3:4" s="6" customFormat="1" ht="15.6" customHeight="1" x14ac:dyDescent="0.25">
      <c r="C19" s="9" t="s">
        <v>24</v>
      </c>
      <c r="D19" s="8"/>
    </row>
    <row r="20" spans="3:4" s="6" customFormat="1" ht="15.6" customHeight="1" x14ac:dyDescent="0.25">
      <c r="C20" s="8"/>
      <c r="D20" s="8"/>
    </row>
    <row r="21" spans="3:4" s="6" customFormat="1" ht="15.6" customHeight="1" x14ac:dyDescent="0.25">
      <c r="C21" s="8" t="s">
        <v>41</v>
      </c>
      <c r="D21" s="8"/>
    </row>
    <row r="22" spans="3:4" s="6" customFormat="1" ht="15.6" customHeight="1" x14ac:dyDescent="0.25">
      <c r="C22" s="9" t="s">
        <v>26</v>
      </c>
      <c r="D22" s="8"/>
    </row>
    <row r="23" spans="3:4" s="6" customFormat="1" ht="15.6" customHeight="1" x14ac:dyDescent="0.25"/>
  </sheetData>
  <mergeCells count="14">
    <mergeCell ref="B13:E13"/>
    <mergeCell ref="B14:E14"/>
    <mergeCell ref="B3:K3"/>
    <mergeCell ref="B4:K4"/>
    <mergeCell ref="B6:K6"/>
    <mergeCell ref="B9:B11"/>
    <mergeCell ref="C9:C11"/>
    <mergeCell ref="D9:J9"/>
    <mergeCell ref="D10:D11"/>
    <mergeCell ref="E10:E11"/>
    <mergeCell ref="F10:J10"/>
    <mergeCell ref="B7:D7"/>
    <mergeCell ref="F12:G12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zoomScale="70" zoomScaleNormal="70" workbookViewId="0">
      <selection activeCell="C1" sqref="C1"/>
    </sheetView>
  </sheetViews>
  <sheetFormatPr defaultColWidth="9.140625" defaultRowHeight="15" x14ac:dyDescent="0.25"/>
  <cols>
    <col min="1" max="2" width="9.140625" style="1"/>
    <col min="3" max="3" width="17" style="1" customWidth="1"/>
    <col min="4" max="4" width="49.5703125" style="1" customWidth="1"/>
    <col min="5" max="5" width="16.42578125" style="1" customWidth="1"/>
    <col min="6" max="6" width="20.5703125" style="1" customWidth="1"/>
    <col min="7" max="7" width="16.140625" style="1" customWidth="1"/>
    <col min="8" max="8" width="16.5703125" style="1" customWidth="1"/>
    <col min="9" max="9" width="9.140625" style="1"/>
  </cols>
  <sheetData>
    <row r="2" spans="1:9" ht="15.6" customHeight="1" x14ac:dyDescent="0.25">
      <c r="A2" s="157" t="s">
        <v>42</v>
      </c>
      <c r="B2" s="157"/>
      <c r="C2" s="157"/>
      <c r="D2" s="157"/>
      <c r="E2" s="157"/>
      <c r="F2" s="157"/>
      <c r="G2" s="157"/>
      <c r="H2" s="157"/>
    </row>
    <row r="3" spans="1:9" ht="17.45" customHeight="1" x14ac:dyDescent="0.25">
      <c r="A3" s="158" t="s">
        <v>43</v>
      </c>
      <c r="B3" s="158"/>
      <c r="C3" s="158"/>
      <c r="D3" s="158"/>
      <c r="E3" s="158"/>
      <c r="F3" s="158"/>
      <c r="G3" s="158"/>
      <c r="H3" s="158"/>
    </row>
    <row r="4" spans="1:9" ht="18" customHeight="1" x14ac:dyDescent="0.25">
      <c r="A4" s="3"/>
      <c r="B4" s="3"/>
    </row>
    <row r="5" spans="1:9" ht="15.6" customHeight="1" x14ac:dyDescent="0.25">
      <c r="A5" s="169" t="s">
        <v>366</v>
      </c>
      <c r="B5" s="169"/>
      <c r="C5" s="169"/>
      <c r="D5" s="169"/>
      <c r="E5" s="169"/>
      <c r="F5" s="169"/>
      <c r="G5" s="169"/>
      <c r="H5" s="169"/>
    </row>
    <row r="6" spans="1:9" ht="15.6" customHeight="1" x14ac:dyDescent="0.25">
      <c r="A6" s="32"/>
      <c r="B6" s="59"/>
      <c r="C6" s="32"/>
      <c r="D6" s="32"/>
      <c r="E6" s="32"/>
      <c r="F6" s="32"/>
      <c r="G6" s="32"/>
      <c r="H6" s="32"/>
    </row>
    <row r="7" spans="1:9" s="6" customFormat="1" ht="38.25" customHeight="1" x14ac:dyDescent="0.25">
      <c r="A7" s="162" t="s">
        <v>44</v>
      </c>
      <c r="B7" s="162" t="s">
        <v>45</v>
      </c>
      <c r="C7" s="162" t="s">
        <v>46</v>
      </c>
      <c r="D7" s="162" t="s">
        <v>47</v>
      </c>
      <c r="E7" s="162" t="s">
        <v>48</v>
      </c>
      <c r="F7" s="162" t="s">
        <v>49</v>
      </c>
      <c r="G7" s="162" t="s">
        <v>50</v>
      </c>
      <c r="H7" s="162"/>
    </row>
    <row r="8" spans="1:9" s="6" customFormat="1" ht="40.700000000000003" customHeight="1" x14ac:dyDescent="0.25">
      <c r="A8" s="162"/>
      <c r="B8" s="162"/>
      <c r="C8" s="162"/>
      <c r="D8" s="162"/>
      <c r="E8" s="162"/>
      <c r="F8" s="162"/>
      <c r="G8" s="30" t="s">
        <v>51</v>
      </c>
      <c r="H8" s="30" t="s">
        <v>52</v>
      </c>
    </row>
    <row r="9" spans="1:9" s="6" customFormat="1" ht="15.6" customHeight="1" x14ac:dyDescent="0.25">
      <c r="A9" s="30">
        <v>1</v>
      </c>
      <c r="B9" s="58"/>
      <c r="C9" s="30">
        <v>2</v>
      </c>
      <c r="D9" s="30" t="s">
        <v>53</v>
      </c>
      <c r="E9" s="30">
        <v>4</v>
      </c>
      <c r="F9" s="30">
        <v>5</v>
      </c>
      <c r="G9" s="30">
        <v>6</v>
      </c>
      <c r="H9" s="30">
        <v>7</v>
      </c>
    </row>
    <row r="10" spans="1:9" s="13" customFormat="1" ht="15.6" customHeight="1" x14ac:dyDescent="0.25">
      <c r="A10" s="166" t="s">
        <v>54</v>
      </c>
      <c r="B10" s="166"/>
      <c r="C10" s="167"/>
      <c r="D10" s="167"/>
      <c r="E10" s="168"/>
      <c r="F10" s="31">
        <f>SUM(F11:F22)</f>
        <v>2499.9760000000006</v>
      </c>
      <c r="G10" s="14"/>
      <c r="H10" s="14">
        <f>SUM(H11:H22)</f>
        <v>22595.98</v>
      </c>
    </row>
    <row r="11" spans="1:9" s="6" customFormat="1" ht="15.6" customHeight="1" x14ac:dyDescent="0.25">
      <c r="A11" s="15">
        <v>1</v>
      </c>
      <c r="B11" s="15"/>
      <c r="C11" s="16" t="s">
        <v>55</v>
      </c>
      <c r="D11" s="16" t="s">
        <v>56</v>
      </c>
      <c r="E11" s="15" t="s">
        <v>57</v>
      </c>
      <c r="F11" s="15">
        <v>1886.2348644206788</v>
      </c>
      <c r="G11" s="17">
        <v>9.07</v>
      </c>
      <c r="H11" s="17">
        <f t="shared" ref="H11:H22" si="0">ROUND(F11*G11,2)</f>
        <v>17108.150000000001</v>
      </c>
    </row>
    <row r="12" spans="1:9" s="6" customFormat="1" ht="15.6" customHeight="1" x14ac:dyDescent="0.25">
      <c r="A12" s="15">
        <v>2</v>
      </c>
      <c r="B12" s="15"/>
      <c r="C12" s="16" t="s">
        <v>58</v>
      </c>
      <c r="D12" s="16" t="s">
        <v>59</v>
      </c>
      <c r="E12" s="15" t="s">
        <v>57</v>
      </c>
      <c r="F12" s="82">
        <v>229.72870182636589</v>
      </c>
      <c r="G12" s="17">
        <v>8.74</v>
      </c>
      <c r="H12" s="17">
        <f t="shared" si="0"/>
        <v>2007.83</v>
      </c>
      <c r="I12" s="33"/>
    </row>
    <row r="13" spans="1:9" s="6" customFormat="1" ht="15.6" customHeight="1" x14ac:dyDescent="0.25">
      <c r="A13" s="15">
        <v>3</v>
      </c>
      <c r="B13" s="15"/>
      <c r="C13" s="16" t="s">
        <v>60</v>
      </c>
      <c r="D13" s="16" t="s">
        <v>61</v>
      </c>
      <c r="E13" s="15" t="s">
        <v>57</v>
      </c>
      <c r="F13" s="82">
        <v>150.68206100682596</v>
      </c>
      <c r="G13" s="17">
        <v>9.4</v>
      </c>
      <c r="H13" s="17">
        <f t="shared" si="0"/>
        <v>1416.41</v>
      </c>
      <c r="I13" s="33"/>
    </row>
    <row r="14" spans="1:9" s="6" customFormat="1" ht="15.6" customHeight="1" x14ac:dyDescent="0.25">
      <c r="A14" s="15">
        <v>4</v>
      </c>
      <c r="B14" s="15"/>
      <c r="C14" s="16" t="s">
        <v>62</v>
      </c>
      <c r="D14" s="16" t="s">
        <v>63</v>
      </c>
      <c r="E14" s="15" t="s">
        <v>57</v>
      </c>
      <c r="F14" s="82">
        <v>91.824575431633491</v>
      </c>
      <c r="G14" s="17">
        <v>9.51</v>
      </c>
      <c r="H14" s="17">
        <f t="shared" si="0"/>
        <v>873.25</v>
      </c>
      <c r="I14" s="33"/>
    </row>
    <row r="15" spans="1:9" s="6" customFormat="1" ht="15.6" customHeight="1" x14ac:dyDescent="0.25">
      <c r="A15" s="15">
        <v>5</v>
      </c>
      <c r="B15" s="15"/>
      <c r="C15" s="16" t="s">
        <v>64</v>
      </c>
      <c r="D15" s="16" t="s">
        <v>65</v>
      </c>
      <c r="E15" s="15" t="s">
        <v>57</v>
      </c>
      <c r="F15" s="82">
        <v>66.131997901628509</v>
      </c>
      <c r="G15" s="17">
        <v>8.5299999999999994</v>
      </c>
      <c r="H15" s="17">
        <f t="shared" si="0"/>
        <v>564.11</v>
      </c>
      <c r="I15" s="33"/>
    </row>
    <row r="16" spans="1:9" s="6" customFormat="1" ht="15.6" customHeight="1" x14ac:dyDescent="0.25">
      <c r="A16" s="15">
        <v>6</v>
      </c>
      <c r="B16" s="15"/>
      <c r="C16" s="16" t="s">
        <v>66</v>
      </c>
      <c r="D16" s="16" t="s">
        <v>67</v>
      </c>
      <c r="E16" s="15" t="s">
        <v>57</v>
      </c>
      <c r="F16" s="82">
        <v>33.817383564450601</v>
      </c>
      <c r="G16" s="17">
        <v>8.86</v>
      </c>
      <c r="H16" s="17">
        <f t="shared" si="0"/>
        <v>299.62</v>
      </c>
      <c r="I16" s="33"/>
    </row>
    <row r="17" spans="1:10" s="6" customFormat="1" ht="15.6" customHeight="1" x14ac:dyDescent="0.25">
      <c r="A17" s="15">
        <v>7</v>
      </c>
      <c r="B17" s="15"/>
      <c r="C17" s="16" t="s">
        <v>68</v>
      </c>
      <c r="D17" s="16" t="s">
        <v>69</v>
      </c>
      <c r="E17" s="15" t="s">
        <v>57</v>
      </c>
      <c r="F17" s="82">
        <v>14.853065671574546</v>
      </c>
      <c r="G17" s="17">
        <v>7.8</v>
      </c>
      <c r="H17" s="17">
        <f t="shared" si="0"/>
        <v>115.85</v>
      </c>
      <c r="I17" s="33"/>
    </row>
    <row r="18" spans="1:10" s="6" customFormat="1" ht="15.6" customHeight="1" x14ac:dyDescent="0.25">
      <c r="A18" s="15">
        <v>8</v>
      </c>
      <c r="B18" s="15"/>
      <c r="C18" s="16" t="s">
        <v>70</v>
      </c>
      <c r="D18" s="16" t="s">
        <v>71</v>
      </c>
      <c r="E18" s="15" t="s">
        <v>57</v>
      </c>
      <c r="F18" s="82">
        <v>12.818140310483603</v>
      </c>
      <c r="G18" s="17">
        <v>7.5</v>
      </c>
      <c r="H18" s="17">
        <f t="shared" si="0"/>
        <v>96.14</v>
      </c>
      <c r="I18" s="33"/>
    </row>
    <row r="19" spans="1:10" s="6" customFormat="1" ht="15.6" customHeight="1" x14ac:dyDescent="0.25">
      <c r="A19" s="15">
        <v>9</v>
      </c>
      <c r="B19" s="15"/>
      <c r="C19" s="16" t="s">
        <v>72</v>
      </c>
      <c r="D19" s="16" t="s">
        <v>73</v>
      </c>
      <c r="E19" s="15" t="s">
        <v>57</v>
      </c>
      <c r="F19" s="82">
        <v>5.9249991038742085</v>
      </c>
      <c r="G19" s="17">
        <v>8.31</v>
      </c>
      <c r="H19" s="17">
        <f t="shared" si="0"/>
        <v>49.24</v>
      </c>
      <c r="I19" s="33"/>
    </row>
    <row r="20" spans="1:10" s="6" customFormat="1" ht="15.6" customHeight="1" x14ac:dyDescent="0.25">
      <c r="A20" s="15">
        <v>10</v>
      </c>
      <c r="B20" s="15"/>
      <c r="C20" s="16" t="s">
        <v>74</v>
      </c>
      <c r="D20" s="16" t="s">
        <v>75</v>
      </c>
      <c r="E20" s="15" t="s">
        <v>57</v>
      </c>
      <c r="F20" s="82">
        <v>4.2393864870331894</v>
      </c>
      <c r="G20" s="17">
        <v>7.94</v>
      </c>
      <c r="H20" s="17">
        <f t="shared" si="0"/>
        <v>33.659999999999997</v>
      </c>
      <c r="I20" s="33"/>
    </row>
    <row r="21" spans="1:10" s="6" customFormat="1" ht="15.6" customHeight="1" x14ac:dyDescent="0.25">
      <c r="A21" s="15">
        <v>11</v>
      </c>
      <c r="B21" s="15"/>
      <c r="C21" s="16" t="s">
        <v>76</v>
      </c>
      <c r="D21" s="16" t="s">
        <v>77</v>
      </c>
      <c r="E21" s="15" t="s">
        <v>57</v>
      </c>
      <c r="F21" s="82">
        <v>3.4261129833538093</v>
      </c>
      <c r="G21" s="17">
        <v>8.64</v>
      </c>
      <c r="H21" s="17">
        <f t="shared" si="0"/>
        <v>29.6</v>
      </c>
      <c r="I21" s="33"/>
    </row>
    <row r="22" spans="1:10" s="6" customFormat="1" ht="15.6" customHeight="1" x14ac:dyDescent="0.25">
      <c r="A22" s="15">
        <v>12</v>
      </c>
      <c r="B22" s="15"/>
      <c r="C22" s="16" t="s">
        <v>78</v>
      </c>
      <c r="D22" s="16" t="s">
        <v>79</v>
      </c>
      <c r="E22" s="15" t="s">
        <v>57</v>
      </c>
      <c r="F22" s="82">
        <v>0.29471129209723451</v>
      </c>
      <c r="G22" s="17">
        <v>7.19</v>
      </c>
      <c r="H22" s="17">
        <f t="shared" si="0"/>
        <v>2.12</v>
      </c>
      <c r="I22" s="33"/>
      <c r="J22" s="33"/>
    </row>
    <row r="23" spans="1:10" s="13" customFormat="1" ht="15.6" customHeight="1" x14ac:dyDescent="0.25">
      <c r="A23" s="166" t="s">
        <v>80</v>
      </c>
      <c r="B23" s="166"/>
      <c r="C23" s="167"/>
      <c r="D23" s="167"/>
      <c r="E23" s="168"/>
      <c r="F23" s="31">
        <v>553</v>
      </c>
      <c r="G23" s="14"/>
      <c r="H23" s="14">
        <v>14900.8</v>
      </c>
    </row>
    <row r="24" spans="1:10" s="6" customFormat="1" ht="15.6" customHeight="1" x14ac:dyDescent="0.25">
      <c r="A24" s="15">
        <v>13</v>
      </c>
      <c r="B24" s="15"/>
      <c r="C24" s="16">
        <v>2</v>
      </c>
      <c r="D24" s="16" t="s">
        <v>80</v>
      </c>
      <c r="E24" s="15" t="s">
        <v>57</v>
      </c>
      <c r="F24" s="15">
        <v>553</v>
      </c>
      <c r="G24" s="17">
        <v>13.47</v>
      </c>
      <c r="H24" s="17">
        <f>ROUND(F24*G24,2)</f>
        <v>7448.91</v>
      </c>
    </row>
    <row r="25" spans="1:10" s="13" customFormat="1" ht="15.6" customHeight="1" x14ac:dyDescent="0.25">
      <c r="A25" s="166" t="s">
        <v>81</v>
      </c>
      <c r="B25" s="166"/>
      <c r="C25" s="167"/>
      <c r="D25" s="167"/>
      <c r="E25" s="168"/>
      <c r="F25" s="31"/>
      <c r="G25" s="14"/>
      <c r="H25" s="14">
        <f>SUM(H26:H54)</f>
        <v>32789.339999999989</v>
      </c>
    </row>
    <row r="26" spans="1:10" s="6" customFormat="1" ht="31.35" customHeight="1" x14ac:dyDescent="0.25">
      <c r="A26" s="15">
        <v>14</v>
      </c>
      <c r="B26" s="15"/>
      <c r="C26" s="16" t="s">
        <v>82</v>
      </c>
      <c r="D26" s="16" t="s">
        <v>83</v>
      </c>
      <c r="E26" s="15" t="s">
        <v>84</v>
      </c>
      <c r="F26" s="68">
        <v>128.01518669445556</v>
      </c>
      <c r="G26" s="17">
        <v>120.04</v>
      </c>
      <c r="H26" s="17">
        <f t="shared" ref="H26:H54" si="1">ROUND(F26*G26,2)</f>
        <v>15366.94</v>
      </c>
    </row>
    <row r="27" spans="1:10" s="6" customFormat="1" ht="31.35" customHeight="1" x14ac:dyDescent="0.25">
      <c r="A27" s="15">
        <v>15</v>
      </c>
      <c r="B27" s="15"/>
      <c r="C27" s="16" t="s">
        <v>85</v>
      </c>
      <c r="D27" s="16" t="s">
        <v>86</v>
      </c>
      <c r="E27" s="15" t="s">
        <v>84</v>
      </c>
      <c r="F27" s="68">
        <v>48.685454678123321</v>
      </c>
      <c r="G27" s="17">
        <v>96.89</v>
      </c>
      <c r="H27" s="17">
        <f t="shared" si="1"/>
        <v>4717.13</v>
      </c>
    </row>
    <row r="28" spans="1:10" s="6" customFormat="1" ht="15.6" customHeight="1" x14ac:dyDescent="0.25">
      <c r="A28" s="15">
        <v>16</v>
      </c>
      <c r="B28" s="15"/>
      <c r="C28" s="16" t="s">
        <v>87</v>
      </c>
      <c r="D28" s="16" t="s">
        <v>88</v>
      </c>
      <c r="E28" s="15" t="s">
        <v>84</v>
      </c>
      <c r="F28" s="15">
        <v>37.68683430200349</v>
      </c>
      <c r="G28" s="17">
        <v>86.4</v>
      </c>
      <c r="H28" s="17">
        <f t="shared" si="1"/>
        <v>3256.14</v>
      </c>
    </row>
    <row r="29" spans="1:10" s="6" customFormat="1" ht="15.6" customHeight="1" x14ac:dyDescent="0.25">
      <c r="A29" s="15">
        <v>17</v>
      </c>
      <c r="B29" s="15"/>
      <c r="C29" s="16" t="s">
        <v>89</v>
      </c>
      <c r="D29" s="16" t="s">
        <v>90</v>
      </c>
      <c r="E29" s="15" t="s">
        <v>84</v>
      </c>
      <c r="F29" s="15">
        <v>27.195392165851569</v>
      </c>
      <c r="G29" s="17">
        <v>100.1</v>
      </c>
      <c r="H29" s="17">
        <f t="shared" si="1"/>
        <v>2722.26</v>
      </c>
    </row>
    <row r="30" spans="1:10" s="6" customFormat="1" ht="31.35" customHeight="1" x14ac:dyDescent="0.25">
      <c r="A30" s="15">
        <v>18</v>
      </c>
      <c r="B30" s="15"/>
      <c r="C30" s="16" t="s">
        <v>91</v>
      </c>
      <c r="D30" s="16" t="s">
        <v>92</v>
      </c>
      <c r="E30" s="15" t="s">
        <v>84</v>
      </c>
      <c r="F30" s="15">
        <v>20.491669998750186</v>
      </c>
      <c r="G30" s="17">
        <v>70.010000000000005</v>
      </c>
      <c r="H30" s="17">
        <f t="shared" si="1"/>
        <v>1434.62</v>
      </c>
    </row>
    <row r="31" spans="1:10" s="6" customFormat="1" ht="15.6" customHeight="1" x14ac:dyDescent="0.25">
      <c r="A31" s="15">
        <v>19</v>
      </c>
      <c r="B31" s="15"/>
      <c r="C31" s="16" t="s">
        <v>93</v>
      </c>
      <c r="D31" s="16" t="s">
        <v>94</v>
      </c>
      <c r="E31" s="15" t="s">
        <v>84</v>
      </c>
      <c r="F31" s="15">
        <v>16.752050608808364</v>
      </c>
      <c r="G31" s="17">
        <v>65.709999999999994</v>
      </c>
      <c r="H31" s="17">
        <f t="shared" si="1"/>
        <v>1100.78</v>
      </c>
    </row>
    <row r="32" spans="1:10" s="6" customFormat="1" ht="31.35" customHeight="1" x14ac:dyDescent="0.25">
      <c r="A32" s="15">
        <v>20</v>
      </c>
      <c r="B32" s="15"/>
      <c r="C32" s="16" t="s">
        <v>95</v>
      </c>
      <c r="D32" s="16" t="s">
        <v>96</v>
      </c>
      <c r="E32" s="15" t="s">
        <v>84</v>
      </c>
      <c r="F32" s="15">
        <v>4.064371828702245</v>
      </c>
      <c r="G32" s="17">
        <v>239.44</v>
      </c>
      <c r="H32" s="17">
        <f t="shared" si="1"/>
        <v>973.17</v>
      </c>
    </row>
    <row r="33" spans="1:8" s="6" customFormat="1" ht="31.35" customHeight="1" x14ac:dyDescent="0.25">
      <c r="A33" s="15">
        <v>21</v>
      </c>
      <c r="B33" s="15"/>
      <c r="C33" s="16" t="s">
        <v>97</v>
      </c>
      <c r="D33" s="16" t="s">
        <v>98</v>
      </c>
      <c r="E33" s="15" t="s">
        <v>84</v>
      </c>
      <c r="F33" s="15">
        <v>98.451691105239291</v>
      </c>
      <c r="G33" s="17">
        <v>8.1</v>
      </c>
      <c r="H33" s="17">
        <f t="shared" si="1"/>
        <v>797.46</v>
      </c>
    </row>
    <row r="34" spans="1:8" s="6" customFormat="1" ht="15.6" customHeight="1" x14ac:dyDescent="0.25">
      <c r="A34" s="15">
        <v>22</v>
      </c>
      <c r="B34" s="15"/>
      <c r="C34" s="16" t="s">
        <v>99</v>
      </c>
      <c r="D34" s="16" t="s">
        <v>100</v>
      </c>
      <c r="E34" s="15" t="s">
        <v>84</v>
      </c>
      <c r="F34" s="15">
        <v>19.012053008223894</v>
      </c>
      <c r="G34" s="17">
        <v>27.2</v>
      </c>
      <c r="H34" s="17">
        <f t="shared" si="1"/>
        <v>517.13</v>
      </c>
    </row>
    <row r="35" spans="1:8" s="6" customFormat="1" ht="15.6" customHeight="1" x14ac:dyDescent="0.25">
      <c r="A35" s="15">
        <v>23</v>
      </c>
      <c r="B35" s="15"/>
      <c r="C35" s="16" t="s">
        <v>101</v>
      </c>
      <c r="D35" s="16" t="s">
        <v>102</v>
      </c>
      <c r="E35" s="15" t="s">
        <v>84</v>
      </c>
      <c r="F35" s="15">
        <v>2.213785183296864</v>
      </c>
      <c r="G35" s="17">
        <v>182.81</v>
      </c>
      <c r="H35" s="17">
        <f t="shared" si="1"/>
        <v>404.7</v>
      </c>
    </row>
    <row r="36" spans="1:8" s="6" customFormat="1" ht="15.6" customHeight="1" x14ac:dyDescent="0.25">
      <c r="A36" s="15">
        <v>24</v>
      </c>
      <c r="B36" s="15"/>
      <c r="C36" s="16" t="s">
        <v>103</v>
      </c>
      <c r="D36" s="16" t="s">
        <v>104</v>
      </c>
      <c r="E36" s="15" t="s">
        <v>84</v>
      </c>
      <c r="F36" s="15">
        <v>5.343299847345869</v>
      </c>
      <c r="G36" s="17">
        <v>59.47</v>
      </c>
      <c r="H36" s="17">
        <f t="shared" si="1"/>
        <v>317.77</v>
      </c>
    </row>
    <row r="37" spans="1:8" s="6" customFormat="1" ht="31.35" customHeight="1" x14ac:dyDescent="0.25">
      <c r="A37" s="15">
        <v>25</v>
      </c>
      <c r="B37" s="15"/>
      <c r="C37" s="16" t="s">
        <v>105</v>
      </c>
      <c r="D37" s="16" t="s">
        <v>106</v>
      </c>
      <c r="E37" s="15" t="s">
        <v>84</v>
      </c>
      <c r="F37" s="15">
        <v>2.454169134524895</v>
      </c>
      <c r="G37" s="17">
        <v>115.4</v>
      </c>
      <c r="H37" s="17">
        <f t="shared" si="1"/>
        <v>283.20999999999998</v>
      </c>
    </row>
    <row r="38" spans="1:8" s="6" customFormat="1" ht="15.6" customHeight="1" x14ac:dyDescent="0.25">
      <c r="A38" s="15">
        <v>26</v>
      </c>
      <c r="B38" s="15"/>
      <c r="C38" s="16" t="s">
        <v>107</v>
      </c>
      <c r="D38" s="16" t="s">
        <v>108</v>
      </c>
      <c r="E38" s="15" t="s">
        <v>84</v>
      </c>
      <c r="F38" s="15">
        <v>2.8136056810593484</v>
      </c>
      <c r="G38" s="17">
        <v>89.99</v>
      </c>
      <c r="H38" s="17">
        <f t="shared" si="1"/>
        <v>253.2</v>
      </c>
    </row>
    <row r="39" spans="1:8" s="6" customFormat="1" ht="15.6" customHeight="1" x14ac:dyDescent="0.25">
      <c r="A39" s="15">
        <v>27</v>
      </c>
      <c r="B39" s="15"/>
      <c r="C39" s="16" t="s">
        <v>109</v>
      </c>
      <c r="D39" s="16" t="s">
        <v>110</v>
      </c>
      <c r="E39" s="15" t="s">
        <v>84</v>
      </c>
      <c r="F39" s="15">
        <v>0.83536978107395043</v>
      </c>
      <c r="G39" s="17">
        <v>283.39999999999998</v>
      </c>
      <c r="H39" s="17">
        <f t="shared" si="1"/>
        <v>236.74</v>
      </c>
    </row>
    <row r="40" spans="1:8" s="6" customFormat="1" ht="31.35" customHeight="1" x14ac:dyDescent="0.25">
      <c r="A40" s="15">
        <v>28</v>
      </c>
      <c r="B40" s="15"/>
      <c r="C40" s="16" t="s">
        <v>111</v>
      </c>
      <c r="D40" s="16" t="s">
        <v>112</v>
      </c>
      <c r="E40" s="15" t="s">
        <v>84</v>
      </c>
      <c r="F40" s="15">
        <v>3.3554670278375704</v>
      </c>
      <c r="G40" s="17">
        <v>48.81</v>
      </c>
      <c r="H40" s="17">
        <f t="shared" si="1"/>
        <v>163.78</v>
      </c>
    </row>
    <row r="41" spans="1:8" s="6" customFormat="1" ht="15.6" customHeight="1" x14ac:dyDescent="0.25">
      <c r="A41" s="15">
        <v>29</v>
      </c>
      <c r="B41" s="15"/>
      <c r="C41" s="16" t="s">
        <v>113</v>
      </c>
      <c r="D41" s="16" t="s">
        <v>114</v>
      </c>
      <c r="E41" s="15" t="s">
        <v>84</v>
      </c>
      <c r="F41" s="15">
        <v>1.1570319846096584</v>
      </c>
      <c r="G41" s="17">
        <v>79.069999999999993</v>
      </c>
      <c r="H41" s="17">
        <f t="shared" si="1"/>
        <v>91.49</v>
      </c>
    </row>
    <row r="42" spans="1:8" s="6" customFormat="1" ht="15.6" customHeight="1" x14ac:dyDescent="0.25">
      <c r="A42" s="15">
        <v>30</v>
      </c>
      <c r="B42" s="15"/>
      <c r="C42" s="16" t="s">
        <v>115</v>
      </c>
      <c r="D42" s="16" t="s">
        <v>116</v>
      </c>
      <c r="E42" s="15" t="s">
        <v>84</v>
      </c>
      <c r="F42" s="15">
        <v>3.0199367294071382</v>
      </c>
      <c r="G42" s="17">
        <v>30</v>
      </c>
      <c r="H42" s="17">
        <f t="shared" si="1"/>
        <v>90.6</v>
      </c>
    </row>
    <row r="43" spans="1:8" s="6" customFormat="1" ht="15.6" customHeight="1" x14ac:dyDescent="0.25">
      <c r="A43" s="15">
        <v>31</v>
      </c>
      <c r="B43" s="15"/>
      <c r="C43" s="16" t="s">
        <v>117</v>
      </c>
      <c r="D43" s="16" t="s">
        <v>118</v>
      </c>
      <c r="E43" s="15" t="s">
        <v>84</v>
      </c>
      <c r="F43" s="15">
        <v>0.25846637214279733</v>
      </c>
      <c r="G43" s="17">
        <v>110</v>
      </c>
      <c r="H43" s="17">
        <f t="shared" si="1"/>
        <v>28.43</v>
      </c>
    </row>
    <row r="44" spans="1:8" s="6" customFormat="1" ht="31.35" customHeight="1" x14ac:dyDescent="0.25">
      <c r="A44" s="15">
        <v>32</v>
      </c>
      <c r="B44" s="15"/>
      <c r="C44" s="16" t="s">
        <v>119</v>
      </c>
      <c r="D44" s="16" t="s">
        <v>120</v>
      </c>
      <c r="E44" s="15" t="s">
        <v>84</v>
      </c>
      <c r="F44" s="15">
        <v>9.9226690036862464E-2</v>
      </c>
      <c r="G44" s="17">
        <v>103.16</v>
      </c>
      <c r="H44" s="17">
        <f t="shared" si="1"/>
        <v>10.24</v>
      </c>
    </row>
    <row r="45" spans="1:8" s="6" customFormat="1" ht="46.9" customHeight="1" x14ac:dyDescent="0.25">
      <c r="A45" s="15">
        <v>33</v>
      </c>
      <c r="B45" s="15"/>
      <c r="C45" s="16" t="s">
        <v>121</v>
      </c>
      <c r="D45" s="16" t="s">
        <v>122</v>
      </c>
      <c r="E45" s="15" t="s">
        <v>84</v>
      </c>
      <c r="F45" s="15">
        <v>9.1849035018206418E-2</v>
      </c>
      <c r="G45" s="17">
        <v>90</v>
      </c>
      <c r="H45" s="17">
        <f t="shared" si="1"/>
        <v>8.27</v>
      </c>
    </row>
    <row r="46" spans="1:8" s="6" customFormat="1" ht="15.6" customHeight="1" x14ac:dyDescent="0.25">
      <c r="A46" s="15">
        <v>34</v>
      </c>
      <c r="B46" s="15"/>
      <c r="C46" s="16" t="s">
        <v>123</v>
      </c>
      <c r="D46" s="16" t="s">
        <v>124</v>
      </c>
      <c r="E46" s="15" t="s">
        <v>84</v>
      </c>
      <c r="F46" s="15">
        <v>3.7531523011137731</v>
      </c>
      <c r="G46" s="17">
        <v>1.9</v>
      </c>
      <c r="H46" s="17">
        <f t="shared" si="1"/>
        <v>7.13</v>
      </c>
    </row>
    <row r="47" spans="1:8" s="6" customFormat="1" ht="31.35" customHeight="1" x14ac:dyDescent="0.25">
      <c r="A47" s="15">
        <v>35</v>
      </c>
      <c r="B47" s="15"/>
      <c r="C47" s="16" t="s">
        <v>125</v>
      </c>
      <c r="D47" s="16" t="s">
        <v>126</v>
      </c>
      <c r="E47" s="15" t="s">
        <v>84</v>
      </c>
      <c r="F47" s="15">
        <v>0.15126843239787294</v>
      </c>
      <c r="G47" s="17">
        <v>31.26</v>
      </c>
      <c r="H47" s="17">
        <f t="shared" si="1"/>
        <v>4.7300000000000004</v>
      </c>
    </row>
    <row r="48" spans="1:8" s="6" customFormat="1" ht="31.35" customHeight="1" x14ac:dyDescent="0.25">
      <c r="A48" s="15">
        <v>36</v>
      </c>
      <c r="B48" s="15"/>
      <c r="C48" s="16" t="s">
        <v>127</v>
      </c>
      <c r="D48" s="16" t="s">
        <v>128</v>
      </c>
      <c r="E48" s="15" t="s">
        <v>84</v>
      </c>
      <c r="F48" s="15">
        <v>3.3553238037528081</v>
      </c>
      <c r="G48" s="17">
        <v>0.55000000000000004</v>
      </c>
      <c r="H48" s="17">
        <f t="shared" si="1"/>
        <v>1.85</v>
      </c>
    </row>
    <row r="49" spans="1:8" s="6" customFormat="1" ht="15.6" customHeight="1" x14ac:dyDescent="0.25">
      <c r="A49" s="15">
        <v>37</v>
      </c>
      <c r="B49" s="15"/>
      <c r="C49" s="16" t="s">
        <v>129</v>
      </c>
      <c r="D49" s="16" t="s">
        <v>130</v>
      </c>
      <c r="E49" s="15" t="s">
        <v>84</v>
      </c>
      <c r="F49" s="15">
        <v>1.1899564174312389</v>
      </c>
      <c r="G49" s="17">
        <v>0.5</v>
      </c>
      <c r="H49" s="17">
        <f t="shared" si="1"/>
        <v>0.59</v>
      </c>
    </row>
    <row r="50" spans="1:8" s="6" customFormat="1" ht="31.35" customHeight="1" x14ac:dyDescent="0.25">
      <c r="A50" s="15">
        <v>38</v>
      </c>
      <c r="B50" s="15"/>
      <c r="C50" s="16" t="s">
        <v>131</v>
      </c>
      <c r="D50" s="16" t="s">
        <v>132</v>
      </c>
      <c r="E50" s="15" t="s">
        <v>84</v>
      </c>
      <c r="F50" s="15">
        <v>3.2272082107530141E-3</v>
      </c>
      <c r="G50" s="17">
        <v>123</v>
      </c>
      <c r="H50" s="17">
        <f t="shared" si="1"/>
        <v>0.4</v>
      </c>
    </row>
    <row r="51" spans="1:8" s="6" customFormat="1" ht="46.9" customHeight="1" x14ac:dyDescent="0.25">
      <c r="A51" s="15">
        <v>39</v>
      </c>
      <c r="B51" s="15"/>
      <c r="C51" s="16" t="s">
        <v>133</v>
      </c>
      <c r="D51" s="16" t="s">
        <v>134</v>
      </c>
      <c r="E51" s="15" t="s">
        <v>84</v>
      </c>
      <c r="F51" s="15">
        <v>0.18484451578874875</v>
      </c>
      <c r="G51" s="17">
        <v>1.53</v>
      </c>
      <c r="H51" s="17">
        <f t="shared" si="1"/>
        <v>0.28000000000000003</v>
      </c>
    </row>
    <row r="52" spans="1:8" s="6" customFormat="1" ht="31.35" customHeight="1" x14ac:dyDescent="0.25">
      <c r="A52" s="15">
        <v>40</v>
      </c>
      <c r="B52" s="15"/>
      <c r="C52" s="16" t="s">
        <v>135</v>
      </c>
      <c r="D52" s="16" t="s">
        <v>136</v>
      </c>
      <c r="E52" s="15" t="s">
        <v>84</v>
      </c>
      <c r="F52" s="15">
        <v>1.261097704729037E-2</v>
      </c>
      <c r="G52" s="17">
        <v>21.64</v>
      </c>
      <c r="H52" s="17">
        <f t="shared" si="1"/>
        <v>0.27</v>
      </c>
    </row>
    <row r="53" spans="1:8" s="6" customFormat="1" ht="46.9" customHeight="1" x14ac:dyDescent="0.25">
      <c r="A53" s="15">
        <v>41</v>
      </c>
      <c r="B53" s="15"/>
      <c r="C53" s="16" t="s">
        <v>137</v>
      </c>
      <c r="D53" s="16" t="s">
        <v>138</v>
      </c>
      <c r="E53" s="15" t="s">
        <v>84</v>
      </c>
      <c r="F53" s="15">
        <v>5.0925350834880685E-3</v>
      </c>
      <c r="G53" s="17">
        <v>6.82</v>
      </c>
      <c r="H53" s="17">
        <f t="shared" si="1"/>
        <v>0.03</v>
      </c>
    </row>
    <row r="54" spans="1:8" s="6" customFormat="1" ht="31.35" customHeight="1" x14ac:dyDescent="0.25">
      <c r="A54" s="15">
        <v>42</v>
      </c>
      <c r="B54" s="15"/>
      <c r="C54" s="16" t="s">
        <v>139</v>
      </c>
      <c r="D54" s="16" t="s">
        <v>140</v>
      </c>
      <c r="E54" s="15" t="s">
        <v>84</v>
      </c>
      <c r="F54" s="15">
        <v>1.505E-4</v>
      </c>
      <c r="G54" s="17">
        <v>1.7</v>
      </c>
      <c r="H54" s="17">
        <f t="shared" si="1"/>
        <v>0</v>
      </c>
    </row>
    <row r="55" spans="1:8" s="13" customFormat="1" ht="15.6" customHeight="1" x14ac:dyDescent="0.25">
      <c r="A55" s="166" t="s">
        <v>141</v>
      </c>
      <c r="B55" s="166"/>
      <c r="C55" s="167"/>
      <c r="D55" s="167"/>
      <c r="E55" s="168"/>
      <c r="F55" s="31"/>
      <c r="G55" s="14"/>
      <c r="H55" s="14">
        <f>SUM(H56:H108)</f>
        <v>391872.70999999996</v>
      </c>
    </row>
    <row r="56" spans="1:8" s="6" customFormat="1" ht="46.9" customHeight="1" x14ac:dyDescent="0.25">
      <c r="A56" s="15">
        <v>43</v>
      </c>
      <c r="B56" s="15"/>
      <c r="C56" s="63" t="s">
        <v>142</v>
      </c>
      <c r="D56" s="64" t="s">
        <v>143</v>
      </c>
      <c r="E56" s="23" t="s">
        <v>144</v>
      </c>
      <c r="F56" s="65">
        <v>570</v>
      </c>
      <c r="G56" s="24">
        <v>381.18</v>
      </c>
      <c r="H56" s="62">
        <f>ROUND(G56*F56,2)</f>
        <v>217272.6</v>
      </c>
    </row>
    <row r="57" spans="1:8" s="6" customFormat="1" ht="31.35" customHeight="1" x14ac:dyDescent="0.25">
      <c r="A57" s="15">
        <v>44</v>
      </c>
      <c r="B57" s="15"/>
      <c r="C57" s="16" t="s">
        <v>145</v>
      </c>
      <c r="D57" s="67" t="s">
        <v>146</v>
      </c>
      <c r="E57" s="23" t="s">
        <v>144</v>
      </c>
      <c r="F57" s="68">
        <v>285</v>
      </c>
      <c r="G57" s="24">
        <v>307</v>
      </c>
      <c r="H57" s="66">
        <f>ROUND(G57*F57,2)</f>
        <v>87495</v>
      </c>
    </row>
    <row r="58" spans="1:8" s="6" customFormat="1" ht="15.6" customHeight="1" x14ac:dyDescent="0.25">
      <c r="A58" s="15">
        <v>45</v>
      </c>
      <c r="B58" s="15"/>
      <c r="C58" s="16" t="s">
        <v>147</v>
      </c>
      <c r="D58" s="16" t="s">
        <v>148</v>
      </c>
      <c r="E58" s="15" t="s">
        <v>149</v>
      </c>
      <c r="F58" s="15">
        <v>168</v>
      </c>
      <c r="G58" s="17">
        <v>137.06</v>
      </c>
      <c r="H58" s="17">
        <f t="shared" ref="H58:H89" si="2">ROUND(F58*G58,2)</f>
        <v>23026.080000000002</v>
      </c>
    </row>
    <row r="59" spans="1:8" s="6" customFormat="1" ht="31.35" customHeight="1" x14ac:dyDescent="0.25">
      <c r="A59" s="15">
        <v>46</v>
      </c>
      <c r="B59" s="15"/>
      <c r="C59" s="16" t="s">
        <v>150</v>
      </c>
      <c r="D59" s="16" t="s">
        <v>151</v>
      </c>
      <c r="E59" s="15" t="s">
        <v>152</v>
      </c>
      <c r="F59" s="15">
        <v>14.588723459887985</v>
      </c>
      <c r="G59" s="17">
        <v>725.69</v>
      </c>
      <c r="H59" s="17">
        <f t="shared" si="2"/>
        <v>10586.89</v>
      </c>
    </row>
    <row r="60" spans="1:8" s="6" customFormat="1" ht="15.6" customHeight="1" x14ac:dyDescent="0.25">
      <c r="A60" s="15">
        <v>47</v>
      </c>
      <c r="B60" s="15"/>
      <c r="C60" s="16" t="s">
        <v>147</v>
      </c>
      <c r="D60" s="16" t="s">
        <v>153</v>
      </c>
      <c r="E60" s="15" t="s">
        <v>149</v>
      </c>
      <c r="F60" s="15">
        <v>121</v>
      </c>
      <c r="G60" s="17">
        <v>87.72</v>
      </c>
      <c r="H60" s="17">
        <f t="shared" si="2"/>
        <v>10614.12</v>
      </c>
    </row>
    <row r="61" spans="1:8" s="6" customFormat="1" ht="78" customHeight="1" x14ac:dyDescent="0.25">
      <c r="A61" s="15">
        <v>48</v>
      </c>
      <c r="B61" s="15"/>
      <c r="C61" s="16" t="s">
        <v>154</v>
      </c>
      <c r="D61" s="16" t="s">
        <v>155</v>
      </c>
      <c r="E61" s="15" t="s">
        <v>156</v>
      </c>
      <c r="F61" s="15">
        <v>0.55056389580358234</v>
      </c>
      <c r="G61" s="17">
        <v>10045</v>
      </c>
      <c r="H61" s="17">
        <f t="shared" si="2"/>
        <v>5530.41</v>
      </c>
    </row>
    <row r="62" spans="1:8" s="6" customFormat="1" ht="31.35" customHeight="1" x14ac:dyDescent="0.25">
      <c r="A62" s="15">
        <v>49</v>
      </c>
      <c r="B62" s="15"/>
      <c r="C62" s="16" t="s">
        <v>157</v>
      </c>
      <c r="D62" s="16" t="s">
        <v>158</v>
      </c>
      <c r="E62" s="15" t="s">
        <v>152</v>
      </c>
      <c r="F62" s="15">
        <v>2.5305288498586838</v>
      </c>
      <c r="G62" s="17">
        <v>1684.93</v>
      </c>
      <c r="H62" s="17">
        <f t="shared" si="2"/>
        <v>4263.76</v>
      </c>
    </row>
    <row r="63" spans="1:8" s="6" customFormat="1" ht="15.6" customHeight="1" x14ac:dyDescent="0.25">
      <c r="A63" s="15">
        <v>50</v>
      </c>
      <c r="B63" s="15"/>
      <c r="C63" s="16" t="s">
        <v>159</v>
      </c>
      <c r="D63" s="16" t="s">
        <v>160</v>
      </c>
      <c r="E63" s="15" t="s">
        <v>161</v>
      </c>
      <c r="F63" s="15">
        <v>514.20704686876684</v>
      </c>
      <c r="G63" s="17">
        <v>6.78</v>
      </c>
      <c r="H63" s="17">
        <f t="shared" si="2"/>
        <v>3486.32</v>
      </c>
    </row>
    <row r="64" spans="1:8" s="6" customFormat="1" ht="15.6" customHeight="1" x14ac:dyDescent="0.25">
      <c r="A64" s="15">
        <v>51</v>
      </c>
      <c r="B64" s="15"/>
      <c r="C64" s="16" t="s">
        <v>162</v>
      </c>
      <c r="D64" s="16" t="s">
        <v>163</v>
      </c>
      <c r="E64" s="15" t="s">
        <v>156</v>
      </c>
      <c r="F64" s="15">
        <v>0.36811848311071904</v>
      </c>
      <c r="G64" s="17">
        <v>9424</v>
      </c>
      <c r="H64" s="17">
        <f t="shared" si="2"/>
        <v>3469.15</v>
      </c>
    </row>
    <row r="65" spans="1:8" s="6" customFormat="1" ht="46.9" customHeight="1" x14ac:dyDescent="0.25">
      <c r="A65" s="15">
        <v>52</v>
      </c>
      <c r="B65" s="15"/>
      <c r="C65" s="16" t="s">
        <v>164</v>
      </c>
      <c r="D65" s="16" t="s">
        <v>165</v>
      </c>
      <c r="E65" s="15" t="s">
        <v>156</v>
      </c>
      <c r="F65" s="15">
        <v>0.58042262268568467</v>
      </c>
      <c r="G65" s="17">
        <v>5582.57</v>
      </c>
      <c r="H65" s="17">
        <f t="shared" si="2"/>
        <v>3240.25</v>
      </c>
    </row>
    <row r="66" spans="1:8" s="6" customFormat="1" ht="31.35" customHeight="1" x14ac:dyDescent="0.25">
      <c r="A66" s="15">
        <v>53</v>
      </c>
      <c r="B66" s="15"/>
      <c r="C66" s="16" t="s">
        <v>166</v>
      </c>
      <c r="D66" s="16" t="s">
        <v>167</v>
      </c>
      <c r="E66" s="15" t="s">
        <v>152</v>
      </c>
      <c r="F66" s="15">
        <v>4.9556744274751985</v>
      </c>
      <c r="G66" s="17">
        <v>653.30999999999995</v>
      </c>
      <c r="H66" s="17">
        <f t="shared" si="2"/>
        <v>3237.59</v>
      </c>
    </row>
    <row r="67" spans="1:8" s="6" customFormat="1" ht="31.35" customHeight="1" x14ac:dyDescent="0.25">
      <c r="A67" s="15">
        <v>54</v>
      </c>
      <c r="B67" s="15"/>
      <c r="C67" s="16" t="s">
        <v>168</v>
      </c>
      <c r="D67" s="16" t="s">
        <v>169</v>
      </c>
      <c r="E67" s="15" t="s">
        <v>156</v>
      </c>
      <c r="F67" s="15">
        <v>0.4140901747541047</v>
      </c>
      <c r="G67" s="17">
        <v>6785.77</v>
      </c>
      <c r="H67" s="17">
        <f t="shared" si="2"/>
        <v>2809.92</v>
      </c>
    </row>
    <row r="68" spans="1:8" s="6" customFormat="1" ht="31.35" customHeight="1" x14ac:dyDescent="0.25">
      <c r="A68" s="15">
        <v>55</v>
      </c>
      <c r="B68" s="15"/>
      <c r="C68" s="16" t="s">
        <v>170</v>
      </c>
      <c r="D68" s="16" t="s">
        <v>171</v>
      </c>
      <c r="E68" s="15" t="s">
        <v>152</v>
      </c>
      <c r="F68" s="15">
        <v>2.747145807871465</v>
      </c>
      <c r="G68" s="17">
        <v>1010</v>
      </c>
      <c r="H68" s="17">
        <f t="shared" si="2"/>
        <v>2774.62</v>
      </c>
    </row>
    <row r="69" spans="1:8" s="6" customFormat="1" ht="31.35" customHeight="1" x14ac:dyDescent="0.25">
      <c r="A69" s="15">
        <v>56</v>
      </c>
      <c r="B69" s="15"/>
      <c r="C69" s="16" t="s">
        <v>172</v>
      </c>
      <c r="D69" s="16" t="s">
        <v>173</v>
      </c>
      <c r="E69" s="15" t="s">
        <v>152</v>
      </c>
      <c r="F69" s="15">
        <v>4.468919976859798</v>
      </c>
      <c r="G69" s="17">
        <v>560</v>
      </c>
      <c r="H69" s="17">
        <f t="shared" si="2"/>
        <v>2502.6</v>
      </c>
    </row>
    <row r="70" spans="1:8" s="6" customFormat="1" ht="15.6" customHeight="1" x14ac:dyDescent="0.25">
      <c r="A70" s="15">
        <v>57</v>
      </c>
      <c r="B70" s="15"/>
      <c r="C70" s="16" t="s">
        <v>174</v>
      </c>
      <c r="D70" s="16" t="s">
        <v>175</v>
      </c>
      <c r="E70" s="15" t="s">
        <v>161</v>
      </c>
      <c r="F70" s="15">
        <v>493.13175102261494</v>
      </c>
      <c r="G70" s="17">
        <v>3.62</v>
      </c>
      <c r="H70" s="17">
        <f t="shared" si="2"/>
        <v>1785.14</v>
      </c>
    </row>
    <row r="71" spans="1:8" s="6" customFormat="1" ht="15.6" customHeight="1" x14ac:dyDescent="0.25">
      <c r="A71" s="15">
        <v>58</v>
      </c>
      <c r="B71" s="15"/>
      <c r="C71" s="16" t="s">
        <v>176</v>
      </c>
      <c r="D71" s="16" t="s">
        <v>177</v>
      </c>
      <c r="E71" s="15" t="s">
        <v>156</v>
      </c>
      <c r="F71" s="15">
        <v>9.0900529602675986E-2</v>
      </c>
      <c r="G71" s="17">
        <v>17796.96</v>
      </c>
      <c r="H71" s="17">
        <f t="shared" si="2"/>
        <v>1617.75</v>
      </c>
    </row>
    <row r="72" spans="1:8" s="6" customFormat="1" ht="31.35" customHeight="1" x14ac:dyDescent="0.25">
      <c r="A72" s="15">
        <v>59</v>
      </c>
      <c r="B72" s="15"/>
      <c r="C72" s="16" t="s">
        <v>178</v>
      </c>
      <c r="D72" s="16" t="s">
        <v>179</v>
      </c>
      <c r="E72" s="15" t="s">
        <v>156</v>
      </c>
      <c r="F72" s="15">
        <v>0.37168447450535003</v>
      </c>
      <c r="G72" s="17">
        <v>3960</v>
      </c>
      <c r="H72" s="17">
        <f t="shared" si="2"/>
        <v>1471.87</v>
      </c>
    </row>
    <row r="73" spans="1:8" s="6" customFormat="1" ht="31.35" customHeight="1" x14ac:dyDescent="0.25">
      <c r="A73" s="15">
        <v>60</v>
      </c>
      <c r="B73" s="15"/>
      <c r="C73" s="16" t="s">
        <v>180</v>
      </c>
      <c r="D73" s="16" t="s">
        <v>181</v>
      </c>
      <c r="E73" s="15" t="s">
        <v>152</v>
      </c>
      <c r="F73" s="15">
        <v>23.305568430668128</v>
      </c>
      <c r="G73" s="17">
        <v>54.95</v>
      </c>
      <c r="H73" s="17">
        <f t="shared" si="2"/>
        <v>1280.6400000000001</v>
      </c>
    </row>
    <row r="74" spans="1:8" s="6" customFormat="1" ht="31.35" customHeight="1" x14ac:dyDescent="0.25">
      <c r="A74" s="15">
        <v>61</v>
      </c>
      <c r="B74" s="15"/>
      <c r="C74" s="16" t="s">
        <v>182</v>
      </c>
      <c r="D74" s="16" t="s">
        <v>183</v>
      </c>
      <c r="E74" s="15" t="s">
        <v>152</v>
      </c>
      <c r="F74" s="15">
        <v>1.8180086075473256</v>
      </c>
      <c r="G74" s="17">
        <v>517.91</v>
      </c>
      <c r="H74" s="17">
        <f t="shared" si="2"/>
        <v>941.56</v>
      </c>
    </row>
    <row r="75" spans="1:8" s="6" customFormat="1" ht="31.35" customHeight="1" x14ac:dyDescent="0.25">
      <c r="A75" s="15">
        <v>62</v>
      </c>
      <c r="B75" s="15"/>
      <c r="C75" s="16" t="s">
        <v>184</v>
      </c>
      <c r="D75" s="16" t="s">
        <v>185</v>
      </c>
      <c r="E75" s="15" t="s">
        <v>186</v>
      </c>
      <c r="F75" s="15">
        <v>0.37312899982018988</v>
      </c>
      <c r="G75" s="17">
        <v>1740.2</v>
      </c>
      <c r="H75" s="17">
        <f t="shared" si="2"/>
        <v>649.32000000000005</v>
      </c>
    </row>
    <row r="76" spans="1:8" s="6" customFormat="1" ht="31.35" customHeight="1" x14ac:dyDescent="0.25">
      <c r="A76" s="15">
        <v>63</v>
      </c>
      <c r="B76" s="15"/>
      <c r="C76" s="16" t="s">
        <v>187</v>
      </c>
      <c r="D76" s="16" t="s">
        <v>188</v>
      </c>
      <c r="E76" s="15" t="s">
        <v>156</v>
      </c>
      <c r="F76" s="15">
        <v>0.14426063763889538</v>
      </c>
      <c r="G76" s="17">
        <v>4455.2</v>
      </c>
      <c r="H76" s="17">
        <f t="shared" si="2"/>
        <v>642.71</v>
      </c>
    </row>
    <row r="77" spans="1:8" s="6" customFormat="1" ht="31.35" customHeight="1" x14ac:dyDescent="0.25">
      <c r="A77" s="15">
        <v>64</v>
      </c>
      <c r="B77" s="15"/>
      <c r="C77" s="16" t="s">
        <v>189</v>
      </c>
      <c r="D77" s="16" t="s">
        <v>190</v>
      </c>
      <c r="E77" s="15" t="s">
        <v>156</v>
      </c>
      <c r="F77" s="15">
        <v>7.9389380248828897E-2</v>
      </c>
      <c r="G77" s="17">
        <v>6305.86</v>
      </c>
      <c r="H77" s="17">
        <f t="shared" si="2"/>
        <v>500.62</v>
      </c>
    </row>
    <row r="78" spans="1:8" s="6" customFormat="1" ht="46.9" customHeight="1" x14ac:dyDescent="0.25">
      <c r="A78" s="15">
        <v>65</v>
      </c>
      <c r="B78" s="15"/>
      <c r="C78" s="16" t="s">
        <v>191</v>
      </c>
      <c r="D78" s="16" t="s">
        <v>192</v>
      </c>
      <c r="E78" s="15" t="s">
        <v>156</v>
      </c>
      <c r="F78" s="15">
        <v>7.1075251933700165E-2</v>
      </c>
      <c r="G78" s="17">
        <v>6503.23</v>
      </c>
      <c r="H78" s="17">
        <f t="shared" si="2"/>
        <v>462.22</v>
      </c>
    </row>
    <row r="79" spans="1:8" s="6" customFormat="1" ht="31.35" customHeight="1" x14ac:dyDescent="0.25">
      <c r="A79" s="15">
        <v>66</v>
      </c>
      <c r="B79" s="15"/>
      <c r="C79" s="16" t="s">
        <v>193</v>
      </c>
      <c r="D79" s="16" t="s">
        <v>194</v>
      </c>
      <c r="E79" s="15" t="s">
        <v>152</v>
      </c>
      <c r="F79" s="15">
        <v>7.4165340138033095E-2</v>
      </c>
      <c r="G79" s="17">
        <v>5197.2299999999996</v>
      </c>
      <c r="H79" s="17">
        <f t="shared" si="2"/>
        <v>385.45</v>
      </c>
    </row>
    <row r="80" spans="1:8" s="6" customFormat="1" ht="15.6" customHeight="1" x14ac:dyDescent="0.25">
      <c r="A80" s="15">
        <v>67</v>
      </c>
      <c r="B80" s="15"/>
      <c r="C80" s="16" t="s">
        <v>195</v>
      </c>
      <c r="D80" s="16" t="s">
        <v>196</v>
      </c>
      <c r="E80" s="15" t="s">
        <v>152</v>
      </c>
      <c r="F80" s="15">
        <v>0.72194669672214185</v>
      </c>
      <c r="G80" s="17">
        <v>519.79999999999995</v>
      </c>
      <c r="H80" s="17">
        <f t="shared" si="2"/>
        <v>375.27</v>
      </c>
    </row>
    <row r="81" spans="1:8" s="6" customFormat="1" ht="15.6" customHeight="1" x14ac:dyDescent="0.25">
      <c r="A81" s="15">
        <v>68</v>
      </c>
      <c r="B81" s="15"/>
      <c r="C81" s="16" t="s">
        <v>197</v>
      </c>
      <c r="D81" s="16" t="s">
        <v>198</v>
      </c>
      <c r="E81" s="15" t="s">
        <v>152</v>
      </c>
      <c r="F81" s="15">
        <v>0.24293062565877219</v>
      </c>
      <c r="G81" s="17">
        <v>711.5</v>
      </c>
      <c r="H81" s="17">
        <f t="shared" si="2"/>
        <v>172.85</v>
      </c>
    </row>
    <row r="82" spans="1:8" s="6" customFormat="1" ht="31.35" customHeight="1" x14ac:dyDescent="0.25">
      <c r="A82" s="15">
        <v>69</v>
      </c>
      <c r="B82" s="15"/>
      <c r="C82" s="16" t="s">
        <v>199</v>
      </c>
      <c r="D82" s="16" t="s">
        <v>200</v>
      </c>
      <c r="E82" s="15" t="s">
        <v>152</v>
      </c>
      <c r="F82" s="15">
        <v>0.1069221031800035</v>
      </c>
      <c r="G82" s="17">
        <v>1430</v>
      </c>
      <c r="H82" s="17">
        <f t="shared" si="2"/>
        <v>152.9</v>
      </c>
    </row>
    <row r="83" spans="1:8" s="6" customFormat="1" ht="15.6" customHeight="1" x14ac:dyDescent="0.25">
      <c r="A83" s="15">
        <v>70</v>
      </c>
      <c r="B83" s="15"/>
      <c r="C83" s="16" t="s">
        <v>201</v>
      </c>
      <c r="D83" s="16" t="s">
        <v>202</v>
      </c>
      <c r="E83" s="15" t="s">
        <v>156</v>
      </c>
      <c r="F83" s="15">
        <v>1.1760823684566086E-2</v>
      </c>
      <c r="G83" s="17">
        <v>11978</v>
      </c>
      <c r="H83" s="17">
        <f t="shared" si="2"/>
        <v>140.87</v>
      </c>
    </row>
    <row r="84" spans="1:8" s="6" customFormat="1" ht="46.9" customHeight="1" x14ac:dyDescent="0.25">
      <c r="A84" s="15">
        <v>71</v>
      </c>
      <c r="B84" s="15"/>
      <c r="C84" s="16" t="s">
        <v>203</v>
      </c>
      <c r="D84" s="16" t="s">
        <v>204</v>
      </c>
      <c r="E84" s="15" t="s">
        <v>205</v>
      </c>
      <c r="F84" s="15">
        <v>8.8994699161836817</v>
      </c>
      <c r="G84" s="17">
        <v>15.41</v>
      </c>
      <c r="H84" s="17">
        <f t="shared" si="2"/>
        <v>137.13999999999999</v>
      </c>
    </row>
    <row r="85" spans="1:8" s="6" customFormat="1" ht="15.6" customHeight="1" x14ac:dyDescent="0.25">
      <c r="A85" s="15">
        <v>72</v>
      </c>
      <c r="B85" s="15"/>
      <c r="C85" s="16" t="s">
        <v>206</v>
      </c>
      <c r="D85" s="16" t="s">
        <v>207</v>
      </c>
      <c r="E85" s="15" t="s">
        <v>156</v>
      </c>
      <c r="F85" s="15">
        <v>3.9773289046061033E-2</v>
      </c>
      <c r="G85" s="17">
        <v>3316.55</v>
      </c>
      <c r="H85" s="17">
        <f t="shared" si="2"/>
        <v>131.91</v>
      </c>
    </row>
    <row r="86" spans="1:8" s="6" customFormat="1" ht="15.6" customHeight="1" x14ac:dyDescent="0.25">
      <c r="A86" s="15">
        <v>73</v>
      </c>
      <c r="B86" s="15"/>
      <c r="C86" s="16" t="s">
        <v>208</v>
      </c>
      <c r="D86" s="16" t="s">
        <v>209</v>
      </c>
      <c r="E86" s="15" t="s">
        <v>152</v>
      </c>
      <c r="F86" s="15">
        <v>0.21369749135336724</v>
      </c>
      <c r="G86" s="17">
        <v>600</v>
      </c>
      <c r="H86" s="17">
        <f t="shared" si="2"/>
        <v>128.22</v>
      </c>
    </row>
    <row r="87" spans="1:8" s="6" customFormat="1" ht="15.6" customHeight="1" x14ac:dyDescent="0.25">
      <c r="A87" s="15">
        <v>74</v>
      </c>
      <c r="B87" s="15"/>
      <c r="C87" s="16" t="s">
        <v>210</v>
      </c>
      <c r="D87" s="16" t="s">
        <v>211</v>
      </c>
      <c r="E87" s="15" t="s">
        <v>156</v>
      </c>
      <c r="F87" s="15">
        <v>3.7168468758278998E-2</v>
      </c>
      <c r="G87" s="17">
        <v>2606.9</v>
      </c>
      <c r="H87" s="17">
        <f t="shared" si="2"/>
        <v>96.89</v>
      </c>
    </row>
    <row r="88" spans="1:8" s="6" customFormat="1" ht="15.6" customHeight="1" x14ac:dyDescent="0.25">
      <c r="A88" s="15">
        <v>75</v>
      </c>
      <c r="B88" s="15"/>
      <c r="C88" s="16" t="s">
        <v>212</v>
      </c>
      <c r="D88" s="16" t="s">
        <v>213</v>
      </c>
      <c r="E88" s="15" t="s">
        <v>161</v>
      </c>
      <c r="F88" s="15">
        <v>2.4866481805819798</v>
      </c>
      <c r="G88" s="17">
        <v>35.53</v>
      </c>
      <c r="H88" s="17">
        <f t="shared" si="2"/>
        <v>88.35</v>
      </c>
    </row>
    <row r="89" spans="1:8" s="6" customFormat="1" ht="46.9" customHeight="1" x14ac:dyDescent="0.25">
      <c r="A89" s="15">
        <v>76</v>
      </c>
      <c r="B89" s="15"/>
      <c r="C89" s="16" t="s">
        <v>214</v>
      </c>
      <c r="D89" s="16" t="s">
        <v>215</v>
      </c>
      <c r="E89" s="15" t="s">
        <v>144</v>
      </c>
      <c r="F89" s="15">
        <v>226.88005541781033</v>
      </c>
      <c r="G89" s="17">
        <v>0.37</v>
      </c>
      <c r="H89" s="17">
        <f t="shared" si="2"/>
        <v>83.95</v>
      </c>
    </row>
    <row r="90" spans="1:8" s="6" customFormat="1" ht="46.9" customHeight="1" x14ac:dyDescent="0.25">
      <c r="A90" s="15">
        <v>77</v>
      </c>
      <c r="B90" s="15"/>
      <c r="C90" s="16" t="s">
        <v>216</v>
      </c>
      <c r="D90" s="16" t="s">
        <v>217</v>
      </c>
      <c r="E90" s="15" t="s">
        <v>152</v>
      </c>
      <c r="F90" s="15">
        <v>7.4497840935646154E-2</v>
      </c>
      <c r="G90" s="17">
        <v>1056</v>
      </c>
      <c r="H90" s="17">
        <f t="shared" ref="H90:H108" si="3">ROUND(F90*G90,2)</f>
        <v>78.67</v>
      </c>
    </row>
    <row r="91" spans="1:8" s="6" customFormat="1" ht="15.6" customHeight="1" x14ac:dyDescent="0.25">
      <c r="A91" s="15">
        <v>78</v>
      </c>
      <c r="B91" s="15"/>
      <c r="C91" s="16" t="s">
        <v>218</v>
      </c>
      <c r="D91" s="16" t="s">
        <v>219</v>
      </c>
      <c r="E91" s="15" t="s">
        <v>156</v>
      </c>
      <c r="F91" s="15">
        <v>2.5751013502978027E-2</v>
      </c>
      <c r="G91" s="17">
        <v>1696.01</v>
      </c>
      <c r="H91" s="17">
        <f t="shared" si="3"/>
        <v>43.67</v>
      </c>
    </row>
    <row r="92" spans="1:8" s="6" customFormat="1" ht="15.6" customHeight="1" x14ac:dyDescent="0.25">
      <c r="A92" s="15">
        <v>79</v>
      </c>
      <c r="B92" s="15"/>
      <c r="C92" s="16" t="s">
        <v>220</v>
      </c>
      <c r="D92" s="16" t="s">
        <v>221</v>
      </c>
      <c r="E92" s="15" t="s">
        <v>152</v>
      </c>
      <c r="F92" s="15">
        <v>15.058513812524561</v>
      </c>
      <c r="G92" s="17">
        <v>2.44</v>
      </c>
      <c r="H92" s="17">
        <f t="shared" si="3"/>
        <v>36.74</v>
      </c>
    </row>
    <row r="93" spans="1:8" s="6" customFormat="1" ht="31.35" customHeight="1" x14ac:dyDescent="0.25">
      <c r="A93" s="15">
        <v>80</v>
      </c>
      <c r="B93" s="15"/>
      <c r="C93" s="16" t="s">
        <v>222</v>
      </c>
      <c r="D93" s="16" t="s">
        <v>223</v>
      </c>
      <c r="E93" s="15" t="s">
        <v>156</v>
      </c>
      <c r="F93" s="15">
        <v>6.1801263404946414E-3</v>
      </c>
      <c r="G93" s="17">
        <v>5817.58</v>
      </c>
      <c r="H93" s="17">
        <f t="shared" si="3"/>
        <v>35.950000000000003</v>
      </c>
    </row>
    <row r="94" spans="1:8" s="6" customFormat="1" ht="31.35" customHeight="1" x14ac:dyDescent="0.25">
      <c r="A94" s="15">
        <v>81</v>
      </c>
      <c r="B94" s="15"/>
      <c r="C94" s="16" t="s">
        <v>224</v>
      </c>
      <c r="D94" s="16" t="s">
        <v>225</v>
      </c>
      <c r="E94" s="15" t="s">
        <v>161</v>
      </c>
      <c r="F94" s="15">
        <v>1.2309475106127044</v>
      </c>
      <c r="G94" s="17">
        <v>28.72</v>
      </c>
      <c r="H94" s="17">
        <f t="shared" si="3"/>
        <v>35.35</v>
      </c>
    </row>
    <row r="95" spans="1:8" s="6" customFormat="1" ht="15.6" customHeight="1" x14ac:dyDescent="0.25">
      <c r="A95" s="15">
        <v>82</v>
      </c>
      <c r="B95" s="15"/>
      <c r="C95" s="16" t="s">
        <v>226</v>
      </c>
      <c r="D95" s="16" t="s">
        <v>227</v>
      </c>
      <c r="E95" s="15" t="s">
        <v>156</v>
      </c>
      <c r="F95" s="15">
        <v>1.6628925225329323E-3</v>
      </c>
      <c r="G95" s="17">
        <v>9793</v>
      </c>
      <c r="H95" s="17">
        <f t="shared" si="3"/>
        <v>16.28</v>
      </c>
    </row>
    <row r="96" spans="1:8" s="6" customFormat="1" ht="15.6" customHeight="1" x14ac:dyDescent="0.25">
      <c r="A96" s="15">
        <v>83</v>
      </c>
      <c r="B96" s="15"/>
      <c r="C96" s="16" t="s">
        <v>228</v>
      </c>
      <c r="D96" s="16" t="s">
        <v>229</v>
      </c>
      <c r="E96" s="15" t="s">
        <v>156</v>
      </c>
      <c r="F96" s="15">
        <v>8.2981212961847836E-3</v>
      </c>
      <c r="G96" s="17">
        <v>1946.91</v>
      </c>
      <c r="H96" s="17">
        <f t="shared" si="3"/>
        <v>16.16</v>
      </c>
    </row>
    <row r="97" spans="1:8" s="6" customFormat="1" ht="31.35" customHeight="1" x14ac:dyDescent="0.25">
      <c r="A97" s="15">
        <v>84</v>
      </c>
      <c r="B97" s="15"/>
      <c r="C97" s="16" t="s">
        <v>230</v>
      </c>
      <c r="D97" s="16" t="s">
        <v>231</v>
      </c>
      <c r="E97" s="15" t="s">
        <v>152</v>
      </c>
      <c r="F97" s="15">
        <v>2.3754706163488057E-2</v>
      </c>
      <c r="G97" s="17">
        <v>558.33000000000004</v>
      </c>
      <c r="H97" s="17">
        <f t="shared" si="3"/>
        <v>13.26</v>
      </c>
    </row>
    <row r="98" spans="1:8" s="6" customFormat="1" ht="15.6" customHeight="1" x14ac:dyDescent="0.25">
      <c r="A98" s="15">
        <v>85</v>
      </c>
      <c r="B98" s="15"/>
      <c r="C98" s="16" t="s">
        <v>232</v>
      </c>
      <c r="D98" s="16" t="s">
        <v>233</v>
      </c>
      <c r="E98" s="15" t="s">
        <v>156</v>
      </c>
      <c r="F98" s="15">
        <v>2.1457879851379869E-3</v>
      </c>
      <c r="G98" s="17">
        <v>5989</v>
      </c>
      <c r="H98" s="17">
        <f t="shared" si="3"/>
        <v>12.85</v>
      </c>
    </row>
    <row r="99" spans="1:8" s="6" customFormat="1" ht="15.6" customHeight="1" x14ac:dyDescent="0.25">
      <c r="A99" s="15">
        <v>86</v>
      </c>
      <c r="B99" s="15"/>
      <c r="C99" s="16" t="s">
        <v>234</v>
      </c>
      <c r="D99" s="16" t="s">
        <v>235</v>
      </c>
      <c r="E99" s="15" t="s">
        <v>161</v>
      </c>
      <c r="F99" s="15">
        <v>0.14791472114790097</v>
      </c>
      <c r="G99" s="17">
        <v>57.63</v>
      </c>
      <c r="H99" s="17">
        <f t="shared" si="3"/>
        <v>8.52</v>
      </c>
    </row>
    <row r="100" spans="1:8" s="6" customFormat="1" ht="46.9" customHeight="1" x14ac:dyDescent="0.25">
      <c r="A100" s="15">
        <v>87</v>
      </c>
      <c r="B100" s="15"/>
      <c r="C100" s="16" t="s">
        <v>236</v>
      </c>
      <c r="D100" s="16" t="s">
        <v>237</v>
      </c>
      <c r="E100" s="15" t="s">
        <v>161</v>
      </c>
      <c r="F100" s="15">
        <v>1.2304148133181201</v>
      </c>
      <c r="G100" s="17">
        <v>5.46</v>
      </c>
      <c r="H100" s="17">
        <f t="shared" si="3"/>
        <v>6.72</v>
      </c>
    </row>
    <row r="101" spans="1:8" s="6" customFormat="1" ht="15.6" customHeight="1" x14ac:dyDescent="0.25">
      <c r="A101" s="15">
        <v>88</v>
      </c>
      <c r="B101" s="15"/>
      <c r="C101" s="16" t="s">
        <v>238</v>
      </c>
      <c r="D101" s="16" t="s">
        <v>239</v>
      </c>
      <c r="E101" s="15" t="s">
        <v>156</v>
      </c>
      <c r="F101" s="15">
        <v>8.5658173895580315E-3</v>
      </c>
      <c r="G101" s="17">
        <v>734.5</v>
      </c>
      <c r="H101" s="17">
        <f t="shared" si="3"/>
        <v>6.29</v>
      </c>
    </row>
    <row r="102" spans="1:8" s="6" customFormat="1" ht="15.6" customHeight="1" x14ac:dyDescent="0.25">
      <c r="A102" s="15">
        <v>89</v>
      </c>
      <c r="B102" s="15"/>
      <c r="C102" s="16" t="s">
        <v>240</v>
      </c>
      <c r="D102" s="16" t="s">
        <v>241</v>
      </c>
      <c r="E102" s="15" t="s">
        <v>156</v>
      </c>
      <c r="F102" s="15">
        <v>2.0539959456183126E-4</v>
      </c>
      <c r="G102" s="17">
        <v>10315.01</v>
      </c>
      <c r="H102" s="17">
        <f t="shared" si="3"/>
        <v>2.12</v>
      </c>
    </row>
    <row r="103" spans="1:8" s="6" customFormat="1" ht="31.35" customHeight="1" x14ac:dyDescent="0.25">
      <c r="A103" s="15">
        <v>90</v>
      </c>
      <c r="B103" s="15"/>
      <c r="C103" s="16" t="s">
        <v>242</v>
      </c>
      <c r="D103" s="16" t="s">
        <v>243</v>
      </c>
      <c r="E103" s="15" t="s">
        <v>156</v>
      </c>
      <c r="F103" s="15">
        <v>6.549607722296626E-3</v>
      </c>
      <c r="G103" s="17">
        <v>300</v>
      </c>
      <c r="H103" s="17">
        <f t="shared" si="3"/>
        <v>1.96</v>
      </c>
    </row>
    <row r="104" spans="1:8" s="6" customFormat="1" ht="15.6" customHeight="1" x14ac:dyDescent="0.25">
      <c r="A104" s="15">
        <v>91</v>
      </c>
      <c r="B104" s="15"/>
      <c r="C104" s="16" t="s">
        <v>244</v>
      </c>
      <c r="D104" s="16" t="s">
        <v>245</v>
      </c>
      <c r="E104" s="15" t="s">
        <v>152</v>
      </c>
      <c r="F104" s="15">
        <v>1.1900999330590127E-2</v>
      </c>
      <c r="G104" s="17">
        <v>108.4</v>
      </c>
      <c r="H104" s="17">
        <f t="shared" si="3"/>
        <v>1.29</v>
      </c>
    </row>
    <row r="105" spans="1:8" s="6" customFormat="1" ht="15.6" customHeight="1" x14ac:dyDescent="0.25">
      <c r="A105" s="15">
        <v>92</v>
      </c>
      <c r="B105" s="15"/>
      <c r="C105" s="16" t="s">
        <v>246</v>
      </c>
      <c r="D105" s="16" t="s">
        <v>247</v>
      </c>
      <c r="E105" s="15" t="s">
        <v>156</v>
      </c>
      <c r="F105" s="15">
        <v>6.7253730549344897E-5</v>
      </c>
      <c r="G105" s="17">
        <v>14312.87</v>
      </c>
      <c r="H105" s="17">
        <f t="shared" si="3"/>
        <v>0.96</v>
      </c>
    </row>
    <row r="106" spans="1:8" s="6" customFormat="1" ht="15.6" customHeight="1" x14ac:dyDescent="0.25">
      <c r="A106" s="15">
        <v>93</v>
      </c>
      <c r="B106" s="15"/>
      <c r="C106" s="16" t="s">
        <v>248</v>
      </c>
      <c r="D106" s="16" t="s">
        <v>249</v>
      </c>
      <c r="E106" s="15" t="s">
        <v>152</v>
      </c>
      <c r="F106" s="15">
        <v>1.0504269536072516E-2</v>
      </c>
      <c r="G106" s="17">
        <v>59.99</v>
      </c>
      <c r="H106" s="17">
        <f t="shared" si="3"/>
        <v>0.63</v>
      </c>
    </row>
    <row r="107" spans="1:8" s="6" customFormat="1" ht="15.6" customHeight="1" x14ac:dyDescent="0.25">
      <c r="A107" s="15">
        <v>94</v>
      </c>
      <c r="B107" s="15"/>
      <c r="C107" s="16" t="s">
        <v>250</v>
      </c>
      <c r="D107" s="16" t="s">
        <v>251</v>
      </c>
      <c r="E107" s="15" t="s">
        <v>252</v>
      </c>
      <c r="F107" s="15">
        <v>0.15542752682191593</v>
      </c>
      <c r="G107" s="17">
        <v>1.82</v>
      </c>
      <c r="H107" s="17">
        <f t="shared" si="3"/>
        <v>0.28000000000000003</v>
      </c>
    </row>
    <row r="108" spans="1:8" s="6" customFormat="1" ht="15.6" customHeight="1" x14ac:dyDescent="0.25">
      <c r="A108" s="15">
        <v>95</v>
      </c>
      <c r="B108" s="15"/>
      <c r="C108" s="16" t="s">
        <v>253</v>
      </c>
      <c r="D108" s="16" t="s">
        <v>254</v>
      </c>
      <c r="E108" s="15" t="s">
        <v>252</v>
      </c>
      <c r="F108" s="15">
        <v>1.0414001734975959E-2</v>
      </c>
      <c r="G108" s="17">
        <v>6.67</v>
      </c>
      <c r="H108" s="17">
        <f t="shared" si="3"/>
        <v>7.0000000000000007E-2</v>
      </c>
    </row>
    <row r="109" spans="1:8" s="6" customFormat="1" ht="15.6" customHeight="1" x14ac:dyDescent="0.25"/>
    <row r="110" spans="1:8" s="6" customFormat="1" ht="15.6" customHeight="1" x14ac:dyDescent="0.25">
      <c r="D110" s="8" t="s">
        <v>40</v>
      </c>
      <c r="E110" s="8"/>
    </row>
    <row r="111" spans="1:8" s="6" customFormat="1" ht="15.6" customHeight="1" x14ac:dyDescent="0.25">
      <c r="D111" s="9" t="s">
        <v>24</v>
      </c>
      <c r="E111" s="8"/>
    </row>
    <row r="112" spans="1:8" s="6" customFormat="1" ht="15.6" customHeight="1" x14ac:dyDescent="0.25">
      <c r="D112" s="8"/>
      <c r="E112" s="8"/>
    </row>
    <row r="113" spans="3:5" s="6" customFormat="1" ht="15.6" customHeight="1" x14ac:dyDescent="0.25">
      <c r="D113" s="8" t="s">
        <v>41</v>
      </c>
      <c r="E113" s="8"/>
    </row>
    <row r="114" spans="3:5" s="6" customFormat="1" ht="15.6" customHeight="1" x14ac:dyDescent="0.25">
      <c r="D114" s="9" t="s">
        <v>26</v>
      </c>
      <c r="E114" s="8"/>
    </row>
    <row r="115" spans="3:5" s="6" customFormat="1" ht="15.6" customHeight="1" x14ac:dyDescent="0.25">
      <c r="C115" s="8"/>
    </row>
    <row r="116" spans="3:5" s="6" customFormat="1" ht="15.6" customHeight="1" x14ac:dyDescent="0.25">
      <c r="C116" s="8"/>
    </row>
    <row r="117" spans="3:5" s="6" customFormat="1" ht="15.6" customHeight="1" x14ac:dyDescent="0.25"/>
  </sheetData>
  <mergeCells count="14">
    <mergeCell ref="A10:E10"/>
    <mergeCell ref="A23:E23"/>
    <mergeCell ref="A25:E25"/>
    <mergeCell ref="A55:E55"/>
    <mergeCell ref="A2:H2"/>
    <mergeCell ref="A3:H3"/>
    <mergeCell ref="A5:H5"/>
    <mergeCell ref="A7:A8"/>
    <mergeCell ref="C7:C8"/>
    <mergeCell ref="D7:D8"/>
    <mergeCell ref="E7:E8"/>
    <mergeCell ref="F7:F8"/>
    <mergeCell ref="G7:H7"/>
    <mergeCell ref="B7:B8"/>
  </mergeCells>
  <conditionalFormatting sqref="F10:F25">
    <cfRule type="expression" dxfId="7" priority="1" stopIfTrue="1">
      <formula>ROUND(F10*10000,0)/10000=F10</formula>
    </cfRule>
  </conditionalFormatting>
  <conditionalFormatting sqref="F58:F108">
    <cfRule type="expression" dxfId="6" priority="2" stopIfTrue="1">
      <formula>ROUND(F10*10000,0)/10000=F10</formula>
    </cfRule>
  </conditionalFormatting>
  <conditionalFormatting sqref="F28:F55">
    <cfRule type="expression" dxfId="5" priority="3" stopIfTrue="1">
      <formula>ROUND(F10*10000,0)/10000=F10</formula>
    </cfRule>
  </conditionalFormatting>
  <conditionalFormatting sqref="F56">
    <cfRule type="expression" dxfId="4" priority="4" stopIfTrue="1">
      <formula>F56&gt;=1/10000</formula>
    </cfRule>
  </conditionalFormatting>
  <conditionalFormatting sqref="F26:F27">
    <cfRule type="expression" dxfId="3" priority="5" stopIfTrue="1">
      <formula>F26&gt;=1/10000</formula>
    </cfRule>
  </conditionalFormatting>
  <conditionalFormatting sqref="F57">
    <cfRule type="expression" dxfId="2" priority="6" stopIfTrue="1">
      <formula>F57&gt;=1/10000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34" workbookViewId="0">
      <selection activeCell="D55" sqref="C55:D56"/>
    </sheetView>
  </sheetViews>
  <sheetFormatPr defaultColWidth="9.140625" defaultRowHeight="15" x14ac:dyDescent="0.25"/>
  <cols>
    <col min="1" max="1" width="4.140625" style="86" customWidth="1"/>
    <col min="2" max="2" width="36.42578125" style="86" customWidth="1"/>
    <col min="3" max="3" width="18.85546875" style="86" customWidth="1"/>
    <col min="4" max="4" width="18.42578125" style="86" customWidth="1"/>
    <col min="5" max="5" width="20.85546875" style="86" customWidth="1"/>
    <col min="6" max="6" width="19.5703125" style="86" customWidth="1"/>
    <col min="7" max="7" width="19.5703125" style="28" customWidth="1"/>
    <col min="8" max="10" width="9.140625" style="28"/>
    <col min="11" max="11" width="13.42578125" style="28" customWidth="1"/>
    <col min="12" max="12" width="9.140625" style="28"/>
  </cols>
  <sheetData>
    <row r="1" spans="1:6" ht="15.6" customHeight="1" x14ac:dyDescent="0.25">
      <c r="A1" s="84"/>
      <c r="B1" s="85"/>
      <c r="C1" s="85"/>
      <c r="D1" s="85"/>
      <c r="E1" s="85"/>
    </row>
    <row r="2" spans="1:6" ht="15.6" customHeight="1" x14ac:dyDescent="0.25">
      <c r="B2" s="85"/>
      <c r="C2" s="85"/>
      <c r="D2" s="85"/>
      <c r="E2" s="87" t="s">
        <v>255</v>
      </c>
    </row>
    <row r="3" spans="1:6" ht="15.6" customHeight="1" x14ac:dyDescent="0.25">
      <c r="B3" s="85"/>
      <c r="C3" s="85"/>
      <c r="D3" s="85"/>
      <c r="E3" s="85"/>
    </row>
    <row r="4" spans="1:6" ht="15.6" customHeight="1" x14ac:dyDescent="0.25">
      <c r="B4" s="85"/>
      <c r="C4" s="85"/>
      <c r="D4" s="85"/>
      <c r="E4" s="85"/>
    </row>
    <row r="5" spans="1:6" ht="15.6" customHeight="1" x14ac:dyDescent="0.25">
      <c r="B5" s="170" t="s">
        <v>256</v>
      </c>
      <c r="C5" s="170"/>
      <c r="D5" s="170"/>
      <c r="E5" s="170"/>
    </row>
    <row r="6" spans="1:6" ht="15.6" customHeight="1" x14ac:dyDescent="0.25">
      <c r="B6" s="88"/>
      <c r="C6" s="85"/>
      <c r="D6" s="85"/>
      <c r="E6" s="85"/>
    </row>
    <row r="7" spans="1:6" ht="42.75" customHeight="1" x14ac:dyDescent="0.25">
      <c r="B7" s="171" t="s">
        <v>367</v>
      </c>
      <c r="C7" s="171"/>
      <c r="D7" s="171"/>
      <c r="E7" s="171"/>
    </row>
    <row r="8" spans="1:6" ht="15.6" customHeight="1" x14ac:dyDescent="0.25">
      <c r="B8" s="172" t="s">
        <v>365</v>
      </c>
      <c r="C8" s="172"/>
      <c r="D8" s="172"/>
    </row>
    <row r="9" spans="1:6" x14ac:dyDescent="0.25">
      <c r="B9" s="89"/>
      <c r="C9" s="90"/>
      <c r="D9" s="90"/>
      <c r="E9" s="90"/>
    </row>
    <row r="10" spans="1:6" s="27" customFormat="1" ht="62.45" customHeight="1" x14ac:dyDescent="0.25">
      <c r="A10" s="85"/>
      <c r="B10" s="91" t="s">
        <v>257</v>
      </c>
      <c r="C10" s="91" t="s">
        <v>258</v>
      </c>
      <c r="D10" s="91" t="s">
        <v>259</v>
      </c>
      <c r="E10" s="91" t="s">
        <v>260</v>
      </c>
      <c r="F10" s="85"/>
    </row>
    <row r="11" spans="1:6" s="27" customFormat="1" ht="15" customHeight="1" x14ac:dyDescent="0.25">
      <c r="A11" s="85"/>
      <c r="B11" s="81" t="s">
        <v>261</v>
      </c>
      <c r="C11" s="92">
        <f>'Прил.5 Расчет СМР и ОБ'!J14</f>
        <v>950490.88</v>
      </c>
      <c r="D11" s="93">
        <f>C11/C24</f>
        <v>0.13895876104426416</v>
      </c>
      <c r="E11" s="93">
        <f>C11/C40</f>
        <v>0.12426877184685226</v>
      </c>
      <c r="F11" s="85"/>
    </row>
    <row r="12" spans="1:6" s="27" customFormat="1" ht="15" customHeight="1" x14ac:dyDescent="0.25">
      <c r="A12" s="85"/>
      <c r="B12" s="81" t="s">
        <v>262</v>
      </c>
      <c r="C12" s="92">
        <f>'Прил.5 Расчет СМР и ОБ'!J23</f>
        <v>351061.97</v>
      </c>
      <c r="D12" s="93">
        <f>C12/C24</f>
        <v>5.1324149897112772E-2</v>
      </c>
      <c r="E12" s="93">
        <f>C12/C40</f>
        <v>4.5898430770883875E-2</v>
      </c>
      <c r="F12" s="85"/>
    </row>
    <row r="13" spans="1:6" s="27" customFormat="1" ht="15" customHeight="1" x14ac:dyDescent="0.25">
      <c r="A13" s="85"/>
      <c r="B13" s="81" t="s">
        <v>263</v>
      </c>
      <c r="C13" s="92">
        <f>'Прил.5 Расчет СМР и ОБ'!J49</f>
        <v>90610.960000000021</v>
      </c>
      <c r="D13" s="93">
        <f>C13/C24</f>
        <v>1.324703582493225E-2</v>
      </c>
      <c r="E13" s="93">
        <f>C13/C40</f>
        <v>1.1846628886185904E-2</v>
      </c>
      <c r="F13" s="85"/>
    </row>
    <row r="14" spans="1:6" s="27" customFormat="1" ht="15" customHeight="1" x14ac:dyDescent="0.25">
      <c r="A14" s="85"/>
      <c r="B14" s="81" t="s">
        <v>264</v>
      </c>
      <c r="C14" s="92">
        <f>C13+C12</f>
        <v>441672.93</v>
      </c>
      <c r="D14" s="93">
        <f>C14/C24</f>
        <v>6.4571185722045024E-2</v>
      </c>
      <c r="E14" s="93">
        <f>C14/C40</f>
        <v>5.7745059657069775E-2</v>
      </c>
      <c r="F14" s="85"/>
    </row>
    <row r="15" spans="1:6" s="27" customFormat="1" ht="15" customHeight="1" x14ac:dyDescent="0.25">
      <c r="A15" s="85"/>
      <c r="B15" s="81" t="s">
        <v>265</v>
      </c>
      <c r="C15" s="92">
        <f>'Прил.5 Расчет СМР и ОБ'!J16</f>
        <v>329914.27</v>
      </c>
      <c r="D15" s="93">
        <f>C15/C24</f>
        <v>4.8232423029690559E-2</v>
      </c>
      <c r="E15" s="93">
        <f>C15/C40</f>
        <v>4.3133545003241715E-2</v>
      </c>
      <c r="F15" s="85"/>
    </row>
    <row r="16" spans="1:6" s="27" customFormat="1" ht="15" customHeight="1" x14ac:dyDescent="0.25">
      <c r="A16" s="85"/>
      <c r="B16" s="81" t="s">
        <v>266</v>
      </c>
      <c r="C16" s="92">
        <f>'Прил.5 Расчет СМР и ОБ'!J61</f>
        <v>2450333.1</v>
      </c>
      <c r="D16" s="93">
        <f>C16/C24</f>
        <v>0.35823095085536333</v>
      </c>
      <c r="E16" s="93">
        <f>C16/C40</f>
        <v>0.32036065927606822</v>
      </c>
      <c r="F16" s="85"/>
    </row>
    <row r="17" spans="1:6" s="27" customFormat="1" ht="15" customHeight="1" x14ac:dyDescent="0.25">
      <c r="A17" s="85"/>
      <c r="B17" s="81" t="s">
        <v>267</v>
      </c>
      <c r="C17" s="92">
        <f>'Прил.5 Расчет СМР и ОБ'!J113</f>
        <v>700321.18000000017</v>
      </c>
      <c r="D17" s="93">
        <f>C17/C24</f>
        <v>0.10238474198285535</v>
      </c>
      <c r="E17" s="93">
        <f>C17/C40</f>
        <v>9.1561165675717343E-2</v>
      </c>
      <c r="F17" s="85"/>
    </row>
    <row r="18" spans="1:6" s="27" customFormat="1" ht="15" customHeight="1" x14ac:dyDescent="0.25">
      <c r="A18" s="85"/>
      <c r="B18" s="81" t="s">
        <v>268</v>
      </c>
      <c r="C18" s="92">
        <f>C17+C16</f>
        <v>3150654.2800000003</v>
      </c>
      <c r="D18" s="93">
        <f>C18/C24</f>
        <v>0.46061569283821868</v>
      </c>
      <c r="E18" s="93">
        <f>C18/C40</f>
        <v>0.41192182495178553</v>
      </c>
      <c r="F18" s="85"/>
    </row>
    <row r="19" spans="1:6" s="27" customFormat="1" ht="15" customHeight="1" x14ac:dyDescent="0.25">
      <c r="A19" s="85"/>
      <c r="B19" s="81" t="s">
        <v>269</v>
      </c>
      <c r="C19" s="92">
        <f>C18+C14+C11</f>
        <v>4542818.0900000008</v>
      </c>
      <c r="D19" s="93">
        <f>C19/C24</f>
        <v>0.66414563960452788</v>
      </c>
      <c r="E19" s="94">
        <f>C19/C40</f>
        <v>0.59393565645570767</v>
      </c>
      <c r="F19" s="85"/>
    </row>
    <row r="20" spans="1:6" s="27" customFormat="1" ht="15" customHeight="1" x14ac:dyDescent="0.25">
      <c r="A20" s="85"/>
      <c r="B20" s="81" t="s">
        <v>270</v>
      </c>
      <c r="C20" s="92">
        <f>'Прил.5 Расчет СМР и ОБ'!J117</f>
        <v>903277.39879891952</v>
      </c>
      <c r="D20" s="93">
        <f>C20/C24</f>
        <v>0.13205629938962019</v>
      </c>
      <c r="E20" s="93">
        <f>C20/C40</f>
        <v>0.1180960021265655</v>
      </c>
      <c r="F20" s="85"/>
    </row>
    <row r="21" spans="1:6" s="27" customFormat="1" ht="15" customHeight="1" x14ac:dyDescent="0.25">
      <c r="A21" s="85"/>
      <c r="B21" s="81" t="s">
        <v>271</v>
      </c>
      <c r="C21" s="95">
        <v>0.70546217249979004</v>
      </c>
      <c r="D21" s="93"/>
      <c r="E21" s="94"/>
      <c r="F21" s="85"/>
    </row>
    <row r="22" spans="1:6" s="27" customFormat="1" ht="15" customHeight="1" x14ac:dyDescent="0.25">
      <c r="A22" s="85"/>
      <c r="B22" s="81" t="s">
        <v>272</v>
      </c>
      <c r="C22" s="92">
        <f>'Прил.5 Расчет СМР и ОБ'!J116</f>
        <v>1393997.7363934745</v>
      </c>
      <c r="D22" s="93">
        <f>C22/C24</f>
        <v>0.20379806100585199</v>
      </c>
      <c r="E22" s="93">
        <f>C22/C40</f>
        <v>0.18225360211652866</v>
      </c>
      <c r="F22" s="85"/>
    </row>
    <row r="23" spans="1:6" s="27" customFormat="1" ht="15" customHeight="1" x14ac:dyDescent="0.25">
      <c r="A23" s="85"/>
      <c r="B23" s="81" t="s">
        <v>273</v>
      </c>
      <c r="C23" s="95">
        <v>1.0887161273862589</v>
      </c>
      <c r="D23" s="93"/>
      <c r="E23" s="94"/>
      <c r="F23" s="85"/>
    </row>
    <row r="24" spans="1:6" s="27" customFormat="1" ht="15" customHeight="1" x14ac:dyDescent="0.25">
      <c r="A24" s="85"/>
      <c r="B24" s="81" t="s">
        <v>274</v>
      </c>
      <c r="C24" s="92">
        <f>C19+C20+C22</f>
        <v>6840093.2251923941</v>
      </c>
      <c r="D24" s="93">
        <f>C24/C24</f>
        <v>1</v>
      </c>
      <c r="E24" s="93">
        <f>C24/C40</f>
        <v>0.89428526069880176</v>
      </c>
      <c r="F24" s="85"/>
    </row>
    <row r="25" spans="1:6" s="27" customFormat="1" ht="31.35" customHeight="1" x14ac:dyDescent="0.25">
      <c r="A25" s="85"/>
      <c r="B25" s="81" t="s">
        <v>275</v>
      </c>
      <c r="C25" s="92"/>
      <c r="D25" s="93"/>
      <c r="E25" s="93">
        <f>C25/C40</f>
        <v>0</v>
      </c>
      <c r="F25" s="85"/>
    </row>
    <row r="26" spans="1:6" s="27" customFormat="1" ht="31.35" customHeight="1" x14ac:dyDescent="0.25">
      <c r="A26" s="85"/>
      <c r="B26" s="81" t="s">
        <v>276</v>
      </c>
      <c r="C26" s="92">
        <v>0</v>
      </c>
      <c r="D26" s="93"/>
      <c r="E26" s="93">
        <f>C26/C40</f>
        <v>0</v>
      </c>
      <c r="F26" s="85"/>
    </row>
    <row r="27" spans="1:6" s="27" customFormat="1" ht="15" customHeight="1" x14ac:dyDescent="0.25">
      <c r="A27" s="85"/>
      <c r="B27" s="81" t="s">
        <v>277</v>
      </c>
      <c r="C27" s="96">
        <f>C24+C25</f>
        <v>6840093.2251923941</v>
      </c>
      <c r="D27" s="93"/>
      <c r="E27" s="93">
        <f>C27/C40</f>
        <v>0.89428526069880176</v>
      </c>
      <c r="F27" s="85"/>
    </row>
    <row r="28" spans="1:6" s="27" customFormat="1" ht="33" customHeight="1" x14ac:dyDescent="0.25">
      <c r="A28" s="85"/>
      <c r="B28" s="81" t="s">
        <v>278</v>
      </c>
      <c r="C28" s="81"/>
      <c r="D28" s="94"/>
      <c r="E28" s="94"/>
      <c r="F28" s="85"/>
    </row>
    <row r="29" spans="1:6" s="27" customFormat="1" ht="31.35" customHeight="1" x14ac:dyDescent="0.25">
      <c r="A29" s="85"/>
      <c r="B29" s="81" t="s">
        <v>375</v>
      </c>
      <c r="C29" s="96">
        <f>ROUND(C24*0.039,2)</f>
        <v>266763.64</v>
      </c>
      <c r="D29" s="94"/>
      <c r="E29" s="93">
        <f>C29/C40</f>
        <v>3.4877125718655852E-2</v>
      </c>
      <c r="F29" s="85"/>
    </row>
    <row r="30" spans="1:6" s="27" customFormat="1" ht="62.45" customHeight="1" x14ac:dyDescent="0.25">
      <c r="A30" s="85"/>
      <c r="B30" s="81" t="s">
        <v>374</v>
      </c>
      <c r="C30" s="96">
        <f>ROUND((C24+C29)*0.021,2)</f>
        <v>149243.99</v>
      </c>
      <c r="D30" s="94"/>
      <c r="E30" s="93">
        <f>C30/C40</f>
        <v>1.9512409569699289E-2</v>
      </c>
      <c r="F30" s="85"/>
    </row>
    <row r="31" spans="1:6" s="27" customFormat="1" ht="15.6" customHeight="1" x14ac:dyDescent="0.25">
      <c r="A31" s="85"/>
      <c r="B31" s="81" t="s">
        <v>279</v>
      </c>
      <c r="C31" s="96">
        <f>ROUND(C25*80%*7%,2)</f>
        <v>0</v>
      </c>
      <c r="D31" s="94"/>
      <c r="E31" s="93">
        <f>C31/C40</f>
        <v>0</v>
      </c>
      <c r="F31" s="85"/>
    </row>
    <row r="32" spans="1:6" s="27" customFormat="1" ht="31.35" customHeight="1" x14ac:dyDescent="0.25">
      <c r="A32" s="85"/>
      <c r="B32" s="81" t="s">
        <v>280</v>
      </c>
      <c r="C32" s="96">
        <v>0</v>
      </c>
      <c r="D32" s="94"/>
      <c r="E32" s="93">
        <f>C32/C40</f>
        <v>0</v>
      </c>
      <c r="F32" s="85"/>
    </row>
    <row r="33" spans="1:11" s="27" customFormat="1" ht="46.9" customHeight="1" x14ac:dyDescent="0.25">
      <c r="A33" s="85"/>
      <c r="B33" s="81" t="s">
        <v>281</v>
      </c>
      <c r="C33" s="96">
        <v>0</v>
      </c>
      <c r="D33" s="94"/>
      <c r="E33" s="93">
        <f>C33/C40</f>
        <v>0</v>
      </c>
      <c r="F33" s="85"/>
    </row>
    <row r="34" spans="1:11" s="27" customFormat="1" ht="62.45" customHeight="1" x14ac:dyDescent="0.25">
      <c r="A34" s="85"/>
      <c r="B34" s="81" t="s">
        <v>282</v>
      </c>
      <c r="C34" s="96">
        <v>0</v>
      </c>
      <c r="D34" s="94"/>
      <c r="E34" s="93">
        <f>C34/C40</f>
        <v>0</v>
      </c>
      <c r="F34" s="85"/>
    </row>
    <row r="35" spans="1:11" s="27" customFormat="1" ht="93.6" customHeight="1" x14ac:dyDescent="0.25">
      <c r="A35" s="85"/>
      <c r="B35" s="81" t="s">
        <v>283</v>
      </c>
      <c r="C35" s="96">
        <v>0</v>
      </c>
      <c r="D35" s="94"/>
      <c r="E35" s="93">
        <f>C35/C40</f>
        <v>0</v>
      </c>
      <c r="F35" s="85"/>
    </row>
    <row r="36" spans="1:11" s="27" customFormat="1" ht="46.9" customHeight="1" x14ac:dyDescent="0.25">
      <c r="A36" s="85"/>
      <c r="B36" s="97" t="s">
        <v>284</v>
      </c>
      <c r="C36" s="98">
        <f>ROUND((C27+C29+C31+C30)*0.0214,2)</f>
        <v>155280.56</v>
      </c>
      <c r="D36" s="99"/>
      <c r="E36" s="100">
        <f>C36/C40</f>
        <v>2.0301640856239939E-2</v>
      </c>
      <c r="F36" s="85"/>
      <c r="K36" s="29"/>
    </row>
    <row r="37" spans="1:11" s="27" customFormat="1" ht="15.6" customHeight="1" x14ac:dyDescent="0.25">
      <c r="A37" s="85"/>
      <c r="B37" s="101" t="s">
        <v>285</v>
      </c>
      <c r="C37" s="101">
        <f>ROUND((C27+C29+C30+C31)*0.002,2)</f>
        <v>14512.2</v>
      </c>
      <c r="D37" s="102"/>
      <c r="E37" s="102">
        <f>C37/C40</f>
        <v>1.8973493683557378E-3</v>
      </c>
      <c r="F37" s="85"/>
    </row>
    <row r="38" spans="1:11" s="27" customFormat="1" ht="62.45" customHeight="1" x14ac:dyDescent="0.25">
      <c r="A38" s="85"/>
      <c r="B38" s="103" t="s">
        <v>286</v>
      </c>
      <c r="C38" s="104">
        <f>C27+C29+C30+C31+C36+C37</f>
        <v>7425893.6151923938</v>
      </c>
      <c r="D38" s="105"/>
      <c r="E38" s="106">
        <f>C38/C40</f>
        <v>0.97087378621175247</v>
      </c>
      <c r="F38" s="85"/>
    </row>
    <row r="39" spans="1:11" s="27" customFormat="1" ht="15.6" customHeight="1" x14ac:dyDescent="0.25">
      <c r="A39" s="85"/>
      <c r="B39" s="81" t="s">
        <v>287</v>
      </c>
      <c r="C39" s="92">
        <f>ROUND(C38*0.03,2)</f>
        <v>222776.81</v>
      </c>
      <c r="D39" s="94"/>
      <c r="E39" s="93">
        <f>C39/C40</f>
        <v>2.9126213788247559E-2</v>
      </c>
      <c r="F39" s="85"/>
    </row>
    <row r="40" spans="1:11" s="27" customFormat="1" ht="15.6" customHeight="1" x14ac:dyDescent="0.25">
      <c r="A40" s="85"/>
      <c r="B40" s="81" t="s">
        <v>288</v>
      </c>
      <c r="C40" s="92">
        <f>C39+C38</f>
        <v>7648670.4251923934</v>
      </c>
      <c r="D40" s="94"/>
      <c r="E40" s="93">
        <f>C40/C40</f>
        <v>1</v>
      </c>
      <c r="F40" s="85"/>
    </row>
    <row r="41" spans="1:11" s="27" customFormat="1" ht="31.35" customHeight="1" x14ac:dyDescent="0.25">
      <c r="A41" s="85"/>
      <c r="B41" s="81" t="s">
        <v>289</v>
      </c>
      <c r="C41" s="92">
        <f>C40/'Прил.5 Расчет СМР и ОБ'!E120</f>
        <v>7648670.4251923934</v>
      </c>
      <c r="D41" s="94"/>
      <c r="E41" s="94"/>
      <c r="F41" s="85"/>
    </row>
    <row r="42" spans="1:11" s="27" customFormat="1" ht="15.6" customHeight="1" x14ac:dyDescent="0.25">
      <c r="A42" s="85"/>
      <c r="B42" s="107"/>
      <c r="C42" s="85"/>
      <c r="D42" s="85"/>
      <c r="E42" s="85"/>
      <c r="F42" s="85"/>
    </row>
    <row r="43" spans="1:11" s="27" customFormat="1" ht="15.6" customHeight="1" x14ac:dyDescent="0.25">
      <c r="A43" s="85"/>
      <c r="B43" s="107" t="s">
        <v>290</v>
      </c>
      <c r="C43" s="85"/>
      <c r="D43" s="85"/>
      <c r="E43" s="85"/>
      <c r="F43" s="85"/>
    </row>
    <row r="44" spans="1:11" s="27" customFormat="1" ht="15.6" customHeight="1" x14ac:dyDescent="0.25">
      <c r="A44" s="85"/>
      <c r="B44" s="107" t="s">
        <v>291</v>
      </c>
      <c r="C44" s="85"/>
      <c r="D44" s="85"/>
      <c r="E44" s="85"/>
      <c r="F44" s="85"/>
    </row>
    <row r="45" spans="1:11" s="27" customFormat="1" ht="15.6" customHeight="1" x14ac:dyDescent="0.25">
      <c r="A45" s="85"/>
      <c r="B45" s="107"/>
      <c r="C45" s="85"/>
      <c r="D45" s="85"/>
      <c r="E45" s="85"/>
      <c r="F45" s="85"/>
    </row>
    <row r="46" spans="1:11" s="27" customFormat="1" ht="15.6" customHeight="1" x14ac:dyDescent="0.25">
      <c r="A46" s="85"/>
      <c r="B46" s="107" t="s">
        <v>292</v>
      </c>
      <c r="C46" s="85"/>
      <c r="D46" s="85"/>
      <c r="E46" s="85"/>
      <c r="F46" s="85"/>
    </row>
    <row r="47" spans="1:11" s="27" customFormat="1" ht="15.6" customHeight="1" x14ac:dyDescent="0.25">
      <c r="A47" s="85"/>
      <c r="B47" s="108" t="s">
        <v>293</v>
      </c>
      <c r="C47" s="108"/>
      <c r="D47" s="85"/>
      <c r="E47" s="85"/>
      <c r="F47" s="85"/>
    </row>
    <row r="48" spans="1:11" s="27" customFormat="1" ht="15.6" customHeight="1" x14ac:dyDescent="0.25">
      <c r="A48" s="85"/>
      <c r="B48" s="85"/>
      <c r="C48" s="85"/>
      <c r="D48" s="85"/>
      <c r="E48" s="85"/>
      <c r="F48" s="85"/>
    </row>
  </sheetData>
  <mergeCells count="3">
    <mergeCell ref="B5:E5"/>
    <mergeCell ref="B7:E7"/>
    <mergeCell ref="B8:D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C1" workbookViewId="0">
      <selection activeCell="I13" sqref="I13"/>
    </sheetView>
  </sheetViews>
  <sheetFormatPr defaultColWidth="9.140625" defaultRowHeight="15" outlineLevelRow="1" x14ac:dyDescent="0.25"/>
  <cols>
    <col min="1" max="1" width="5.5703125" style="109" customWidth="1"/>
    <col min="2" max="2" width="22.42578125" style="109" customWidth="1"/>
    <col min="3" max="3" width="39.140625" style="109" customWidth="1"/>
    <col min="4" max="4" width="10.5703125" style="109" customWidth="1"/>
    <col min="5" max="5" width="12.5703125" style="109" customWidth="1"/>
    <col min="6" max="6" width="14.42578125" style="109" customWidth="1"/>
    <col min="7" max="7" width="13.42578125" style="109" customWidth="1"/>
    <col min="8" max="8" width="12.5703125" style="109" customWidth="1"/>
    <col min="9" max="9" width="14.42578125" style="109" customWidth="1"/>
    <col min="10" max="10" width="15.140625" style="109" customWidth="1"/>
    <col min="11" max="11" width="22.42578125" style="109" customWidth="1"/>
    <col min="12" max="12" width="16.42578125" style="109" customWidth="1"/>
    <col min="13" max="13" width="10.85546875" style="19" customWidth="1"/>
    <col min="14" max="14" width="9.140625" style="19"/>
    <col min="15" max="15" width="9.140625" style="21"/>
  </cols>
  <sheetData>
    <row r="1" spans="1:12" x14ac:dyDescent="0.25">
      <c r="A1" s="90"/>
    </row>
    <row r="2" spans="1:12" ht="15.6" customHeight="1" x14ac:dyDescent="0.25">
      <c r="A2" s="85"/>
      <c r="B2" s="85"/>
      <c r="C2" s="85"/>
      <c r="D2" s="85"/>
      <c r="E2" s="85"/>
      <c r="F2" s="85"/>
      <c r="G2" s="85"/>
      <c r="H2" s="189" t="s">
        <v>294</v>
      </c>
      <c r="I2" s="189"/>
      <c r="J2" s="189"/>
    </row>
    <row r="3" spans="1:12" ht="15.6" customHeight="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</row>
    <row r="4" spans="1:12" s="18" customFormat="1" ht="15.6" customHeight="1" x14ac:dyDescent="0.2">
      <c r="A4" s="170" t="s">
        <v>295</v>
      </c>
      <c r="B4" s="170"/>
      <c r="C4" s="170"/>
      <c r="D4" s="170"/>
      <c r="E4" s="170"/>
      <c r="F4" s="170"/>
      <c r="G4" s="170"/>
      <c r="H4" s="170"/>
      <c r="I4" s="110"/>
      <c r="J4" s="110"/>
      <c r="K4" s="90"/>
      <c r="L4" s="90"/>
    </row>
    <row r="5" spans="1:12" s="18" customFormat="1" ht="15.6" customHeight="1" x14ac:dyDescent="0.2">
      <c r="A5" s="110"/>
      <c r="B5" s="110"/>
      <c r="C5" s="110"/>
      <c r="D5" s="90"/>
      <c r="E5" s="90"/>
      <c r="F5" s="110"/>
      <c r="G5" s="110"/>
      <c r="H5" s="110"/>
      <c r="I5" s="110"/>
      <c r="J5" s="110"/>
      <c r="K5" s="90"/>
      <c r="L5" s="90"/>
    </row>
    <row r="6" spans="1:12" s="18" customFormat="1" ht="15.6" customHeight="1" x14ac:dyDescent="0.2">
      <c r="A6" s="188" t="s">
        <v>296</v>
      </c>
      <c r="B6" s="188"/>
      <c r="C6" s="188"/>
      <c r="D6" s="108" t="s">
        <v>368</v>
      </c>
      <c r="E6" s="111"/>
      <c r="F6" s="111"/>
      <c r="G6" s="111"/>
      <c r="H6" s="111"/>
      <c r="I6" s="112"/>
      <c r="J6" s="112"/>
      <c r="K6" s="90"/>
      <c r="L6" s="90"/>
    </row>
    <row r="7" spans="1:12" ht="15.6" customHeight="1" x14ac:dyDescent="0.25">
      <c r="B7" s="172" t="s">
        <v>365</v>
      </c>
      <c r="C7" s="172"/>
      <c r="D7" s="172"/>
    </row>
    <row r="8" spans="1:12" s="18" customFormat="1" ht="15.6" customHeight="1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0"/>
      <c r="L8" s="90"/>
    </row>
    <row r="9" spans="1:12" s="20" customFormat="1" ht="27" customHeight="1" x14ac:dyDescent="0.25">
      <c r="A9" s="190" t="s">
        <v>297</v>
      </c>
      <c r="B9" s="184" t="s">
        <v>46</v>
      </c>
      <c r="C9" s="184" t="s">
        <v>257</v>
      </c>
      <c r="D9" s="184" t="s">
        <v>48</v>
      </c>
      <c r="E9" s="184" t="s">
        <v>298</v>
      </c>
      <c r="F9" s="184" t="s">
        <v>50</v>
      </c>
      <c r="G9" s="184"/>
      <c r="H9" s="184" t="s">
        <v>299</v>
      </c>
      <c r="I9" s="184" t="s">
        <v>300</v>
      </c>
      <c r="J9" s="184"/>
      <c r="K9" s="113"/>
      <c r="L9" s="85"/>
    </row>
    <row r="10" spans="1:12" s="20" customFormat="1" ht="28.5" customHeight="1" x14ac:dyDescent="0.25">
      <c r="A10" s="190"/>
      <c r="B10" s="184"/>
      <c r="C10" s="184"/>
      <c r="D10" s="184"/>
      <c r="E10" s="184"/>
      <c r="F10" s="91" t="s">
        <v>301</v>
      </c>
      <c r="G10" s="91" t="s">
        <v>52</v>
      </c>
      <c r="H10" s="184"/>
      <c r="I10" s="91" t="s">
        <v>301</v>
      </c>
      <c r="J10" s="91" t="s">
        <v>52</v>
      </c>
      <c r="K10" s="85"/>
      <c r="L10" s="85"/>
    </row>
    <row r="11" spans="1:12" s="20" customFormat="1" ht="15.6" customHeight="1" x14ac:dyDescent="0.25">
      <c r="A11" s="81">
        <v>1</v>
      </c>
      <c r="B11" s="91">
        <v>2</v>
      </c>
      <c r="C11" s="91">
        <v>3</v>
      </c>
      <c r="D11" s="91">
        <v>4</v>
      </c>
      <c r="E11" s="91">
        <v>5</v>
      </c>
      <c r="F11" s="91">
        <v>6</v>
      </c>
      <c r="G11" s="91">
        <v>7</v>
      </c>
      <c r="H11" s="91">
        <v>8</v>
      </c>
      <c r="I11" s="91">
        <v>9</v>
      </c>
      <c r="J11" s="91">
        <v>10</v>
      </c>
      <c r="K11" s="85"/>
      <c r="L11" s="85"/>
    </row>
    <row r="12" spans="1:12" s="20" customFormat="1" ht="15.6" customHeight="1" x14ac:dyDescent="0.25">
      <c r="A12" s="101"/>
      <c r="B12" s="191" t="s">
        <v>302</v>
      </c>
      <c r="C12" s="192"/>
      <c r="D12" s="193"/>
      <c r="E12" s="193"/>
      <c r="F12" s="193"/>
      <c r="G12" s="193"/>
      <c r="H12" s="193"/>
      <c r="I12" s="101"/>
      <c r="J12" s="101"/>
      <c r="K12" s="85"/>
      <c r="L12" s="85"/>
    </row>
    <row r="13" spans="1:12" s="20" customFormat="1" ht="31.35" customHeight="1" x14ac:dyDescent="0.25">
      <c r="A13" s="114">
        <v>1</v>
      </c>
      <c r="B13" s="114" t="s">
        <v>55</v>
      </c>
      <c r="C13" s="115" t="s">
        <v>303</v>
      </c>
      <c r="D13" s="114" t="s">
        <v>57</v>
      </c>
      <c r="E13" s="114">
        <v>2499.9760000000001</v>
      </c>
      <c r="F13" s="116">
        <v>18.21602287381959</v>
      </c>
      <c r="G13" s="116">
        <f>F13*E13</f>
        <v>45539.62</v>
      </c>
      <c r="H13" s="117">
        <f>G13/G14</f>
        <v>1</v>
      </c>
      <c r="I13" s="116">
        <v>380.2</v>
      </c>
      <c r="J13" s="116">
        <f>ROUND(I13*E13,2)</f>
        <v>950490.88</v>
      </c>
      <c r="K13" s="85"/>
      <c r="L13" s="85"/>
    </row>
    <row r="14" spans="1:12" s="20" customFormat="1" ht="31.35" customHeight="1" x14ac:dyDescent="0.25">
      <c r="A14" s="114"/>
      <c r="B14" s="114"/>
      <c r="C14" s="115" t="s">
        <v>304</v>
      </c>
      <c r="D14" s="114" t="s">
        <v>57</v>
      </c>
      <c r="E14" s="114">
        <f>SUM(E13:E13)</f>
        <v>2499.9760000000001</v>
      </c>
      <c r="F14" s="116"/>
      <c r="G14" s="116">
        <f>SUM(G13:G13)</f>
        <v>45539.62</v>
      </c>
      <c r="H14" s="117">
        <v>1</v>
      </c>
      <c r="I14" s="116"/>
      <c r="J14" s="116">
        <f>SUM(J13:J13)</f>
        <v>950490.88</v>
      </c>
      <c r="K14" s="85"/>
      <c r="L14" s="85"/>
    </row>
    <row r="15" spans="1:12" s="20" customFormat="1" ht="15.6" customHeight="1" x14ac:dyDescent="0.25">
      <c r="A15" s="114"/>
      <c r="B15" s="173" t="s">
        <v>80</v>
      </c>
      <c r="C15" s="175"/>
      <c r="D15" s="173"/>
      <c r="E15" s="173"/>
      <c r="F15" s="174"/>
      <c r="G15" s="174"/>
      <c r="H15" s="173"/>
      <c r="I15" s="116"/>
      <c r="J15" s="116"/>
      <c r="K15" s="85"/>
      <c r="L15" s="85"/>
    </row>
    <row r="16" spans="1:12" s="20" customFormat="1" ht="15.6" customHeight="1" x14ac:dyDescent="0.25">
      <c r="A16" s="114">
        <v>2</v>
      </c>
      <c r="B16" s="114">
        <v>2</v>
      </c>
      <c r="C16" s="115" t="s">
        <v>80</v>
      </c>
      <c r="D16" s="114" t="s">
        <v>57</v>
      </c>
      <c r="E16" s="114">
        <v>553</v>
      </c>
      <c r="F16" s="116">
        <v>13.47</v>
      </c>
      <c r="G16" s="116">
        <f>ROUND(F16*E16,2)</f>
        <v>7448.91</v>
      </c>
      <c r="H16" s="117">
        <v>1</v>
      </c>
      <c r="I16" s="116">
        <f>ROUND(F16*'Прил. 10'!$D$10,2)</f>
        <v>596.59</v>
      </c>
      <c r="J16" s="116">
        <f>ROUND(I16*E16,2)</f>
        <v>329914.27</v>
      </c>
      <c r="K16" s="85"/>
      <c r="L16" s="85"/>
    </row>
    <row r="17" spans="1:12" s="20" customFormat="1" ht="15.6" customHeight="1" x14ac:dyDescent="0.25">
      <c r="A17" s="114"/>
      <c r="B17" s="177" t="s">
        <v>81</v>
      </c>
      <c r="C17" s="175"/>
      <c r="D17" s="173"/>
      <c r="E17" s="173"/>
      <c r="F17" s="174"/>
      <c r="G17" s="174"/>
      <c r="H17" s="173"/>
      <c r="I17" s="116"/>
      <c r="J17" s="116"/>
      <c r="K17" s="85"/>
      <c r="L17" s="85"/>
    </row>
    <row r="18" spans="1:12" s="20" customFormat="1" ht="15.6" customHeight="1" x14ac:dyDescent="0.25">
      <c r="A18" s="114"/>
      <c r="B18" s="173" t="s">
        <v>305</v>
      </c>
      <c r="C18" s="175"/>
      <c r="D18" s="173"/>
      <c r="E18" s="173"/>
      <c r="F18" s="174"/>
      <c r="G18" s="174"/>
      <c r="H18" s="173"/>
      <c r="I18" s="116"/>
      <c r="J18" s="116"/>
      <c r="K18" s="85"/>
      <c r="L18" s="85"/>
    </row>
    <row r="19" spans="1:12" s="20" customFormat="1" ht="31.35" customHeight="1" x14ac:dyDescent="0.25">
      <c r="A19" s="114">
        <v>3</v>
      </c>
      <c r="B19" s="118" t="s">
        <v>82</v>
      </c>
      <c r="C19" s="119" t="s">
        <v>83</v>
      </c>
      <c r="D19" s="120" t="s">
        <v>84</v>
      </c>
      <c r="E19" s="121">
        <v>128.01518669445556</v>
      </c>
      <c r="F19" s="122">
        <v>120.04</v>
      </c>
      <c r="G19" s="116">
        <f>ROUND(F19*E19,2)</f>
        <v>15366.94</v>
      </c>
      <c r="H19" s="117">
        <f>G19/G50</f>
        <v>0.46865658168172958</v>
      </c>
      <c r="I19" s="116">
        <f>ROUND(F19*'Прил. 10'!$D$11,2)</f>
        <v>1616.94</v>
      </c>
      <c r="J19" s="116">
        <f>ROUND(I19*E19,2)</f>
        <v>206992.88</v>
      </c>
      <c r="K19" s="85"/>
      <c r="L19" s="85"/>
    </row>
    <row r="20" spans="1:12" s="20" customFormat="1" ht="31.35" customHeight="1" x14ac:dyDescent="0.25">
      <c r="A20" s="114">
        <v>4</v>
      </c>
      <c r="B20" s="118" t="s">
        <v>85</v>
      </c>
      <c r="C20" s="119" t="s">
        <v>86</v>
      </c>
      <c r="D20" s="120" t="s">
        <v>84</v>
      </c>
      <c r="E20" s="121">
        <v>48.685454678123321</v>
      </c>
      <c r="F20" s="122">
        <v>96.89</v>
      </c>
      <c r="G20" s="116">
        <f>ROUND(F20*E20,2)</f>
        <v>4717.13</v>
      </c>
      <c r="H20" s="117">
        <f>G20/G50</f>
        <v>0.14386169407496463</v>
      </c>
      <c r="I20" s="116">
        <f>ROUND(F20*'Прил. 10'!$D$11,2)</f>
        <v>1305.1099999999999</v>
      </c>
      <c r="J20" s="116">
        <f>ROUND(I20*E20,2)</f>
        <v>63539.87</v>
      </c>
      <c r="K20" s="85"/>
      <c r="L20" s="85"/>
    </row>
    <row r="21" spans="1:12" s="20" customFormat="1" ht="31.35" customHeight="1" x14ac:dyDescent="0.25">
      <c r="A21" s="114">
        <v>5</v>
      </c>
      <c r="B21" s="118" t="s">
        <v>87</v>
      </c>
      <c r="C21" s="119" t="s">
        <v>88</v>
      </c>
      <c r="D21" s="120" t="s">
        <v>84</v>
      </c>
      <c r="E21" s="121">
        <v>37.68683430200349</v>
      </c>
      <c r="F21" s="122">
        <v>86.4</v>
      </c>
      <c r="G21" s="116">
        <f>ROUND(F21*E21,2)</f>
        <v>3256.14</v>
      </c>
      <c r="H21" s="117">
        <f>G21/G50</f>
        <v>9.9304835047000037E-2</v>
      </c>
      <c r="I21" s="116">
        <f>ROUND(F21*'Прил. 10'!$D$11,2)</f>
        <v>1163.81</v>
      </c>
      <c r="J21" s="116">
        <f>ROUND(I21*E21,2)</f>
        <v>43860.31</v>
      </c>
      <c r="K21" s="85"/>
      <c r="L21" s="85"/>
    </row>
    <row r="22" spans="1:12" s="20" customFormat="1" ht="31.35" customHeight="1" x14ac:dyDescent="0.25">
      <c r="A22" s="114">
        <v>6</v>
      </c>
      <c r="B22" s="118" t="s">
        <v>89</v>
      </c>
      <c r="C22" s="119" t="s">
        <v>90</v>
      </c>
      <c r="D22" s="120" t="s">
        <v>84</v>
      </c>
      <c r="E22" s="121">
        <v>27.195392165851569</v>
      </c>
      <c r="F22" s="122">
        <v>100.1</v>
      </c>
      <c r="G22" s="116">
        <f>ROUND(F22*E22,2)</f>
        <v>2722.26</v>
      </c>
      <c r="H22" s="117">
        <f>G22/G50</f>
        <v>8.3022714089396141E-2</v>
      </c>
      <c r="I22" s="116">
        <f>ROUND(F22*'Прил. 10'!$D$11,2)</f>
        <v>1348.35</v>
      </c>
      <c r="J22" s="116">
        <f>ROUND(I22*E22,2)</f>
        <v>36668.910000000003</v>
      </c>
      <c r="K22" s="85"/>
      <c r="L22" s="85"/>
    </row>
    <row r="23" spans="1:12" s="20" customFormat="1" ht="15.6" customHeight="1" x14ac:dyDescent="0.25">
      <c r="A23" s="114"/>
      <c r="B23" s="176" t="s">
        <v>306</v>
      </c>
      <c r="C23" s="173"/>
      <c r="D23" s="173"/>
      <c r="E23" s="173"/>
      <c r="F23" s="174"/>
      <c r="G23" s="122">
        <f>SUM(G19:G22)</f>
        <v>26062.47</v>
      </c>
      <c r="H23" s="117">
        <f>SUM(H19:H22)</f>
        <v>0.79484582489309041</v>
      </c>
      <c r="I23" s="116"/>
      <c r="J23" s="116">
        <f>SUM(J19:J22)</f>
        <v>351061.97</v>
      </c>
      <c r="K23" s="85"/>
      <c r="L23" s="85"/>
    </row>
    <row r="24" spans="1:12" s="20" customFormat="1" ht="46.9" customHeight="1" outlineLevel="1" x14ac:dyDescent="0.25">
      <c r="A24" s="114">
        <v>7</v>
      </c>
      <c r="B24" s="118" t="s">
        <v>91</v>
      </c>
      <c r="C24" s="119" t="s">
        <v>92</v>
      </c>
      <c r="D24" s="120" t="s">
        <v>84</v>
      </c>
      <c r="E24" s="121">
        <v>20.491669998750186</v>
      </c>
      <c r="F24" s="122">
        <v>70.010000000000005</v>
      </c>
      <c r="G24" s="116">
        <f t="shared" ref="G24:G48" si="0">ROUND(F24*E24,2)</f>
        <v>1434.62</v>
      </c>
      <c r="H24" s="117">
        <f>G24/G50</f>
        <v>4.3752634240274431E-2</v>
      </c>
      <c r="I24" s="116">
        <f>ROUND(F24*'Прил. 10'!$D$11,2)</f>
        <v>943.03</v>
      </c>
      <c r="J24" s="116">
        <f t="shared" ref="J24:J48" si="1">ROUND(I24*E24,2)</f>
        <v>19324.259999999998</v>
      </c>
      <c r="K24" s="85"/>
      <c r="L24" s="85"/>
    </row>
    <row r="25" spans="1:12" s="20" customFormat="1" ht="31.35" customHeight="1" outlineLevel="1" x14ac:dyDescent="0.25">
      <c r="A25" s="114">
        <v>8</v>
      </c>
      <c r="B25" s="118" t="s">
        <v>93</v>
      </c>
      <c r="C25" s="119" t="s">
        <v>94</v>
      </c>
      <c r="D25" s="120" t="s">
        <v>84</v>
      </c>
      <c r="E25" s="121">
        <v>16.752050608808364</v>
      </c>
      <c r="F25" s="122">
        <v>65.709999999999994</v>
      </c>
      <c r="G25" s="116">
        <f t="shared" si="0"/>
        <v>1100.78</v>
      </c>
      <c r="H25" s="117">
        <f>G25/G50</f>
        <v>3.3571276518527059E-2</v>
      </c>
      <c r="I25" s="116">
        <f>ROUND(F25*'Прил. 10'!$D$11,2)</f>
        <v>885.11</v>
      </c>
      <c r="J25" s="116">
        <f t="shared" si="1"/>
        <v>14827.41</v>
      </c>
      <c r="K25" s="85"/>
      <c r="L25" s="85"/>
    </row>
    <row r="26" spans="1:12" s="20" customFormat="1" ht="31.35" customHeight="1" outlineLevel="1" x14ac:dyDescent="0.25">
      <c r="A26" s="114">
        <v>9</v>
      </c>
      <c r="B26" s="118" t="s">
        <v>95</v>
      </c>
      <c r="C26" s="119" t="s">
        <v>96</v>
      </c>
      <c r="D26" s="120" t="s">
        <v>84</v>
      </c>
      <c r="E26" s="121">
        <v>4.064371828702245</v>
      </c>
      <c r="F26" s="122">
        <v>239.44</v>
      </c>
      <c r="G26" s="116">
        <f t="shared" si="0"/>
        <v>973.17</v>
      </c>
      <c r="H26" s="117">
        <f>G26/G50</f>
        <v>2.9679462898612782E-2</v>
      </c>
      <c r="I26" s="116">
        <f>ROUND(F26*'Прил. 10'!$D$11,2)</f>
        <v>3225.26</v>
      </c>
      <c r="J26" s="116">
        <f t="shared" si="1"/>
        <v>13108.66</v>
      </c>
      <c r="K26" s="85"/>
      <c r="L26" s="85"/>
    </row>
    <row r="27" spans="1:12" s="20" customFormat="1" ht="31.35" customHeight="1" outlineLevel="1" x14ac:dyDescent="0.25">
      <c r="A27" s="114">
        <v>10</v>
      </c>
      <c r="B27" s="118" t="s">
        <v>97</v>
      </c>
      <c r="C27" s="119" t="s">
        <v>98</v>
      </c>
      <c r="D27" s="120" t="s">
        <v>84</v>
      </c>
      <c r="E27" s="121">
        <v>98.451691105239291</v>
      </c>
      <c r="F27" s="122">
        <v>8.1</v>
      </c>
      <c r="G27" s="116">
        <f t="shared" si="0"/>
        <v>797.46</v>
      </c>
      <c r="H27" s="117">
        <f>G27/G50</f>
        <v>2.4320709108509048E-2</v>
      </c>
      <c r="I27" s="116">
        <f>ROUND(F27*'Прил. 10'!$D$11,2)</f>
        <v>109.11</v>
      </c>
      <c r="J27" s="116">
        <f t="shared" si="1"/>
        <v>10742.06</v>
      </c>
      <c r="K27" s="85"/>
      <c r="L27" s="85"/>
    </row>
    <row r="28" spans="1:12" s="20" customFormat="1" ht="15.6" customHeight="1" outlineLevel="1" x14ac:dyDescent="0.25">
      <c r="A28" s="114">
        <v>11</v>
      </c>
      <c r="B28" s="118" t="s">
        <v>99</v>
      </c>
      <c r="C28" s="119" t="s">
        <v>100</v>
      </c>
      <c r="D28" s="120" t="s">
        <v>84</v>
      </c>
      <c r="E28" s="121">
        <v>19.012053008223894</v>
      </c>
      <c r="F28" s="122">
        <v>27.2</v>
      </c>
      <c r="G28" s="116">
        <f t="shared" si="0"/>
        <v>517.13</v>
      </c>
      <c r="H28" s="117">
        <f>G28/G50</f>
        <v>1.5771284203951651E-2</v>
      </c>
      <c r="I28" s="116">
        <f>ROUND(F28*'Прил. 10'!$D$11,2)</f>
        <v>366.38</v>
      </c>
      <c r="J28" s="116">
        <f t="shared" si="1"/>
        <v>6965.64</v>
      </c>
      <c r="K28" s="85"/>
      <c r="L28" s="85"/>
    </row>
    <row r="29" spans="1:12" s="20" customFormat="1" ht="31.35" customHeight="1" outlineLevel="1" x14ac:dyDescent="0.25">
      <c r="A29" s="114">
        <v>12</v>
      </c>
      <c r="B29" s="118" t="s">
        <v>101</v>
      </c>
      <c r="C29" s="119" t="s">
        <v>102</v>
      </c>
      <c r="D29" s="120" t="s">
        <v>84</v>
      </c>
      <c r="E29" s="121">
        <v>2.213785183296864</v>
      </c>
      <c r="F29" s="122">
        <v>182.81</v>
      </c>
      <c r="G29" s="116">
        <f t="shared" si="0"/>
        <v>404.7</v>
      </c>
      <c r="H29" s="117">
        <f>G29/G50</f>
        <v>1.2342425922571178E-2</v>
      </c>
      <c r="I29" s="116">
        <f>ROUND(F29*'Прил. 10'!$D$11,2)</f>
        <v>2462.4499999999998</v>
      </c>
      <c r="J29" s="116">
        <f t="shared" si="1"/>
        <v>5451.34</v>
      </c>
      <c r="K29" s="85"/>
      <c r="L29" s="85"/>
    </row>
    <row r="30" spans="1:12" s="20" customFormat="1" ht="15.6" customHeight="1" outlineLevel="1" x14ac:dyDescent="0.25">
      <c r="A30" s="114">
        <v>13</v>
      </c>
      <c r="B30" s="118" t="s">
        <v>103</v>
      </c>
      <c r="C30" s="119" t="s">
        <v>104</v>
      </c>
      <c r="D30" s="120" t="s">
        <v>84</v>
      </c>
      <c r="E30" s="121">
        <v>5.343299847345869</v>
      </c>
      <c r="F30" s="122">
        <v>59.47</v>
      </c>
      <c r="G30" s="116">
        <f t="shared" si="0"/>
        <v>317.77</v>
      </c>
      <c r="H30" s="117">
        <f>G30/G50</f>
        <v>9.6912594154075684E-3</v>
      </c>
      <c r="I30" s="116">
        <f>ROUND(F30*'Прил. 10'!$D$11,2)</f>
        <v>801.06</v>
      </c>
      <c r="J30" s="116">
        <f t="shared" si="1"/>
        <v>4280.3</v>
      </c>
      <c r="K30" s="85"/>
      <c r="L30" s="85"/>
    </row>
    <row r="31" spans="1:12" s="20" customFormat="1" ht="31.35" customHeight="1" outlineLevel="1" x14ac:dyDescent="0.25">
      <c r="A31" s="114">
        <v>14</v>
      </c>
      <c r="B31" s="118" t="s">
        <v>105</v>
      </c>
      <c r="C31" s="119" t="s">
        <v>106</v>
      </c>
      <c r="D31" s="120" t="s">
        <v>84</v>
      </c>
      <c r="E31" s="121">
        <v>2.454169134524895</v>
      </c>
      <c r="F31" s="122">
        <v>115.4</v>
      </c>
      <c r="G31" s="116">
        <f t="shared" si="0"/>
        <v>283.20999999999998</v>
      </c>
      <c r="H31" s="117">
        <f>G31/G50</f>
        <v>8.6372583284689483E-3</v>
      </c>
      <c r="I31" s="116">
        <f>ROUND(F31*'Прил. 10'!$D$11,2)</f>
        <v>1554.44</v>
      </c>
      <c r="J31" s="116">
        <f t="shared" si="1"/>
        <v>3814.86</v>
      </c>
      <c r="K31" s="85"/>
      <c r="L31" s="85"/>
    </row>
    <row r="32" spans="1:12" s="20" customFormat="1" ht="15.6" customHeight="1" outlineLevel="1" x14ac:dyDescent="0.25">
      <c r="A32" s="114">
        <v>15</v>
      </c>
      <c r="B32" s="118" t="s">
        <v>107</v>
      </c>
      <c r="C32" s="119" t="s">
        <v>108</v>
      </c>
      <c r="D32" s="120" t="s">
        <v>84</v>
      </c>
      <c r="E32" s="121">
        <v>2.8136056810593484</v>
      </c>
      <c r="F32" s="122">
        <v>89.99</v>
      </c>
      <c r="G32" s="116">
        <f t="shared" si="0"/>
        <v>253.2</v>
      </c>
      <c r="H32" s="117">
        <f>G32/G50</f>
        <v>7.7220218522239242E-3</v>
      </c>
      <c r="I32" s="116">
        <f>ROUND(F32*'Прил. 10'!$D$11,2)</f>
        <v>1212.17</v>
      </c>
      <c r="J32" s="116">
        <f t="shared" si="1"/>
        <v>3410.57</v>
      </c>
      <c r="K32" s="85"/>
      <c r="L32" s="85"/>
    </row>
    <row r="33" spans="1:12" s="20" customFormat="1" ht="31.35" customHeight="1" outlineLevel="1" x14ac:dyDescent="0.25">
      <c r="A33" s="114">
        <v>16</v>
      </c>
      <c r="B33" s="118" t="s">
        <v>109</v>
      </c>
      <c r="C33" s="119" t="s">
        <v>110</v>
      </c>
      <c r="D33" s="120" t="s">
        <v>84</v>
      </c>
      <c r="E33" s="121">
        <v>0.83536978107395043</v>
      </c>
      <c r="F33" s="122">
        <v>283.39999999999998</v>
      </c>
      <c r="G33" s="116">
        <f t="shared" si="0"/>
        <v>236.74</v>
      </c>
      <c r="H33" s="117">
        <f>G33/G50</f>
        <v>7.2200294363960983E-3</v>
      </c>
      <c r="I33" s="116">
        <f>ROUND(F33*'Прил. 10'!$D$11,2)</f>
        <v>3817.4</v>
      </c>
      <c r="J33" s="116">
        <f t="shared" si="1"/>
        <v>3188.94</v>
      </c>
      <c r="K33" s="85"/>
      <c r="L33" s="85"/>
    </row>
    <row r="34" spans="1:12" s="20" customFormat="1" ht="46.9" customHeight="1" outlineLevel="1" x14ac:dyDescent="0.25">
      <c r="A34" s="114">
        <v>17</v>
      </c>
      <c r="B34" s="118" t="s">
        <v>111</v>
      </c>
      <c r="C34" s="119" t="s">
        <v>112</v>
      </c>
      <c r="D34" s="120" t="s">
        <v>84</v>
      </c>
      <c r="E34" s="121">
        <v>3.3554670278375704</v>
      </c>
      <c r="F34" s="122">
        <v>48.81</v>
      </c>
      <c r="G34" s="116">
        <f t="shared" si="0"/>
        <v>163.78</v>
      </c>
      <c r="H34" s="117">
        <f>G34/G50</f>
        <v>4.9949160306367868E-3</v>
      </c>
      <c r="I34" s="116">
        <f>ROUND(F34*'Прил. 10'!$D$11,2)</f>
        <v>657.47</v>
      </c>
      <c r="J34" s="116">
        <f t="shared" si="1"/>
        <v>2206.12</v>
      </c>
      <c r="K34" s="85"/>
      <c r="L34" s="85"/>
    </row>
    <row r="35" spans="1:12" s="20" customFormat="1" ht="31.35" customHeight="1" outlineLevel="1" x14ac:dyDescent="0.25">
      <c r="A35" s="114">
        <v>18</v>
      </c>
      <c r="B35" s="118" t="s">
        <v>113</v>
      </c>
      <c r="C35" s="119" t="s">
        <v>114</v>
      </c>
      <c r="D35" s="120" t="s">
        <v>84</v>
      </c>
      <c r="E35" s="121">
        <v>1.1570319846096584</v>
      </c>
      <c r="F35" s="122">
        <v>79.069999999999993</v>
      </c>
      <c r="G35" s="116">
        <f t="shared" si="0"/>
        <v>91.49</v>
      </c>
      <c r="H35" s="117">
        <f>G35/G50</f>
        <v>2.7902360950235656E-3</v>
      </c>
      <c r="I35" s="116">
        <f>ROUND(F35*'Прил. 10'!$D$11,2)</f>
        <v>1065.07</v>
      </c>
      <c r="J35" s="116">
        <f t="shared" si="1"/>
        <v>1232.32</v>
      </c>
      <c r="K35" s="85"/>
      <c r="L35" s="85"/>
    </row>
    <row r="36" spans="1:12" s="20" customFormat="1" ht="15.6" customHeight="1" outlineLevel="1" x14ac:dyDescent="0.25">
      <c r="A36" s="114">
        <v>19</v>
      </c>
      <c r="B36" s="118" t="s">
        <v>115</v>
      </c>
      <c r="C36" s="119" t="s">
        <v>116</v>
      </c>
      <c r="D36" s="120" t="s">
        <v>84</v>
      </c>
      <c r="E36" s="121">
        <v>3.0199367294071382</v>
      </c>
      <c r="F36" s="122">
        <v>30</v>
      </c>
      <c r="G36" s="116">
        <f t="shared" si="0"/>
        <v>90.6</v>
      </c>
      <c r="H36" s="117">
        <f>G36/G50</f>
        <v>2.7630931272175654E-3</v>
      </c>
      <c r="I36" s="116">
        <f>ROUND(F36*'Прил. 10'!$D$11,2)</f>
        <v>404.1</v>
      </c>
      <c r="J36" s="116">
        <f t="shared" si="1"/>
        <v>1220.3599999999999</v>
      </c>
      <c r="K36" s="85"/>
      <c r="L36" s="85"/>
    </row>
    <row r="37" spans="1:12" s="20" customFormat="1" ht="15.6" customHeight="1" outlineLevel="1" x14ac:dyDescent="0.25">
      <c r="A37" s="114">
        <v>20</v>
      </c>
      <c r="B37" s="118" t="s">
        <v>117</v>
      </c>
      <c r="C37" s="119" t="s">
        <v>118</v>
      </c>
      <c r="D37" s="120" t="s">
        <v>84</v>
      </c>
      <c r="E37" s="121">
        <v>0.25846637214279733</v>
      </c>
      <c r="F37" s="122">
        <v>110</v>
      </c>
      <c r="G37" s="116">
        <f t="shared" si="0"/>
        <v>28.43</v>
      </c>
      <c r="H37" s="117">
        <f>G37/G50</f>
        <v>8.6705008396021396E-4</v>
      </c>
      <c r="I37" s="116">
        <f>ROUND(F37*'Прил. 10'!$D$11,2)</f>
        <v>1481.7</v>
      </c>
      <c r="J37" s="116">
        <f t="shared" si="1"/>
        <v>382.97</v>
      </c>
      <c r="K37" s="85"/>
      <c r="L37" s="85"/>
    </row>
    <row r="38" spans="1:12" s="20" customFormat="1" ht="31.35" customHeight="1" outlineLevel="1" x14ac:dyDescent="0.25">
      <c r="A38" s="114">
        <v>21</v>
      </c>
      <c r="B38" s="118" t="s">
        <v>119</v>
      </c>
      <c r="C38" s="119" t="s">
        <v>120</v>
      </c>
      <c r="D38" s="120" t="s">
        <v>84</v>
      </c>
      <c r="E38" s="121">
        <v>9.9226690036862464E-2</v>
      </c>
      <c r="F38" s="122">
        <v>103.16</v>
      </c>
      <c r="G38" s="116">
        <f t="shared" si="0"/>
        <v>10.24</v>
      </c>
      <c r="H38" s="117">
        <f>G38/G50</f>
        <v>3.1229661835218401E-4</v>
      </c>
      <c r="I38" s="116">
        <f>ROUND(F38*'Прил. 10'!$D$11,2)</f>
        <v>1389.57</v>
      </c>
      <c r="J38" s="116">
        <f t="shared" si="1"/>
        <v>137.88</v>
      </c>
      <c r="K38" s="85"/>
      <c r="L38" s="85"/>
    </row>
    <row r="39" spans="1:12" s="20" customFormat="1" ht="62.45" customHeight="1" outlineLevel="1" x14ac:dyDescent="0.25">
      <c r="A39" s="114">
        <v>22</v>
      </c>
      <c r="B39" s="118" t="s">
        <v>121</v>
      </c>
      <c r="C39" s="119" t="s">
        <v>122</v>
      </c>
      <c r="D39" s="120" t="s">
        <v>84</v>
      </c>
      <c r="E39" s="121">
        <v>9.1849035018206418E-2</v>
      </c>
      <c r="F39" s="122">
        <v>90</v>
      </c>
      <c r="G39" s="116">
        <f t="shared" si="0"/>
        <v>8.27</v>
      </c>
      <c r="H39" s="117">
        <f>G39/G50</f>
        <v>2.5221611657935173E-4</v>
      </c>
      <c r="I39" s="116">
        <f>ROUND(F39*'Прил. 10'!$D$11,2)</f>
        <v>1212.3</v>
      </c>
      <c r="J39" s="116">
        <f t="shared" si="1"/>
        <v>111.35</v>
      </c>
      <c r="K39" s="85"/>
      <c r="L39" s="85"/>
    </row>
    <row r="40" spans="1:12" s="20" customFormat="1" ht="15.6" customHeight="1" outlineLevel="1" x14ac:dyDescent="0.25">
      <c r="A40" s="114">
        <v>23</v>
      </c>
      <c r="B40" s="118" t="s">
        <v>123</v>
      </c>
      <c r="C40" s="119" t="s">
        <v>124</v>
      </c>
      <c r="D40" s="120" t="s">
        <v>84</v>
      </c>
      <c r="E40" s="121">
        <v>3.7531523011137731</v>
      </c>
      <c r="F40" s="122">
        <v>1.9</v>
      </c>
      <c r="G40" s="116">
        <f t="shared" si="0"/>
        <v>7.13</v>
      </c>
      <c r="H40" s="117">
        <f>G40/G50</f>
        <v>2.1744871961436248E-4</v>
      </c>
      <c r="I40" s="116">
        <f>ROUND(F40*'Прил. 10'!$D$11,2)</f>
        <v>25.59</v>
      </c>
      <c r="J40" s="116">
        <f t="shared" si="1"/>
        <v>96.04</v>
      </c>
      <c r="K40" s="85"/>
      <c r="L40" s="85"/>
    </row>
    <row r="41" spans="1:12" s="20" customFormat="1" ht="46.9" customHeight="1" outlineLevel="1" x14ac:dyDescent="0.25">
      <c r="A41" s="114">
        <v>24</v>
      </c>
      <c r="B41" s="118" t="s">
        <v>125</v>
      </c>
      <c r="C41" s="119" t="s">
        <v>126</v>
      </c>
      <c r="D41" s="120" t="s">
        <v>84</v>
      </c>
      <c r="E41" s="121">
        <v>0.15126843239787294</v>
      </c>
      <c r="F41" s="122">
        <v>31.26</v>
      </c>
      <c r="G41" s="116">
        <f t="shared" si="0"/>
        <v>4.7300000000000004</v>
      </c>
      <c r="H41" s="117">
        <f>G41/G50</f>
        <v>1.4425419968806938E-4</v>
      </c>
      <c r="I41" s="116">
        <f>ROUND(F41*'Прил. 10'!$D$11,2)</f>
        <v>421.07</v>
      </c>
      <c r="J41" s="116">
        <f t="shared" si="1"/>
        <v>63.69</v>
      </c>
      <c r="K41" s="85"/>
      <c r="L41" s="85"/>
    </row>
    <row r="42" spans="1:12" s="20" customFormat="1" ht="46.9" customHeight="1" outlineLevel="1" x14ac:dyDescent="0.25">
      <c r="A42" s="114">
        <v>25</v>
      </c>
      <c r="B42" s="118" t="s">
        <v>127</v>
      </c>
      <c r="C42" s="119" t="s">
        <v>128</v>
      </c>
      <c r="D42" s="120" t="s">
        <v>84</v>
      </c>
      <c r="E42" s="121">
        <v>3.3553238037528081</v>
      </c>
      <c r="F42" s="122">
        <v>0.55000000000000004</v>
      </c>
      <c r="G42" s="116">
        <f t="shared" si="0"/>
        <v>1.85</v>
      </c>
      <c r="H42" s="117">
        <f>G42/G50</f>
        <v>5.6420775776517622E-5</v>
      </c>
      <c r="I42" s="116">
        <f>ROUND(F42*'Прил. 10'!$D$11,2)</f>
        <v>7.41</v>
      </c>
      <c r="J42" s="116">
        <f t="shared" si="1"/>
        <v>24.86</v>
      </c>
      <c r="K42" s="85"/>
      <c r="L42" s="85"/>
    </row>
    <row r="43" spans="1:12" s="20" customFormat="1" ht="15.6" customHeight="1" outlineLevel="1" x14ac:dyDescent="0.25">
      <c r="A43" s="114">
        <v>26</v>
      </c>
      <c r="B43" s="118" t="s">
        <v>129</v>
      </c>
      <c r="C43" s="119" t="s">
        <v>130</v>
      </c>
      <c r="D43" s="120" t="s">
        <v>84</v>
      </c>
      <c r="E43" s="121">
        <v>1.1899564174312389</v>
      </c>
      <c r="F43" s="122">
        <v>0.5</v>
      </c>
      <c r="G43" s="116">
        <f t="shared" si="0"/>
        <v>0.59</v>
      </c>
      <c r="H43" s="117">
        <f>G43/G50</f>
        <v>1.7993652815213727E-5</v>
      </c>
      <c r="I43" s="116">
        <f>ROUND(F43*'Прил. 10'!$D$11,2)</f>
        <v>6.74</v>
      </c>
      <c r="J43" s="116">
        <f t="shared" si="1"/>
        <v>8.02</v>
      </c>
      <c r="K43" s="85"/>
      <c r="L43" s="85"/>
    </row>
    <row r="44" spans="1:12" s="20" customFormat="1" ht="31.35" customHeight="1" outlineLevel="1" x14ac:dyDescent="0.25">
      <c r="A44" s="114">
        <v>27</v>
      </c>
      <c r="B44" s="118" t="s">
        <v>131</v>
      </c>
      <c r="C44" s="119" t="s">
        <v>132</v>
      </c>
      <c r="D44" s="120" t="s">
        <v>84</v>
      </c>
      <c r="E44" s="121">
        <v>3.2272082107530141E-3</v>
      </c>
      <c r="F44" s="122">
        <v>123</v>
      </c>
      <c r="G44" s="116">
        <f t="shared" si="0"/>
        <v>0.4</v>
      </c>
      <c r="H44" s="117">
        <f>G44/G50</f>
        <v>1.2199086654382188E-5</v>
      </c>
      <c r="I44" s="116">
        <f>ROUND(F44*'Прил. 10'!$D$11,2)</f>
        <v>1656.81</v>
      </c>
      <c r="J44" s="116">
        <f t="shared" si="1"/>
        <v>5.35</v>
      </c>
      <c r="K44" s="85"/>
      <c r="L44" s="85"/>
    </row>
    <row r="45" spans="1:12" s="20" customFormat="1" ht="46.9" customHeight="1" outlineLevel="1" x14ac:dyDescent="0.25">
      <c r="A45" s="114">
        <v>28</v>
      </c>
      <c r="B45" s="118" t="s">
        <v>133</v>
      </c>
      <c r="C45" s="119" t="s">
        <v>134</v>
      </c>
      <c r="D45" s="120" t="s">
        <v>84</v>
      </c>
      <c r="E45" s="121">
        <v>0.18484451578874875</v>
      </c>
      <c r="F45" s="122">
        <v>1.53</v>
      </c>
      <c r="G45" s="116">
        <f t="shared" si="0"/>
        <v>0.28000000000000003</v>
      </c>
      <c r="H45" s="117">
        <f>G45/G50</f>
        <v>8.5393606580675324E-6</v>
      </c>
      <c r="I45" s="116">
        <f>ROUND(F45*'Прил. 10'!$D$11,2)</f>
        <v>20.61</v>
      </c>
      <c r="J45" s="116">
        <f t="shared" si="1"/>
        <v>3.81</v>
      </c>
      <c r="K45" s="85"/>
      <c r="L45" s="85"/>
    </row>
    <row r="46" spans="1:12" s="20" customFormat="1" ht="31.35" customHeight="1" outlineLevel="1" x14ac:dyDescent="0.25">
      <c r="A46" s="114">
        <v>29</v>
      </c>
      <c r="B46" s="118" t="s">
        <v>135</v>
      </c>
      <c r="C46" s="119" t="s">
        <v>136</v>
      </c>
      <c r="D46" s="120" t="s">
        <v>84</v>
      </c>
      <c r="E46" s="121">
        <v>1.261097704729037E-2</v>
      </c>
      <c r="F46" s="122">
        <v>21.64</v>
      </c>
      <c r="G46" s="116">
        <f t="shared" si="0"/>
        <v>0.27</v>
      </c>
      <c r="H46" s="117">
        <f>G46/G50</f>
        <v>8.2343834917079779E-6</v>
      </c>
      <c r="I46" s="116">
        <f>ROUND(F46*'Прил. 10'!$D$11,2)</f>
        <v>291.49</v>
      </c>
      <c r="J46" s="116">
        <f t="shared" si="1"/>
        <v>3.68</v>
      </c>
      <c r="K46" s="85"/>
      <c r="L46" s="85"/>
    </row>
    <row r="47" spans="1:12" s="20" customFormat="1" ht="46.9" customHeight="1" outlineLevel="1" x14ac:dyDescent="0.25">
      <c r="A47" s="114">
        <v>30</v>
      </c>
      <c r="B47" s="118" t="s">
        <v>137</v>
      </c>
      <c r="C47" s="119" t="s">
        <v>138</v>
      </c>
      <c r="D47" s="120" t="s">
        <v>84</v>
      </c>
      <c r="E47" s="121">
        <v>5.0925350834880685E-3</v>
      </c>
      <c r="F47" s="122">
        <v>6.82</v>
      </c>
      <c r="G47" s="116">
        <f t="shared" si="0"/>
        <v>0.03</v>
      </c>
      <c r="H47" s="117">
        <f>G47/G50</f>
        <v>9.1493149907866409E-7</v>
      </c>
      <c r="I47" s="116">
        <f>ROUND(F47*'Прил. 10'!$D$11,2)</f>
        <v>91.87</v>
      </c>
      <c r="J47" s="116">
        <f t="shared" si="1"/>
        <v>0.47</v>
      </c>
      <c r="K47" s="85"/>
      <c r="L47" s="85"/>
    </row>
    <row r="48" spans="1:12" s="20" customFormat="1" ht="31.35" customHeight="1" outlineLevel="1" x14ac:dyDescent="0.25">
      <c r="A48" s="114">
        <v>31</v>
      </c>
      <c r="B48" s="118" t="s">
        <v>139</v>
      </c>
      <c r="C48" s="119" t="s">
        <v>140</v>
      </c>
      <c r="D48" s="120" t="s">
        <v>84</v>
      </c>
      <c r="E48" s="121">
        <v>1.505E-4</v>
      </c>
      <c r="F48" s="122">
        <v>1.7</v>
      </c>
      <c r="G48" s="116">
        <f t="shared" si="0"/>
        <v>0</v>
      </c>
      <c r="H48" s="117">
        <f>G48/G50</f>
        <v>0</v>
      </c>
      <c r="I48" s="116">
        <f>ROUND(F48*'Прил. 10'!$D$11,2)</f>
        <v>22.9</v>
      </c>
      <c r="J48" s="116">
        <f t="shared" si="1"/>
        <v>0</v>
      </c>
      <c r="K48" s="85"/>
      <c r="L48" s="85"/>
    </row>
    <row r="49" spans="1:12" s="20" customFormat="1" ht="15.6" customHeight="1" x14ac:dyDescent="0.25">
      <c r="A49" s="114"/>
      <c r="B49" s="173" t="s">
        <v>307</v>
      </c>
      <c r="C49" s="173"/>
      <c r="D49" s="173"/>
      <c r="E49" s="173"/>
      <c r="F49" s="174"/>
      <c r="G49" s="116">
        <f>SUM(G24:G48)</f>
        <v>6726.869999999999</v>
      </c>
      <c r="H49" s="117">
        <f>SUM(H24:H48)</f>
        <v>0.20515417510690981</v>
      </c>
      <c r="I49" s="116"/>
      <c r="J49" s="116">
        <f>SUM(J24:J48)</f>
        <v>90610.960000000021</v>
      </c>
      <c r="K49" s="85"/>
      <c r="L49" s="85"/>
    </row>
    <row r="50" spans="1:12" s="20" customFormat="1" ht="15.6" customHeight="1" x14ac:dyDescent="0.25">
      <c r="A50" s="114"/>
      <c r="B50" s="173" t="s">
        <v>308</v>
      </c>
      <c r="C50" s="175"/>
      <c r="D50" s="173"/>
      <c r="E50" s="173"/>
      <c r="F50" s="174"/>
      <c r="G50" s="116">
        <f>G23+G49</f>
        <v>32789.339999999997</v>
      </c>
      <c r="H50" s="117">
        <f>H23+H49</f>
        <v>1.0000000000000002</v>
      </c>
      <c r="I50" s="116"/>
      <c r="J50" s="116">
        <f>J23+J49</f>
        <v>441672.93</v>
      </c>
      <c r="K50" s="85"/>
      <c r="L50" s="85"/>
    </row>
    <row r="51" spans="1:12" s="57" customFormat="1" ht="14.25" customHeight="1" x14ac:dyDescent="0.25">
      <c r="A51" s="91"/>
      <c r="B51" s="178" t="s">
        <v>35</v>
      </c>
      <c r="C51" s="178"/>
      <c r="D51" s="179"/>
      <c r="E51" s="180"/>
      <c r="F51" s="181"/>
      <c r="G51" s="181"/>
      <c r="H51" s="182"/>
      <c r="I51" s="101"/>
      <c r="J51" s="101"/>
      <c r="K51" s="109"/>
      <c r="L51" s="85"/>
    </row>
    <row r="52" spans="1:12" ht="15.6" customHeight="1" x14ac:dyDescent="0.25">
      <c r="A52" s="91"/>
      <c r="B52" s="183" t="s">
        <v>309</v>
      </c>
      <c r="C52" s="183"/>
      <c r="D52" s="184"/>
      <c r="E52" s="185"/>
      <c r="F52" s="186"/>
      <c r="G52" s="186"/>
      <c r="H52" s="187"/>
      <c r="I52" s="101"/>
      <c r="J52" s="101"/>
      <c r="L52" s="85"/>
    </row>
    <row r="53" spans="1:12" ht="15.6" customHeight="1" x14ac:dyDescent="0.25">
      <c r="A53" s="91"/>
      <c r="B53" s="91"/>
      <c r="C53" s="123" t="s">
        <v>310</v>
      </c>
      <c r="D53" s="91"/>
      <c r="E53" s="124"/>
      <c r="F53" s="125"/>
      <c r="G53" s="126">
        <v>0</v>
      </c>
      <c r="H53" s="127">
        <v>0</v>
      </c>
      <c r="I53" s="128"/>
      <c r="J53" s="126">
        <v>0</v>
      </c>
      <c r="L53" s="85"/>
    </row>
    <row r="54" spans="1:12" ht="15.6" customHeight="1" x14ac:dyDescent="0.25">
      <c r="A54" s="91"/>
      <c r="B54" s="91"/>
      <c r="C54" s="123" t="s">
        <v>311</v>
      </c>
      <c r="D54" s="91"/>
      <c r="E54" s="124"/>
      <c r="F54" s="125"/>
      <c r="G54" s="126">
        <v>0</v>
      </c>
      <c r="H54" s="127">
        <v>0</v>
      </c>
      <c r="I54" s="128"/>
      <c r="J54" s="126">
        <v>0</v>
      </c>
      <c r="L54" s="85"/>
    </row>
    <row r="55" spans="1:12" ht="15.6" customHeight="1" x14ac:dyDescent="0.25">
      <c r="A55" s="91"/>
      <c r="B55" s="91"/>
      <c r="C55" s="129" t="s">
        <v>312</v>
      </c>
      <c r="D55" s="91"/>
      <c r="E55" s="130"/>
      <c r="F55" s="125"/>
      <c r="G55" s="126">
        <f>G53+G54</f>
        <v>0</v>
      </c>
      <c r="H55" s="127">
        <v>0</v>
      </c>
      <c r="I55" s="128"/>
      <c r="J55" s="126">
        <f>J54+J53</f>
        <v>0</v>
      </c>
      <c r="L55" s="85"/>
    </row>
    <row r="56" spans="1:12" ht="31.35" customHeight="1" x14ac:dyDescent="0.25">
      <c r="A56" s="91"/>
      <c r="B56" s="91"/>
      <c r="C56" s="123" t="s">
        <v>313</v>
      </c>
      <c r="D56" s="91"/>
      <c r="E56" s="131"/>
      <c r="F56" s="125"/>
      <c r="G56" s="126">
        <f>G55</f>
        <v>0</v>
      </c>
      <c r="H56" s="127"/>
      <c r="I56" s="128"/>
      <c r="J56" s="126">
        <f>J55</f>
        <v>0</v>
      </c>
      <c r="L56" s="85"/>
    </row>
    <row r="57" spans="1:12" s="20" customFormat="1" ht="15.6" customHeight="1" x14ac:dyDescent="0.25">
      <c r="A57" s="114"/>
      <c r="B57" s="177" t="s">
        <v>141</v>
      </c>
      <c r="C57" s="175"/>
      <c r="D57" s="173"/>
      <c r="E57" s="173"/>
      <c r="F57" s="174"/>
      <c r="G57" s="174"/>
      <c r="H57" s="173"/>
      <c r="I57" s="116"/>
      <c r="J57" s="116"/>
      <c r="K57" s="85"/>
      <c r="L57" s="85"/>
    </row>
    <row r="58" spans="1:12" s="20" customFormat="1" ht="15.6" customHeight="1" x14ac:dyDescent="0.25">
      <c r="A58" s="114"/>
      <c r="B58" s="173" t="s">
        <v>314</v>
      </c>
      <c r="C58" s="175"/>
      <c r="D58" s="173"/>
      <c r="E58" s="173"/>
      <c r="F58" s="174"/>
      <c r="G58" s="174"/>
      <c r="H58" s="173"/>
      <c r="I58" s="116"/>
      <c r="J58" s="116"/>
      <c r="K58" s="85"/>
      <c r="L58" s="85"/>
    </row>
    <row r="59" spans="1:12" s="20" customFormat="1" ht="46.9" customHeight="1" x14ac:dyDescent="0.25">
      <c r="A59" s="114">
        <v>7</v>
      </c>
      <c r="B59" s="118" t="s">
        <v>142</v>
      </c>
      <c r="C59" s="119" t="s">
        <v>143</v>
      </c>
      <c r="D59" s="120" t="s">
        <v>144</v>
      </c>
      <c r="E59" s="121">
        <v>570</v>
      </c>
      <c r="F59" s="122">
        <v>381.18</v>
      </c>
      <c r="G59" s="116">
        <f>ROUND(F59*E59,2)</f>
        <v>217272.6</v>
      </c>
      <c r="H59" s="117">
        <f>G59/G114</f>
        <v>0.55444687638493628</v>
      </c>
      <c r="I59" s="116">
        <f>ROUND(F59*'Прил. 10'!$D$12,2)</f>
        <v>3064.69</v>
      </c>
      <c r="J59" s="116">
        <f>ROUND(I59*E59,2)</f>
        <v>1746873.3</v>
      </c>
      <c r="K59" s="85"/>
      <c r="L59" s="85"/>
    </row>
    <row r="60" spans="1:12" s="20" customFormat="1" ht="46.9" customHeight="1" x14ac:dyDescent="0.25">
      <c r="A60" s="114">
        <v>8</v>
      </c>
      <c r="B60" s="115" t="s">
        <v>145</v>
      </c>
      <c r="C60" s="119" t="s">
        <v>146</v>
      </c>
      <c r="D60" s="120" t="s">
        <v>144</v>
      </c>
      <c r="E60" s="121">
        <v>285</v>
      </c>
      <c r="F60" s="122">
        <v>307</v>
      </c>
      <c r="G60" s="116">
        <f>ROUND(F60*E60,2)</f>
        <v>87495</v>
      </c>
      <c r="H60" s="117">
        <f>G60/G114</f>
        <v>0.22327403201922377</v>
      </c>
      <c r="I60" s="116">
        <f>ROUND(F60*'Прил. 10'!$D$12,2)</f>
        <v>2468.2800000000002</v>
      </c>
      <c r="J60" s="116">
        <f>ROUND(I60*E60,2)</f>
        <v>703459.8</v>
      </c>
      <c r="K60" s="85"/>
      <c r="L60" s="85"/>
    </row>
    <row r="61" spans="1:12" s="20" customFormat="1" ht="15.6" customHeight="1" x14ac:dyDescent="0.25">
      <c r="A61" s="114"/>
      <c r="B61" s="176" t="s">
        <v>315</v>
      </c>
      <c r="C61" s="173"/>
      <c r="D61" s="173"/>
      <c r="E61" s="173"/>
      <c r="F61" s="174"/>
      <c r="G61" s="122">
        <f>SUM(G59:G60)</f>
        <v>304767.59999999998</v>
      </c>
      <c r="H61" s="117">
        <f>SUM(H59:H59)</f>
        <v>0.55444687638493628</v>
      </c>
      <c r="I61" s="116"/>
      <c r="J61" s="122">
        <f>SUM(J59:J60)</f>
        <v>2450333.1</v>
      </c>
      <c r="K61" s="85"/>
      <c r="L61" s="85"/>
    </row>
    <row r="62" spans="1:12" s="20" customFormat="1" ht="15.6" customHeight="1" outlineLevel="1" x14ac:dyDescent="0.25">
      <c r="A62" s="114"/>
      <c r="B62" s="115" t="s">
        <v>147</v>
      </c>
      <c r="C62" s="119" t="s">
        <v>148</v>
      </c>
      <c r="D62" s="120" t="s">
        <v>149</v>
      </c>
      <c r="E62" s="121">
        <v>168</v>
      </c>
      <c r="F62" s="122">
        <v>137.06</v>
      </c>
      <c r="G62" s="116">
        <f t="shared" ref="G62:G93" si="2">ROUND(F62*E62,2)</f>
        <v>23026.080000000002</v>
      </c>
      <c r="H62" s="117">
        <f>G62/G114</f>
        <v>5.8759080212551676E-2</v>
      </c>
      <c r="I62" s="116">
        <f>ROUND(F62*'Прил. 10'!$D$12,2)</f>
        <v>1101.96</v>
      </c>
      <c r="J62" s="116">
        <f t="shared" ref="J62:J93" si="3">ROUND(I62*E62,2)</f>
        <v>185129.28</v>
      </c>
      <c r="K62" s="85"/>
      <c r="L62" s="85"/>
    </row>
    <row r="63" spans="1:12" s="20" customFormat="1" ht="31.35" customHeight="1" outlineLevel="1" x14ac:dyDescent="0.25">
      <c r="A63" s="114"/>
      <c r="B63" s="118" t="s">
        <v>150</v>
      </c>
      <c r="C63" s="119" t="s">
        <v>151</v>
      </c>
      <c r="D63" s="120" t="s">
        <v>152</v>
      </c>
      <c r="E63" s="121">
        <v>14.588723459887985</v>
      </c>
      <c r="F63" s="122">
        <v>725.69</v>
      </c>
      <c r="G63" s="116">
        <f t="shared" si="2"/>
        <v>10586.89</v>
      </c>
      <c r="H63" s="117">
        <f>G63/G114</f>
        <v>2.701614511508086E-2</v>
      </c>
      <c r="I63" s="116">
        <f>ROUND(F63*'Прил. 10'!$D$12,2)</f>
        <v>5834.55</v>
      </c>
      <c r="J63" s="116">
        <f t="shared" si="3"/>
        <v>85118.64</v>
      </c>
      <c r="K63" s="85"/>
      <c r="L63" s="85"/>
    </row>
    <row r="64" spans="1:12" s="20" customFormat="1" ht="15.6" customHeight="1" outlineLevel="1" x14ac:dyDescent="0.25">
      <c r="A64" s="114"/>
      <c r="B64" s="115" t="s">
        <v>147</v>
      </c>
      <c r="C64" s="119" t="s">
        <v>153</v>
      </c>
      <c r="D64" s="120" t="s">
        <v>149</v>
      </c>
      <c r="E64" s="121">
        <v>121</v>
      </c>
      <c r="F64" s="122">
        <v>87.72</v>
      </c>
      <c r="G64" s="116">
        <f t="shared" si="2"/>
        <v>10614.12</v>
      </c>
      <c r="H64" s="117">
        <f>G64/G114</f>
        <v>2.7085631964522357E-2</v>
      </c>
      <c r="I64" s="116">
        <f>ROUND(F64*'Прил. 10'!$D$12,2)</f>
        <v>705.27</v>
      </c>
      <c r="J64" s="116">
        <f t="shared" si="3"/>
        <v>85337.67</v>
      </c>
      <c r="K64" s="85"/>
      <c r="L64" s="85"/>
    </row>
    <row r="65" spans="1:12" s="20" customFormat="1" ht="93.6" customHeight="1" outlineLevel="1" x14ac:dyDescent="0.25">
      <c r="A65" s="114"/>
      <c r="B65" s="118" t="s">
        <v>154</v>
      </c>
      <c r="C65" s="119" t="s">
        <v>155</v>
      </c>
      <c r="D65" s="120" t="s">
        <v>156</v>
      </c>
      <c r="E65" s="121">
        <v>0.55056389580358234</v>
      </c>
      <c r="F65" s="122">
        <v>10045</v>
      </c>
      <c r="G65" s="116">
        <f t="shared" si="2"/>
        <v>5530.41</v>
      </c>
      <c r="H65" s="117">
        <f>G65/G114</f>
        <v>1.4112771466020177E-2</v>
      </c>
      <c r="I65" s="116">
        <f>ROUND(F65*'Прил. 10'!$D$12,2)</f>
        <v>80761.8</v>
      </c>
      <c r="J65" s="116">
        <f t="shared" si="3"/>
        <v>44464.53</v>
      </c>
      <c r="K65" s="85"/>
      <c r="L65" s="85"/>
    </row>
    <row r="66" spans="1:12" s="20" customFormat="1" ht="46.9" customHeight="1" outlineLevel="1" x14ac:dyDescent="0.25">
      <c r="A66" s="114"/>
      <c r="B66" s="118" t="s">
        <v>157</v>
      </c>
      <c r="C66" s="119" t="s">
        <v>158</v>
      </c>
      <c r="D66" s="120" t="s">
        <v>152</v>
      </c>
      <c r="E66" s="121">
        <v>2.5305288498586838</v>
      </c>
      <c r="F66" s="122">
        <v>1684.93</v>
      </c>
      <c r="G66" s="116">
        <f t="shared" si="2"/>
        <v>4263.76</v>
      </c>
      <c r="H66" s="117">
        <f>G66/G114</f>
        <v>1.0880471875676161E-2</v>
      </c>
      <c r="I66" s="116">
        <f>ROUND(F66*'Прил. 10'!$D$12,2)</f>
        <v>13546.84</v>
      </c>
      <c r="J66" s="116">
        <f t="shared" si="3"/>
        <v>34280.67</v>
      </c>
      <c r="K66" s="85"/>
      <c r="L66" s="85"/>
    </row>
    <row r="67" spans="1:12" s="20" customFormat="1" ht="15.6" customHeight="1" outlineLevel="1" x14ac:dyDescent="0.25">
      <c r="A67" s="114"/>
      <c r="B67" s="118" t="s">
        <v>159</v>
      </c>
      <c r="C67" s="119" t="s">
        <v>160</v>
      </c>
      <c r="D67" s="120" t="s">
        <v>161</v>
      </c>
      <c r="E67" s="121">
        <v>514.20704686876684</v>
      </c>
      <c r="F67" s="122">
        <v>6.78</v>
      </c>
      <c r="G67" s="116">
        <f t="shared" si="2"/>
        <v>3486.32</v>
      </c>
      <c r="H67" s="117">
        <f>G67/G114</f>
        <v>8.8965623556690136E-3</v>
      </c>
      <c r="I67" s="116">
        <f>ROUND(F67*'Прил. 10'!$D$12,2)</f>
        <v>54.51</v>
      </c>
      <c r="J67" s="116">
        <f t="shared" si="3"/>
        <v>28029.43</v>
      </c>
      <c r="K67" s="85"/>
      <c r="L67" s="85"/>
    </row>
    <row r="68" spans="1:12" s="20" customFormat="1" ht="31.35" customHeight="1" outlineLevel="1" x14ac:dyDescent="0.25">
      <c r="A68" s="114"/>
      <c r="B68" s="118" t="s">
        <v>162</v>
      </c>
      <c r="C68" s="119" t="s">
        <v>163</v>
      </c>
      <c r="D68" s="120" t="s">
        <v>156</v>
      </c>
      <c r="E68" s="121">
        <v>0.36811848311071904</v>
      </c>
      <c r="F68" s="122">
        <v>9424</v>
      </c>
      <c r="G68" s="116">
        <f t="shared" si="2"/>
        <v>3469.15</v>
      </c>
      <c r="H68" s="117">
        <f>G68/G114</f>
        <v>8.8527471076003221E-3</v>
      </c>
      <c r="I68" s="116">
        <f>ROUND(F68*'Прил. 10'!$D$12,2)</f>
        <v>75768.960000000006</v>
      </c>
      <c r="J68" s="116">
        <f t="shared" si="3"/>
        <v>27891.95</v>
      </c>
      <c r="K68" s="85"/>
      <c r="L68" s="85"/>
    </row>
    <row r="69" spans="1:12" s="20" customFormat="1" ht="62.45" customHeight="1" outlineLevel="1" x14ac:dyDescent="0.25">
      <c r="A69" s="114"/>
      <c r="B69" s="118" t="s">
        <v>164</v>
      </c>
      <c r="C69" s="119" t="s">
        <v>165</v>
      </c>
      <c r="D69" s="120" t="s">
        <v>156</v>
      </c>
      <c r="E69" s="121">
        <v>0.58042262268568467</v>
      </c>
      <c r="F69" s="122">
        <v>5582.57</v>
      </c>
      <c r="G69" s="116">
        <f t="shared" si="2"/>
        <v>3240.25</v>
      </c>
      <c r="H69" s="117">
        <f>G69/G114</f>
        <v>8.2686288616525497E-3</v>
      </c>
      <c r="I69" s="116">
        <f>ROUND(F69*'Прил. 10'!$D$12,2)</f>
        <v>44883.86</v>
      </c>
      <c r="J69" s="116">
        <f t="shared" si="3"/>
        <v>26051.61</v>
      </c>
      <c r="K69" s="85"/>
      <c r="L69" s="85"/>
    </row>
    <row r="70" spans="1:12" s="20" customFormat="1" ht="31.35" customHeight="1" outlineLevel="1" x14ac:dyDescent="0.25">
      <c r="A70" s="114"/>
      <c r="B70" s="118" t="s">
        <v>166</v>
      </c>
      <c r="C70" s="119" t="s">
        <v>167</v>
      </c>
      <c r="D70" s="120" t="s">
        <v>152</v>
      </c>
      <c r="E70" s="121">
        <v>4.9556744274751985</v>
      </c>
      <c r="F70" s="122">
        <v>653.30999999999995</v>
      </c>
      <c r="G70" s="116">
        <f t="shared" si="2"/>
        <v>3237.59</v>
      </c>
      <c r="H70" s="117">
        <f>G70/G114</f>
        <v>8.2618409431981111E-3</v>
      </c>
      <c r="I70" s="116">
        <f>ROUND(F70*'Прил. 10'!$D$12,2)</f>
        <v>5252.61</v>
      </c>
      <c r="J70" s="116">
        <f t="shared" si="3"/>
        <v>26030.23</v>
      </c>
      <c r="K70" s="85"/>
      <c r="L70" s="85"/>
    </row>
    <row r="71" spans="1:12" s="20" customFormat="1" ht="46.9" customHeight="1" outlineLevel="1" x14ac:dyDescent="0.25">
      <c r="A71" s="114"/>
      <c r="B71" s="118" t="s">
        <v>168</v>
      </c>
      <c r="C71" s="119" t="s">
        <v>169</v>
      </c>
      <c r="D71" s="120" t="s">
        <v>156</v>
      </c>
      <c r="E71" s="121">
        <v>0.4140901747541047</v>
      </c>
      <c r="F71" s="122">
        <v>6785.77</v>
      </c>
      <c r="G71" s="116">
        <f t="shared" si="2"/>
        <v>2809.92</v>
      </c>
      <c r="H71" s="117">
        <f>G71/G114</f>
        <v>7.1704916629688241E-3</v>
      </c>
      <c r="I71" s="116">
        <f>ROUND(F71*'Прил. 10'!$D$12,2)</f>
        <v>54557.59</v>
      </c>
      <c r="J71" s="116">
        <f t="shared" si="3"/>
        <v>22591.759999999998</v>
      </c>
      <c r="K71" s="85"/>
      <c r="L71" s="85"/>
    </row>
    <row r="72" spans="1:12" s="20" customFormat="1" ht="46.9" customHeight="1" outlineLevel="1" x14ac:dyDescent="0.25">
      <c r="A72" s="114"/>
      <c r="B72" s="118" t="s">
        <v>170</v>
      </c>
      <c r="C72" s="119" t="s">
        <v>171</v>
      </c>
      <c r="D72" s="120" t="s">
        <v>152</v>
      </c>
      <c r="E72" s="121">
        <v>2.747145807871465</v>
      </c>
      <c r="F72" s="122">
        <v>1010</v>
      </c>
      <c r="G72" s="116">
        <f t="shared" si="2"/>
        <v>2774.62</v>
      </c>
      <c r="H72" s="117">
        <f>G72/G114</f>
        <v>7.0804113917501419E-3</v>
      </c>
      <c r="I72" s="116">
        <f>ROUND(F72*'Прил. 10'!$D$12,2)</f>
        <v>8120.4</v>
      </c>
      <c r="J72" s="116">
        <f t="shared" si="3"/>
        <v>22307.919999999998</v>
      </c>
      <c r="K72" s="85"/>
      <c r="L72" s="85"/>
    </row>
    <row r="73" spans="1:12" s="20" customFormat="1" ht="31.35" customHeight="1" outlineLevel="1" x14ac:dyDescent="0.25">
      <c r="A73" s="114"/>
      <c r="B73" s="118" t="s">
        <v>172</v>
      </c>
      <c r="C73" s="119" t="s">
        <v>173</v>
      </c>
      <c r="D73" s="120" t="s">
        <v>152</v>
      </c>
      <c r="E73" s="121">
        <v>4.468919976859798</v>
      </c>
      <c r="F73" s="122">
        <v>560</v>
      </c>
      <c r="G73" s="116">
        <f t="shared" si="2"/>
        <v>2502.6</v>
      </c>
      <c r="H73" s="117">
        <f>G73/G114</f>
        <v>6.3862574150672542E-3</v>
      </c>
      <c r="I73" s="116">
        <f>ROUND(F73*'Прил. 10'!$D$12,2)</f>
        <v>4502.3999999999996</v>
      </c>
      <c r="J73" s="116">
        <f t="shared" si="3"/>
        <v>20120.87</v>
      </c>
      <c r="K73" s="85"/>
      <c r="L73" s="85"/>
    </row>
    <row r="74" spans="1:12" s="20" customFormat="1" ht="31.35" customHeight="1" outlineLevel="1" x14ac:dyDescent="0.25">
      <c r="A74" s="114"/>
      <c r="B74" s="118" t="s">
        <v>174</v>
      </c>
      <c r="C74" s="119" t="s">
        <v>175</v>
      </c>
      <c r="D74" s="120" t="s">
        <v>161</v>
      </c>
      <c r="E74" s="121">
        <v>493.13175102261494</v>
      </c>
      <c r="F74" s="122">
        <v>3.62</v>
      </c>
      <c r="G74" s="116">
        <f t="shared" si="2"/>
        <v>1785.14</v>
      </c>
      <c r="H74" s="117">
        <f>G74/G114</f>
        <v>4.5554078006605769E-3</v>
      </c>
      <c r="I74" s="116">
        <f>ROUND(F74*'Прил. 10'!$D$12,2)</f>
        <v>29.1</v>
      </c>
      <c r="J74" s="116">
        <f t="shared" si="3"/>
        <v>14350.13</v>
      </c>
      <c r="K74" s="85"/>
      <c r="L74" s="85"/>
    </row>
    <row r="75" spans="1:12" s="20" customFormat="1" ht="31.35" customHeight="1" outlineLevel="1" x14ac:dyDescent="0.25">
      <c r="A75" s="114"/>
      <c r="B75" s="118" t="s">
        <v>176</v>
      </c>
      <c r="C75" s="119" t="s">
        <v>177</v>
      </c>
      <c r="D75" s="120" t="s">
        <v>156</v>
      </c>
      <c r="E75" s="121">
        <v>9.0900529602675986E-2</v>
      </c>
      <c r="F75" s="122">
        <v>17796.96</v>
      </c>
      <c r="G75" s="116">
        <f t="shared" si="2"/>
        <v>1617.75</v>
      </c>
      <c r="H75" s="117">
        <f>G75/G114</f>
        <v>4.1282537893490975E-3</v>
      </c>
      <c r="I75" s="116">
        <f>ROUND(F75*'Прил. 10'!$D$12,2)</f>
        <v>143087.56</v>
      </c>
      <c r="J75" s="116">
        <f t="shared" si="3"/>
        <v>13006.73</v>
      </c>
      <c r="K75" s="85"/>
      <c r="L75" s="85"/>
    </row>
    <row r="76" spans="1:12" s="20" customFormat="1" ht="31.35" customHeight="1" outlineLevel="1" x14ac:dyDescent="0.25">
      <c r="A76" s="114"/>
      <c r="B76" s="118" t="s">
        <v>178</v>
      </c>
      <c r="C76" s="119" t="s">
        <v>179</v>
      </c>
      <c r="D76" s="120" t="s">
        <v>156</v>
      </c>
      <c r="E76" s="121">
        <v>0.37168447450535003</v>
      </c>
      <c r="F76" s="122">
        <v>3960</v>
      </c>
      <c r="G76" s="116">
        <f t="shared" si="2"/>
        <v>1471.87</v>
      </c>
      <c r="H76" s="117">
        <f>G76/G114</f>
        <v>3.7559900509530246E-3</v>
      </c>
      <c r="I76" s="116">
        <f>ROUND(F76*'Прил. 10'!$D$12,2)</f>
        <v>31838.400000000001</v>
      </c>
      <c r="J76" s="116">
        <f t="shared" si="3"/>
        <v>11833.84</v>
      </c>
      <c r="K76" s="85"/>
      <c r="L76" s="85"/>
    </row>
    <row r="77" spans="1:12" s="20" customFormat="1" ht="31.35" customHeight="1" outlineLevel="1" x14ac:dyDescent="0.25">
      <c r="A77" s="114"/>
      <c r="B77" s="118" t="s">
        <v>180</v>
      </c>
      <c r="C77" s="119" t="s">
        <v>181</v>
      </c>
      <c r="D77" s="120" t="s">
        <v>152</v>
      </c>
      <c r="E77" s="121">
        <v>23.305568430668128</v>
      </c>
      <c r="F77" s="122">
        <v>54.95</v>
      </c>
      <c r="G77" s="116">
        <f t="shared" si="2"/>
        <v>1280.6400000000001</v>
      </c>
      <c r="H77" s="117">
        <f>G77/G114</f>
        <v>3.2679999584558977E-3</v>
      </c>
      <c r="I77" s="116">
        <f>ROUND(F77*'Прил. 10'!$D$12,2)</f>
        <v>441.8</v>
      </c>
      <c r="J77" s="116">
        <f t="shared" si="3"/>
        <v>10296.4</v>
      </c>
      <c r="K77" s="85"/>
      <c r="L77" s="85"/>
    </row>
    <row r="78" spans="1:12" s="20" customFormat="1" ht="31.35" customHeight="1" outlineLevel="1" x14ac:dyDescent="0.25">
      <c r="A78" s="114"/>
      <c r="B78" s="118" t="s">
        <v>182</v>
      </c>
      <c r="C78" s="119" t="s">
        <v>183</v>
      </c>
      <c r="D78" s="120" t="s">
        <v>152</v>
      </c>
      <c r="E78" s="121">
        <v>1.8180086075473256</v>
      </c>
      <c r="F78" s="122">
        <v>517.91</v>
      </c>
      <c r="G78" s="116">
        <f t="shared" si="2"/>
        <v>941.56</v>
      </c>
      <c r="H78" s="117">
        <f>G78/G114</f>
        <v>2.4027189849479438E-3</v>
      </c>
      <c r="I78" s="116">
        <f>ROUND(F78*'Прил. 10'!$D$12,2)</f>
        <v>4164</v>
      </c>
      <c r="J78" s="116">
        <f t="shared" si="3"/>
        <v>7570.19</v>
      </c>
      <c r="K78" s="85"/>
      <c r="L78" s="85"/>
    </row>
    <row r="79" spans="1:12" s="20" customFormat="1" ht="31.35" customHeight="1" outlineLevel="1" x14ac:dyDescent="0.25">
      <c r="A79" s="114"/>
      <c r="B79" s="118" t="s">
        <v>184</v>
      </c>
      <c r="C79" s="119" t="s">
        <v>185</v>
      </c>
      <c r="D79" s="120" t="s">
        <v>186</v>
      </c>
      <c r="E79" s="121">
        <v>0.37312899982018988</v>
      </c>
      <c r="F79" s="122">
        <v>1740.2</v>
      </c>
      <c r="G79" s="116">
        <f t="shared" si="2"/>
        <v>649.32000000000005</v>
      </c>
      <c r="H79" s="117">
        <f>G79/G114</f>
        <v>1.6569666206151482E-3</v>
      </c>
      <c r="I79" s="116">
        <f>ROUND(F79*'Прил. 10'!$D$12,2)</f>
        <v>13991.21</v>
      </c>
      <c r="J79" s="116">
        <f t="shared" si="3"/>
        <v>5220.53</v>
      </c>
      <c r="K79" s="85"/>
      <c r="L79" s="85"/>
    </row>
    <row r="80" spans="1:12" s="20" customFormat="1" ht="31.35" customHeight="1" outlineLevel="1" x14ac:dyDescent="0.25">
      <c r="A80" s="114"/>
      <c r="B80" s="118" t="s">
        <v>187</v>
      </c>
      <c r="C80" s="119" t="s">
        <v>188</v>
      </c>
      <c r="D80" s="120" t="s">
        <v>156</v>
      </c>
      <c r="E80" s="121">
        <v>0.14426063763889538</v>
      </c>
      <c r="F80" s="122">
        <v>4455.2</v>
      </c>
      <c r="G80" s="116">
        <f t="shared" si="2"/>
        <v>642.71</v>
      </c>
      <c r="H80" s="117">
        <f>G80/G114</f>
        <v>1.6400988984407719E-3</v>
      </c>
      <c r="I80" s="116">
        <f>ROUND(F80*'Прил. 10'!$D$12,2)</f>
        <v>35819.81</v>
      </c>
      <c r="J80" s="116">
        <f t="shared" si="3"/>
        <v>5167.3900000000003</v>
      </c>
      <c r="K80" s="85"/>
      <c r="L80" s="85"/>
    </row>
    <row r="81" spans="1:12" s="20" customFormat="1" ht="46.9" customHeight="1" outlineLevel="1" x14ac:dyDescent="0.25">
      <c r="A81" s="114"/>
      <c r="B81" s="118" t="s">
        <v>189</v>
      </c>
      <c r="C81" s="119" t="s">
        <v>190</v>
      </c>
      <c r="D81" s="120" t="s">
        <v>156</v>
      </c>
      <c r="E81" s="121">
        <v>7.9389380248828897E-2</v>
      </c>
      <c r="F81" s="122">
        <v>6305.86</v>
      </c>
      <c r="G81" s="116">
        <f t="shared" si="2"/>
        <v>500.62</v>
      </c>
      <c r="H81" s="117">
        <f>G81/G114</f>
        <v>1.2775066679177531E-3</v>
      </c>
      <c r="I81" s="116">
        <f>ROUND(F81*'Прил. 10'!$D$12,2)</f>
        <v>50699.11</v>
      </c>
      <c r="J81" s="116">
        <f t="shared" si="3"/>
        <v>4024.97</v>
      </c>
      <c r="K81" s="85"/>
      <c r="L81" s="85"/>
    </row>
    <row r="82" spans="1:12" s="20" customFormat="1" ht="46.9" customHeight="1" outlineLevel="1" x14ac:dyDescent="0.25">
      <c r="A82" s="114"/>
      <c r="B82" s="118" t="s">
        <v>191</v>
      </c>
      <c r="C82" s="119" t="s">
        <v>192</v>
      </c>
      <c r="D82" s="120" t="s">
        <v>156</v>
      </c>
      <c r="E82" s="121">
        <v>7.1075251933700165E-2</v>
      </c>
      <c r="F82" s="122">
        <v>6503.23</v>
      </c>
      <c r="G82" s="116">
        <f t="shared" si="2"/>
        <v>462.22</v>
      </c>
      <c r="H82" s="117">
        <f>G82/G114</f>
        <v>1.1795156646657024E-3</v>
      </c>
      <c r="I82" s="116">
        <f>ROUND(F82*'Прил. 10'!$D$12,2)</f>
        <v>52285.97</v>
      </c>
      <c r="J82" s="116">
        <f t="shared" si="3"/>
        <v>3716.24</v>
      </c>
      <c r="K82" s="85"/>
      <c r="L82" s="85"/>
    </row>
    <row r="83" spans="1:12" s="20" customFormat="1" ht="31.35" customHeight="1" outlineLevel="1" x14ac:dyDescent="0.25">
      <c r="A83" s="114"/>
      <c r="B83" s="118" t="s">
        <v>193</v>
      </c>
      <c r="C83" s="119" t="s">
        <v>194</v>
      </c>
      <c r="D83" s="120" t="s">
        <v>152</v>
      </c>
      <c r="E83" s="121">
        <v>7.4165340138033095E-2</v>
      </c>
      <c r="F83" s="122">
        <v>5197.2299999999996</v>
      </c>
      <c r="G83" s="116">
        <f t="shared" si="2"/>
        <v>385.45</v>
      </c>
      <c r="H83" s="117">
        <f>G83/G114</f>
        <v>9.836102136328911E-4</v>
      </c>
      <c r="I83" s="116">
        <f>ROUND(F83*'Прил. 10'!$D$12,2)</f>
        <v>41785.730000000003</v>
      </c>
      <c r="J83" s="116">
        <f t="shared" si="3"/>
        <v>3099.05</v>
      </c>
      <c r="K83" s="85"/>
      <c r="L83" s="85"/>
    </row>
    <row r="84" spans="1:12" s="20" customFormat="1" ht="31.35" customHeight="1" outlineLevel="1" x14ac:dyDescent="0.25">
      <c r="A84" s="114"/>
      <c r="B84" s="118" t="s">
        <v>195</v>
      </c>
      <c r="C84" s="119" t="s">
        <v>196</v>
      </c>
      <c r="D84" s="120" t="s">
        <v>152</v>
      </c>
      <c r="E84" s="121">
        <v>0.72194669672214185</v>
      </c>
      <c r="F84" s="122">
        <v>519.79999999999995</v>
      </c>
      <c r="G84" s="116">
        <f t="shared" si="2"/>
        <v>375.27</v>
      </c>
      <c r="H84" s="117">
        <f>G84/G114</f>
        <v>9.5763239037492546E-4</v>
      </c>
      <c r="I84" s="116">
        <f>ROUND(F84*'Прил. 10'!$D$12,2)</f>
        <v>4179.1899999999996</v>
      </c>
      <c r="J84" s="116">
        <f t="shared" si="3"/>
        <v>3017.15</v>
      </c>
      <c r="K84" s="85"/>
      <c r="L84" s="85"/>
    </row>
    <row r="85" spans="1:12" s="20" customFormat="1" ht="31.35" customHeight="1" outlineLevel="1" x14ac:dyDescent="0.25">
      <c r="A85" s="114"/>
      <c r="B85" s="118" t="s">
        <v>197</v>
      </c>
      <c r="C85" s="119" t="s">
        <v>198</v>
      </c>
      <c r="D85" s="120" t="s">
        <v>152</v>
      </c>
      <c r="E85" s="121">
        <v>0.24293062565877219</v>
      </c>
      <c r="F85" s="122">
        <v>711.5</v>
      </c>
      <c r="G85" s="116">
        <f t="shared" si="2"/>
        <v>172.85</v>
      </c>
      <c r="H85" s="117">
        <f>G85/G114</f>
        <v>4.4108710708638013E-4</v>
      </c>
      <c r="I85" s="116">
        <f>ROUND(F85*'Прил. 10'!$D$12,2)</f>
        <v>5720.46</v>
      </c>
      <c r="J85" s="116">
        <f t="shared" si="3"/>
        <v>1389.67</v>
      </c>
      <c r="K85" s="85"/>
      <c r="L85" s="85"/>
    </row>
    <row r="86" spans="1:12" s="20" customFormat="1" ht="46.9" customHeight="1" outlineLevel="1" x14ac:dyDescent="0.25">
      <c r="A86" s="114"/>
      <c r="B86" s="118" t="s">
        <v>199</v>
      </c>
      <c r="C86" s="119" t="s">
        <v>200</v>
      </c>
      <c r="D86" s="120" t="s">
        <v>152</v>
      </c>
      <c r="E86" s="121">
        <v>0.1069221031800035</v>
      </c>
      <c r="F86" s="122">
        <v>1430</v>
      </c>
      <c r="G86" s="116">
        <f t="shared" si="2"/>
        <v>152.9</v>
      </c>
      <c r="H86" s="117">
        <f>G86/G114</f>
        <v>3.9017771867808808E-4</v>
      </c>
      <c r="I86" s="116">
        <f>ROUND(F86*'Прил. 10'!$D$12,2)</f>
        <v>11497.2</v>
      </c>
      <c r="J86" s="116">
        <f t="shared" si="3"/>
        <v>1229.3</v>
      </c>
      <c r="K86" s="85"/>
      <c r="L86" s="85"/>
    </row>
    <row r="87" spans="1:12" s="20" customFormat="1" ht="15.6" customHeight="1" outlineLevel="1" x14ac:dyDescent="0.25">
      <c r="A87" s="114"/>
      <c r="B87" s="118" t="s">
        <v>201</v>
      </c>
      <c r="C87" s="119" t="s">
        <v>202</v>
      </c>
      <c r="D87" s="120" t="s">
        <v>156</v>
      </c>
      <c r="E87" s="121">
        <v>1.1760823684566086E-2</v>
      </c>
      <c r="F87" s="122">
        <v>11978</v>
      </c>
      <c r="G87" s="116">
        <f t="shared" si="2"/>
        <v>140.87</v>
      </c>
      <c r="H87" s="117">
        <f>G87/G114</f>
        <v>3.5947897469053151E-4</v>
      </c>
      <c r="I87" s="116">
        <f>ROUND(F87*'Прил. 10'!$D$12,2)</f>
        <v>96303.12</v>
      </c>
      <c r="J87" s="116">
        <f t="shared" si="3"/>
        <v>1132.5999999999999</v>
      </c>
      <c r="K87" s="85"/>
      <c r="L87" s="85"/>
    </row>
    <row r="88" spans="1:12" s="20" customFormat="1" ht="46.9" customHeight="1" outlineLevel="1" x14ac:dyDescent="0.25">
      <c r="A88" s="114"/>
      <c r="B88" s="118" t="s">
        <v>203</v>
      </c>
      <c r="C88" s="119" t="s">
        <v>204</v>
      </c>
      <c r="D88" s="120" t="s">
        <v>205</v>
      </c>
      <c r="E88" s="121">
        <v>8.8994699161836817</v>
      </c>
      <c r="F88" s="122">
        <v>15.41</v>
      </c>
      <c r="G88" s="116">
        <f t="shared" si="2"/>
        <v>137.13999999999999</v>
      </c>
      <c r="H88" s="117">
        <f>G88/G114</f>
        <v>3.4996057776005883E-4</v>
      </c>
      <c r="I88" s="116">
        <f>ROUND(F88*'Прил. 10'!$D$12,2)</f>
        <v>123.9</v>
      </c>
      <c r="J88" s="116">
        <f t="shared" si="3"/>
        <v>1102.6400000000001</v>
      </c>
      <c r="K88" s="85"/>
      <c r="L88" s="85"/>
    </row>
    <row r="89" spans="1:12" s="20" customFormat="1" ht="15.6" customHeight="1" outlineLevel="1" x14ac:dyDescent="0.25">
      <c r="A89" s="114"/>
      <c r="B89" s="118" t="s">
        <v>206</v>
      </c>
      <c r="C89" s="119" t="s">
        <v>207</v>
      </c>
      <c r="D89" s="120" t="s">
        <v>156</v>
      </c>
      <c r="E89" s="121">
        <v>3.9773289046061033E-2</v>
      </c>
      <c r="F89" s="122">
        <v>3316.55</v>
      </c>
      <c r="G89" s="116">
        <f t="shared" si="2"/>
        <v>131.91</v>
      </c>
      <c r="H89" s="117">
        <f>G89/G114</f>
        <v>3.3661440726505295E-4</v>
      </c>
      <c r="I89" s="116">
        <f>ROUND(F89*'Прил. 10'!$D$12,2)</f>
        <v>26665.06</v>
      </c>
      <c r="J89" s="116">
        <f t="shared" si="3"/>
        <v>1060.56</v>
      </c>
      <c r="K89" s="85"/>
      <c r="L89" s="85"/>
    </row>
    <row r="90" spans="1:12" s="20" customFormat="1" ht="31.35" customHeight="1" outlineLevel="1" x14ac:dyDescent="0.25">
      <c r="A90" s="114"/>
      <c r="B90" s="118" t="s">
        <v>208</v>
      </c>
      <c r="C90" s="119" t="s">
        <v>209</v>
      </c>
      <c r="D90" s="120" t="s">
        <v>152</v>
      </c>
      <c r="E90" s="121">
        <v>0.21369749135336724</v>
      </c>
      <c r="F90" s="122">
        <v>600</v>
      </c>
      <c r="G90" s="116">
        <f t="shared" si="2"/>
        <v>128.22</v>
      </c>
      <c r="H90" s="117">
        <f>G90/G114</f>
        <v>3.2719808429630117E-4</v>
      </c>
      <c r="I90" s="116">
        <f>ROUND(F90*'Прил. 10'!$D$12,2)</f>
        <v>4824</v>
      </c>
      <c r="J90" s="116">
        <f t="shared" si="3"/>
        <v>1030.8800000000001</v>
      </c>
      <c r="K90" s="85"/>
      <c r="L90" s="85"/>
    </row>
    <row r="91" spans="1:12" s="20" customFormat="1" ht="15.6" customHeight="1" outlineLevel="1" x14ac:dyDescent="0.25">
      <c r="A91" s="114"/>
      <c r="B91" s="118" t="s">
        <v>210</v>
      </c>
      <c r="C91" s="119" t="s">
        <v>211</v>
      </c>
      <c r="D91" s="120" t="s">
        <v>156</v>
      </c>
      <c r="E91" s="121">
        <v>3.7168468758278998E-2</v>
      </c>
      <c r="F91" s="122">
        <v>2606.9</v>
      </c>
      <c r="G91" s="116">
        <f t="shared" si="2"/>
        <v>96.89</v>
      </c>
      <c r="H91" s="117">
        <f>G91/G114</f>
        <v>2.4724865377841697E-4</v>
      </c>
      <c r="I91" s="116">
        <f>ROUND(F91*'Прил. 10'!$D$12,2)</f>
        <v>20959.48</v>
      </c>
      <c r="J91" s="116">
        <f t="shared" si="3"/>
        <v>779.03</v>
      </c>
      <c r="K91" s="85"/>
      <c r="L91" s="85"/>
    </row>
    <row r="92" spans="1:12" s="20" customFormat="1" ht="15.6" customHeight="1" outlineLevel="1" x14ac:dyDescent="0.25">
      <c r="A92" s="114"/>
      <c r="B92" s="118" t="s">
        <v>212</v>
      </c>
      <c r="C92" s="119" t="s">
        <v>213</v>
      </c>
      <c r="D92" s="120" t="s">
        <v>161</v>
      </c>
      <c r="E92" s="121">
        <v>2.4866481805819798</v>
      </c>
      <c r="F92" s="122">
        <v>35.53</v>
      </c>
      <c r="G92" s="116">
        <f t="shared" si="2"/>
        <v>88.35</v>
      </c>
      <c r="H92" s="117">
        <f>G92/G114</f>
        <v>2.2545586295100772E-4</v>
      </c>
      <c r="I92" s="116">
        <f>ROUND(F92*'Прил. 10'!$D$12,2)</f>
        <v>285.66000000000003</v>
      </c>
      <c r="J92" s="116">
        <f t="shared" si="3"/>
        <v>710.34</v>
      </c>
      <c r="K92" s="85"/>
      <c r="L92" s="85"/>
    </row>
    <row r="93" spans="1:12" s="20" customFormat="1" ht="46.9" customHeight="1" outlineLevel="1" x14ac:dyDescent="0.25">
      <c r="A93" s="114"/>
      <c r="B93" s="118" t="s">
        <v>214</v>
      </c>
      <c r="C93" s="119" t="s">
        <v>215</v>
      </c>
      <c r="D93" s="120" t="s">
        <v>144</v>
      </c>
      <c r="E93" s="121">
        <v>226.88005541781033</v>
      </c>
      <c r="F93" s="122">
        <v>0.37</v>
      </c>
      <c r="G93" s="116">
        <f t="shared" si="2"/>
        <v>83.95</v>
      </c>
      <c r="H93" s="117">
        <f>G93/G114</f>
        <v>2.1422772716171023E-4</v>
      </c>
      <c r="I93" s="116">
        <f>ROUND(F93*'Прил. 10'!$D$12,2)</f>
        <v>2.97</v>
      </c>
      <c r="J93" s="116">
        <f t="shared" si="3"/>
        <v>673.83</v>
      </c>
      <c r="K93" s="85"/>
      <c r="L93" s="85"/>
    </row>
    <row r="94" spans="1:12" s="20" customFormat="1" ht="46.9" customHeight="1" outlineLevel="1" x14ac:dyDescent="0.25">
      <c r="A94" s="114"/>
      <c r="B94" s="118" t="s">
        <v>216</v>
      </c>
      <c r="C94" s="119" t="s">
        <v>217</v>
      </c>
      <c r="D94" s="120" t="s">
        <v>152</v>
      </c>
      <c r="E94" s="121">
        <v>7.4497840935646154E-2</v>
      </c>
      <c r="F94" s="122">
        <v>1056</v>
      </c>
      <c r="G94" s="116">
        <f t="shared" ref="G94:G112" si="4">ROUND(F94*E94,2)</f>
        <v>78.67</v>
      </c>
      <c r="H94" s="117">
        <f>G94/G114</f>
        <v>2.0075396421455325E-4</v>
      </c>
      <c r="I94" s="116">
        <f>ROUND(F94*'Прил. 10'!$D$12,2)</f>
        <v>8490.24</v>
      </c>
      <c r="J94" s="116">
        <f t="shared" ref="J94:J112" si="5">ROUND(I94*E94,2)</f>
        <v>632.5</v>
      </c>
      <c r="K94" s="85"/>
      <c r="L94" s="85"/>
    </row>
    <row r="95" spans="1:12" s="20" customFormat="1" ht="15.6" customHeight="1" outlineLevel="1" x14ac:dyDescent="0.25">
      <c r="A95" s="114"/>
      <c r="B95" s="118" t="s">
        <v>218</v>
      </c>
      <c r="C95" s="119" t="s">
        <v>219</v>
      </c>
      <c r="D95" s="120" t="s">
        <v>156</v>
      </c>
      <c r="E95" s="121">
        <v>2.5751013502978027E-2</v>
      </c>
      <c r="F95" s="122">
        <v>1696.01</v>
      </c>
      <c r="G95" s="116">
        <f t="shared" si="4"/>
        <v>43.67</v>
      </c>
      <c r="H95" s="117">
        <f>G95/G114</f>
        <v>1.1143924770877767E-4</v>
      </c>
      <c r="I95" s="116">
        <f>ROUND(F95*'Прил. 10'!$D$12,2)</f>
        <v>13635.92</v>
      </c>
      <c r="J95" s="116">
        <f t="shared" si="5"/>
        <v>351.14</v>
      </c>
      <c r="K95" s="85"/>
      <c r="L95" s="85"/>
    </row>
    <row r="96" spans="1:12" s="20" customFormat="1" ht="15.6" customHeight="1" outlineLevel="1" x14ac:dyDescent="0.25">
      <c r="A96" s="114"/>
      <c r="B96" s="118" t="s">
        <v>220</v>
      </c>
      <c r="C96" s="119" t="s">
        <v>221</v>
      </c>
      <c r="D96" s="120" t="s">
        <v>152</v>
      </c>
      <c r="E96" s="121">
        <v>15.058513812524561</v>
      </c>
      <c r="F96" s="122">
        <v>2.44</v>
      </c>
      <c r="G96" s="116">
        <f t="shared" si="4"/>
        <v>36.74</v>
      </c>
      <c r="H96" s="117">
        <f>G96/G114</f>
        <v>9.3754933840634118E-5</v>
      </c>
      <c r="I96" s="116">
        <f>ROUND(F96*'Прил. 10'!$D$12,2)</f>
        <v>19.62</v>
      </c>
      <c r="J96" s="116">
        <f t="shared" si="5"/>
        <v>295.45</v>
      </c>
      <c r="K96" s="85"/>
      <c r="L96" s="85"/>
    </row>
    <row r="97" spans="1:12" s="20" customFormat="1" ht="46.9" customHeight="1" outlineLevel="1" x14ac:dyDescent="0.25">
      <c r="A97" s="114"/>
      <c r="B97" s="118" t="s">
        <v>222</v>
      </c>
      <c r="C97" s="119" t="s">
        <v>223</v>
      </c>
      <c r="D97" s="120" t="s">
        <v>156</v>
      </c>
      <c r="E97" s="121">
        <v>6.1801263404946414E-3</v>
      </c>
      <c r="F97" s="122">
        <v>5817.58</v>
      </c>
      <c r="G97" s="116">
        <f t="shared" si="4"/>
        <v>35.950000000000003</v>
      </c>
      <c r="H97" s="117">
        <f>G97/G114</f>
        <v>9.1738973096646618E-5</v>
      </c>
      <c r="I97" s="116">
        <f>ROUND(F97*'Прил. 10'!$D$12,2)</f>
        <v>46773.34</v>
      </c>
      <c r="J97" s="116">
        <f t="shared" si="5"/>
        <v>289.07</v>
      </c>
      <c r="K97" s="85"/>
      <c r="L97" s="85"/>
    </row>
    <row r="98" spans="1:12" s="20" customFormat="1" ht="31.35" customHeight="1" outlineLevel="1" x14ac:dyDescent="0.25">
      <c r="A98" s="114"/>
      <c r="B98" s="118" t="s">
        <v>224</v>
      </c>
      <c r="C98" s="119" t="s">
        <v>225</v>
      </c>
      <c r="D98" s="120" t="s">
        <v>161</v>
      </c>
      <c r="E98" s="121">
        <v>1.2309475106127044</v>
      </c>
      <c r="F98" s="122">
        <v>28.72</v>
      </c>
      <c r="G98" s="116">
        <f t="shared" si="4"/>
        <v>35.35</v>
      </c>
      <c r="H98" s="117">
        <f>G98/G114</f>
        <v>9.0207863670833322E-5</v>
      </c>
      <c r="I98" s="116">
        <f>ROUND(F98*'Прил. 10'!$D$12,2)</f>
        <v>230.91</v>
      </c>
      <c r="J98" s="116">
        <f t="shared" si="5"/>
        <v>284.24</v>
      </c>
      <c r="K98" s="85"/>
      <c r="L98" s="85"/>
    </row>
    <row r="99" spans="1:12" s="20" customFormat="1" ht="31.35" customHeight="1" outlineLevel="1" x14ac:dyDescent="0.25">
      <c r="A99" s="114"/>
      <c r="B99" s="118" t="s">
        <v>226</v>
      </c>
      <c r="C99" s="119" t="s">
        <v>227</v>
      </c>
      <c r="D99" s="120" t="s">
        <v>156</v>
      </c>
      <c r="E99" s="121">
        <v>1.6628925225329323E-3</v>
      </c>
      <c r="F99" s="122">
        <v>9793</v>
      </c>
      <c r="G99" s="116">
        <f t="shared" si="4"/>
        <v>16.28</v>
      </c>
      <c r="H99" s="117">
        <f>G99/G114</f>
        <v>4.1544102420400747E-5</v>
      </c>
      <c r="I99" s="116">
        <f>ROUND(F99*'Прил. 10'!$D$12,2)</f>
        <v>78735.72</v>
      </c>
      <c r="J99" s="116">
        <f t="shared" si="5"/>
        <v>130.93</v>
      </c>
      <c r="K99" s="85"/>
      <c r="L99" s="85"/>
    </row>
    <row r="100" spans="1:12" s="20" customFormat="1" ht="15.6" customHeight="1" outlineLevel="1" x14ac:dyDescent="0.25">
      <c r="A100" s="114"/>
      <c r="B100" s="118" t="s">
        <v>228</v>
      </c>
      <c r="C100" s="119" t="s">
        <v>229</v>
      </c>
      <c r="D100" s="120" t="s">
        <v>156</v>
      </c>
      <c r="E100" s="121">
        <v>8.2981212961847836E-3</v>
      </c>
      <c r="F100" s="122">
        <v>1946.91</v>
      </c>
      <c r="G100" s="116">
        <f t="shared" si="4"/>
        <v>16.16</v>
      </c>
      <c r="H100" s="117">
        <f>G100/G114</f>
        <v>4.1237880535238085E-5</v>
      </c>
      <c r="I100" s="116">
        <f>ROUND(F100*'Прил. 10'!$D$12,2)</f>
        <v>15653.16</v>
      </c>
      <c r="J100" s="116">
        <f t="shared" si="5"/>
        <v>129.88999999999999</v>
      </c>
      <c r="K100" s="85"/>
      <c r="L100" s="85"/>
    </row>
    <row r="101" spans="1:12" s="20" customFormat="1" ht="46.9" customHeight="1" outlineLevel="1" x14ac:dyDescent="0.25">
      <c r="A101" s="114"/>
      <c r="B101" s="118" t="s">
        <v>230</v>
      </c>
      <c r="C101" s="119" t="s">
        <v>231</v>
      </c>
      <c r="D101" s="120" t="s">
        <v>152</v>
      </c>
      <c r="E101" s="121">
        <v>2.3754706163488057E-2</v>
      </c>
      <c r="F101" s="122">
        <v>558.33000000000004</v>
      </c>
      <c r="G101" s="116">
        <f t="shared" si="4"/>
        <v>13.26</v>
      </c>
      <c r="H101" s="117">
        <f>G101/G114</f>
        <v>3.3837518310473827E-5</v>
      </c>
      <c r="I101" s="116">
        <f>ROUND(F101*'Прил. 10'!$D$12,2)</f>
        <v>4488.97</v>
      </c>
      <c r="J101" s="116">
        <f t="shared" si="5"/>
        <v>106.63</v>
      </c>
      <c r="K101" s="85"/>
      <c r="L101" s="85"/>
    </row>
    <row r="102" spans="1:12" s="20" customFormat="1" ht="31.35" customHeight="1" outlineLevel="1" x14ac:dyDescent="0.25">
      <c r="A102" s="114"/>
      <c r="B102" s="118" t="s">
        <v>232</v>
      </c>
      <c r="C102" s="119" t="s">
        <v>233</v>
      </c>
      <c r="D102" s="120" t="s">
        <v>156</v>
      </c>
      <c r="E102" s="121">
        <v>2.1457879851379869E-3</v>
      </c>
      <c r="F102" s="122">
        <v>5989</v>
      </c>
      <c r="G102" s="116">
        <f t="shared" si="4"/>
        <v>12.85</v>
      </c>
      <c r="H102" s="117">
        <f>G102/G114</f>
        <v>3.2791260202834741E-5</v>
      </c>
      <c r="I102" s="116">
        <f>ROUND(F102*'Прил. 10'!$D$12,2)</f>
        <v>48151.56</v>
      </c>
      <c r="J102" s="116">
        <f t="shared" si="5"/>
        <v>103.32</v>
      </c>
      <c r="K102" s="85"/>
      <c r="L102" s="85"/>
    </row>
    <row r="103" spans="1:12" s="20" customFormat="1" ht="15.6" customHeight="1" outlineLevel="1" x14ac:dyDescent="0.25">
      <c r="A103" s="114"/>
      <c r="B103" s="118" t="s">
        <v>234</v>
      </c>
      <c r="C103" s="119" t="s">
        <v>235</v>
      </c>
      <c r="D103" s="120" t="s">
        <v>161</v>
      </c>
      <c r="E103" s="121">
        <v>0.14791472114790097</v>
      </c>
      <c r="F103" s="122">
        <v>57.63</v>
      </c>
      <c r="G103" s="116">
        <f t="shared" si="4"/>
        <v>8.52</v>
      </c>
      <c r="H103" s="117">
        <f>G103/G114</f>
        <v>2.1741753846548791E-5</v>
      </c>
      <c r="I103" s="116">
        <f>ROUND(F103*'Прил. 10'!$D$12,2)</f>
        <v>463.35</v>
      </c>
      <c r="J103" s="116">
        <f t="shared" si="5"/>
        <v>68.540000000000006</v>
      </c>
      <c r="K103" s="85"/>
      <c r="L103" s="85"/>
    </row>
    <row r="104" spans="1:12" s="20" customFormat="1" ht="62.45" customHeight="1" outlineLevel="1" x14ac:dyDescent="0.25">
      <c r="A104" s="114"/>
      <c r="B104" s="118" t="s">
        <v>236</v>
      </c>
      <c r="C104" s="119" t="s">
        <v>237</v>
      </c>
      <c r="D104" s="120" t="s">
        <v>161</v>
      </c>
      <c r="E104" s="121">
        <v>1.2304148133181201</v>
      </c>
      <c r="F104" s="122">
        <v>5.46</v>
      </c>
      <c r="G104" s="116">
        <f t="shared" si="4"/>
        <v>6.72</v>
      </c>
      <c r="H104" s="117">
        <f>G104/G114</f>
        <v>1.7148425569108906E-5</v>
      </c>
      <c r="I104" s="116">
        <f>ROUND(F104*'Прил. 10'!$D$12,2)</f>
        <v>43.9</v>
      </c>
      <c r="J104" s="116">
        <f t="shared" si="5"/>
        <v>54.02</v>
      </c>
      <c r="K104" s="85"/>
      <c r="L104" s="85"/>
    </row>
    <row r="105" spans="1:12" s="20" customFormat="1" ht="31.35" customHeight="1" outlineLevel="1" x14ac:dyDescent="0.25">
      <c r="A105" s="114"/>
      <c r="B105" s="118" t="s">
        <v>238</v>
      </c>
      <c r="C105" s="119" t="s">
        <v>239</v>
      </c>
      <c r="D105" s="120" t="s">
        <v>156</v>
      </c>
      <c r="E105" s="121">
        <v>8.5658173895580315E-3</v>
      </c>
      <c r="F105" s="122">
        <v>734.5</v>
      </c>
      <c r="G105" s="116">
        <f t="shared" si="4"/>
        <v>6.29</v>
      </c>
      <c r="H105" s="117">
        <f>G105/G114</f>
        <v>1.6051130480609379E-5</v>
      </c>
      <c r="I105" s="116">
        <f>ROUND(F105*'Прил. 10'!$D$12,2)</f>
        <v>5905.38</v>
      </c>
      <c r="J105" s="116">
        <f t="shared" si="5"/>
        <v>50.58</v>
      </c>
      <c r="K105" s="85"/>
      <c r="L105" s="85"/>
    </row>
    <row r="106" spans="1:12" s="20" customFormat="1" ht="31.35" customHeight="1" outlineLevel="1" x14ac:dyDescent="0.25">
      <c r="A106" s="114"/>
      <c r="B106" s="118" t="s">
        <v>240</v>
      </c>
      <c r="C106" s="119" t="s">
        <v>241</v>
      </c>
      <c r="D106" s="120" t="s">
        <v>156</v>
      </c>
      <c r="E106" s="121">
        <v>2.0539959456183126E-4</v>
      </c>
      <c r="F106" s="122">
        <v>10315.01</v>
      </c>
      <c r="G106" s="116">
        <f t="shared" si="4"/>
        <v>2.12</v>
      </c>
      <c r="H106" s="117">
        <f>G106/G114</f>
        <v>5.4099199712069769E-6</v>
      </c>
      <c r="I106" s="116">
        <f>ROUND(F106*'Прил. 10'!$D$12,2)</f>
        <v>82932.679999999993</v>
      </c>
      <c r="J106" s="116">
        <f t="shared" si="5"/>
        <v>17.03</v>
      </c>
      <c r="K106" s="85"/>
      <c r="L106" s="85"/>
    </row>
    <row r="107" spans="1:12" s="20" customFormat="1" ht="31.35" customHeight="1" outlineLevel="1" x14ac:dyDescent="0.25">
      <c r="A107" s="114"/>
      <c r="B107" s="118" t="s">
        <v>242</v>
      </c>
      <c r="C107" s="119" t="s">
        <v>243</v>
      </c>
      <c r="D107" s="120" t="s">
        <v>156</v>
      </c>
      <c r="E107" s="121">
        <v>6.549607722296626E-3</v>
      </c>
      <c r="F107" s="122">
        <v>300</v>
      </c>
      <c r="G107" s="116">
        <f t="shared" si="4"/>
        <v>1.96</v>
      </c>
      <c r="H107" s="117">
        <f>G107/G114</f>
        <v>5.0016241243234314E-6</v>
      </c>
      <c r="I107" s="116">
        <f>ROUND(F107*'Прил. 10'!$D$12,2)</f>
        <v>2412</v>
      </c>
      <c r="J107" s="116">
        <f t="shared" si="5"/>
        <v>15.8</v>
      </c>
      <c r="K107" s="85"/>
      <c r="L107" s="85"/>
    </row>
    <row r="108" spans="1:12" s="20" customFormat="1" ht="31.35" customHeight="1" outlineLevel="1" x14ac:dyDescent="0.25">
      <c r="A108" s="114"/>
      <c r="B108" s="118" t="s">
        <v>244</v>
      </c>
      <c r="C108" s="119" t="s">
        <v>245</v>
      </c>
      <c r="D108" s="120" t="s">
        <v>152</v>
      </c>
      <c r="E108" s="121">
        <v>1.1900999330590127E-2</v>
      </c>
      <c r="F108" s="122">
        <v>108.4</v>
      </c>
      <c r="G108" s="116">
        <f t="shared" si="4"/>
        <v>1.29</v>
      </c>
      <c r="H108" s="117">
        <f>G108/G114</f>
        <v>3.2918852654985848E-6</v>
      </c>
      <c r="I108" s="116">
        <f>ROUND(F108*'Прил. 10'!$D$12,2)</f>
        <v>871.54</v>
      </c>
      <c r="J108" s="116">
        <f t="shared" si="5"/>
        <v>10.37</v>
      </c>
      <c r="K108" s="85"/>
      <c r="L108" s="85"/>
    </row>
    <row r="109" spans="1:12" s="20" customFormat="1" ht="15.6" customHeight="1" outlineLevel="1" x14ac:dyDescent="0.25">
      <c r="A109" s="114"/>
      <c r="B109" s="118" t="s">
        <v>246</v>
      </c>
      <c r="C109" s="119" t="s">
        <v>247</v>
      </c>
      <c r="D109" s="120" t="s">
        <v>156</v>
      </c>
      <c r="E109" s="121">
        <v>6.7253730549344897E-5</v>
      </c>
      <c r="F109" s="122">
        <v>14312.87</v>
      </c>
      <c r="G109" s="116">
        <f t="shared" si="4"/>
        <v>0.96</v>
      </c>
      <c r="H109" s="117">
        <f>G109/G114</f>
        <v>2.4497750813012722E-6</v>
      </c>
      <c r="I109" s="116">
        <f>ROUND(F109*'Прил. 10'!$D$12,2)</f>
        <v>115075.47</v>
      </c>
      <c r="J109" s="116">
        <f t="shared" si="5"/>
        <v>7.74</v>
      </c>
      <c r="K109" s="85"/>
      <c r="L109" s="85"/>
    </row>
    <row r="110" spans="1:12" s="20" customFormat="1" ht="31.35" customHeight="1" outlineLevel="1" x14ac:dyDescent="0.25">
      <c r="A110" s="114"/>
      <c r="B110" s="118" t="s">
        <v>248</v>
      </c>
      <c r="C110" s="119" t="s">
        <v>249</v>
      </c>
      <c r="D110" s="120" t="s">
        <v>152</v>
      </c>
      <c r="E110" s="121">
        <v>1.0504269536072516E-2</v>
      </c>
      <c r="F110" s="122">
        <v>59.99</v>
      </c>
      <c r="G110" s="116">
        <f t="shared" si="4"/>
        <v>0.63</v>
      </c>
      <c r="H110" s="117">
        <f>G110/G114</f>
        <v>1.6076648971039601E-6</v>
      </c>
      <c r="I110" s="116">
        <f>ROUND(F110*'Прил. 10'!$D$12,2)</f>
        <v>482.32</v>
      </c>
      <c r="J110" s="116">
        <f t="shared" si="5"/>
        <v>5.07</v>
      </c>
      <c r="K110" s="85"/>
      <c r="L110" s="85"/>
    </row>
    <row r="111" spans="1:12" s="20" customFormat="1" ht="15.6" customHeight="1" outlineLevel="1" x14ac:dyDescent="0.25">
      <c r="A111" s="114"/>
      <c r="B111" s="118" t="s">
        <v>250</v>
      </c>
      <c r="C111" s="119" t="s">
        <v>251</v>
      </c>
      <c r="D111" s="120" t="s">
        <v>252</v>
      </c>
      <c r="E111" s="121">
        <v>0.15542752682191593</v>
      </c>
      <c r="F111" s="122">
        <v>1.82</v>
      </c>
      <c r="G111" s="116">
        <f t="shared" si="4"/>
        <v>0.28000000000000003</v>
      </c>
      <c r="H111" s="117">
        <f>G111/G114</f>
        <v>7.1451773204620454E-7</v>
      </c>
      <c r="I111" s="116">
        <f>ROUND(F111*'Прил. 10'!$D$12,2)</f>
        <v>14.63</v>
      </c>
      <c r="J111" s="116">
        <f t="shared" si="5"/>
        <v>2.27</v>
      </c>
      <c r="K111" s="85"/>
      <c r="L111" s="85"/>
    </row>
    <row r="112" spans="1:12" s="20" customFormat="1" ht="15.6" customHeight="1" outlineLevel="1" x14ac:dyDescent="0.25">
      <c r="A112" s="114"/>
      <c r="B112" s="118" t="s">
        <v>253</v>
      </c>
      <c r="C112" s="119" t="s">
        <v>254</v>
      </c>
      <c r="D112" s="120" t="s">
        <v>252</v>
      </c>
      <c r="E112" s="121">
        <v>1.0414001734975959E-2</v>
      </c>
      <c r="F112" s="122">
        <v>6.67</v>
      </c>
      <c r="G112" s="116">
        <f t="shared" si="4"/>
        <v>7.0000000000000007E-2</v>
      </c>
      <c r="H112" s="117">
        <f>G112/G114</f>
        <v>1.7862943301155113E-7</v>
      </c>
      <c r="I112" s="116">
        <f>ROUND(F112*'Прил. 10'!$D$12,2)</f>
        <v>53.63</v>
      </c>
      <c r="J112" s="116">
        <f t="shared" si="5"/>
        <v>0.56000000000000005</v>
      </c>
      <c r="K112" s="85"/>
      <c r="L112" s="85"/>
    </row>
    <row r="113" spans="1:12" s="20" customFormat="1" ht="15.6" customHeight="1" x14ac:dyDescent="0.25">
      <c r="A113" s="114"/>
      <c r="B113" s="173" t="s">
        <v>316</v>
      </c>
      <c r="C113" s="173"/>
      <c r="D113" s="173"/>
      <c r="E113" s="173"/>
      <c r="F113" s="174"/>
      <c r="G113" s="116">
        <f>SUM(G62:G112)</f>
        <v>87105.11000000003</v>
      </c>
      <c r="H113" s="117">
        <f>SUM(H62:H112)</f>
        <v>0.22227909159583986</v>
      </c>
      <c r="I113" s="116"/>
      <c r="J113" s="116">
        <f>SUM(J62:J112)</f>
        <v>700321.18000000017</v>
      </c>
      <c r="K113" s="85"/>
      <c r="L113" s="85"/>
    </row>
    <row r="114" spans="1:12" s="20" customFormat="1" ht="15.6" customHeight="1" x14ac:dyDescent="0.25">
      <c r="A114" s="114"/>
      <c r="B114" s="173" t="s">
        <v>317</v>
      </c>
      <c r="C114" s="175"/>
      <c r="D114" s="173"/>
      <c r="E114" s="173"/>
      <c r="F114" s="174"/>
      <c r="G114" s="116">
        <f>G61+G113</f>
        <v>391872.71</v>
      </c>
      <c r="H114" s="117">
        <f>H61+H113</f>
        <v>0.77672596798077609</v>
      </c>
      <c r="I114" s="116"/>
      <c r="J114" s="116">
        <f>J61+J113</f>
        <v>3150654.2800000003</v>
      </c>
      <c r="K114" s="85"/>
      <c r="L114" s="85"/>
    </row>
    <row r="115" spans="1:12" s="20" customFormat="1" ht="15.6" customHeight="1" x14ac:dyDescent="0.25">
      <c r="A115" s="114"/>
      <c r="B115" s="120"/>
      <c r="C115" s="119" t="s">
        <v>318</v>
      </c>
      <c r="D115" s="120"/>
      <c r="E115" s="120"/>
      <c r="F115" s="132"/>
      <c r="G115" s="132">
        <f>+G14+G50+G114</f>
        <v>470201.67000000004</v>
      </c>
      <c r="H115" s="133"/>
      <c r="I115" s="116"/>
      <c r="J115" s="132">
        <f>+J14+J50+J114</f>
        <v>4542818.09</v>
      </c>
      <c r="K115" s="85"/>
      <c r="L115" s="85"/>
    </row>
    <row r="116" spans="1:12" s="20" customFormat="1" ht="15.6" customHeight="1" x14ac:dyDescent="0.25">
      <c r="A116" s="114"/>
      <c r="B116" s="120"/>
      <c r="C116" s="119" t="s">
        <v>319</v>
      </c>
      <c r="D116" s="134">
        <v>1.0887161273863</v>
      </c>
      <c r="E116" s="120"/>
      <c r="F116" s="132"/>
      <c r="G116" s="132">
        <f>(G14+G16)*D116</f>
        <v>57689.467177492777</v>
      </c>
      <c r="H116" s="133"/>
      <c r="I116" s="116"/>
      <c r="J116" s="116">
        <f>(J14+J16)*D116</f>
        <v>1393997.7363934745</v>
      </c>
      <c r="K116" s="85"/>
      <c r="L116" s="85"/>
    </row>
    <row r="117" spans="1:12" s="20" customFormat="1" ht="15.6" customHeight="1" x14ac:dyDescent="0.25">
      <c r="A117" s="114"/>
      <c r="B117" s="120"/>
      <c r="C117" s="119" t="s">
        <v>320</v>
      </c>
      <c r="D117" s="134">
        <v>0.70546217249979004</v>
      </c>
      <c r="E117" s="120"/>
      <c r="F117" s="132"/>
      <c r="G117" s="132">
        <f>(G14+G16)*D117</f>
        <v>37381.4034913703</v>
      </c>
      <c r="H117" s="133"/>
      <c r="I117" s="116"/>
      <c r="J117" s="116">
        <f>(J14+J16)*D117</f>
        <v>903277.39879891952</v>
      </c>
      <c r="K117" s="85"/>
      <c r="L117" s="85"/>
    </row>
    <row r="118" spans="1:12" s="20" customFormat="1" ht="15.6" customHeight="1" x14ac:dyDescent="0.25">
      <c r="A118" s="114"/>
      <c r="B118" s="120"/>
      <c r="C118" s="119" t="s">
        <v>321</v>
      </c>
      <c r="D118" s="120"/>
      <c r="E118" s="120"/>
      <c r="F118" s="132"/>
      <c r="G118" s="132">
        <f>G115+G116+G117</f>
        <v>565272.5406688631</v>
      </c>
      <c r="H118" s="133"/>
      <c r="I118" s="116"/>
      <c r="J118" s="132">
        <f>J115+J116+J117</f>
        <v>6840093.2251923932</v>
      </c>
      <c r="K118" s="85"/>
      <c r="L118" s="85"/>
    </row>
    <row r="119" spans="1:12" s="20" customFormat="1" ht="15.6" customHeight="1" x14ac:dyDescent="0.25">
      <c r="A119" s="114"/>
      <c r="B119" s="120"/>
      <c r="C119" s="119" t="s">
        <v>322</v>
      </c>
      <c r="D119" s="120"/>
      <c r="E119" s="120"/>
      <c r="F119" s="132"/>
      <c r="G119" s="132">
        <f>G118</f>
        <v>565272.5406688631</v>
      </c>
      <c r="H119" s="133"/>
      <c r="I119" s="116"/>
      <c r="J119" s="116">
        <f>J118</f>
        <v>6840093.2251923932</v>
      </c>
      <c r="K119" s="85"/>
      <c r="L119" s="85"/>
    </row>
    <row r="120" spans="1:12" s="20" customFormat="1" ht="15.6" customHeight="1" x14ac:dyDescent="0.25">
      <c r="A120" s="114"/>
      <c r="B120" s="120"/>
      <c r="C120" s="119" t="s">
        <v>289</v>
      </c>
      <c r="D120" s="120" t="s">
        <v>372</v>
      </c>
      <c r="E120" s="120">
        <v>1</v>
      </c>
      <c r="F120" s="132"/>
      <c r="G120" s="132">
        <f>G119/E120</f>
        <v>565272.5406688631</v>
      </c>
      <c r="H120" s="133"/>
      <c r="I120" s="116"/>
      <c r="J120" s="132">
        <f>J119/E120</f>
        <v>6840093.2251923932</v>
      </c>
      <c r="K120" s="85"/>
      <c r="L120" s="85"/>
    </row>
    <row r="121" spans="1:12" s="20" customFormat="1" ht="15.6" customHeight="1" x14ac:dyDescent="0.25">
      <c r="A121" s="85"/>
      <c r="B121" s="85"/>
      <c r="C121" s="85"/>
      <c r="D121" s="85"/>
      <c r="E121" s="85"/>
      <c r="F121" s="135"/>
      <c r="G121" s="135"/>
      <c r="H121" s="85"/>
      <c r="I121" s="135"/>
      <c r="J121" s="135"/>
      <c r="K121" s="85"/>
      <c r="L121" s="85"/>
    </row>
    <row r="122" spans="1:12" s="20" customFormat="1" ht="15.6" customHeight="1" x14ac:dyDescent="0.25">
      <c r="A122" s="85" t="s">
        <v>23</v>
      </c>
      <c r="B122" s="85"/>
      <c r="C122" s="85"/>
      <c r="D122" s="85"/>
      <c r="E122" s="85"/>
      <c r="F122" s="135"/>
      <c r="G122" s="135"/>
      <c r="H122" s="85"/>
      <c r="I122" s="135"/>
      <c r="J122" s="135"/>
      <c r="K122" s="85"/>
      <c r="L122" s="85"/>
    </row>
    <row r="123" spans="1:12" s="20" customFormat="1" ht="15.6" customHeight="1" x14ac:dyDescent="0.25">
      <c r="A123" s="107" t="s">
        <v>24</v>
      </c>
      <c r="B123" s="85"/>
      <c r="C123" s="85"/>
      <c r="D123" s="85"/>
      <c r="E123" s="85"/>
      <c r="F123" s="135"/>
      <c r="G123" s="135"/>
      <c r="H123" s="85"/>
      <c r="I123" s="135"/>
      <c r="J123" s="135"/>
      <c r="K123" s="85"/>
      <c r="L123" s="85"/>
    </row>
    <row r="124" spans="1:12" s="20" customFormat="1" ht="15.6" customHeight="1" x14ac:dyDescent="0.25">
      <c r="A124" s="85"/>
      <c r="B124" s="85"/>
      <c r="C124" s="85"/>
      <c r="D124" s="85"/>
      <c r="E124" s="85"/>
      <c r="F124" s="135"/>
      <c r="G124" s="135"/>
      <c r="H124" s="85"/>
      <c r="I124" s="135"/>
      <c r="J124" s="135"/>
      <c r="K124" s="85"/>
      <c r="L124" s="85"/>
    </row>
    <row r="125" spans="1:12" s="20" customFormat="1" ht="15.6" customHeight="1" x14ac:dyDescent="0.25">
      <c r="A125" s="85" t="s">
        <v>25</v>
      </c>
      <c r="B125" s="85"/>
      <c r="C125" s="85"/>
      <c r="D125" s="85"/>
      <c r="E125" s="85"/>
      <c r="F125" s="135"/>
      <c r="G125" s="135"/>
      <c r="H125" s="85"/>
      <c r="I125" s="135"/>
      <c r="J125" s="135"/>
      <c r="K125" s="85"/>
      <c r="L125" s="85"/>
    </row>
    <row r="126" spans="1:12" s="20" customFormat="1" ht="15.6" customHeight="1" x14ac:dyDescent="0.25">
      <c r="A126" s="107" t="s">
        <v>26</v>
      </c>
      <c r="B126" s="85"/>
      <c r="C126" s="85"/>
      <c r="D126" s="85"/>
      <c r="E126" s="85"/>
      <c r="F126" s="135"/>
      <c r="G126" s="135"/>
      <c r="H126" s="85"/>
      <c r="I126" s="135"/>
      <c r="J126" s="135"/>
      <c r="K126" s="85"/>
      <c r="L126" s="85"/>
    </row>
    <row r="127" spans="1:12" s="20" customFormat="1" ht="15.6" customHeight="1" x14ac:dyDescent="0.25">
      <c r="A127" s="85"/>
      <c r="B127" s="85"/>
      <c r="C127" s="85"/>
      <c r="D127" s="85"/>
      <c r="E127" s="85"/>
      <c r="F127" s="135"/>
      <c r="G127" s="135"/>
      <c r="H127" s="85"/>
      <c r="I127" s="135"/>
      <c r="J127" s="135"/>
      <c r="K127" s="85"/>
      <c r="L127" s="85"/>
    </row>
  </sheetData>
  <sheetProtection formatCells="0" formatColumns="0" formatRows="0" insertColumns="0" insertRows="0" insertHyperlinks="0" deleteColumns="0" deleteRows="0" sort="0" autoFilter="0" pivotTables="0"/>
  <mergeCells count="26"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</mergeCells>
  <conditionalFormatting sqref="E13:E127">
    <cfRule type="expression" dxfId="1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12" sqref="D12"/>
    </sheetView>
  </sheetViews>
  <sheetFormatPr defaultColWidth="9.140625" defaultRowHeight="15" x14ac:dyDescent="0.25"/>
  <cols>
    <col min="1" max="1" width="5.5703125" style="1" customWidth="1"/>
    <col min="2" max="2" width="14.85546875" style="1" customWidth="1"/>
    <col min="3" max="3" width="39.140625" style="1" customWidth="1"/>
    <col min="4" max="4" width="8.42578125" style="1" customWidth="1"/>
    <col min="5" max="5" width="13.42578125" style="1" customWidth="1"/>
    <col min="6" max="6" width="12.42578125" style="1" customWidth="1"/>
    <col min="7" max="7" width="14.140625" style="1" customWidth="1"/>
    <col min="8" max="8" width="9.140625" style="1"/>
  </cols>
  <sheetData>
    <row r="1" spans="1:7" ht="15.6" customHeight="1" x14ac:dyDescent="0.25">
      <c r="A1" s="197" t="s">
        <v>323</v>
      </c>
      <c r="B1" s="197"/>
      <c r="C1" s="197"/>
      <c r="D1" s="197"/>
      <c r="E1" s="197"/>
      <c r="F1" s="197"/>
      <c r="G1" s="197"/>
    </row>
    <row r="2" spans="1:7" ht="21.75" customHeight="1" x14ac:dyDescent="0.25">
      <c r="A2" s="47"/>
      <c r="B2" s="47"/>
      <c r="C2" s="47"/>
      <c r="D2" s="47"/>
      <c r="E2" s="47"/>
      <c r="F2" s="47"/>
      <c r="G2" s="47"/>
    </row>
    <row r="3" spans="1:7" ht="15.6" customHeight="1" x14ac:dyDescent="0.25">
      <c r="A3" s="161" t="s">
        <v>324</v>
      </c>
      <c r="B3" s="161"/>
      <c r="C3" s="161"/>
      <c r="D3" s="161"/>
      <c r="E3" s="161"/>
      <c r="F3" s="161"/>
      <c r="G3" s="161"/>
    </row>
    <row r="4" spans="1:7" ht="25.5" customHeight="1" x14ac:dyDescent="0.25">
      <c r="A4" s="198" t="s">
        <v>369</v>
      </c>
      <c r="B4" s="198"/>
      <c r="C4" s="198"/>
      <c r="D4" s="198"/>
      <c r="E4" s="198"/>
      <c r="F4" s="198"/>
      <c r="G4" s="198"/>
    </row>
    <row r="5" spans="1:7" ht="15.6" customHeight="1" x14ac:dyDescent="0.25">
      <c r="A5" s="6"/>
      <c r="B5" s="6"/>
      <c r="C5" s="6"/>
      <c r="D5" s="6"/>
      <c r="E5" s="6"/>
      <c r="F5" s="6"/>
      <c r="G5" s="6"/>
    </row>
    <row r="6" spans="1:7" s="6" customFormat="1" ht="30.2" customHeight="1" x14ac:dyDescent="0.25">
      <c r="A6" s="199" t="s">
        <v>297</v>
      </c>
      <c r="B6" s="199" t="s">
        <v>46</v>
      </c>
      <c r="C6" s="199" t="s">
        <v>257</v>
      </c>
      <c r="D6" s="199" t="s">
        <v>48</v>
      </c>
      <c r="E6" s="200" t="s">
        <v>298</v>
      </c>
      <c r="F6" s="199" t="s">
        <v>50</v>
      </c>
      <c r="G6" s="199"/>
    </row>
    <row r="7" spans="1:7" s="6" customFormat="1" ht="15.6" customHeight="1" x14ac:dyDescent="0.25">
      <c r="A7" s="199"/>
      <c r="B7" s="199"/>
      <c r="C7" s="199"/>
      <c r="D7" s="199"/>
      <c r="E7" s="201"/>
      <c r="F7" s="48" t="s">
        <v>301</v>
      </c>
      <c r="G7" s="48" t="s">
        <v>52</v>
      </c>
    </row>
    <row r="8" spans="1:7" s="6" customFormat="1" ht="15.6" customHeight="1" x14ac:dyDescent="0.25">
      <c r="A8" s="48">
        <v>1</v>
      </c>
      <c r="B8" s="48">
        <v>2</v>
      </c>
      <c r="C8" s="48">
        <v>3</v>
      </c>
      <c r="D8" s="48">
        <v>4</v>
      </c>
      <c r="E8" s="48">
        <v>5</v>
      </c>
      <c r="F8" s="48">
        <v>6</v>
      </c>
      <c r="G8" s="48">
        <v>7</v>
      </c>
    </row>
    <row r="9" spans="1:7" s="6" customFormat="1" ht="15.6" customHeight="1" x14ac:dyDescent="0.25">
      <c r="A9" s="49"/>
      <c r="B9" s="194" t="s">
        <v>325</v>
      </c>
      <c r="C9" s="194"/>
      <c r="D9" s="194"/>
      <c r="E9" s="194"/>
      <c r="F9" s="194"/>
      <c r="G9" s="194"/>
    </row>
    <row r="10" spans="1:7" s="6" customFormat="1" ht="31.35" customHeight="1" x14ac:dyDescent="0.25">
      <c r="A10" s="23"/>
      <c r="B10" s="50"/>
      <c r="C10" s="22" t="s">
        <v>326</v>
      </c>
      <c r="D10" s="50"/>
      <c r="E10" s="51"/>
      <c r="F10" s="52"/>
      <c r="G10" s="52">
        <v>0</v>
      </c>
    </row>
    <row r="11" spans="1:7" s="6" customFormat="1" ht="15.6" customHeight="1" x14ac:dyDescent="0.25">
      <c r="A11" s="23"/>
      <c r="B11" s="194" t="s">
        <v>327</v>
      </c>
      <c r="C11" s="194"/>
      <c r="D11" s="194"/>
      <c r="E11" s="195"/>
      <c r="F11" s="196"/>
      <c r="G11" s="196"/>
    </row>
    <row r="12" spans="1:7" s="6" customFormat="1" ht="31.35" customHeight="1" x14ac:dyDescent="0.25">
      <c r="A12" s="53"/>
      <c r="B12" s="54"/>
      <c r="C12" s="54" t="s">
        <v>328</v>
      </c>
      <c r="D12" s="54"/>
      <c r="E12" s="55"/>
      <c r="F12" s="56"/>
      <c r="G12" s="56">
        <v>0</v>
      </c>
    </row>
    <row r="13" spans="1:7" s="6" customFormat="1" ht="15.6" customHeight="1" x14ac:dyDescent="0.25">
      <c r="A13" s="53"/>
      <c r="B13" s="54"/>
      <c r="C13" s="54" t="s">
        <v>329</v>
      </c>
      <c r="D13" s="54"/>
      <c r="E13" s="55"/>
      <c r="F13" s="56"/>
      <c r="G13" s="56">
        <f>G12</f>
        <v>0</v>
      </c>
    </row>
    <row r="14" spans="1:7" s="6" customFormat="1" ht="15.6" customHeight="1" x14ac:dyDescent="0.25"/>
    <row r="15" spans="1:7" s="6" customFormat="1" ht="15.6" customHeight="1" x14ac:dyDescent="0.25">
      <c r="A15" s="8" t="s">
        <v>23</v>
      </c>
      <c r="B15" s="8"/>
      <c r="C15" s="8"/>
    </row>
    <row r="16" spans="1:7" s="6" customFormat="1" ht="15.6" customHeight="1" x14ac:dyDescent="0.25">
      <c r="A16" s="9" t="s">
        <v>24</v>
      </c>
      <c r="B16" s="8"/>
      <c r="C16" s="8"/>
    </row>
    <row r="17" spans="1:3" s="6" customFormat="1" ht="15.6" customHeight="1" x14ac:dyDescent="0.25">
      <c r="A17" s="8"/>
      <c r="B17" s="8"/>
      <c r="C17" s="8"/>
    </row>
    <row r="18" spans="1:3" s="6" customFormat="1" ht="15.6" customHeight="1" x14ac:dyDescent="0.25">
      <c r="A18" s="8" t="s">
        <v>25</v>
      </c>
      <c r="B18" s="8"/>
      <c r="C18" s="8"/>
    </row>
    <row r="19" spans="1:3" s="6" customFormat="1" ht="15.6" customHeight="1" x14ac:dyDescent="0.25">
      <c r="A19" s="9" t="s">
        <v>26</v>
      </c>
      <c r="B19" s="8"/>
      <c r="C19" s="8"/>
    </row>
    <row r="20" spans="1:3" s="6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view="pageBreakPreview" zoomScaleNormal="100" zoomScaleSheetLayoutView="100" workbookViewId="0">
      <selection activeCell="D13" sqref="D13:D15"/>
    </sheetView>
  </sheetViews>
  <sheetFormatPr defaultColWidth="9.140625" defaultRowHeight="15" x14ac:dyDescent="0.25"/>
  <cols>
    <col min="1" max="1" width="12.5703125" style="70" customWidth="1"/>
    <col min="2" max="2" width="22.42578125" style="70" customWidth="1"/>
    <col min="3" max="3" width="37.140625" style="70" customWidth="1"/>
    <col min="4" max="4" width="49" style="70" customWidth="1"/>
    <col min="5" max="16384" width="9.140625" style="70"/>
  </cols>
  <sheetData>
    <row r="1" spans="1:4" ht="15.75" x14ac:dyDescent="0.25">
      <c r="A1" s="69"/>
      <c r="B1" s="69"/>
      <c r="C1" s="69"/>
      <c r="D1" s="69" t="s">
        <v>351</v>
      </c>
    </row>
    <row r="2" spans="1:4" ht="15.75" x14ac:dyDescent="0.25">
      <c r="A2" s="69"/>
      <c r="B2" s="69"/>
      <c r="C2" s="69"/>
      <c r="D2" s="69"/>
    </row>
    <row r="3" spans="1:4" ht="15.75" x14ac:dyDescent="0.25">
      <c r="A3" s="69"/>
      <c r="B3" s="71" t="s">
        <v>352</v>
      </c>
      <c r="C3" s="69"/>
      <c r="D3" s="69"/>
    </row>
    <row r="4" spans="1:4" ht="15.75" x14ac:dyDescent="0.25">
      <c r="A4" s="69"/>
      <c r="B4" s="69"/>
      <c r="C4" s="69"/>
      <c r="D4" s="69"/>
    </row>
    <row r="5" spans="1:4" ht="31.5" x14ac:dyDescent="0.25">
      <c r="A5" s="202" t="s">
        <v>353</v>
      </c>
      <c r="B5" s="202"/>
      <c r="C5" s="202"/>
      <c r="D5" s="72" t="str">
        <f>'Прил.5 Расчет СМР и ОБ'!D6:J6</f>
        <v>Постоянная часть ПС кабельные сооружения ПС 35 кВ</v>
      </c>
    </row>
    <row r="6" spans="1:4" ht="15.75" x14ac:dyDescent="0.25">
      <c r="A6" s="73" t="s">
        <v>371</v>
      </c>
      <c r="B6" s="73"/>
      <c r="C6" s="73"/>
      <c r="D6" s="73"/>
    </row>
    <row r="7" spans="1:4" ht="15.75" x14ac:dyDescent="0.25">
      <c r="A7" s="73"/>
      <c r="B7" s="73"/>
      <c r="C7" s="73"/>
      <c r="D7" s="73"/>
    </row>
    <row r="8" spans="1:4" x14ac:dyDescent="0.25">
      <c r="A8" s="203" t="s">
        <v>354</v>
      </c>
      <c r="B8" s="203" t="s">
        <v>355</v>
      </c>
      <c r="C8" s="203" t="s">
        <v>356</v>
      </c>
      <c r="D8" s="203" t="s">
        <v>357</v>
      </c>
    </row>
    <row r="9" spans="1:4" x14ac:dyDescent="0.25">
      <c r="A9" s="203"/>
      <c r="B9" s="203"/>
      <c r="C9" s="203"/>
      <c r="D9" s="203"/>
    </row>
    <row r="10" spans="1:4" ht="15.75" x14ac:dyDescent="0.25">
      <c r="A10" s="74">
        <v>1</v>
      </c>
      <c r="B10" s="74">
        <v>2</v>
      </c>
      <c r="C10" s="74">
        <v>3</v>
      </c>
      <c r="D10" s="74">
        <v>4</v>
      </c>
    </row>
    <row r="11" spans="1:4" ht="63" x14ac:dyDescent="0.25">
      <c r="A11" s="83" t="s">
        <v>370</v>
      </c>
      <c r="B11" s="74" t="s">
        <v>358</v>
      </c>
      <c r="C11" s="75" t="str">
        <f>D5</f>
        <v>Постоянная часть ПС кабельные сооружения ПС 35 кВ</v>
      </c>
      <c r="D11" s="76">
        <f>'Прил.4 РМ'!C41/1000</f>
        <v>7648.6704251923929</v>
      </c>
    </row>
    <row r="13" spans="1:4" x14ac:dyDescent="0.25">
      <c r="A13" s="77" t="s">
        <v>23</v>
      </c>
      <c r="B13" s="78"/>
      <c r="C13" s="78"/>
      <c r="D13" s="79"/>
    </row>
    <row r="14" spans="1:4" x14ac:dyDescent="0.25">
      <c r="A14" s="80" t="s">
        <v>24</v>
      </c>
      <c r="B14" s="78"/>
      <c r="C14" s="78"/>
      <c r="D14" s="79"/>
    </row>
    <row r="15" spans="1:4" x14ac:dyDescent="0.25">
      <c r="A15" s="77"/>
      <c r="B15" s="78"/>
      <c r="C15" s="78"/>
      <c r="D15" s="79"/>
    </row>
    <row r="16" spans="1:4" x14ac:dyDescent="0.25">
      <c r="A16" s="77" t="s">
        <v>359</v>
      </c>
      <c r="B16" s="78"/>
      <c r="C16" s="78"/>
      <c r="D16" s="79"/>
    </row>
    <row r="17" spans="1:4" ht="20.25" customHeight="1" x14ac:dyDescent="0.25">
      <c r="A17" s="80" t="s">
        <v>26</v>
      </c>
      <c r="B17" s="78"/>
      <c r="C17" s="78"/>
      <c r="D17" s="7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topLeftCell="A4" workbookViewId="0">
      <selection activeCell="D14" sqref="D14"/>
    </sheetView>
  </sheetViews>
  <sheetFormatPr defaultColWidth="9.140625" defaultRowHeight="15" x14ac:dyDescent="0.25"/>
  <cols>
    <col min="1" max="1" width="9.140625" style="1"/>
    <col min="2" max="2" width="40.5703125" style="1" customWidth="1"/>
    <col min="3" max="3" width="37" style="1" customWidth="1"/>
    <col min="4" max="4" width="32" style="1" customWidth="1"/>
    <col min="5" max="5" width="9.140625" style="1"/>
  </cols>
  <sheetData>
    <row r="4" spans="2:5" ht="15.6" customHeight="1" x14ac:dyDescent="0.25">
      <c r="B4" s="157" t="s">
        <v>330</v>
      </c>
      <c r="C4" s="157"/>
      <c r="D4" s="157"/>
    </row>
    <row r="5" spans="2:5" ht="18" customHeight="1" x14ac:dyDescent="0.25">
      <c r="B5" s="25"/>
    </row>
    <row r="6" spans="2:5" ht="15.6" customHeight="1" x14ac:dyDescent="0.25">
      <c r="B6" s="161" t="s">
        <v>331</v>
      </c>
      <c r="C6" s="161"/>
      <c r="D6" s="161"/>
    </row>
    <row r="7" spans="2:5" ht="18" customHeight="1" x14ac:dyDescent="0.25">
      <c r="B7" s="3"/>
    </row>
    <row r="8" spans="2:5" s="6" customFormat="1" ht="46.9" customHeight="1" x14ac:dyDescent="0.25">
      <c r="B8" s="4" t="s">
        <v>332</v>
      </c>
      <c r="C8" s="4" t="s">
        <v>333</v>
      </c>
      <c r="D8" s="4" t="s">
        <v>334</v>
      </c>
    </row>
    <row r="9" spans="2:5" s="6" customFormat="1" ht="15.6" customHeight="1" x14ac:dyDescent="0.25">
      <c r="B9" s="4">
        <v>1</v>
      </c>
      <c r="C9" s="4">
        <v>2</v>
      </c>
      <c r="D9" s="4">
        <v>3</v>
      </c>
    </row>
    <row r="10" spans="2:5" s="6" customFormat="1" ht="45" customHeight="1" x14ac:dyDescent="0.25">
      <c r="B10" s="4" t="s">
        <v>335</v>
      </c>
      <c r="C10" s="4" t="s">
        <v>336</v>
      </c>
      <c r="D10" s="61">
        <v>44.29</v>
      </c>
    </row>
    <row r="11" spans="2:5" s="6" customFormat="1" ht="29.25" customHeight="1" x14ac:dyDescent="0.25">
      <c r="B11" s="4" t="s">
        <v>337</v>
      </c>
      <c r="C11" s="4" t="s">
        <v>336</v>
      </c>
      <c r="D11" s="61">
        <v>13.47</v>
      </c>
    </row>
    <row r="12" spans="2:5" s="6" customFormat="1" ht="29.25" customHeight="1" x14ac:dyDescent="0.25">
      <c r="B12" s="4" t="s">
        <v>338</v>
      </c>
      <c r="C12" s="4" t="s">
        <v>336</v>
      </c>
      <c r="D12" s="61">
        <v>8.0399999999999991</v>
      </c>
    </row>
    <row r="13" spans="2:5" s="6" customFormat="1" ht="30.75" customHeight="1" x14ac:dyDescent="0.25">
      <c r="B13" s="4" t="s">
        <v>339</v>
      </c>
      <c r="C13" s="5" t="s">
        <v>340</v>
      </c>
      <c r="D13" s="61">
        <v>6.26</v>
      </c>
    </row>
    <row r="14" spans="2:5" s="6" customFormat="1" ht="89.45" customHeight="1" x14ac:dyDescent="0.25">
      <c r="B14" s="4" t="s">
        <v>341</v>
      </c>
      <c r="C14" s="4" t="s">
        <v>342</v>
      </c>
      <c r="D14" s="26">
        <v>3.9E-2</v>
      </c>
    </row>
    <row r="15" spans="2:5" s="6" customFormat="1" ht="78" customHeight="1" x14ac:dyDescent="0.25">
      <c r="B15" s="4" t="s">
        <v>343</v>
      </c>
      <c r="C15" s="4" t="s">
        <v>344</v>
      </c>
      <c r="D15" s="26">
        <v>2.1000000000000001E-2</v>
      </c>
      <c r="E15" s="7"/>
    </row>
    <row r="16" spans="2:5" s="6" customFormat="1" ht="34.5" customHeight="1" x14ac:dyDescent="0.25">
      <c r="B16" s="4" t="s">
        <v>279</v>
      </c>
      <c r="C16" s="4"/>
      <c r="D16" s="4" t="s">
        <v>373</v>
      </c>
    </row>
    <row r="17" spans="2:4" s="6" customFormat="1" ht="31.7" customHeight="1" x14ac:dyDescent="0.25">
      <c r="B17" s="4" t="s">
        <v>345</v>
      </c>
      <c r="C17" s="4" t="s">
        <v>346</v>
      </c>
      <c r="D17" s="26">
        <v>2.1399999999999999E-2</v>
      </c>
    </row>
    <row r="18" spans="2:4" s="6" customFormat="1" ht="31.7" customHeight="1" x14ac:dyDescent="0.25">
      <c r="B18" s="4" t="s">
        <v>347</v>
      </c>
      <c r="C18" s="4" t="s">
        <v>348</v>
      </c>
      <c r="D18" s="26">
        <v>2E-3</v>
      </c>
    </row>
    <row r="19" spans="2:4" s="6" customFormat="1" ht="24" customHeight="1" x14ac:dyDescent="0.25">
      <c r="B19" s="4" t="s">
        <v>287</v>
      </c>
      <c r="C19" s="4" t="s">
        <v>349</v>
      </c>
      <c r="D19" s="26">
        <v>0.03</v>
      </c>
    </row>
    <row r="20" spans="2:4" s="6" customFormat="1" ht="15.6" customHeight="1" x14ac:dyDescent="0.25">
      <c r="B20" s="11"/>
    </row>
    <row r="21" spans="2:4" s="6" customFormat="1" ht="15.6" customHeight="1" x14ac:dyDescent="0.25">
      <c r="B21" s="11"/>
    </row>
    <row r="22" spans="2:4" s="6" customFormat="1" ht="15.6" customHeight="1" x14ac:dyDescent="0.25">
      <c r="B22" s="11"/>
    </row>
    <row r="23" spans="2:4" s="6" customFormat="1" ht="15.6" customHeight="1" x14ac:dyDescent="0.25">
      <c r="B23" s="11"/>
    </row>
    <row r="24" spans="2:4" s="6" customFormat="1" ht="15.6" customHeight="1" x14ac:dyDescent="0.25"/>
    <row r="25" spans="2:4" s="6" customFormat="1" ht="15.6" customHeight="1" x14ac:dyDescent="0.25"/>
    <row r="26" spans="2:4" s="6" customFormat="1" ht="15.6" customHeight="1" x14ac:dyDescent="0.25">
      <c r="B26" s="8" t="s">
        <v>23</v>
      </c>
      <c r="C26" s="8"/>
    </row>
    <row r="27" spans="2:4" s="6" customFormat="1" ht="15.6" customHeight="1" x14ac:dyDescent="0.25">
      <c r="B27" s="9" t="s">
        <v>24</v>
      </c>
      <c r="C27" s="8"/>
    </row>
    <row r="28" spans="2:4" s="6" customFormat="1" ht="15.6" customHeight="1" x14ac:dyDescent="0.25">
      <c r="B28" s="8"/>
      <c r="C28" s="8"/>
    </row>
    <row r="29" spans="2:4" s="6" customFormat="1" ht="15.6" customHeight="1" x14ac:dyDescent="0.25">
      <c r="B29" s="8" t="s">
        <v>350</v>
      </c>
      <c r="C29" s="8"/>
    </row>
    <row r="30" spans="2:4" s="6" customFormat="1" ht="15.6" customHeight="1" x14ac:dyDescent="0.25">
      <c r="B30" s="9" t="s">
        <v>26</v>
      </c>
      <c r="C30" s="8"/>
    </row>
    <row r="31" spans="2:4" s="6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5" sqref="E15"/>
    </sheetView>
  </sheetViews>
  <sheetFormatPr defaultRowHeight="15" x14ac:dyDescent="0.25"/>
  <cols>
    <col min="1" max="1" width="9.140625" style="140" customWidth="1"/>
    <col min="2" max="2" width="44.85546875" style="140" customWidth="1"/>
    <col min="3" max="3" width="13" style="140" customWidth="1"/>
    <col min="4" max="4" width="22.85546875" style="140" customWidth="1"/>
    <col min="5" max="5" width="21.5703125" style="140" customWidth="1"/>
    <col min="6" max="6" width="43.85546875" style="140" customWidth="1"/>
    <col min="7" max="7" width="9.140625" style="140" customWidth="1"/>
    <col min="8" max="16384" width="9.140625" style="140"/>
  </cols>
  <sheetData>
    <row r="2" spans="1:7" ht="17.25" customHeight="1" x14ac:dyDescent="0.25">
      <c r="A2" s="204" t="s">
        <v>379</v>
      </c>
      <c r="B2" s="204"/>
      <c r="C2" s="204"/>
      <c r="D2" s="204"/>
      <c r="E2" s="204"/>
      <c r="F2" s="204"/>
    </row>
    <row r="4" spans="1:7" ht="18" customHeight="1" x14ac:dyDescent="0.25">
      <c r="A4" s="141" t="s">
        <v>380</v>
      </c>
      <c r="B4" s="142"/>
      <c r="C4" s="142"/>
      <c r="D4" s="142"/>
      <c r="E4" s="142"/>
      <c r="F4" s="142"/>
      <c r="G4" s="142"/>
    </row>
    <row r="5" spans="1:7" ht="15.75" customHeight="1" x14ac:dyDescent="0.25">
      <c r="A5" s="143" t="s">
        <v>297</v>
      </c>
      <c r="B5" s="143" t="s">
        <v>381</v>
      </c>
      <c r="C5" s="143" t="s">
        <v>382</v>
      </c>
      <c r="D5" s="143" t="s">
        <v>383</v>
      </c>
      <c r="E5" s="143" t="s">
        <v>384</v>
      </c>
      <c r="F5" s="143" t="s">
        <v>385</v>
      </c>
      <c r="G5" s="142"/>
    </row>
    <row r="6" spans="1:7" ht="15.75" customHeight="1" x14ac:dyDescent="0.25">
      <c r="A6" s="143">
        <v>1</v>
      </c>
      <c r="B6" s="143">
        <v>2</v>
      </c>
      <c r="C6" s="143">
        <v>3</v>
      </c>
      <c r="D6" s="143">
        <v>4</v>
      </c>
      <c r="E6" s="143">
        <v>5</v>
      </c>
      <c r="F6" s="143">
        <v>6</v>
      </c>
      <c r="G6" s="142"/>
    </row>
    <row r="7" spans="1:7" ht="110.25" customHeight="1" x14ac:dyDescent="0.25">
      <c r="A7" s="144" t="s">
        <v>386</v>
      </c>
      <c r="B7" s="145" t="s">
        <v>387</v>
      </c>
      <c r="C7" s="146" t="s">
        <v>388</v>
      </c>
      <c r="D7" s="146" t="s">
        <v>389</v>
      </c>
      <c r="E7" s="147">
        <v>47872.94</v>
      </c>
      <c r="F7" s="145" t="s">
        <v>390</v>
      </c>
      <c r="G7" s="142"/>
    </row>
    <row r="8" spans="1:7" ht="31.5" customHeight="1" x14ac:dyDescent="0.25">
      <c r="A8" s="144" t="s">
        <v>391</v>
      </c>
      <c r="B8" s="145" t="s">
        <v>392</v>
      </c>
      <c r="C8" s="146" t="s">
        <v>393</v>
      </c>
      <c r="D8" s="146" t="s">
        <v>394</v>
      </c>
      <c r="E8" s="147">
        <f>1973/12</f>
        <v>164.41666666666666</v>
      </c>
      <c r="F8" s="145" t="s">
        <v>395</v>
      </c>
      <c r="G8" s="148"/>
    </row>
    <row r="9" spans="1:7" ht="15.75" customHeight="1" x14ac:dyDescent="0.25">
      <c r="A9" s="144" t="s">
        <v>396</v>
      </c>
      <c r="B9" s="145" t="s">
        <v>397</v>
      </c>
      <c r="C9" s="146" t="s">
        <v>398</v>
      </c>
      <c r="D9" s="146" t="s">
        <v>389</v>
      </c>
      <c r="E9" s="147">
        <v>1</v>
      </c>
      <c r="F9" s="145"/>
      <c r="G9" s="148"/>
    </row>
    <row r="10" spans="1:7" ht="15.75" customHeight="1" x14ac:dyDescent="0.25">
      <c r="A10" s="144" t="s">
        <v>399</v>
      </c>
      <c r="B10" s="145" t="s">
        <v>400</v>
      </c>
      <c r="C10" s="146"/>
      <c r="D10" s="146"/>
      <c r="E10" s="149">
        <f>3.5</f>
        <v>3.5</v>
      </c>
      <c r="F10" s="145" t="s">
        <v>401</v>
      </c>
      <c r="G10" s="148"/>
    </row>
    <row r="11" spans="1:7" ht="78.75" customHeight="1" x14ac:dyDescent="0.25">
      <c r="A11" s="144" t="s">
        <v>402</v>
      </c>
      <c r="B11" s="145" t="s">
        <v>403</v>
      </c>
      <c r="C11" s="146" t="s">
        <v>404</v>
      </c>
      <c r="D11" s="146" t="s">
        <v>389</v>
      </c>
      <c r="E11" s="150">
        <v>1.67</v>
      </c>
      <c r="F11" s="145" t="s">
        <v>405</v>
      </c>
      <c r="G11" s="142"/>
    </row>
    <row r="12" spans="1:7" ht="78.75" customHeight="1" x14ac:dyDescent="0.25">
      <c r="A12" s="144" t="s">
        <v>406</v>
      </c>
      <c r="B12" s="151" t="s">
        <v>407</v>
      </c>
      <c r="C12" s="146" t="s">
        <v>408</v>
      </c>
      <c r="D12" s="146" t="s">
        <v>389</v>
      </c>
      <c r="E12" s="152">
        <v>1.139</v>
      </c>
      <c r="F12" s="153" t="s">
        <v>409</v>
      </c>
      <c r="G12" s="148" t="s">
        <v>410</v>
      </c>
    </row>
    <row r="13" spans="1:7" ht="63" customHeight="1" x14ac:dyDescent="0.25">
      <c r="A13" s="144" t="s">
        <v>411</v>
      </c>
      <c r="B13" s="154" t="s">
        <v>412</v>
      </c>
      <c r="C13" s="146" t="s">
        <v>413</v>
      </c>
      <c r="D13" s="146" t="s">
        <v>414</v>
      </c>
      <c r="E13" s="155">
        <v>380.2</v>
      </c>
      <c r="F13" s="145" t="s">
        <v>415</v>
      </c>
      <c r="G13" s="142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Nikolay Ivanov</cp:lastModifiedBy>
  <dcterms:created xsi:type="dcterms:W3CDTF">2023-07-25T09:20:58Z</dcterms:created>
  <dcterms:modified xsi:type="dcterms:W3CDTF">2023-10-07T09:41:55Z</dcterms:modified>
  <cp:category/>
</cp:coreProperties>
</file>