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71D14579-F69D-4996-80F6-55A8CC08F62B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ОБ'!$A$1:$J$47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N22" i="15"/>
  <c r="H22" i="15"/>
  <c r="G22" i="15"/>
  <c r="P22" i="15" s="1"/>
  <c r="M21" i="15"/>
  <c r="P21" i="15" s="1"/>
  <c r="L21" i="15"/>
  <c r="O21" i="15" s="1"/>
  <c r="K21" i="15"/>
  <c r="N21" i="15" s="1"/>
  <c r="R21" i="15" s="1"/>
  <c r="J21" i="15"/>
  <c r="I21" i="15"/>
  <c r="H21" i="15"/>
  <c r="G21" i="15"/>
  <c r="F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N13" i="15"/>
  <c r="M13" i="15"/>
  <c r="P13" i="15" s="1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N10" i="15" s="1"/>
  <c r="G10" i="15"/>
  <c r="F10" i="15" s="1"/>
  <c r="M9" i="15"/>
  <c r="K9" i="15"/>
  <c r="G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I14" i="8" s="1"/>
  <c r="J14" i="8" s="1"/>
  <c r="J15" i="8" s="1"/>
  <c r="E8" i="12"/>
  <c r="D5" i="10"/>
  <c r="F13" i="9"/>
  <c r="E13" i="9"/>
  <c r="D13" i="9"/>
  <c r="C13" i="9"/>
  <c r="B13" i="9"/>
  <c r="E12" i="9"/>
  <c r="D12" i="9"/>
  <c r="C12" i="9"/>
  <c r="B12" i="9"/>
  <c r="I33" i="8"/>
  <c r="J33" i="8" s="1"/>
  <c r="J34" i="8" s="1"/>
  <c r="C17" i="7" s="1"/>
  <c r="G33" i="8"/>
  <c r="G34" i="8" s="1"/>
  <c r="I31" i="8"/>
  <c r="J31" i="8" s="1"/>
  <c r="J32" i="8" s="1"/>
  <c r="G31" i="8"/>
  <c r="I25" i="8"/>
  <c r="J25" i="8" s="1"/>
  <c r="J26" i="8" s="1"/>
  <c r="G25" i="8"/>
  <c r="G26" i="8" s="1"/>
  <c r="J23" i="8"/>
  <c r="J24" i="8" s="1"/>
  <c r="F23" i="8"/>
  <c r="G23" i="8" s="1"/>
  <c r="J20" i="8"/>
  <c r="G20" i="8"/>
  <c r="E15" i="8"/>
  <c r="C13" i="7"/>
  <c r="C12" i="7"/>
  <c r="H19" i="6"/>
  <c r="H18" i="6"/>
  <c r="H16" i="6"/>
  <c r="H15" i="6"/>
  <c r="H11" i="6"/>
  <c r="H10" i="6" s="1"/>
  <c r="G14" i="8" s="1"/>
  <c r="G15" i="8" s="1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F12" i="9" l="1"/>
  <c r="G12" i="9" s="1"/>
  <c r="G13" i="9"/>
  <c r="H17" i="6"/>
  <c r="H14" i="6"/>
  <c r="D37" i="8"/>
  <c r="J37" i="8" s="1"/>
  <c r="D38" i="8"/>
  <c r="J38" i="8" s="1"/>
  <c r="C14" i="7"/>
  <c r="H14" i="8"/>
  <c r="J27" i="8"/>
  <c r="C25" i="7" s="1"/>
  <c r="G24" i="8"/>
  <c r="G27" i="8" s="1"/>
  <c r="J35" i="8"/>
  <c r="J36" i="8" s="1"/>
  <c r="C16" i="7"/>
  <c r="C18" i="7" s="1"/>
  <c r="G32" i="8"/>
  <c r="C11" i="7"/>
  <c r="N9" i="15"/>
  <c r="R13" i="15"/>
  <c r="H9" i="15"/>
  <c r="P9" i="15" s="1"/>
  <c r="P23" i="15" s="1"/>
  <c r="F22" i="15"/>
  <c r="O22" i="15"/>
  <c r="P17" i="15"/>
  <c r="R17" i="15" s="1"/>
  <c r="O9" i="15"/>
  <c r="O23" i="15" s="1"/>
  <c r="G14" i="9" l="1"/>
  <c r="G15" i="9" s="1"/>
  <c r="J39" i="8"/>
  <c r="J40" i="8" s="1"/>
  <c r="J41" i="8" s="1"/>
  <c r="H26" i="8"/>
  <c r="H25" i="8"/>
  <c r="H24" i="8"/>
  <c r="H23" i="8"/>
  <c r="G35" i="8"/>
  <c r="C19" i="7"/>
  <c r="C22" i="7"/>
  <c r="C20" i="7"/>
  <c r="N23" i="15"/>
  <c r="R23" i="15" s="1"/>
  <c r="R9" i="15"/>
  <c r="F9" i="15"/>
  <c r="G28" i="8" l="1"/>
  <c r="J28" i="8" s="1"/>
  <c r="C26" i="7" s="1"/>
  <c r="G36" i="8"/>
  <c r="G39" i="8"/>
  <c r="G40" i="8" s="1"/>
  <c r="G41" i="8" s="1"/>
  <c r="H34" i="8"/>
  <c r="H33" i="8"/>
  <c r="H35" i="8"/>
  <c r="H31" i="8"/>
  <c r="H32" i="8"/>
  <c r="C24" i="7"/>
  <c r="D17" i="7" l="1"/>
  <c r="C29" i="7"/>
  <c r="C30" i="7" s="1"/>
  <c r="C27" i="7"/>
  <c r="D14" i="7"/>
  <c r="D24" i="7"/>
  <c r="D15" i="7"/>
  <c r="D13" i="7"/>
  <c r="D11" i="7"/>
  <c r="D12" i="7"/>
  <c r="D16" i="7"/>
  <c r="D18" i="7"/>
  <c r="D22" i="7"/>
  <c r="D20" i="7"/>
  <c r="C36" i="7" l="1"/>
  <c r="C37" i="7"/>
  <c r="C38" i="7" l="1"/>
  <c r="C39" i="7" l="1"/>
  <c r="E39" i="7" l="1"/>
  <c r="C40" i="7"/>
  <c r="E25" i="7" l="1"/>
  <c r="E11" i="7"/>
  <c r="E15" i="7"/>
  <c r="E40" i="7"/>
  <c r="E24" i="7"/>
  <c r="E29" i="7"/>
  <c r="E33" i="7"/>
  <c r="C41" i="7"/>
  <c r="D11" i="10" s="1"/>
  <c r="E26" i="7"/>
  <c r="E12" i="7"/>
  <c r="E37" i="7"/>
  <c r="E18" i="7"/>
  <c r="E13" i="7"/>
  <c r="E27" i="7"/>
  <c r="E17" i="7"/>
  <c r="E32" i="7"/>
  <c r="E35" i="7"/>
  <c r="E20" i="7"/>
  <c r="E14" i="7"/>
  <c r="E16" i="7"/>
  <c r="E30" i="7"/>
  <c r="E34" i="7"/>
  <c r="E22" i="7"/>
  <c r="E31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<sst xmlns="http://schemas.openxmlformats.org/spreadsheetml/2006/main" count="519" uniqueCount="367">
  <si>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</si>
  <si>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</si>
  <si>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</si>
  <si>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</si>
  <si>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</si>
  <si>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</si>
  <si>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</si>
  <si>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</si>
  <si>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</si>
  <si>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</si>
  <si>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</si>
  <si>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</si>
  <si>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</si>
  <si>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</si>
  <si>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</si>
  <si>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</si>
  <si>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</si>
  <si>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</si>
  <si>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</si>
  <si>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</si>
  <si>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</si>
  <si>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</si>
  <si>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</si>
  <si>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</si>
  <si>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</si>
  <si>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</si>
  <si>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</si>
  <si>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</si>
  <si>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</si>
  <si>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</si>
  <si>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</si>
  <si>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</si>
  <si>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</si>
  <si>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</si>
  <si>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</si>
  <si>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</si>
  <si>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</si>
  <si>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</si>
  <si>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</si>
  <si>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</si>
  <si>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</si>
  <si>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</si>
  <si>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</si>
  <si>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</si>
  <si>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</si>
  <si>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</si>
  <si>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</si>
  <si>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</si>
  <si>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</si>
  <si>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</si>
  <si>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</si>
  <si>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</si>
  <si>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</si>
  <si>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</si>
  <si>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</si>
  <si>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</si>
  <si>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</si>
  <si>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</si>
  <si>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</si>
  <si>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</si>
  <si>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</si>
  <si>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</si>
  <si>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</si>
  <si>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</si>
  <si>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</si>
  <si>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</si>
  <si>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</si>
  <si>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</si>
  <si>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</si>
  <si>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</si>
  <si>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</si>
  <si>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</si>
  <si>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</si>
  <si>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</si>
  <si>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</si>
  <si>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</si>
  <si>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</si>
  <si>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</si>
  <si>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</si>
  <si>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</si>
  <si>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</si>
  <si>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</si>
  <si>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</si>
  <si>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</si>
  <si>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</si>
  <si>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</si>
  <si>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</si>
  <si>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</si>
  <si>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</si>
  <si>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</si>
  <si>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</si>
  <si>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</si>
  <si>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</si>
  <si>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</si>
  <si>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</si>
  <si>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</si>
  <si>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</si>
  <si>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</si>
  <si>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</si>
  <si>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</si>
  <si>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</si>
  <si>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</si>
  <si>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</si>
  <si>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</si>
  <si>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</si>
  <si>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</si>
  <si>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</si>
  <si>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</si>
  <si>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</si>
  <si>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</si>
  <si>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</si>
  <si>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</si>
  <si>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</si>
  <si>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</si>
  <si>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</si>
  <si>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</si>
  <si>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</si>
  <si>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</si>
  <si>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</si>
  <si>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</si>
  <si>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</si>
  <si>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</si>
  <si>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</si>
  <si>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</si>
  <si>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</si>
  <si>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</si>
  <si>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</si>
  <si>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</si>
  <si>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</si>
  <si>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</si>
  <si>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</si>
  <si>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</si>
  <si>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</si>
  <si>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</si>
  <si>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</si>
  <si>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</si>
  <si>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</si>
  <si>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</si>
  <si>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</si>
  <si>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</si>
  <si>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</si>
  <si>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</si>
  <si>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</si>
  <si>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</si>
  <si>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</si>
  <si>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</si>
  <si>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</si>
  <si>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</si>
  <si>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</si>
  <si>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</si>
  <si>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</si>
  <si>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</si>
  <si>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</si>
  <si>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</si>
  <si>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</si>
  <si>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</si>
  <si>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</si>
  <si>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</si>
  <si>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</si>
  <si>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</si>
  <si>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</si>
  <si>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</si>
  <si>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</si>
  <si>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</si>
  <si>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</si>
  <si>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</si>
  <si>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</si>
  <si>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</si>
  <si>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</si>
  <si>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</si>
  <si>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</si>
  <si>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</si>
  <si>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</si>
  <si>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</si>
  <si>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</si>
  <si>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</si>
  <si>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</si>
  <si>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</si>
  <si>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</si>
  <si>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</si>
  <si>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</si>
  <si>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</si>
  <si>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</si>
  <si>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</si>
  <si>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</si>
  <si>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</si>
  <si>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</si>
  <si>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</si>
  <si>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</si>
  <si>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</si>
  <si>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</si>
  <si>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</si>
  <si>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</si>
  <si>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</si>
  <si>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</si>
  <si>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</si>
  <si>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</si>
  <si>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</si>
  <si>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</si>
  <si>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</si>
  <si>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</si>
  <si>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</si>
  <si>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</si>
  <si>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</si>
  <si>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</si>
  <si>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</si>
  <si>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</si>
  <si>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</si>
  <si>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</si>
  <si>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</si>
  <si>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</si>
  <si>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</si>
  <si>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</si>
  <si>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</si>
  <si>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</si>
  <si>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</si>
  <si>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</si>
  <si>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</si>
  <si>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</si>
  <si>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</si>
  <si>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</si>
  <si>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</si>
  <si>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</si>
  <si>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</si>
  <si>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</si>
  <si>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</si>
  <si>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</si>
  <si>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</si>
  <si>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</si>
  <si>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</si>
  <si>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</si>
  <si>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</si>
  <si>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</si>
  <si>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</si>
  <si>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</si>
  <si>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</si>
  <si>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</si>
  <si>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</si>
  <si>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</si>
  <si>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</si>
  <si>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</si>
  <si>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</si>
  <si>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</si>
  <si>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</si>
  <si>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</si>
  <si>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</si>
  <si>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</si>
  <si>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</si>
  <si>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</si>
  <si>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</si>
  <si>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</si>
  <si>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</si>
  <si>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</si>
  <si>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</si>
  <si>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</si>
  <si>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</si>
  <si>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</si>
  <si>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</si>
  <si>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</si>
  <si>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</si>
  <si>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</si>
  <si>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</si>
  <si>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</si>
  <si>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</si>
  <si>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</si>
  <si>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</si>
  <si>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</si>
  <si>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</si>
  <si>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</si>
  <si>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</si>
  <si>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</si>
  <si>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</si>
  <si>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</si>
  <si>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</si>
  <si>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</si>
  <si>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</si>
  <si>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</si>
  <si>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</si>
  <si>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</si>
  <si>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</si>
  <si>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</si>
  <si>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</si>
  <si>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</si>
  <si>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</si>
  <si>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</si>
  <si>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</si>
  <si>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</si>
  <si>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</si>
  <si>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</si>
  <si>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</si>
  <si>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</si>
  <si>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</si>
  <si>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</si>
  <si>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</si>
  <si>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</si>
  <si>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</si>
  <si>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</si>
  <si>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</si>
  <si>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</si>
  <si>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</si>
  <si>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</si>
  <si>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</si>
  <si>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</si>
  <si>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</si>
  <si>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</si>
  <si>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</si>
  <si>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</si>
  <si>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</si>
  <si>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</si>
  <si>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</si>
  <si>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</si>
  <si>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</si>
  <si>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</si>
  <si>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</si>
  <si>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</si>
  <si>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</si>
  <si>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</si>
  <si>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</si>
  <si>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</si>
  <si>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</si>
  <si>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</si>
  <si>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</si>
  <si>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</si>
  <si>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</si>
  <si>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</si>
  <si>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</si>
  <si>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</si>
  <si>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</si>
  <si>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</si>
  <si>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</si>
  <si>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</si>
  <si>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</si>
  <si>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</si>
  <si>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</si>
  <si>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</si>
  <si>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</si>
  <si>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</si>
  <si>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</si>
  <si>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</si>
  <si>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</si>
  <si>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</si>
  <si>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</si>
  <si>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</si>
  <si>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</si>
  <si>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</si>
  <si>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</si>
  <si>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</si>
  <si>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</si>
  <si>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</si>
  <si>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</si>
  <si>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</si>
  <si>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Сетевая стационарная IP- камера В5650  - 24 шт</t>
  </si>
  <si>
    <t>IIВ</t>
  </si>
  <si>
    <t>ПС 110 кВ Джуракская</t>
  </si>
  <si>
    <t>Республика Калмыкия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</si>
  <si>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110 кВ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</si>
  <si>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110 кВ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</si>
  <si>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110 кВ</t>
  </si>
  <si>
    <t>Постоянная часть ПС, комплекс стационарных камер охранного (технологического) видеонаблюдения ПС 110 кВ</t>
  </si>
  <si>
    <t>З1-02</t>
  </si>
  <si>
    <t>УНЦ постоянной части ПС 110 кВ</t>
  </si>
  <si>
    <t>З1_ПС_стац.кам._110_кВ</t>
  </si>
  <si>
    <t>Прайс из СД ОП</t>
  </si>
  <si>
    <t>Сметная стоимость в уровне цен 2 кв. 2020 г., тыс. руб.</t>
  </si>
  <si>
    <t>Всего по объекту в сопоставимом уровне цен 2 кв. 2020 г: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</si>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</sst>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10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3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8250">
    <xf numFmtId="0" fontId="0" fillId="0" borderId="0"/>
    <xf numFmtId="0" fontId="6" fillId="0" borderId="0"/>
    <xf numFmtId="0" fontId="37" fillId="0" borderId="0"/>
    <xf numFmtId="0" fontId="40" fillId="0" borderId="0"/>
    <xf numFmtId="0" fontId="38" fillId="0" borderId="0">
      <alignment vertical="top"/>
      <protection locked="0"/>
    </xf>
    <xf numFmtId="43" fontId="38" fillId="0" borderId="0" applyFont="0" applyFill="0" applyBorder="0" applyAlignment="0" applyProtection="0"/>
    <xf numFmtId="0" fontId="41" fillId="0" borderId="0"/>
    <xf numFmtId="0" fontId="42" fillId="0" borderId="0"/>
    <xf numFmtId="0" fontId="43" fillId="0" borderId="0"/>
    <xf numFmtId="0" fontId="42" fillId="0" borderId="0"/>
    <xf numFmtId="0" fontId="44" fillId="0" borderId="0">
      <alignment vertical="top"/>
    </xf>
    <xf numFmtId="0" fontId="43" fillId="0" borderId="0"/>
    <xf numFmtId="0" fontId="45" fillId="6" borderId="13" applyNumberFormat="0">
      <alignment readingOrder="1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3" fillId="0" borderId="0"/>
    <xf numFmtId="0" fontId="43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6" fillId="7" borderId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1" borderId="0" applyNumberFormat="0" applyBorder="0" applyAlignment="0" applyProtection="0"/>
    <xf numFmtId="0" fontId="47" fillId="14" borderId="0" applyNumberFormat="0" applyBorder="0" applyAlignment="0" applyProtection="0"/>
    <xf numFmtId="0" fontId="47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49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48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4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50" fillId="26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48" fillId="19" borderId="0" applyNumberFormat="0" applyBorder="0" applyAlignment="0" applyProtection="0"/>
    <xf numFmtId="0" fontId="49" fillId="34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26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/>
    <xf numFmtId="0" fontId="50" fillId="26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43" borderId="0" applyNumberFormat="0" applyBorder="0" applyAlignment="0" applyProtection="0"/>
    <xf numFmtId="0" fontId="48" fillId="20" borderId="0" applyNumberFormat="0" applyBorder="0" applyAlignment="0" applyProtection="0"/>
    <xf numFmtId="0" fontId="49" fillId="23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48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33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37" fillId="0" borderId="0"/>
    <xf numFmtId="49" fontId="46" fillId="10" borderId="14">
      <alignment horizontal="left" vertical="top"/>
      <protection locked="0"/>
    </xf>
    <xf numFmtId="49" fontId="46" fillId="10" borderId="14">
      <alignment horizontal="left" vertical="top"/>
      <protection locked="0"/>
    </xf>
    <xf numFmtId="49" fontId="46" fillId="0" borderId="14">
      <alignment horizontal="left" vertical="top"/>
      <protection locked="0"/>
    </xf>
    <xf numFmtId="49" fontId="46" fillId="0" borderId="14">
      <alignment horizontal="left" vertical="top"/>
      <protection locked="0"/>
    </xf>
    <xf numFmtId="49" fontId="46" fillId="49" borderId="14">
      <alignment horizontal="left" vertical="top"/>
      <protection locked="0"/>
    </xf>
    <xf numFmtId="49" fontId="46" fillId="49" borderId="14">
      <alignment horizontal="left" vertical="top"/>
      <protection locked="0"/>
    </xf>
    <xf numFmtId="0" fontId="46" fillId="0" borderId="0">
      <alignment horizontal="left" vertical="top" wrapText="1"/>
    </xf>
    <xf numFmtId="0" fontId="51" fillId="0" borderId="15">
      <alignment horizontal="left" vertical="top" wrapText="1"/>
    </xf>
    <xf numFmtId="49" fontId="37" fillId="0" borderId="0">
      <alignment horizontal="left" vertical="top" wrapText="1"/>
      <protection locked="0"/>
    </xf>
    <xf numFmtId="0" fontId="52" fillId="0" borderId="0">
      <alignment horizontal="left" vertical="top" wrapText="1"/>
    </xf>
    <xf numFmtId="49" fontId="37" fillId="0" borderId="10">
      <alignment horizontal="center" vertical="top" wrapText="1"/>
      <protection locked="0"/>
    </xf>
    <xf numFmtId="49" fontId="37" fillId="0" borderId="10">
      <alignment horizontal="center" vertical="top" wrapText="1"/>
      <protection locked="0"/>
    </xf>
    <xf numFmtId="49" fontId="46" fillId="0" borderId="0">
      <alignment horizontal="right" vertical="top"/>
      <protection locked="0"/>
    </xf>
    <xf numFmtId="49" fontId="46" fillId="10" borderId="10">
      <alignment horizontal="right" vertical="top"/>
      <protection locked="0"/>
    </xf>
    <xf numFmtId="49" fontId="46" fillId="10" borderId="10">
      <alignment horizontal="right" vertical="top"/>
      <protection locked="0"/>
    </xf>
    <xf numFmtId="0" fontId="46" fillId="10" borderId="10">
      <alignment horizontal="right" vertical="top"/>
      <protection locked="0"/>
    </xf>
    <xf numFmtId="0" fontId="46" fillId="10" borderId="10">
      <alignment horizontal="right" vertical="top"/>
      <protection locked="0"/>
    </xf>
    <xf numFmtId="49" fontId="46" fillId="0" borderId="10">
      <alignment horizontal="right" vertical="top"/>
      <protection locked="0"/>
    </xf>
    <xf numFmtId="49" fontId="46" fillId="0" borderId="10">
      <alignment horizontal="right" vertical="top"/>
      <protection locked="0"/>
    </xf>
    <xf numFmtId="0" fontId="46" fillId="0" borderId="10">
      <alignment horizontal="right" vertical="top"/>
      <protection locked="0"/>
    </xf>
    <xf numFmtId="0" fontId="46" fillId="0" borderId="10">
      <alignment horizontal="right" vertical="top"/>
      <protection locked="0"/>
    </xf>
    <xf numFmtId="49" fontId="46" fillId="49" borderId="10">
      <alignment horizontal="right" vertical="top"/>
      <protection locked="0"/>
    </xf>
    <xf numFmtId="49" fontId="46" fillId="49" borderId="10">
      <alignment horizontal="right" vertical="top"/>
      <protection locked="0"/>
    </xf>
    <xf numFmtId="0" fontId="46" fillId="49" borderId="10">
      <alignment horizontal="right" vertical="top"/>
      <protection locked="0"/>
    </xf>
    <xf numFmtId="0" fontId="46" fillId="49" borderId="10">
      <alignment horizontal="right" vertical="top"/>
      <protection locked="0"/>
    </xf>
    <xf numFmtId="49" fontId="37" fillId="0" borderId="0">
      <alignment horizontal="right" vertical="top" wrapText="1"/>
      <protection locked="0"/>
    </xf>
    <xf numFmtId="0" fontId="52" fillId="0" borderId="0">
      <alignment horizontal="right" vertical="top" wrapText="1"/>
    </xf>
    <xf numFmtId="49" fontId="37" fillId="0" borderId="0">
      <alignment horizontal="center" vertical="top" wrapText="1"/>
      <protection locked="0"/>
    </xf>
    <xf numFmtId="0" fontId="51" fillId="0" borderId="15">
      <alignment horizontal="center" vertical="top" wrapText="1"/>
    </xf>
    <xf numFmtId="49" fontId="46" fillId="0" borderId="14">
      <alignment horizontal="center" vertical="top" wrapText="1"/>
      <protection locked="0"/>
    </xf>
    <xf numFmtId="49" fontId="46" fillId="0" borderId="14">
      <alignment horizontal="center" vertical="top" wrapText="1"/>
      <protection locked="0"/>
    </xf>
    <xf numFmtId="0" fontId="46" fillId="0" borderId="14">
      <alignment horizontal="center" vertical="top" wrapText="1"/>
      <protection locked="0"/>
    </xf>
    <xf numFmtId="0" fontId="46" fillId="0" borderId="14">
      <alignment horizontal="center" vertical="top" wrapText="1"/>
      <protection locked="0"/>
    </xf>
    <xf numFmtId="0" fontId="53" fillId="9" borderId="0" applyNumberFormat="0" applyBorder="0" applyAlignment="0" applyProtection="0"/>
    <xf numFmtId="173" fontId="54" fillId="0" borderId="0" applyFill="0" applyBorder="0" applyAlignment="0"/>
    <xf numFmtId="174" fontId="54" fillId="0" borderId="0" applyFill="0" applyBorder="0" applyAlignment="0"/>
    <xf numFmtId="175" fontId="54" fillId="0" borderId="0" applyFill="0" applyBorder="0" applyAlignment="0"/>
    <xf numFmtId="176" fontId="54" fillId="0" borderId="0" applyFill="0" applyBorder="0" applyAlignment="0"/>
    <xf numFmtId="177" fontId="54" fillId="0" borderId="0" applyFill="0" applyBorder="0" applyAlignment="0"/>
    <xf numFmtId="173" fontId="54" fillId="0" borderId="0" applyFill="0" applyBorder="0" applyAlignment="0"/>
    <xf numFmtId="178" fontId="54" fillId="0" borderId="0" applyFill="0" applyBorder="0" applyAlignment="0"/>
    <xf numFmtId="174" fontId="54" fillId="0" borderId="0" applyFill="0" applyBorder="0" applyAlignment="0"/>
    <xf numFmtId="0" fontId="55" fillId="50" borderId="13" applyNumberFormat="0" applyAlignment="0" applyProtection="0"/>
    <xf numFmtId="0" fontId="56" fillId="51" borderId="16" applyNumberFormat="0" applyAlignment="0" applyProtection="0"/>
    <xf numFmtId="173" fontId="57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37" fillId="0" borderId="0" applyFont="0" applyFill="0" applyBorder="0" applyAlignment="0" applyProtection="0"/>
    <xf numFmtId="174" fontId="57" fillId="0" borderId="0" applyFont="0" applyFill="0" applyBorder="0" applyAlignment="0" applyProtection="0"/>
    <xf numFmtId="0" fontId="37" fillId="0" borderId="0"/>
    <xf numFmtId="0" fontId="37" fillId="0" borderId="0"/>
    <xf numFmtId="14" fontId="54" fillId="0" borderId="0" applyFill="0" applyBorder="0" applyAlignment="0"/>
    <xf numFmtId="0" fontId="58" fillId="0" borderId="0" applyNumberForma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59" fillId="52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3" borderId="0" applyNumberFormat="0" applyBorder="0" applyAlignment="0" applyProtection="0"/>
    <xf numFmtId="0" fontId="59" fillId="54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59" fillId="56" borderId="0" applyNumberFormat="0" applyBorder="0" applyAlignment="0" applyProtection="0"/>
    <xf numFmtId="173" fontId="60" fillId="0" borderId="0" applyFill="0" applyBorder="0" applyAlignment="0"/>
    <xf numFmtId="174" fontId="60" fillId="0" borderId="0" applyFill="0" applyBorder="0" applyAlignment="0"/>
    <xf numFmtId="173" fontId="60" fillId="0" borderId="0" applyFill="0" applyBorder="0" applyAlignment="0"/>
    <xf numFmtId="178" fontId="60" fillId="0" borderId="0" applyFill="0" applyBorder="0" applyAlignment="0"/>
    <xf numFmtId="174" fontId="60" fillId="0" borderId="0" applyFill="0" applyBorder="0" applyAlignment="0"/>
    <xf numFmtId="0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1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64" fillId="0" borderId="12" applyNumberFormat="0" applyAlignment="0" applyProtection="0">
      <alignment horizontal="left" vertical="center"/>
    </xf>
    <xf numFmtId="0" fontId="64" fillId="0" borderId="17">
      <alignment horizontal="left" vertical="center"/>
    </xf>
    <xf numFmtId="0" fontId="65" fillId="0" borderId="18" applyNumberFormat="0" applyFill="0" applyAlignment="0" applyProtection="0"/>
    <xf numFmtId="0" fontId="66" fillId="0" borderId="19" applyNumberFormat="0" applyFill="0" applyAlignment="0" applyProtection="0"/>
    <xf numFmtId="0" fontId="67" fillId="0" borderId="20" applyNumberFormat="0" applyFill="0" applyAlignment="0" applyProtection="0"/>
    <xf numFmtId="0" fontId="67" fillId="0" borderId="0" applyNumberFormat="0" applyFill="0" applyBorder="0" applyAlignment="0" applyProtection="0"/>
    <xf numFmtId="0" fontId="68" fillId="13" borderId="13" applyNumberFormat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0" fontId="70" fillId="0" borderId="21" applyNumberFormat="0" applyFill="0" applyAlignment="0" applyProtection="0"/>
    <xf numFmtId="0" fontId="37" fillId="0" borderId="0"/>
    <xf numFmtId="0" fontId="71" fillId="57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46" fillId="0" borderId="22"/>
    <xf numFmtId="0" fontId="47" fillId="0" borderId="0"/>
    <xf numFmtId="0" fontId="39" fillId="58" borderId="0"/>
    <xf numFmtId="0" fontId="39" fillId="58" borderId="0"/>
    <xf numFmtId="0" fontId="37" fillId="0" borderId="0"/>
    <xf numFmtId="0" fontId="43" fillId="0" borderId="0"/>
    <xf numFmtId="0" fontId="37" fillId="59" borderId="23" applyNumberFormat="0" applyFont="0" applyAlignment="0" applyProtection="0"/>
    <xf numFmtId="0" fontId="39" fillId="45" borderId="24" applyNumberFormat="0" applyFont="0" applyAlignment="0" applyProtection="0"/>
    <xf numFmtId="0" fontId="39" fillId="45" borderId="24" applyNumberFormat="0" applyFont="0" applyAlignment="0" applyProtection="0"/>
    <xf numFmtId="0" fontId="39" fillId="45" borderId="24" applyNumberFormat="0" applyFont="0" applyAlignment="0" applyProtection="0"/>
    <xf numFmtId="0" fontId="39" fillId="45" borderId="24" applyNumberFormat="0" applyFont="0" applyAlignment="0" applyProtection="0"/>
    <xf numFmtId="0" fontId="73" fillId="50" borderId="25" applyNumberFormat="0" applyAlignment="0" applyProtection="0"/>
    <xf numFmtId="177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7" fillId="0" borderId="0" applyFont="0" applyFill="0" applyBorder="0" applyAlignment="0" applyProtection="0"/>
    <xf numFmtId="173" fontId="74" fillId="0" borderId="0" applyFill="0" applyBorder="0" applyAlignment="0"/>
    <xf numFmtId="174" fontId="74" fillId="0" borderId="0" applyFill="0" applyBorder="0" applyAlignment="0"/>
    <xf numFmtId="173" fontId="74" fillId="0" borderId="0" applyFill="0" applyBorder="0" applyAlignment="0"/>
    <xf numFmtId="178" fontId="74" fillId="0" borderId="0" applyFill="0" applyBorder="0" applyAlignment="0"/>
    <xf numFmtId="174" fontId="74" fillId="0" borderId="0" applyFill="0" applyBorder="0" applyAlignment="0"/>
    <xf numFmtId="4" fontId="54" fillId="60" borderId="25" applyNumberFormat="0" applyProtection="0">
      <alignment vertical="center"/>
    </xf>
    <xf numFmtId="4" fontId="75" fillId="57" borderId="24" applyNumberFormat="0" applyProtection="0">
      <alignment vertical="center"/>
    </xf>
    <xf numFmtId="4" fontId="75" fillId="57" borderId="24" applyNumberFormat="0" applyProtection="0">
      <alignment vertical="center"/>
    </xf>
    <xf numFmtId="4" fontId="75" fillId="57" borderId="24" applyNumberFormat="0" applyProtection="0">
      <alignment vertical="center"/>
    </xf>
    <xf numFmtId="4" fontId="75" fillId="57" borderId="24" applyNumberFormat="0" applyProtection="0">
      <alignment vertical="center"/>
    </xf>
    <xf numFmtId="4" fontId="75" fillId="57" borderId="24" applyNumberFormat="0" applyProtection="0">
      <alignment vertical="center"/>
    </xf>
    <xf numFmtId="4" fontId="76" fillId="60" borderId="25" applyNumberFormat="0" applyProtection="0">
      <alignment vertical="center"/>
    </xf>
    <xf numFmtId="4" fontId="46" fillId="60" borderId="24" applyNumberFormat="0" applyProtection="0">
      <alignment vertical="center"/>
    </xf>
    <xf numFmtId="4" fontId="46" fillId="60" borderId="24" applyNumberFormat="0" applyProtection="0">
      <alignment vertical="center"/>
    </xf>
    <xf numFmtId="4" fontId="46" fillId="60" borderId="24" applyNumberFormat="0" applyProtection="0">
      <alignment vertical="center"/>
    </xf>
    <xf numFmtId="4" fontId="46" fillId="60" borderId="24" applyNumberFormat="0" applyProtection="0">
      <alignment vertical="center"/>
    </xf>
    <xf numFmtId="4" fontId="46" fillId="60" borderId="24" applyNumberFormat="0" applyProtection="0">
      <alignment vertical="center"/>
    </xf>
    <xf numFmtId="4" fontId="54" fillId="60" borderId="25" applyNumberFormat="0" applyProtection="0">
      <alignment horizontal="left" vertical="center" indent="1"/>
    </xf>
    <xf numFmtId="4" fontId="75" fillId="60" borderId="24" applyNumberFormat="0" applyProtection="0">
      <alignment horizontal="left" vertical="center" indent="1"/>
    </xf>
    <xf numFmtId="4" fontId="75" fillId="60" borderId="24" applyNumberFormat="0" applyProtection="0">
      <alignment horizontal="left" vertical="center" indent="1"/>
    </xf>
    <xf numFmtId="4" fontId="75" fillId="60" borderId="24" applyNumberFormat="0" applyProtection="0">
      <alignment horizontal="left" vertical="center" indent="1"/>
    </xf>
    <xf numFmtId="4" fontId="75" fillId="60" borderId="24" applyNumberFormat="0" applyProtection="0">
      <alignment horizontal="left" vertical="center" indent="1"/>
    </xf>
    <xf numFmtId="4" fontId="75" fillId="60" borderId="24" applyNumberFormat="0" applyProtection="0">
      <alignment horizontal="left" vertical="center" indent="1"/>
    </xf>
    <xf numFmtId="4" fontId="54" fillId="60" borderId="25" applyNumberFormat="0" applyProtection="0">
      <alignment horizontal="left" vertical="center" indent="1"/>
    </xf>
    <xf numFmtId="0" fontId="46" fillId="57" borderId="26" applyNumberFormat="0" applyProtection="0">
      <alignment horizontal="left" vertical="top" indent="1"/>
    </xf>
    <xf numFmtId="0" fontId="46" fillId="57" borderId="26" applyNumberFormat="0" applyProtection="0">
      <alignment horizontal="left" vertical="top" indent="1"/>
    </xf>
    <xf numFmtId="0" fontId="46" fillId="57" borderId="26" applyNumberFormat="0" applyProtection="0">
      <alignment horizontal="left" vertical="top" indent="1"/>
    </xf>
    <xf numFmtId="0" fontId="46" fillId="57" borderId="26" applyNumberFormat="0" applyProtection="0">
      <alignment horizontal="left" vertical="top" indent="1"/>
    </xf>
    <xf numFmtId="0" fontId="46" fillId="57" borderId="26" applyNumberFormat="0" applyProtection="0">
      <alignment horizontal="left" vertical="top" indent="1"/>
    </xf>
    <xf numFmtId="0" fontId="77" fillId="6" borderId="27" applyNumberFormat="0" applyProtection="0">
      <alignment horizontal="center" vertical="center" wrapTex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54" fillId="61" borderId="25" applyNumberFormat="0" applyProtection="0">
      <alignment horizontal="right" vertical="center"/>
    </xf>
    <xf numFmtId="4" fontId="75" fillId="9" borderId="24" applyNumberFormat="0" applyProtection="0">
      <alignment horizontal="right" vertical="center"/>
    </xf>
    <xf numFmtId="4" fontId="75" fillId="9" borderId="24" applyNumberFormat="0" applyProtection="0">
      <alignment horizontal="right" vertical="center"/>
    </xf>
    <xf numFmtId="4" fontId="75" fillId="9" borderId="24" applyNumberFormat="0" applyProtection="0">
      <alignment horizontal="right" vertical="center"/>
    </xf>
    <xf numFmtId="4" fontId="75" fillId="9" borderId="24" applyNumberFormat="0" applyProtection="0">
      <alignment horizontal="right" vertical="center"/>
    </xf>
    <xf numFmtId="4" fontId="75" fillId="9" borderId="24" applyNumberFormat="0" applyProtection="0">
      <alignment horizontal="right" vertical="center"/>
    </xf>
    <xf numFmtId="4" fontId="54" fillId="62" borderId="25" applyNumberFormat="0" applyProtection="0">
      <alignment horizontal="right" vertical="center"/>
    </xf>
    <xf numFmtId="4" fontId="75" fillId="63" borderId="24" applyNumberFormat="0" applyProtection="0">
      <alignment horizontal="right" vertical="center"/>
    </xf>
    <xf numFmtId="4" fontId="75" fillId="63" borderId="24" applyNumberFormat="0" applyProtection="0">
      <alignment horizontal="right" vertical="center"/>
    </xf>
    <xf numFmtId="4" fontId="75" fillId="63" borderId="24" applyNumberFormat="0" applyProtection="0">
      <alignment horizontal="right" vertical="center"/>
    </xf>
    <xf numFmtId="4" fontId="75" fillId="63" borderId="24" applyNumberFormat="0" applyProtection="0">
      <alignment horizontal="right" vertical="center"/>
    </xf>
    <xf numFmtId="4" fontId="75" fillId="63" borderId="24" applyNumberFormat="0" applyProtection="0">
      <alignment horizontal="right" vertical="center"/>
    </xf>
    <xf numFmtId="4" fontId="54" fillId="64" borderId="25" applyNumberFormat="0" applyProtection="0">
      <alignment horizontal="right" vertical="center"/>
    </xf>
    <xf numFmtId="4" fontId="75" fillId="30" borderId="15" applyNumberFormat="0" applyProtection="0">
      <alignment horizontal="right" vertical="center"/>
    </xf>
    <xf numFmtId="4" fontId="75" fillId="30" borderId="15" applyNumberFormat="0" applyProtection="0">
      <alignment horizontal="right" vertical="center"/>
    </xf>
    <xf numFmtId="4" fontId="75" fillId="30" borderId="15" applyNumberFormat="0" applyProtection="0">
      <alignment horizontal="right" vertical="center"/>
    </xf>
    <xf numFmtId="4" fontId="75" fillId="30" borderId="15" applyNumberFormat="0" applyProtection="0">
      <alignment horizontal="right" vertical="center"/>
    </xf>
    <xf numFmtId="4" fontId="75" fillId="30" borderId="15" applyNumberFormat="0" applyProtection="0">
      <alignment horizontal="right" vertical="center"/>
    </xf>
    <xf numFmtId="4" fontId="54" fillId="65" borderId="25" applyNumberFormat="0" applyProtection="0">
      <alignment horizontal="right" vertical="center"/>
    </xf>
    <xf numFmtId="4" fontId="75" fillId="17" borderId="24" applyNumberFormat="0" applyProtection="0">
      <alignment horizontal="right" vertical="center"/>
    </xf>
    <xf numFmtId="4" fontId="75" fillId="17" borderId="24" applyNumberFormat="0" applyProtection="0">
      <alignment horizontal="right" vertical="center"/>
    </xf>
    <xf numFmtId="4" fontId="75" fillId="17" borderId="24" applyNumberFormat="0" applyProtection="0">
      <alignment horizontal="right" vertical="center"/>
    </xf>
    <xf numFmtId="4" fontId="75" fillId="17" borderId="24" applyNumberFormat="0" applyProtection="0">
      <alignment horizontal="right" vertical="center"/>
    </xf>
    <xf numFmtId="4" fontId="75" fillId="17" borderId="24" applyNumberFormat="0" applyProtection="0">
      <alignment horizontal="right" vertical="center"/>
    </xf>
    <xf numFmtId="4" fontId="54" fillId="66" borderId="25" applyNumberFormat="0" applyProtection="0">
      <alignment horizontal="right" vertical="center"/>
    </xf>
    <xf numFmtId="4" fontId="75" fillId="21" borderId="24" applyNumberFormat="0" applyProtection="0">
      <alignment horizontal="right" vertical="center"/>
    </xf>
    <xf numFmtId="4" fontId="75" fillId="21" borderId="24" applyNumberFormat="0" applyProtection="0">
      <alignment horizontal="right" vertical="center"/>
    </xf>
    <xf numFmtId="4" fontId="75" fillId="21" borderId="24" applyNumberFormat="0" applyProtection="0">
      <alignment horizontal="right" vertical="center"/>
    </xf>
    <xf numFmtId="4" fontId="75" fillId="21" borderId="24" applyNumberFormat="0" applyProtection="0">
      <alignment horizontal="right" vertical="center"/>
    </xf>
    <xf numFmtId="4" fontId="75" fillId="21" borderId="24" applyNumberFormat="0" applyProtection="0">
      <alignment horizontal="right" vertical="center"/>
    </xf>
    <xf numFmtId="4" fontId="54" fillId="67" borderId="25" applyNumberFormat="0" applyProtection="0">
      <alignment horizontal="right" vertical="center"/>
    </xf>
    <xf numFmtId="4" fontId="75" fillId="44" borderId="24" applyNumberFormat="0" applyProtection="0">
      <alignment horizontal="right" vertical="center"/>
    </xf>
    <xf numFmtId="4" fontId="75" fillId="44" borderId="24" applyNumberFormat="0" applyProtection="0">
      <alignment horizontal="right" vertical="center"/>
    </xf>
    <xf numFmtId="4" fontId="75" fillId="44" borderId="24" applyNumberFormat="0" applyProtection="0">
      <alignment horizontal="right" vertical="center"/>
    </xf>
    <xf numFmtId="4" fontId="75" fillId="44" borderId="24" applyNumberFormat="0" applyProtection="0">
      <alignment horizontal="right" vertical="center"/>
    </xf>
    <xf numFmtId="4" fontId="75" fillId="44" borderId="24" applyNumberFormat="0" applyProtection="0">
      <alignment horizontal="right" vertical="center"/>
    </xf>
    <xf numFmtId="4" fontId="54" fillId="68" borderId="25" applyNumberFormat="0" applyProtection="0">
      <alignment horizontal="right" vertical="center"/>
    </xf>
    <xf numFmtId="4" fontId="75" fillId="37" borderId="24" applyNumberFormat="0" applyProtection="0">
      <alignment horizontal="right" vertical="center"/>
    </xf>
    <xf numFmtId="4" fontId="75" fillId="37" borderId="24" applyNumberFormat="0" applyProtection="0">
      <alignment horizontal="right" vertical="center"/>
    </xf>
    <xf numFmtId="4" fontId="75" fillId="37" borderId="24" applyNumberFormat="0" applyProtection="0">
      <alignment horizontal="right" vertical="center"/>
    </xf>
    <xf numFmtId="4" fontId="75" fillId="37" borderId="24" applyNumberFormat="0" applyProtection="0">
      <alignment horizontal="right" vertical="center"/>
    </xf>
    <xf numFmtId="4" fontId="75" fillId="37" borderId="24" applyNumberFormat="0" applyProtection="0">
      <alignment horizontal="right" vertical="center"/>
    </xf>
    <xf numFmtId="4" fontId="54" fillId="69" borderId="25" applyNumberFormat="0" applyProtection="0">
      <alignment horizontal="right" vertical="center"/>
    </xf>
    <xf numFmtId="4" fontId="75" fillId="70" borderId="24" applyNumberFormat="0" applyProtection="0">
      <alignment horizontal="right" vertical="center"/>
    </xf>
    <xf numFmtId="4" fontId="75" fillId="70" borderId="24" applyNumberFormat="0" applyProtection="0">
      <alignment horizontal="right" vertical="center"/>
    </xf>
    <xf numFmtId="4" fontId="75" fillId="70" borderId="24" applyNumberFormat="0" applyProtection="0">
      <alignment horizontal="right" vertical="center"/>
    </xf>
    <xf numFmtId="4" fontId="75" fillId="70" borderId="24" applyNumberFormat="0" applyProtection="0">
      <alignment horizontal="right" vertical="center"/>
    </xf>
    <xf numFmtId="4" fontId="75" fillId="70" borderId="24" applyNumberFormat="0" applyProtection="0">
      <alignment horizontal="right" vertical="center"/>
    </xf>
    <xf numFmtId="4" fontId="54" fillId="71" borderId="25" applyNumberFormat="0" applyProtection="0">
      <alignment horizontal="right" vertical="center"/>
    </xf>
    <xf numFmtId="4" fontId="75" fillId="16" borderId="24" applyNumberFormat="0" applyProtection="0">
      <alignment horizontal="right" vertical="center"/>
    </xf>
    <xf numFmtId="4" fontId="75" fillId="16" borderId="24" applyNumberFormat="0" applyProtection="0">
      <alignment horizontal="right" vertical="center"/>
    </xf>
    <xf numFmtId="4" fontId="75" fillId="16" borderId="24" applyNumberFormat="0" applyProtection="0">
      <alignment horizontal="right" vertical="center"/>
    </xf>
    <xf numFmtId="4" fontId="75" fillId="16" borderId="24" applyNumberFormat="0" applyProtection="0">
      <alignment horizontal="right" vertical="center"/>
    </xf>
    <xf numFmtId="4" fontId="75" fillId="16" borderId="24" applyNumberFormat="0" applyProtection="0">
      <alignment horizontal="right" vertical="center"/>
    </xf>
    <xf numFmtId="4" fontId="78" fillId="72" borderId="25" applyNumberFormat="0" applyProtection="0">
      <alignment horizontal="left" vertical="center" indent="1"/>
    </xf>
    <xf numFmtId="4" fontId="75" fillId="73" borderId="15" applyNumberFormat="0" applyProtection="0">
      <alignment horizontal="left" vertical="center" indent="1"/>
    </xf>
    <xf numFmtId="4" fontId="75" fillId="73" borderId="15" applyNumberFormat="0" applyProtection="0">
      <alignment horizontal="left" vertical="center" indent="1"/>
    </xf>
    <xf numFmtId="4" fontId="75" fillId="73" borderId="15" applyNumberFormat="0" applyProtection="0">
      <alignment horizontal="left" vertical="center" indent="1"/>
    </xf>
    <xf numFmtId="4" fontId="75" fillId="73" borderId="15" applyNumberFormat="0" applyProtection="0">
      <alignment horizontal="left" vertical="center" indent="1"/>
    </xf>
    <xf numFmtId="4" fontId="75" fillId="73" borderId="15" applyNumberFormat="0" applyProtection="0">
      <alignment horizontal="left" vertical="center" indent="1"/>
    </xf>
    <xf numFmtId="4" fontId="54" fillId="74" borderId="28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79" fillId="76" borderId="0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4" fontId="57" fillId="75" borderId="15" applyNumberFormat="0" applyProtection="0">
      <alignment horizontal="left" vertical="center" indent="1"/>
    </xf>
    <xf numFmtId="0" fontId="38" fillId="6" borderId="27" applyNumberFormat="0" applyProtection="0">
      <alignment horizontal="left" vertical="center" indent="1"/>
    </xf>
    <xf numFmtId="4" fontId="75" fillId="77" borderId="24" applyNumberFormat="0" applyProtection="0">
      <alignment horizontal="right" vertical="center"/>
    </xf>
    <xf numFmtId="4" fontId="75" fillId="77" borderId="24" applyNumberFormat="0" applyProtection="0">
      <alignment horizontal="right" vertical="center"/>
    </xf>
    <xf numFmtId="4" fontId="75" fillId="77" borderId="24" applyNumberFormat="0" applyProtection="0">
      <alignment horizontal="right" vertical="center"/>
    </xf>
    <xf numFmtId="4" fontId="75" fillId="77" borderId="24" applyNumberFormat="0" applyProtection="0">
      <alignment horizontal="right" vertical="center"/>
    </xf>
    <xf numFmtId="4" fontId="75" fillId="77" borderId="24" applyNumberFormat="0" applyProtection="0">
      <alignment horizontal="right" vertical="center"/>
    </xf>
    <xf numFmtId="4" fontId="80" fillId="74" borderId="27" applyNumberFormat="0" applyProtection="0">
      <alignment horizontal="left" vertical="center" wrapText="1" indent="1"/>
    </xf>
    <xf numFmtId="4" fontId="75" fillId="78" borderId="15" applyNumberFormat="0" applyProtection="0">
      <alignment horizontal="left" vertical="center" indent="1"/>
    </xf>
    <xf numFmtId="4" fontId="75" fillId="78" borderId="15" applyNumberFormat="0" applyProtection="0">
      <alignment horizontal="left" vertical="center" indent="1"/>
    </xf>
    <xf numFmtId="4" fontId="75" fillId="78" borderId="15" applyNumberFormat="0" applyProtection="0">
      <alignment horizontal="left" vertical="center" indent="1"/>
    </xf>
    <xf numFmtId="4" fontId="75" fillId="78" borderId="15" applyNumberFormat="0" applyProtection="0">
      <alignment horizontal="left" vertical="center" indent="1"/>
    </xf>
    <xf numFmtId="4" fontId="75" fillId="78" borderId="15" applyNumberFormat="0" applyProtection="0">
      <alignment horizontal="left" vertical="center" indent="1"/>
    </xf>
    <xf numFmtId="4" fontId="80" fillId="79" borderId="27" applyNumberFormat="0" applyProtection="0">
      <alignment horizontal="left" vertical="center" wrapText="1" indent="1"/>
    </xf>
    <xf numFmtId="4" fontId="75" fillId="77" borderId="15" applyNumberFormat="0" applyProtection="0">
      <alignment horizontal="left" vertical="center" indent="1"/>
    </xf>
    <xf numFmtId="4" fontId="75" fillId="77" borderId="15" applyNumberFormat="0" applyProtection="0">
      <alignment horizontal="left" vertical="center" indent="1"/>
    </xf>
    <xf numFmtId="4" fontId="75" fillId="77" borderId="15" applyNumberFormat="0" applyProtection="0">
      <alignment horizontal="left" vertical="center" indent="1"/>
    </xf>
    <xf numFmtId="4" fontId="75" fillId="77" borderId="15" applyNumberFormat="0" applyProtection="0">
      <alignment horizontal="left" vertical="center" indent="1"/>
    </xf>
    <xf numFmtId="4" fontId="75" fillId="77" borderId="15" applyNumberFormat="0" applyProtection="0">
      <alignment horizontal="left" vertical="center" indent="1"/>
    </xf>
    <xf numFmtId="0" fontId="38" fillId="80" borderId="27" applyNumberFormat="0" applyProtection="0">
      <alignment horizontal="left" vertical="center" wrapText="1" indent="2"/>
    </xf>
    <xf numFmtId="0" fontId="75" fillId="50" borderId="24" applyNumberFormat="0" applyProtection="0">
      <alignment horizontal="left" vertical="center" indent="1"/>
    </xf>
    <xf numFmtId="0" fontId="75" fillId="50" borderId="24" applyNumberFormat="0" applyProtection="0">
      <alignment horizontal="left" vertical="center" indent="1"/>
    </xf>
    <xf numFmtId="0" fontId="75" fillId="50" borderId="24" applyNumberFormat="0" applyProtection="0">
      <alignment horizontal="left" vertical="center" indent="1"/>
    </xf>
    <xf numFmtId="0" fontId="75" fillId="50" borderId="24" applyNumberFormat="0" applyProtection="0">
      <alignment horizontal="left" vertical="center" indent="1"/>
    </xf>
    <xf numFmtId="0" fontId="75" fillId="50" borderId="24" applyNumberFormat="0" applyProtection="0">
      <alignment horizontal="left" vertical="center" indent="1"/>
    </xf>
    <xf numFmtId="0" fontId="75" fillId="50" borderId="24" applyNumberFormat="0" applyProtection="0">
      <alignment horizontal="left" vertical="center" indent="1"/>
    </xf>
    <xf numFmtId="0" fontId="38" fillId="75" borderId="26" applyNumberFormat="0" applyProtection="0">
      <alignment horizontal="left" vertical="center" indent="1"/>
    </xf>
    <xf numFmtId="0" fontId="81" fillId="79" borderId="27" applyNumberFormat="0" applyProtection="0">
      <alignment horizontal="center" vertical="center" wrapTex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9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81" borderId="27" applyNumberFormat="0" applyProtection="0">
      <alignment horizontal="left" vertical="center" wrapText="1" indent="4"/>
    </xf>
    <xf numFmtId="0" fontId="75" fillId="82" borderId="24" applyNumberFormat="0" applyProtection="0">
      <alignment horizontal="left" vertical="center" indent="1"/>
    </xf>
    <xf numFmtId="0" fontId="75" fillId="82" borderId="24" applyNumberFormat="0" applyProtection="0">
      <alignment horizontal="left" vertical="center" indent="1"/>
    </xf>
    <xf numFmtId="0" fontId="75" fillId="82" borderId="24" applyNumberFormat="0" applyProtection="0">
      <alignment horizontal="left" vertical="center" indent="1"/>
    </xf>
    <xf numFmtId="0" fontId="75" fillId="82" borderId="24" applyNumberFormat="0" applyProtection="0">
      <alignment horizontal="left" vertical="center" indent="1"/>
    </xf>
    <xf numFmtId="0" fontId="75" fillId="82" borderId="24" applyNumberFormat="0" applyProtection="0">
      <alignment horizontal="left" vertical="center" indent="1"/>
    </xf>
    <xf numFmtId="0" fontId="75" fillId="82" borderId="24" applyNumberFormat="0" applyProtection="0">
      <alignment horizontal="left" vertical="center" indent="1"/>
    </xf>
    <xf numFmtId="0" fontId="38" fillId="77" borderId="26" applyNumberFormat="0" applyProtection="0">
      <alignment horizontal="left" vertical="center" indent="1"/>
    </xf>
    <xf numFmtId="0" fontId="81" fillId="83" borderId="27" applyNumberFormat="0" applyProtection="0">
      <alignment horizontal="center" vertical="center" wrapTex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9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84" borderId="27" applyNumberFormat="0" applyProtection="0">
      <alignment horizontal="left" vertical="center" wrapText="1" indent="6"/>
    </xf>
    <xf numFmtId="0" fontId="75" fillId="14" borderId="24" applyNumberFormat="0" applyProtection="0">
      <alignment horizontal="left" vertical="center" indent="1"/>
    </xf>
    <xf numFmtId="0" fontId="75" fillId="14" borderId="24" applyNumberFormat="0" applyProtection="0">
      <alignment horizontal="left" vertical="center" indent="1"/>
    </xf>
    <xf numFmtId="0" fontId="75" fillId="14" borderId="24" applyNumberFormat="0" applyProtection="0">
      <alignment horizontal="left" vertical="center" indent="1"/>
    </xf>
    <xf numFmtId="0" fontId="75" fillId="14" borderId="24" applyNumberFormat="0" applyProtection="0">
      <alignment horizontal="left" vertical="center" indent="1"/>
    </xf>
    <xf numFmtId="0" fontId="75" fillId="14" borderId="24" applyNumberFormat="0" applyProtection="0">
      <alignment horizontal="left" vertical="center" indent="1"/>
    </xf>
    <xf numFmtId="0" fontId="75" fillId="14" borderId="24" applyNumberFormat="0" applyProtection="0">
      <alignment horizontal="left" vertical="center" indent="1"/>
    </xf>
    <xf numFmtId="0" fontId="38" fillId="85" borderId="25" applyNumberFormat="0" applyProtection="0">
      <alignment horizontal="left" vertical="center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9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0" borderId="27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75" fillId="78" borderId="24" applyNumberFormat="0" applyProtection="0">
      <alignment horizontal="left" vertical="center" indent="1"/>
    </xf>
    <xf numFmtId="0" fontId="38" fillId="6" borderId="25" applyNumberFormat="0" applyProtection="0">
      <alignment horizontal="left" vertical="center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9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86" borderId="14" applyNumberFormat="0">
      <protection locked="0"/>
    </xf>
    <xf numFmtId="0" fontId="38" fillId="86" borderId="14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9" fillId="86" borderId="29" applyNumberFormat="0">
      <protection locked="0"/>
    </xf>
    <xf numFmtId="0" fontId="38" fillId="86" borderId="14" applyNumberFormat="0">
      <protection locked="0"/>
    </xf>
    <xf numFmtId="0" fontId="82" fillId="75" borderId="30" applyBorder="0"/>
    <xf numFmtId="4" fontId="54" fillId="87" borderId="25" applyNumberFormat="0" applyProtection="0">
      <alignment vertical="center"/>
    </xf>
    <xf numFmtId="4" fontId="83" fillId="59" borderId="26" applyNumberFormat="0" applyProtection="0">
      <alignment vertical="center"/>
    </xf>
    <xf numFmtId="4" fontId="83" fillId="59" borderId="26" applyNumberFormat="0" applyProtection="0">
      <alignment vertical="center"/>
    </xf>
    <xf numFmtId="4" fontId="83" fillId="59" borderId="26" applyNumberFormat="0" applyProtection="0">
      <alignment vertical="center"/>
    </xf>
    <xf numFmtId="4" fontId="83" fillId="59" borderId="26" applyNumberFormat="0" applyProtection="0">
      <alignment vertical="center"/>
    </xf>
    <xf numFmtId="4" fontId="83" fillId="59" borderId="26" applyNumberFormat="0" applyProtection="0">
      <alignment vertical="center"/>
    </xf>
    <xf numFmtId="4" fontId="76" fillId="87" borderId="25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46" fillId="87" borderId="14" applyNumberFormat="0" applyProtection="0">
      <alignment vertical="center"/>
    </xf>
    <xf numFmtId="4" fontId="54" fillId="87" borderId="25" applyNumberFormat="0" applyProtection="0">
      <alignment horizontal="left" vertical="center" indent="1"/>
    </xf>
    <xf numFmtId="4" fontId="83" fillId="50" borderId="26" applyNumberFormat="0" applyProtection="0">
      <alignment horizontal="left" vertical="center" indent="1"/>
    </xf>
    <xf numFmtId="4" fontId="83" fillId="50" borderId="26" applyNumberFormat="0" applyProtection="0">
      <alignment horizontal="left" vertical="center" indent="1"/>
    </xf>
    <xf numFmtId="4" fontId="83" fillId="50" borderId="26" applyNumberFormat="0" applyProtection="0">
      <alignment horizontal="left" vertical="center" indent="1"/>
    </xf>
    <xf numFmtId="4" fontId="83" fillId="50" borderId="26" applyNumberFormat="0" applyProtection="0">
      <alignment horizontal="left" vertical="center" indent="1"/>
    </xf>
    <xf numFmtId="4" fontId="83" fillId="50" borderId="26" applyNumberFormat="0" applyProtection="0">
      <alignment horizontal="left" vertical="center" indent="1"/>
    </xf>
    <xf numFmtId="4" fontId="54" fillId="87" borderId="25" applyNumberFormat="0" applyProtection="0">
      <alignment horizontal="left" vertical="center" indent="1"/>
    </xf>
    <xf numFmtId="0" fontId="83" fillId="59" borderId="26" applyNumberFormat="0" applyProtection="0">
      <alignment horizontal="left" vertical="top" indent="1"/>
    </xf>
    <xf numFmtId="0" fontId="83" fillId="59" borderId="26" applyNumberFormat="0" applyProtection="0">
      <alignment horizontal="left" vertical="top" indent="1"/>
    </xf>
    <xf numFmtId="0" fontId="83" fillId="59" borderId="26" applyNumberFormat="0" applyProtection="0">
      <alignment horizontal="left" vertical="top" indent="1"/>
    </xf>
    <xf numFmtId="0" fontId="83" fillId="59" borderId="26" applyNumberFormat="0" applyProtection="0">
      <alignment horizontal="left" vertical="top" indent="1"/>
    </xf>
    <xf numFmtId="0" fontId="83" fillId="59" borderId="26" applyNumberFormat="0" applyProtection="0">
      <alignment horizontal="left" vertical="top" indent="1"/>
    </xf>
    <xf numFmtId="4" fontId="54" fillId="74" borderId="25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5" fillId="0" borderId="24" applyNumberFormat="0" applyProtection="0">
      <alignment horizontal="right" vertical="center"/>
    </xf>
    <xf numFmtId="4" fontId="76" fillId="74" borderId="25" applyNumberFormat="0" applyProtection="0">
      <alignment horizontal="right" vertical="center"/>
    </xf>
    <xf numFmtId="4" fontId="46" fillId="88" borderId="24" applyNumberFormat="0" applyProtection="0">
      <alignment horizontal="right" vertical="center"/>
    </xf>
    <xf numFmtId="4" fontId="46" fillId="88" borderId="24" applyNumberFormat="0" applyProtection="0">
      <alignment horizontal="right" vertical="center"/>
    </xf>
    <xf numFmtId="4" fontId="46" fillId="88" borderId="24" applyNumberFormat="0" applyProtection="0">
      <alignment horizontal="right" vertical="center"/>
    </xf>
    <xf numFmtId="4" fontId="46" fillId="88" borderId="24" applyNumberFormat="0" applyProtection="0">
      <alignment horizontal="right" vertical="center"/>
    </xf>
    <xf numFmtId="4" fontId="46" fillId="88" borderId="24" applyNumberFormat="0" applyProtection="0">
      <alignment horizontal="right" vertical="center"/>
    </xf>
    <xf numFmtId="0" fontId="38" fillId="6" borderId="31" applyNumberFormat="0" applyProtection="0">
      <alignment horizontal="left" vertical="center" wrapTex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4" fontId="75" fillId="20" borderId="24" applyNumberFormat="0" applyProtection="0">
      <alignment horizontal="left" vertical="center" indent="1"/>
    </xf>
    <xf numFmtId="0" fontId="81" fillId="13" borderId="27" applyNumberFormat="0" applyProtection="0">
      <alignment horizontal="center" vertical="center"/>
    </xf>
    <xf numFmtId="0" fontId="83" fillId="77" borderId="26" applyNumberFormat="0" applyProtection="0">
      <alignment horizontal="left" vertical="top" indent="1"/>
    </xf>
    <xf numFmtId="0" fontId="83" fillId="77" borderId="26" applyNumberFormat="0" applyProtection="0">
      <alignment horizontal="left" vertical="top" indent="1"/>
    </xf>
    <xf numFmtId="0" fontId="83" fillId="77" borderId="26" applyNumberFormat="0" applyProtection="0">
      <alignment horizontal="left" vertical="top" indent="1"/>
    </xf>
    <xf numFmtId="0" fontId="83" fillId="77" borderId="26" applyNumberFormat="0" applyProtection="0">
      <alignment horizontal="left" vertical="top" indent="1"/>
    </xf>
    <xf numFmtId="0" fontId="83" fillId="77" borderId="26" applyNumberFormat="0" applyProtection="0">
      <alignment horizontal="left" vertical="top" indent="1"/>
    </xf>
    <xf numFmtId="0" fontId="84" fillId="0" borderId="0" applyNumberFormat="0" applyProtection="0"/>
    <xf numFmtId="4" fontId="46" fillId="89" borderId="15" applyNumberFormat="0" applyProtection="0">
      <alignment horizontal="left" vertical="center" indent="1"/>
    </xf>
    <xf numFmtId="4" fontId="46" fillId="89" borderId="15" applyNumberFormat="0" applyProtection="0">
      <alignment horizontal="left" vertical="center" indent="1"/>
    </xf>
    <xf numFmtId="4" fontId="46" fillId="89" borderId="15" applyNumberFormat="0" applyProtection="0">
      <alignment horizontal="left" vertical="center" indent="1"/>
    </xf>
    <xf numFmtId="4" fontId="46" fillId="89" borderId="15" applyNumberFormat="0" applyProtection="0">
      <alignment horizontal="left" vertical="center" indent="1"/>
    </xf>
    <xf numFmtId="4" fontId="46" fillId="89" borderId="15" applyNumberFormat="0" applyProtection="0">
      <alignment horizontal="left" vertical="center" indent="1"/>
    </xf>
    <xf numFmtId="0" fontId="75" fillId="90" borderId="14"/>
    <xf numFmtId="0" fontId="75" fillId="90" borderId="14"/>
    <xf numFmtId="4" fontId="74" fillId="74" borderId="25" applyNumberFormat="0" applyProtection="0">
      <alignment horizontal="right" vertical="center"/>
    </xf>
    <xf numFmtId="4" fontId="46" fillId="86" borderId="24" applyNumberFormat="0" applyProtection="0">
      <alignment horizontal="right" vertical="center"/>
    </xf>
    <xf numFmtId="4" fontId="46" fillId="86" borderId="24" applyNumberFormat="0" applyProtection="0">
      <alignment horizontal="right" vertical="center"/>
    </xf>
    <xf numFmtId="4" fontId="46" fillId="86" borderId="24" applyNumberFormat="0" applyProtection="0">
      <alignment horizontal="right" vertical="center"/>
    </xf>
    <xf numFmtId="4" fontId="46" fillId="86" borderId="24" applyNumberFormat="0" applyProtection="0">
      <alignment horizontal="right" vertical="center"/>
    </xf>
    <xf numFmtId="4" fontId="46" fillId="86" borderId="24" applyNumberFormat="0" applyProtection="0">
      <alignment horizontal="right" vertical="center"/>
    </xf>
    <xf numFmtId="0" fontId="46" fillId="0" borderId="0" applyNumberFormat="0" applyFill="0" applyBorder="0" applyAlignment="0" applyProtection="0"/>
    <xf numFmtId="2" fontId="85" fillId="91" borderId="32" applyProtection="0"/>
    <xf numFmtId="2" fontId="85" fillId="91" borderId="32" applyProtection="0"/>
    <xf numFmtId="2" fontId="86" fillId="0" borderId="0" applyFill="0" applyBorder="0" applyProtection="0"/>
    <xf numFmtId="2" fontId="45" fillId="0" borderId="0" applyFill="0" applyBorder="0" applyProtection="0"/>
    <xf numFmtId="2" fontId="45" fillId="92" borderId="32" applyProtection="0"/>
    <xf numFmtId="2" fontId="45" fillId="93" borderId="32" applyProtection="0"/>
    <xf numFmtId="2" fontId="45" fillId="94" borderId="32" applyProtection="0"/>
    <xf numFmtId="2" fontId="45" fillId="94" borderId="32" applyProtection="0">
      <alignment horizontal="center"/>
    </xf>
    <xf numFmtId="2" fontId="45" fillId="93" borderId="32" applyProtection="0">
      <alignment horizontal="center"/>
    </xf>
    <xf numFmtId="49" fontId="54" fillId="0" borderId="0" applyFill="0" applyBorder="0" applyAlignment="0"/>
    <xf numFmtId="182" fontId="54" fillId="0" borderId="0" applyFill="0" applyBorder="0" applyAlignment="0"/>
    <xf numFmtId="183" fontId="54" fillId="0" borderId="0" applyFill="0" applyBorder="0" applyAlignment="0"/>
    <xf numFmtId="0" fontId="46" fillId="0" borderId="15">
      <alignment horizontal="left" vertical="top" wrapText="1"/>
    </xf>
    <xf numFmtId="0" fontId="87" fillId="0" borderId="0" applyNumberFormat="0" applyFill="0" applyBorder="0" applyAlignment="0" applyProtection="0"/>
    <xf numFmtId="0" fontId="88" fillId="0" borderId="33" applyNumberFormat="0" applyFill="0" applyAlignment="0" applyProtection="0"/>
    <xf numFmtId="0" fontId="89" fillId="0" borderId="0" applyNumberFormat="0" applyFill="0" applyBorder="0" applyAlignment="0" applyProtection="0"/>
    <xf numFmtId="0" fontId="3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8" fillId="0" borderId="0"/>
    <xf numFmtId="0" fontId="37" fillId="0" borderId="0"/>
    <xf numFmtId="0" fontId="37" fillId="0" borderId="0"/>
    <xf numFmtId="0" fontId="47" fillId="0" borderId="0"/>
    <xf numFmtId="0" fontId="47" fillId="0" borderId="0"/>
    <xf numFmtId="0" fontId="47" fillId="0" borderId="0"/>
    <xf numFmtId="0" fontId="3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90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7" fillId="0" borderId="0"/>
    <xf numFmtId="0" fontId="47" fillId="0" borderId="0"/>
    <xf numFmtId="184" fontId="91" fillId="0" borderId="0"/>
    <xf numFmtId="0" fontId="57" fillId="0" borderId="0"/>
    <xf numFmtId="0" fontId="37" fillId="0" borderId="0"/>
    <xf numFmtId="0" fontId="38" fillId="0" borderId="0"/>
    <xf numFmtId="0" fontId="37" fillId="0" borderId="0">
      <alignment vertical="top"/>
    </xf>
    <xf numFmtId="0" fontId="37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47" fillId="0" borderId="0"/>
    <xf numFmtId="0" fontId="40" fillId="0" borderId="0"/>
    <xf numFmtId="184" fontId="9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92" fillId="0" borderId="0"/>
    <xf numFmtId="0" fontId="37" fillId="0" borderId="0"/>
    <xf numFmtId="0" fontId="37" fillId="0" borderId="0"/>
    <xf numFmtId="0" fontId="37" fillId="0" borderId="0"/>
    <xf numFmtId="0" fontId="4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94" fillId="0" borderId="34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2" fillId="0" borderId="11" applyBorder="0" applyAlignment="0">
      <alignment horizontal="left" wrapText="1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171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49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91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47" fillId="0" borderId="0" applyFont="0" applyFill="0" applyBorder="0" applyAlignment="0" applyProtection="0"/>
    <xf numFmtId="185" fontId="38" fillId="0" borderId="0" applyFont="0" applyFill="0" applyBorder="0" applyAlignment="0" applyProtection="0"/>
    <xf numFmtId="172" fontId="95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65" fontId="38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96" fillId="0" borderId="0"/>
    <xf numFmtId="0" fontId="38" fillId="0" borderId="0">
      <alignment vertical="top"/>
      <protection locked="0"/>
    </xf>
    <xf numFmtId="0" fontId="97" fillId="0" borderId="0">
      <alignment horizontal="left" vertical="top" wrapText="1"/>
    </xf>
    <xf numFmtId="0" fontId="45" fillId="6" borderId="37" applyNumberFormat="0">
      <alignment readingOrder="1"/>
      <protection locked="0"/>
    </xf>
    <xf numFmtId="0" fontId="51" fillId="0" borderId="38">
      <alignment horizontal="left" vertical="top" wrapText="1"/>
    </xf>
    <xf numFmtId="49" fontId="37" fillId="0" borderId="35">
      <alignment horizontal="center" vertical="top" wrapText="1"/>
      <protection locked="0"/>
    </xf>
    <xf numFmtId="49" fontId="37" fillId="0" borderId="35">
      <alignment horizontal="center" vertical="top" wrapText="1"/>
      <protection locked="0"/>
    </xf>
    <xf numFmtId="49" fontId="46" fillId="10" borderId="35">
      <alignment horizontal="right" vertical="top"/>
      <protection locked="0"/>
    </xf>
    <xf numFmtId="49" fontId="46" fillId="10" borderId="35">
      <alignment horizontal="right" vertical="top"/>
      <protection locked="0"/>
    </xf>
    <xf numFmtId="0" fontId="46" fillId="10" borderId="35">
      <alignment horizontal="right" vertical="top"/>
      <protection locked="0"/>
    </xf>
    <xf numFmtId="0" fontId="46" fillId="10" borderId="35">
      <alignment horizontal="right" vertical="top"/>
      <protection locked="0"/>
    </xf>
    <xf numFmtId="49" fontId="46" fillId="0" borderId="35">
      <alignment horizontal="right" vertical="top"/>
      <protection locked="0"/>
    </xf>
    <xf numFmtId="49" fontId="46" fillId="0" borderId="35">
      <alignment horizontal="right" vertical="top"/>
      <protection locked="0"/>
    </xf>
    <xf numFmtId="0" fontId="46" fillId="0" borderId="35">
      <alignment horizontal="right" vertical="top"/>
      <protection locked="0"/>
    </xf>
    <xf numFmtId="0" fontId="46" fillId="0" borderId="35">
      <alignment horizontal="right" vertical="top"/>
      <protection locked="0"/>
    </xf>
    <xf numFmtId="49" fontId="46" fillId="49" borderId="35">
      <alignment horizontal="right" vertical="top"/>
      <protection locked="0"/>
    </xf>
    <xf numFmtId="49" fontId="46" fillId="49" borderId="35">
      <alignment horizontal="right" vertical="top"/>
      <protection locked="0"/>
    </xf>
    <xf numFmtId="0" fontId="46" fillId="49" borderId="35">
      <alignment horizontal="right" vertical="top"/>
      <protection locked="0"/>
    </xf>
    <xf numFmtId="0" fontId="46" fillId="49" borderId="35">
      <alignment horizontal="right" vertical="top"/>
      <protection locked="0"/>
    </xf>
    <xf numFmtId="0" fontId="51" fillId="0" borderId="38">
      <alignment horizontal="center" vertical="top" wrapText="1"/>
    </xf>
    <xf numFmtId="0" fontId="55" fillId="50" borderId="37" applyNumberFormat="0" applyAlignment="0" applyProtection="0"/>
    <xf numFmtId="0" fontId="68" fillId="13" borderId="37" applyNumberFormat="0" applyAlignment="0" applyProtection="0"/>
    <xf numFmtId="0" fontId="37" fillId="59" borderId="39" applyNumberFormat="0" applyFont="0" applyAlignment="0" applyProtection="0"/>
    <xf numFmtId="0" fontId="39" fillId="45" borderId="40" applyNumberFormat="0" applyFont="0" applyAlignment="0" applyProtection="0"/>
    <xf numFmtId="0" fontId="39" fillId="45" borderId="40" applyNumberFormat="0" applyFont="0" applyAlignment="0" applyProtection="0"/>
    <xf numFmtId="0" fontId="39" fillId="45" borderId="40" applyNumberFormat="0" applyFont="0" applyAlignment="0" applyProtection="0"/>
    <xf numFmtId="0" fontId="73" fillId="50" borderId="41" applyNumberFormat="0" applyAlignment="0" applyProtection="0"/>
    <xf numFmtId="4" fontId="54" fillId="60" borderId="41" applyNumberFormat="0" applyProtection="0">
      <alignment vertical="center"/>
    </xf>
    <xf numFmtId="4" fontId="75" fillId="57" borderId="40" applyNumberFormat="0" applyProtection="0">
      <alignment vertical="center"/>
    </xf>
    <xf numFmtId="4" fontId="75" fillId="57" borderId="40" applyNumberFormat="0" applyProtection="0">
      <alignment vertical="center"/>
    </xf>
    <xf numFmtId="4" fontId="75" fillId="57" borderId="40" applyNumberFormat="0" applyProtection="0">
      <alignment vertical="center"/>
    </xf>
    <xf numFmtId="4" fontId="75" fillId="57" borderId="40" applyNumberFormat="0" applyProtection="0">
      <alignment vertical="center"/>
    </xf>
    <xf numFmtId="4" fontId="75" fillId="57" borderId="40" applyNumberFormat="0" applyProtection="0">
      <alignment vertical="center"/>
    </xf>
    <xf numFmtId="4" fontId="76" fillId="60" borderId="41" applyNumberFormat="0" applyProtection="0">
      <alignment vertical="center"/>
    </xf>
    <xf numFmtId="4" fontId="46" fillId="60" borderId="40" applyNumberFormat="0" applyProtection="0">
      <alignment vertical="center"/>
    </xf>
    <xf numFmtId="4" fontId="46" fillId="60" borderId="40" applyNumberFormat="0" applyProtection="0">
      <alignment vertical="center"/>
    </xf>
    <xf numFmtId="4" fontId="46" fillId="60" borderId="40" applyNumberFormat="0" applyProtection="0">
      <alignment vertical="center"/>
    </xf>
    <xf numFmtId="4" fontId="46" fillId="60" borderId="40" applyNumberFormat="0" applyProtection="0">
      <alignment vertical="center"/>
    </xf>
    <xf numFmtId="4" fontId="46" fillId="60" borderId="40" applyNumberFormat="0" applyProtection="0">
      <alignment vertical="center"/>
    </xf>
    <xf numFmtId="4" fontId="54" fillId="60" borderId="41" applyNumberFormat="0" applyProtection="0">
      <alignment horizontal="left" vertical="center" indent="1"/>
    </xf>
    <xf numFmtId="4" fontId="75" fillId="60" borderId="40" applyNumberFormat="0" applyProtection="0">
      <alignment horizontal="left" vertical="center" indent="1"/>
    </xf>
    <xf numFmtId="4" fontId="75" fillId="60" borderId="40" applyNumberFormat="0" applyProtection="0">
      <alignment horizontal="left" vertical="center" indent="1"/>
    </xf>
    <xf numFmtId="4" fontId="75" fillId="60" borderId="40" applyNumberFormat="0" applyProtection="0">
      <alignment horizontal="left" vertical="center" indent="1"/>
    </xf>
    <xf numFmtId="4" fontId="75" fillId="60" borderId="40" applyNumberFormat="0" applyProtection="0">
      <alignment horizontal="left" vertical="center" indent="1"/>
    </xf>
    <xf numFmtId="4" fontId="75" fillId="60" borderId="40" applyNumberFormat="0" applyProtection="0">
      <alignment horizontal="left" vertical="center" indent="1"/>
    </xf>
    <xf numFmtId="4" fontId="54" fillId="60" borderId="41" applyNumberFormat="0" applyProtection="0">
      <alignment horizontal="left" vertical="center" indent="1"/>
    </xf>
    <xf numFmtId="0" fontId="46" fillId="57" borderId="42" applyNumberFormat="0" applyProtection="0">
      <alignment horizontal="left" vertical="top" indent="1"/>
    </xf>
    <xf numFmtId="0" fontId="46" fillId="57" borderId="42" applyNumberFormat="0" applyProtection="0">
      <alignment horizontal="left" vertical="top" indent="1"/>
    </xf>
    <xf numFmtId="0" fontId="46" fillId="57" borderId="42" applyNumberFormat="0" applyProtection="0">
      <alignment horizontal="left" vertical="top" indent="1"/>
    </xf>
    <xf numFmtId="0" fontId="46" fillId="57" borderId="42" applyNumberFormat="0" applyProtection="0">
      <alignment horizontal="left" vertical="top" indent="1"/>
    </xf>
    <xf numFmtId="0" fontId="46" fillId="57" borderId="42" applyNumberFormat="0" applyProtection="0">
      <alignment horizontal="left" vertical="top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54" fillId="61" borderId="41" applyNumberFormat="0" applyProtection="0">
      <alignment horizontal="right" vertical="center"/>
    </xf>
    <xf numFmtId="4" fontId="75" fillId="9" borderId="40" applyNumberFormat="0" applyProtection="0">
      <alignment horizontal="right" vertical="center"/>
    </xf>
    <xf numFmtId="4" fontId="75" fillId="9" borderId="40" applyNumberFormat="0" applyProtection="0">
      <alignment horizontal="right" vertical="center"/>
    </xf>
    <xf numFmtId="4" fontId="75" fillId="9" borderId="40" applyNumberFormat="0" applyProtection="0">
      <alignment horizontal="right" vertical="center"/>
    </xf>
    <xf numFmtId="4" fontId="75" fillId="9" borderId="40" applyNumberFormat="0" applyProtection="0">
      <alignment horizontal="right" vertical="center"/>
    </xf>
    <xf numFmtId="4" fontId="75" fillId="9" borderId="40" applyNumberFormat="0" applyProtection="0">
      <alignment horizontal="right" vertical="center"/>
    </xf>
    <xf numFmtId="4" fontId="54" fillId="62" borderId="41" applyNumberFormat="0" applyProtection="0">
      <alignment horizontal="right" vertical="center"/>
    </xf>
    <xf numFmtId="4" fontId="75" fillId="63" borderId="40" applyNumberFormat="0" applyProtection="0">
      <alignment horizontal="right" vertical="center"/>
    </xf>
    <xf numFmtId="4" fontId="75" fillId="63" borderId="40" applyNumberFormat="0" applyProtection="0">
      <alignment horizontal="right" vertical="center"/>
    </xf>
    <xf numFmtId="4" fontId="75" fillId="63" borderId="40" applyNumberFormat="0" applyProtection="0">
      <alignment horizontal="right" vertical="center"/>
    </xf>
    <xf numFmtId="4" fontId="75" fillId="63" borderId="40" applyNumberFormat="0" applyProtection="0">
      <alignment horizontal="right" vertical="center"/>
    </xf>
    <xf numFmtId="4" fontId="75" fillId="63" borderId="40" applyNumberFormat="0" applyProtection="0">
      <alignment horizontal="right" vertical="center"/>
    </xf>
    <xf numFmtId="4" fontId="54" fillId="64" borderId="41" applyNumberFormat="0" applyProtection="0">
      <alignment horizontal="right" vertical="center"/>
    </xf>
    <xf numFmtId="4" fontId="75" fillId="30" borderId="38" applyNumberFormat="0" applyProtection="0">
      <alignment horizontal="right" vertical="center"/>
    </xf>
    <xf numFmtId="4" fontId="75" fillId="30" borderId="38" applyNumberFormat="0" applyProtection="0">
      <alignment horizontal="right" vertical="center"/>
    </xf>
    <xf numFmtId="4" fontId="75" fillId="30" borderId="38" applyNumberFormat="0" applyProtection="0">
      <alignment horizontal="right" vertical="center"/>
    </xf>
    <xf numFmtId="4" fontId="75" fillId="30" borderId="38" applyNumberFormat="0" applyProtection="0">
      <alignment horizontal="right" vertical="center"/>
    </xf>
    <xf numFmtId="4" fontId="75" fillId="30" borderId="38" applyNumberFormat="0" applyProtection="0">
      <alignment horizontal="right" vertical="center"/>
    </xf>
    <xf numFmtId="4" fontId="54" fillId="65" borderId="41" applyNumberFormat="0" applyProtection="0">
      <alignment horizontal="right" vertical="center"/>
    </xf>
    <xf numFmtId="4" fontId="75" fillId="17" borderId="40" applyNumberFormat="0" applyProtection="0">
      <alignment horizontal="right" vertical="center"/>
    </xf>
    <xf numFmtId="4" fontId="75" fillId="17" borderId="40" applyNumberFormat="0" applyProtection="0">
      <alignment horizontal="right" vertical="center"/>
    </xf>
    <xf numFmtId="4" fontId="75" fillId="17" borderId="40" applyNumberFormat="0" applyProtection="0">
      <alignment horizontal="right" vertical="center"/>
    </xf>
    <xf numFmtId="4" fontId="75" fillId="17" borderId="40" applyNumberFormat="0" applyProtection="0">
      <alignment horizontal="right" vertical="center"/>
    </xf>
    <xf numFmtId="4" fontId="75" fillId="17" borderId="40" applyNumberFormat="0" applyProtection="0">
      <alignment horizontal="right" vertical="center"/>
    </xf>
    <xf numFmtId="4" fontId="54" fillId="66" borderId="41" applyNumberFormat="0" applyProtection="0">
      <alignment horizontal="right" vertical="center"/>
    </xf>
    <xf numFmtId="4" fontId="75" fillId="21" borderId="40" applyNumberFormat="0" applyProtection="0">
      <alignment horizontal="right" vertical="center"/>
    </xf>
    <xf numFmtId="4" fontId="75" fillId="21" borderId="40" applyNumberFormat="0" applyProtection="0">
      <alignment horizontal="right" vertical="center"/>
    </xf>
    <xf numFmtId="4" fontId="75" fillId="21" borderId="40" applyNumberFormat="0" applyProtection="0">
      <alignment horizontal="right" vertical="center"/>
    </xf>
    <xf numFmtId="4" fontId="75" fillId="21" borderId="40" applyNumberFormat="0" applyProtection="0">
      <alignment horizontal="right" vertical="center"/>
    </xf>
    <xf numFmtId="4" fontId="75" fillId="21" borderId="40" applyNumberFormat="0" applyProtection="0">
      <alignment horizontal="right" vertical="center"/>
    </xf>
    <xf numFmtId="4" fontId="54" fillId="67" borderId="41" applyNumberFormat="0" applyProtection="0">
      <alignment horizontal="right" vertical="center"/>
    </xf>
    <xf numFmtId="4" fontId="75" fillId="44" borderId="40" applyNumberFormat="0" applyProtection="0">
      <alignment horizontal="right" vertical="center"/>
    </xf>
    <xf numFmtId="4" fontId="75" fillId="44" borderId="40" applyNumberFormat="0" applyProtection="0">
      <alignment horizontal="right" vertical="center"/>
    </xf>
    <xf numFmtId="4" fontId="75" fillId="44" borderId="40" applyNumberFormat="0" applyProtection="0">
      <alignment horizontal="right" vertical="center"/>
    </xf>
    <xf numFmtId="4" fontId="75" fillId="44" borderId="40" applyNumberFormat="0" applyProtection="0">
      <alignment horizontal="right" vertical="center"/>
    </xf>
    <xf numFmtId="4" fontId="75" fillId="44" borderId="40" applyNumberFormat="0" applyProtection="0">
      <alignment horizontal="right" vertical="center"/>
    </xf>
    <xf numFmtId="4" fontId="54" fillId="68" borderId="41" applyNumberFormat="0" applyProtection="0">
      <alignment horizontal="right" vertical="center"/>
    </xf>
    <xf numFmtId="4" fontId="75" fillId="37" borderId="40" applyNumberFormat="0" applyProtection="0">
      <alignment horizontal="right" vertical="center"/>
    </xf>
    <xf numFmtId="4" fontId="75" fillId="37" borderId="40" applyNumberFormat="0" applyProtection="0">
      <alignment horizontal="right" vertical="center"/>
    </xf>
    <xf numFmtId="4" fontId="75" fillId="37" borderId="40" applyNumberFormat="0" applyProtection="0">
      <alignment horizontal="right" vertical="center"/>
    </xf>
    <xf numFmtId="4" fontId="75" fillId="37" borderId="40" applyNumberFormat="0" applyProtection="0">
      <alignment horizontal="right" vertical="center"/>
    </xf>
    <xf numFmtId="4" fontId="75" fillId="37" borderId="40" applyNumberFormat="0" applyProtection="0">
      <alignment horizontal="right" vertical="center"/>
    </xf>
    <xf numFmtId="4" fontId="54" fillId="69" borderId="41" applyNumberFormat="0" applyProtection="0">
      <alignment horizontal="right" vertical="center"/>
    </xf>
    <xf numFmtId="4" fontId="75" fillId="70" borderId="40" applyNumberFormat="0" applyProtection="0">
      <alignment horizontal="right" vertical="center"/>
    </xf>
    <xf numFmtId="4" fontId="75" fillId="70" borderId="40" applyNumberFormat="0" applyProtection="0">
      <alignment horizontal="right" vertical="center"/>
    </xf>
    <xf numFmtId="4" fontId="75" fillId="70" borderId="40" applyNumberFormat="0" applyProtection="0">
      <alignment horizontal="right" vertical="center"/>
    </xf>
    <xf numFmtId="4" fontId="75" fillId="70" borderId="40" applyNumberFormat="0" applyProtection="0">
      <alignment horizontal="right" vertical="center"/>
    </xf>
    <xf numFmtId="4" fontId="75" fillId="70" borderId="40" applyNumberFormat="0" applyProtection="0">
      <alignment horizontal="right" vertical="center"/>
    </xf>
    <xf numFmtId="4" fontId="54" fillId="71" borderId="41" applyNumberFormat="0" applyProtection="0">
      <alignment horizontal="right" vertical="center"/>
    </xf>
    <xf numFmtId="4" fontId="75" fillId="16" borderId="40" applyNumberFormat="0" applyProtection="0">
      <alignment horizontal="right" vertical="center"/>
    </xf>
    <xf numFmtId="4" fontId="75" fillId="16" borderId="40" applyNumberFormat="0" applyProtection="0">
      <alignment horizontal="right" vertical="center"/>
    </xf>
    <xf numFmtId="4" fontId="75" fillId="16" borderId="40" applyNumberFormat="0" applyProtection="0">
      <alignment horizontal="right" vertical="center"/>
    </xf>
    <xf numFmtId="4" fontId="75" fillId="16" borderId="40" applyNumberFormat="0" applyProtection="0">
      <alignment horizontal="right" vertical="center"/>
    </xf>
    <xf numFmtId="4" fontId="75" fillId="16" borderId="40" applyNumberFormat="0" applyProtection="0">
      <alignment horizontal="right" vertical="center"/>
    </xf>
    <xf numFmtId="4" fontId="78" fillId="72" borderId="41" applyNumberFormat="0" applyProtection="0">
      <alignment horizontal="left" vertical="center" indent="1"/>
    </xf>
    <xf numFmtId="4" fontId="75" fillId="73" borderId="38" applyNumberFormat="0" applyProtection="0">
      <alignment horizontal="left" vertical="center" indent="1"/>
    </xf>
    <xf numFmtId="4" fontId="75" fillId="73" borderId="38" applyNumberFormat="0" applyProtection="0">
      <alignment horizontal="left" vertical="center" indent="1"/>
    </xf>
    <xf numFmtId="4" fontId="75" fillId="73" borderId="38" applyNumberFormat="0" applyProtection="0">
      <alignment horizontal="left" vertical="center" indent="1"/>
    </xf>
    <xf numFmtId="4" fontId="75" fillId="73" borderId="38" applyNumberFormat="0" applyProtection="0">
      <alignment horizontal="left" vertical="center" indent="1"/>
    </xf>
    <xf numFmtId="4" fontId="75" fillId="73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57" fillId="75" borderId="38" applyNumberFormat="0" applyProtection="0">
      <alignment horizontal="left" vertical="center" indent="1"/>
    </xf>
    <xf numFmtId="4" fontId="75" fillId="77" borderId="40" applyNumberFormat="0" applyProtection="0">
      <alignment horizontal="right" vertical="center"/>
    </xf>
    <xf numFmtId="4" fontId="75" fillId="77" borderId="40" applyNumberFormat="0" applyProtection="0">
      <alignment horizontal="right" vertical="center"/>
    </xf>
    <xf numFmtId="4" fontId="75" fillId="77" borderId="40" applyNumberFormat="0" applyProtection="0">
      <alignment horizontal="right" vertical="center"/>
    </xf>
    <xf numFmtId="4" fontId="75" fillId="77" borderId="40" applyNumberFormat="0" applyProtection="0">
      <alignment horizontal="right" vertical="center"/>
    </xf>
    <xf numFmtId="4" fontId="75" fillId="77" borderId="40" applyNumberFormat="0" applyProtection="0">
      <alignment horizontal="right" vertical="center"/>
    </xf>
    <xf numFmtId="4" fontId="75" fillId="78" borderId="38" applyNumberFormat="0" applyProtection="0">
      <alignment horizontal="left" vertical="center" indent="1"/>
    </xf>
    <xf numFmtId="4" fontId="75" fillId="78" borderId="38" applyNumberFormat="0" applyProtection="0">
      <alignment horizontal="left" vertical="center" indent="1"/>
    </xf>
    <xf numFmtId="4" fontId="75" fillId="78" borderId="38" applyNumberFormat="0" applyProtection="0">
      <alignment horizontal="left" vertical="center" indent="1"/>
    </xf>
    <xf numFmtId="4" fontId="75" fillId="78" borderId="38" applyNumberFormat="0" applyProtection="0">
      <alignment horizontal="left" vertical="center" indent="1"/>
    </xf>
    <xf numFmtId="4" fontId="75" fillId="78" borderId="38" applyNumberFormat="0" applyProtection="0">
      <alignment horizontal="left" vertical="center" indent="1"/>
    </xf>
    <xf numFmtId="4" fontId="75" fillId="77" borderId="38" applyNumberFormat="0" applyProtection="0">
      <alignment horizontal="left" vertical="center" indent="1"/>
    </xf>
    <xf numFmtId="4" fontId="75" fillId="77" borderId="38" applyNumberFormat="0" applyProtection="0">
      <alignment horizontal="left" vertical="center" indent="1"/>
    </xf>
    <xf numFmtId="4" fontId="75" fillId="77" borderId="38" applyNumberFormat="0" applyProtection="0">
      <alignment horizontal="left" vertical="center" indent="1"/>
    </xf>
    <xf numFmtId="4" fontId="75" fillId="77" borderId="38" applyNumberFormat="0" applyProtection="0">
      <alignment horizontal="left" vertical="center" indent="1"/>
    </xf>
    <xf numFmtId="4" fontId="75" fillId="77" borderId="38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75" fillId="50" borderId="40" applyNumberFormat="0" applyProtection="0">
      <alignment horizontal="left" vertical="center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39" fillId="75" borderId="42" applyNumberFormat="0" applyProtection="0">
      <alignment horizontal="left" vertical="top" indent="1"/>
    </xf>
    <xf numFmtId="0" fontId="75" fillId="82" borderId="40" applyNumberFormat="0" applyProtection="0">
      <alignment horizontal="left" vertical="center" indent="1"/>
    </xf>
    <xf numFmtId="0" fontId="75" fillId="82" borderId="40" applyNumberFormat="0" applyProtection="0">
      <alignment horizontal="left" vertical="center" indent="1"/>
    </xf>
    <xf numFmtId="0" fontId="75" fillId="82" borderId="40" applyNumberFormat="0" applyProtection="0">
      <alignment horizontal="left" vertical="center" indent="1"/>
    </xf>
    <xf numFmtId="0" fontId="75" fillId="82" borderId="40" applyNumberFormat="0" applyProtection="0">
      <alignment horizontal="left" vertical="center" indent="1"/>
    </xf>
    <xf numFmtId="0" fontId="75" fillId="82" borderId="40" applyNumberFormat="0" applyProtection="0">
      <alignment horizontal="left" vertical="center" indent="1"/>
    </xf>
    <xf numFmtId="0" fontId="75" fillId="82" borderId="40" applyNumberFormat="0" applyProtection="0">
      <alignment horizontal="left" vertical="center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39" fillId="77" borderId="42" applyNumberFormat="0" applyProtection="0">
      <alignment horizontal="left" vertical="top" indent="1"/>
    </xf>
    <xf numFmtId="0" fontId="75" fillId="14" borderId="40" applyNumberFormat="0" applyProtection="0">
      <alignment horizontal="left" vertical="center" indent="1"/>
    </xf>
    <xf numFmtId="0" fontId="75" fillId="14" borderId="40" applyNumberFormat="0" applyProtection="0">
      <alignment horizontal="left" vertical="center" indent="1"/>
    </xf>
    <xf numFmtId="0" fontId="75" fillId="14" borderId="40" applyNumberFormat="0" applyProtection="0">
      <alignment horizontal="left" vertical="center" indent="1"/>
    </xf>
    <xf numFmtId="0" fontId="75" fillId="14" borderId="40" applyNumberFormat="0" applyProtection="0">
      <alignment horizontal="left" vertical="center" indent="1"/>
    </xf>
    <xf numFmtId="0" fontId="75" fillId="14" borderId="40" applyNumberFormat="0" applyProtection="0">
      <alignment horizontal="left" vertical="center" indent="1"/>
    </xf>
    <xf numFmtId="0" fontId="38" fillId="85" borderId="41" applyNumberFormat="0" applyProtection="0">
      <alignment horizontal="left" vertical="center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39" fillId="14" borderId="42" applyNumberFormat="0" applyProtection="0">
      <alignment horizontal="left" vertical="top" indent="1"/>
    </xf>
    <xf numFmtId="0" fontId="75" fillId="78" borderId="40" applyNumberFormat="0" applyProtection="0">
      <alignment horizontal="left" vertical="center" indent="1"/>
    </xf>
    <xf numFmtId="0" fontId="75" fillId="78" borderId="40" applyNumberFormat="0" applyProtection="0">
      <alignment horizontal="left" vertical="center" indent="1"/>
    </xf>
    <xf numFmtId="0" fontId="75" fillId="78" borderId="40" applyNumberFormat="0" applyProtection="0">
      <alignment horizontal="left" vertical="center" indent="1"/>
    </xf>
    <xf numFmtId="0" fontId="75" fillId="78" borderId="40" applyNumberFormat="0" applyProtection="0">
      <alignment horizontal="left" vertical="center" indent="1"/>
    </xf>
    <xf numFmtId="0" fontId="75" fillId="78" borderId="40" applyNumberFormat="0" applyProtection="0">
      <alignment horizontal="left" vertical="center" indent="1"/>
    </xf>
    <xf numFmtId="0" fontId="38" fillId="6" borderId="41" applyNumberFormat="0" applyProtection="0">
      <alignment horizontal="left" vertical="center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39" fillId="78" borderId="42" applyNumberFormat="0" applyProtection="0">
      <alignment horizontal="left" vertical="top" indent="1"/>
    </xf>
    <xf numFmtId="0" fontId="82" fillId="75" borderId="43" applyBorder="0"/>
    <xf numFmtId="4" fontId="54" fillId="87" borderId="41" applyNumberFormat="0" applyProtection="0">
      <alignment vertical="center"/>
    </xf>
    <xf numFmtId="4" fontId="83" fillId="59" borderId="42" applyNumberFormat="0" applyProtection="0">
      <alignment vertical="center"/>
    </xf>
    <xf numFmtId="4" fontId="83" fillId="59" borderId="42" applyNumberFormat="0" applyProtection="0">
      <alignment vertical="center"/>
    </xf>
    <xf numFmtId="4" fontId="83" fillId="59" borderId="42" applyNumberFormat="0" applyProtection="0">
      <alignment vertical="center"/>
    </xf>
    <xf numFmtId="4" fontId="83" fillId="59" borderId="42" applyNumberFormat="0" applyProtection="0">
      <alignment vertical="center"/>
    </xf>
    <xf numFmtId="4" fontId="83" fillId="59" borderId="42" applyNumberFormat="0" applyProtection="0">
      <alignment vertical="center"/>
    </xf>
    <xf numFmtId="4" fontId="76" fillId="87" borderId="41" applyNumberFormat="0" applyProtection="0">
      <alignment vertical="center"/>
    </xf>
    <xf numFmtId="4" fontId="54" fillId="87" borderId="41" applyNumberFormat="0" applyProtection="0">
      <alignment horizontal="left" vertical="center" indent="1"/>
    </xf>
    <xf numFmtId="4" fontId="83" fillId="50" borderId="42" applyNumberFormat="0" applyProtection="0">
      <alignment horizontal="left" vertical="center" indent="1"/>
    </xf>
    <xf numFmtId="4" fontId="83" fillId="50" borderId="42" applyNumberFormat="0" applyProtection="0">
      <alignment horizontal="left" vertical="center" indent="1"/>
    </xf>
    <xf numFmtId="4" fontId="83" fillId="50" borderId="42" applyNumberFormat="0" applyProtection="0">
      <alignment horizontal="left" vertical="center" indent="1"/>
    </xf>
    <xf numFmtId="4" fontId="83" fillId="50" borderId="42" applyNumberFormat="0" applyProtection="0">
      <alignment horizontal="left" vertical="center" indent="1"/>
    </xf>
    <xf numFmtId="4" fontId="83" fillId="50" borderId="42" applyNumberFormat="0" applyProtection="0">
      <alignment horizontal="left" vertical="center" indent="1"/>
    </xf>
    <xf numFmtId="4" fontId="54" fillId="87" borderId="41" applyNumberFormat="0" applyProtection="0">
      <alignment horizontal="left" vertical="center" indent="1"/>
    </xf>
    <xf numFmtId="0" fontId="83" fillId="59" borderId="42" applyNumberFormat="0" applyProtection="0">
      <alignment horizontal="left" vertical="top" indent="1"/>
    </xf>
    <xf numFmtId="0" fontId="83" fillId="59" borderId="42" applyNumberFormat="0" applyProtection="0">
      <alignment horizontal="left" vertical="top" indent="1"/>
    </xf>
    <xf numFmtId="0" fontId="83" fillId="59" borderId="42" applyNumberFormat="0" applyProtection="0">
      <alignment horizontal="left" vertical="top" indent="1"/>
    </xf>
    <xf numFmtId="0" fontId="83" fillId="59" borderId="42" applyNumberFormat="0" applyProtection="0">
      <alignment horizontal="left" vertical="top" indent="1"/>
    </xf>
    <xf numFmtId="0" fontId="83" fillId="59" borderId="42" applyNumberFormat="0" applyProtection="0">
      <alignment horizontal="left" vertical="top" indent="1"/>
    </xf>
    <xf numFmtId="4" fontId="54" fillId="74" borderId="41" applyNumberFormat="0" applyProtection="0">
      <alignment horizontal="right" vertical="center"/>
    </xf>
    <xf numFmtId="4" fontId="75" fillId="0" borderId="40" applyNumberFormat="0" applyProtection="0">
      <alignment horizontal="right" vertical="center"/>
    </xf>
    <xf numFmtId="4" fontId="75" fillId="0" borderId="40" applyNumberFormat="0" applyProtection="0">
      <alignment horizontal="right" vertical="center"/>
    </xf>
    <xf numFmtId="4" fontId="75" fillId="0" borderId="40" applyNumberFormat="0" applyProtection="0">
      <alignment horizontal="right" vertical="center"/>
    </xf>
    <xf numFmtId="4" fontId="75" fillId="0" borderId="40" applyNumberFormat="0" applyProtection="0">
      <alignment horizontal="right" vertical="center"/>
    </xf>
    <xf numFmtId="4" fontId="75" fillId="0" borderId="40" applyNumberFormat="0" applyProtection="0">
      <alignment horizontal="right" vertical="center"/>
    </xf>
    <xf numFmtId="4" fontId="76" fillId="74" borderId="41" applyNumberFormat="0" applyProtection="0">
      <alignment horizontal="right" vertical="center"/>
    </xf>
    <xf numFmtId="4" fontId="46" fillId="88" borderId="40" applyNumberFormat="0" applyProtection="0">
      <alignment horizontal="right" vertical="center"/>
    </xf>
    <xf numFmtId="4" fontId="46" fillId="88" borderId="40" applyNumberFormat="0" applyProtection="0">
      <alignment horizontal="right" vertical="center"/>
    </xf>
    <xf numFmtId="4" fontId="46" fillId="88" borderId="40" applyNumberFormat="0" applyProtection="0">
      <alignment horizontal="right" vertical="center"/>
    </xf>
    <xf numFmtId="4" fontId="46" fillId="88" borderId="40" applyNumberFormat="0" applyProtection="0">
      <alignment horizontal="right" vertical="center"/>
    </xf>
    <xf numFmtId="4" fontId="46" fillId="88" borderId="40" applyNumberFormat="0" applyProtection="0">
      <alignment horizontal="right" vertical="center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4" fontId="75" fillId="20" borderId="40" applyNumberFormat="0" applyProtection="0">
      <alignment horizontal="left" vertical="center" indent="1"/>
    </xf>
    <xf numFmtId="0" fontId="83" fillId="77" borderId="42" applyNumberFormat="0" applyProtection="0">
      <alignment horizontal="left" vertical="top" indent="1"/>
    </xf>
    <xf numFmtId="0" fontId="83" fillId="77" borderId="42" applyNumberFormat="0" applyProtection="0">
      <alignment horizontal="left" vertical="top" indent="1"/>
    </xf>
    <xf numFmtId="0" fontId="83" fillId="77" borderId="42" applyNumberFormat="0" applyProtection="0">
      <alignment horizontal="left" vertical="top" indent="1"/>
    </xf>
    <xf numFmtId="0" fontId="83" fillId="77" borderId="42" applyNumberFormat="0" applyProtection="0">
      <alignment horizontal="left" vertical="top" indent="1"/>
    </xf>
    <xf numFmtId="0" fontId="83" fillId="77" borderId="42" applyNumberFormat="0" applyProtection="0">
      <alignment horizontal="left" vertical="top" indent="1"/>
    </xf>
    <xf numFmtId="4" fontId="46" fillId="89" borderId="38" applyNumberFormat="0" applyProtection="0">
      <alignment horizontal="left" vertical="center" indent="1"/>
    </xf>
    <xf numFmtId="4" fontId="46" fillId="89" borderId="38" applyNumberFormat="0" applyProtection="0">
      <alignment horizontal="left" vertical="center" indent="1"/>
    </xf>
    <xf numFmtId="4" fontId="46" fillId="89" borderId="38" applyNumberFormat="0" applyProtection="0">
      <alignment horizontal="left" vertical="center" indent="1"/>
    </xf>
    <xf numFmtId="4" fontId="46" fillId="89" borderId="38" applyNumberFormat="0" applyProtection="0">
      <alignment horizontal="left" vertical="center" indent="1"/>
    </xf>
    <xf numFmtId="4" fontId="46" fillId="89" borderId="38" applyNumberFormat="0" applyProtection="0">
      <alignment horizontal="left" vertical="center" indent="1"/>
    </xf>
    <xf numFmtId="4" fontId="74" fillId="74" borderId="41" applyNumberFormat="0" applyProtection="0">
      <alignment horizontal="right" vertical="center"/>
    </xf>
    <xf numFmtId="4" fontId="46" fillId="86" borderId="40" applyNumberFormat="0" applyProtection="0">
      <alignment horizontal="right" vertical="center"/>
    </xf>
    <xf numFmtId="4" fontId="46" fillId="86" borderId="40" applyNumberFormat="0" applyProtection="0">
      <alignment horizontal="right" vertical="center"/>
    </xf>
    <xf numFmtId="4" fontId="46" fillId="86" borderId="40" applyNumberFormat="0" applyProtection="0">
      <alignment horizontal="right" vertical="center"/>
    </xf>
    <xf numFmtId="4" fontId="46" fillId="86" borderId="40" applyNumberFormat="0" applyProtection="0">
      <alignment horizontal="right" vertical="center"/>
    </xf>
    <xf numFmtId="4" fontId="46" fillId="86" borderId="40" applyNumberFormat="0" applyProtection="0">
      <alignment horizontal="right" vertical="center"/>
    </xf>
    <xf numFmtId="2" fontId="85" fillId="91" borderId="36" applyProtection="0"/>
    <xf numFmtId="2" fontId="85" fillId="91" borderId="36" applyProtection="0"/>
    <xf numFmtId="2" fontId="45" fillId="92" borderId="36" applyProtection="0"/>
    <xf numFmtId="2" fontId="45" fillId="93" borderId="36" applyProtection="0"/>
    <xf numFmtId="2" fontId="45" fillId="94" borderId="36" applyProtection="0"/>
    <xf numFmtId="2" fontId="45" fillId="94" borderId="36" applyProtection="0">
      <alignment horizontal="center"/>
    </xf>
    <xf numFmtId="2" fontId="45" fillId="93" borderId="36" applyProtection="0">
      <alignment horizontal="center"/>
    </xf>
    <xf numFmtId="0" fontId="46" fillId="0" borderId="38">
      <alignment horizontal="left" vertical="top" wrapText="1"/>
    </xf>
    <xf numFmtId="0" fontId="88" fillId="0" borderId="44" applyNumberFormat="0" applyFill="0" applyAlignment="0" applyProtection="0"/>
    <xf numFmtId="0" fontId="94" fillId="0" borderId="45"/>
    <xf numFmtId="49" fontId="37" fillId="0" borderId="14">
      <alignment horizontal="center" vertical="top" wrapText="1"/>
      <protection locked="0"/>
    </xf>
    <xf numFmtId="49" fontId="37" fillId="0" borderId="14">
      <alignment horizontal="center" vertical="top" wrapText="1"/>
      <protection locked="0"/>
    </xf>
    <xf numFmtId="49" fontId="46" fillId="10" borderId="14">
      <alignment horizontal="right" vertical="top"/>
      <protection locked="0"/>
    </xf>
    <xf numFmtId="49" fontId="46" fillId="10" borderId="14">
      <alignment horizontal="right" vertical="top"/>
      <protection locked="0"/>
    </xf>
    <xf numFmtId="0" fontId="46" fillId="10" borderId="14">
      <alignment horizontal="right" vertical="top"/>
      <protection locked="0"/>
    </xf>
    <xf numFmtId="0" fontId="46" fillId="10" borderId="14">
      <alignment horizontal="right" vertical="top"/>
      <protection locked="0"/>
    </xf>
    <xf numFmtId="49" fontId="46" fillId="0" borderId="14">
      <alignment horizontal="right" vertical="top"/>
      <protection locked="0"/>
    </xf>
    <xf numFmtId="49" fontId="46" fillId="0" borderId="14">
      <alignment horizontal="right" vertical="top"/>
      <protection locked="0"/>
    </xf>
    <xf numFmtId="0" fontId="46" fillId="0" borderId="14">
      <alignment horizontal="right" vertical="top"/>
      <protection locked="0"/>
    </xf>
    <xf numFmtId="0" fontId="46" fillId="0" borderId="14">
      <alignment horizontal="right" vertical="top"/>
      <protection locked="0"/>
    </xf>
    <xf numFmtId="49" fontId="46" fillId="49" borderId="14">
      <alignment horizontal="right" vertical="top"/>
      <protection locked="0"/>
    </xf>
    <xf numFmtId="49" fontId="46" fillId="49" borderId="14">
      <alignment horizontal="right" vertical="top"/>
      <protection locked="0"/>
    </xf>
    <xf numFmtId="0" fontId="46" fillId="49" borderId="14">
      <alignment horizontal="right" vertical="top"/>
      <protection locked="0"/>
    </xf>
    <xf numFmtId="0" fontId="46" fillId="49" borderId="14">
      <alignment horizontal="right" vertical="top"/>
      <protection locked="0"/>
    </xf>
    <xf numFmtId="0" fontId="45" fillId="6" borderId="48" applyNumberFormat="0">
      <alignment readingOrder="1"/>
      <protection locked="0"/>
    </xf>
    <xf numFmtId="0" fontId="51" fillId="0" borderId="49">
      <alignment horizontal="left" vertical="top" wrapText="1"/>
    </xf>
    <xf numFmtId="49" fontId="37" fillId="0" borderId="46">
      <alignment horizontal="center" vertical="top" wrapText="1"/>
      <protection locked="0"/>
    </xf>
    <xf numFmtId="49" fontId="37" fillId="0" borderId="46">
      <alignment horizontal="center" vertical="top" wrapText="1"/>
      <protection locked="0"/>
    </xf>
    <xf numFmtId="49" fontId="46" fillId="10" borderId="46">
      <alignment horizontal="right" vertical="top"/>
      <protection locked="0"/>
    </xf>
    <xf numFmtId="49" fontId="46" fillId="10" borderId="46">
      <alignment horizontal="right" vertical="top"/>
      <protection locked="0"/>
    </xf>
    <xf numFmtId="0" fontId="46" fillId="10" borderId="46">
      <alignment horizontal="right" vertical="top"/>
      <protection locked="0"/>
    </xf>
    <xf numFmtId="0" fontId="46" fillId="10" borderId="46">
      <alignment horizontal="right" vertical="top"/>
      <protection locked="0"/>
    </xf>
    <xf numFmtId="49" fontId="46" fillId="0" borderId="46">
      <alignment horizontal="right" vertical="top"/>
      <protection locked="0"/>
    </xf>
    <xf numFmtId="49" fontId="46" fillId="0" borderId="46">
      <alignment horizontal="right" vertical="top"/>
      <protection locked="0"/>
    </xf>
    <xf numFmtId="0" fontId="46" fillId="0" borderId="46">
      <alignment horizontal="right" vertical="top"/>
      <protection locked="0"/>
    </xf>
    <xf numFmtId="0" fontId="46" fillId="0" borderId="46">
      <alignment horizontal="right" vertical="top"/>
      <protection locked="0"/>
    </xf>
    <xf numFmtId="49" fontId="46" fillId="49" borderId="46">
      <alignment horizontal="right" vertical="top"/>
      <protection locked="0"/>
    </xf>
    <xf numFmtId="49" fontId="46" fillId="49" borderId="46">
      <alignment horizontal="right" vertical="top"/>
      <protection locked="0"/>
    </xf>
    <xf numFmtId="0" fontId="46" fillId="49" borderId="46">
      <alignment horizontal="right" vertical="top"/>
      <protection locked="0"/>
    </xf>
    <xf numFmtId="0" fontId="46" fillId="49" borderId="46">
      <alignment horizontal="right" vertical="top"/>
      <protection locked="0"/>
    </xf>
    <xf numFmtId="0" fontId="51" fillId="0" borderId="49">
      <alignment horizontal="center" vertical="top" wrapText="1"/>
    </xf>
    <xf numFmtId="0" fontId="55" fillId="50" borderId="48" applyNumberFormat="0" applyAlignment="0" applyProtection="0"/>
    <xf numFmtId="0" fontId="68" fillId="13" borderId="48" applyNumberFormat="0" applyAlignment="0" applyProtection="0"/>
    <xf numFmtId="0" fontId="37" fillId="59" borderId="50" applyNumberFormat="0" applyFont="0" applyAlignment="0" applyProtection="0"/>
    <xf numFmtId="0" fontId="39" fillId="45" borderId="51" applyNumberFormat="0" applyFont="0" applyAlignment="0" applyProtection="0"/>
    <xf numFmtId="0" fontId="39" fillId="45" borderId="51" applyNumberFormat="0" applyFont="0" applyAlignment="0" applyProtection="0"/>
    <xf numFmtId="0" fontId="39" fillId="45" borderId="51" applyNumberFormat="0" applyFont="0" applyAlignment="0" applyProtection="0"/>
    <xf numFmtId="0" fontId="73" fillId="50" borderId="52" applyNumberFormat="0" applyAlignment="0" applyProtection="0"/>
    <xf numFmtId="4" fontId="54" fillId="60" borderId="52" applyNumberFormat="0" applyProtection="0">
      <alignment vertical="center"/>
    </xf>
    <xf numFmtId="4" fontId="75" fillId="57" borderId="51" applyNumberFormat="0" applyProtection="0">
      <alignment vertical="center"/>
    </xf>
    <xf numFmtId="4" fontId="75" fillId="57" borderId="51" applyNumberFormat="0" applyProtection="0">
      <alignment vertical="center"/>
    </xf>
    <xf numFmtId="4" fontId="75" fillId="57" borderId="51" applyNumberFormat="0" applyProtection="0">
      <alignment vertical="center"/>
    </xf>
    <xf numFmtId="4" fontId="75" fillId="57" borderId="51" applyNumberFormat="0" applyProtection="0">
      <alignment vertical="center"/>
    </xf>
    <xf numFmtId="4" fontId="75" fillId="57" borderId="51" applyNumberFormat="0" applyProtection="0">
      <alignment vertical="center"/>
    </xf>
    <xf numFmtId="4" fontId="76" fillId="60" borderId="52" applyNumberFormat="0" applyProtection="0">
      <alignment vertical="center"/>
    </xf>
    <xf numFmtId="4" fontId="46" fillId="60" borderId="51" applyNumberFormat="0" applyProtection="0">
      <alignment vertical="center"/>
    </xf>
    <xf numFmtId="4" fontId="46" fillId="60" borderId="51" applyNumberFormat="0" applyProtection="0">
      <alignment vertical="center"/>
    </xf>
    <xf numFmtId="4" fontId="46" fillId="60" borderId="51" applyNumberFormat="0" applyProtection="0">
      <alignment vertical="center"/>
    </xf>
    <xf numFmtId="4" fontId="46" fillId="60" borderId="51" applyNumberFormat="0" applyProtection="0">
      <alignment vertical="center"/>
    </xf>
    <xf numFmtId="4" fontId="46" fillId="60" borderId="51" applyNumberFormat="0" applyProtection="0">
      <alignment vertical="center"/>
    </xf>
    <xf numFmtId="4" fontId="54" fillId="60" borderId="52" applyNumberFormat="0" applyProtection="0">
      <alignment horizontal="left" vertical="center" indent="1"/>
    </xf>
    <xf numFmtId="4" fontId="75" fillId="60" borderId="51" applyNumberFormat="0" applyProtection="0">
      <alignment horizontal="left" vertical="center" indent="1"/>
    </xf>
    <xf numFmtId="4" fontId="75" fillId="60" borderId="51" applyNumberFormat="0" applyProtection="0">
      <alignment horizontal="left" vertical="center" indent="1"/>
    </xf>
    <xf numFmtId="4" fontId="75" fillId="60" borderId="51" applyNumberFormat="0" applyProtection="0">
      <alignment horizontal="left" vertical="center" indent="1"/>
    </xf>
    <xf numFmtId="4" fontId="75" fillId="60" borderId="51" applyNumberFormat="0" applyProtection="0">
      <alignment horizontal="left" vertical="center" indent="1"/>
    </xf>
    <xf numFmtId="4" fontId="75" fillId="60" borderId="51" applyNumberFormat="0" applyProtection="0">
      <alignment horizontal="left" vertical="center" indent="1"/>
    </xf>
    <xf numFmtId="4" fontId="54" fillId="60" borderId="52" applyNumberFormat="0" applyProtection="0">
      <alignment horizontal="left" vertical="center" indent="1"/>
    </xf>
    <xf numFmtId="0" fontId="46" fillId="57" borderId="53" applyNumberFormat="0" applyProtection="0">
      <alignment horizontal="left" vertical="top" indent="1"/>
    </xf>
    <xf numFmtId="0" fontId="46" fillId="57" borderId="53" applyNumberFormat="0" applyProtection="0">
      <alignment horizontal="left" vertical="top" indent="1"/>
    </xf>
    <xf numFmtId="0" fontId="46" fillId="57" borderId="53" applyNumberFormat="0" applyProtection="0">
      <alignment horizontal="left" vertical="top" indent="1"/>
    </xf>
    <xf numFmtId="0" fontId="46" fillId="57" borderId="53" applyNumberFormat="0" applyProtection="0">
      <alignment horizontal="left" vertical="top" indent="1"/>
    </xf>
    <xf numFmtId="0" fontId="46" fillId="57" borderId="53" applyNumberFormat="0" applyProtection="0">
      <alignment horizontal="left" vertical="top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54" fillId="61" borderId="52" applyNumberFormat="0" applyProtection="0">
      <alignment horizontal="right" vertical="center"/>
    </xf>
    <xf numFmtId="4" fontId="75" fillId="9" borderId="51" applyNumberFormat="0" applyProtection="0">
      <alignment horizontal="right" vertical="center"/>
    </xf>
    <xf numFmtId="4" fontId="75" fillId="9" borderId="51" applyNumberFormat="0" applyProtection="0">
      <alignment horizontal="right" vertical="center"/>
    </xf>
    <xf numFmtId="4" fontId="75" fillId="9" borderId="51" applyNumberFormat="0" applyProtection="0">
      <alignment horizontal="right" vertical="center"/>
    </xf>
    <xf numFmtId="4" fontId="75" fillId="9" borderId="51" applyNumberFormat="0" applyProtection="0">
      <alignment horizontal="right" vertical="center"/>
    </xf>
    <xf numFmtId="4" fontId="75" fillId="9" borderId="51" applyNumberFormat="0" applyProtection="0">
      <alignment horizontal="right" vertical="center"/>
    </xf>
    <xf numFmtId="4" fontId="54" fillId="62" borderId="52" applyNumberFormat="0" applyProtection="0">
      <alignment horizontal="right" vertical="center"/>
    </xf>
    <xf numFmtId="4" fontId="75" fillId="63" borderId="51" applyNumberFormat="0" applyProtection="0">
      <alignment horizontal="right" vertical="center"/>
    </xf>
    <xf numFmtId="4" fontId="75" fillId="63" borderId="51" applyNumberFormat="0" applyProtection="0">
      <alignment horizontal="right" vertical="center"/>
    </xf>
    <xf numFmtId="4" fontId="75" fillId="63" borderId="51" applyNumberFormat="0" applyProtection="0">
      <alignment horizontal="right" vertical="center"/>
    </xf>
    <xf numFmtId="4" fontId="75" fillId="63" borderId="51" applyNumberFormat="0" applyProtection="0">
      <alignment horizontal="right" vertical="center"/>
    </xf>
    <xf numFmtId="4" fontId="75" fillId="63" borderId="51" applyNumberFormat="0" applyProtection="0">
      <alignment horizontal="right" vertical="center"/>
    </xf>
    <xf numFmtId="4" fontId="54" fillId="64" borderId="52" applyNumberFormat="0" applyProtection="0">
      <alignment horizontal="right" vertical="center"/>
    </xf>
    <xf numFmtId="4" fontId="75" fillId="30" borderId="49" applyNumberFormat="0" applyProtection="0">
      <alignment horizontal="right" vertical="center"/>
    </xf>
    <xf numFmtId="4" fontId="75" fillId="30" borderId="49" applyNumberFormat="0" applyProtection="0">
      <alignment horizontal="right" vertical="center"/>
    </xf>
    <xf numFmtId="4" fontId="75" fillId="30" borderId="49" applyNumberFormat="0" applyProtection="0">
      <alignment horizontal="right" vertical="center"/>
    </xf>
    <xf numFmtId="4" fontId="75" fillId="30" borderId="49" applyNumberFormat="0" applyProtection="0">
      <alignment horizontal="right" vertical="center"/>
    </xf>
    <xf numFmtId="4" fontId="75" fillId="30" borderId="49" applyNumberFormat="0" applyProtection="0">
      <alignment horizontal="right" vertical="center"/>
    </xf>
    <xf numFmtId="4" fontId="54" fillId="65" borderId="52" applyNumberFormat="0" applyProtection="0">
      <alignment horizontal="right" vertical="center"/>
    </xf>
    <xf numFmtId="4" fontId="75" fillId="17" borderId="51" applyNumberFormat="0" applyProtection="0">
      <alignment horizontal="right" vertical="center"/>
    </xf>
    <xf numFmtId="4" fontId="75" fillId="17" borderId="51" applyNumberFormat="0" applyProtection="0">
      <alignment horizontal="right" vertical="center"/>
    </xf>
    <xf numFmtId="4" fontId="75" fillId="17" borderId="51" applyNumberFormat="0" applyProtection="0">
      <alignment horizontal="right" vertical="center"/>
    </xf>
    <xf numFmtId="4" fontId="75" fillId="17" borderId="51" applyNumberFormat="0" applyProtection="0">
      <alignment horizontal="right" vertical="center"/>
    </xf>
    <xf numFmtId="4" fontId="75" fillId="17" borderId="51" applyNumberFormat="0" applyProtection="0">
      <alignment horizontal="right" vertical="center"/>
    </xf>
    <xf numFmtId="4" fontId="54" fillId="66" borderId="52" applyNumberFormat="0" applyProtection="0">
      <alignment horizontal="right" vertical="center"/>
    </xf>
    <xf numFmtId="4" fontId="75" fillId="21" borderId="51" applyNumberFormat="0" applyProtection="0">
      <alignment horizontal="right" vertical="center"/>
    </xf>
    <xf numFmtId="4" fontId="75" fillId="21" borderId="51" applyNumberFormat="0" applyProtection="0">
      <alignment horizontal="right" vertical="center"/>
    </xf>
    <xf numFmtId="4" fontId="75" fillId="21" borderId="51" applyNumberFormat="0" applyProtection="0">
      <alignment horizontal="right" vertical="center"/>
    </xf>
    <xf numFmtId="4" fontId="75" fillId="21" borderId="51" applyNumberFormat="0" applyProtection="0">
      <alignment horizontal="right" vertical="center"/>
    </xf>
    <xf numFmtId="4" fontId="75" fillId="21" borderId="51" applyNumberFormat="0" applyProtection="0">
      <alignment horizontal="right" vertical="center"/>
    </xf>
    <xf numFmtId="4" fontId="54" fillId="67" borderId="52" applyNumberFormat="0" applyProtection="0">
      <alignment horizontal="right" vertical="center"/>
    </xf>
    <xf numFmtId="4" fontId="75" fillId="44" borderId="51" applyNumberFormat="0" applyProtection="0">
      <alignment horizontal="right" vertical="center"/>
    </xf>
    <xf numFmtId="4" fontId="75" fillId="44" borderId="51" applyNumberFormat="0" applyProtection="0">
      <alignment horizontal="right" vertical="center"/>
    </xf>
    <xf numFmtId="4" fontId="75" fillId="44" borderId="51" applyNumberFormat="0" applyProtection="0">
      <alignment horizontal="right" vertical="center"/>
    </xf>
    <xf numFmtId="4" fontId="75" fillId="44" borderId="51" applyNumberFormat="0" applyProtection="0">
      <alignment horizontal="right" vertical="center"/>
    </xf>
    <xf numFmtId="4" fontId="75" fillId="44" borderId="51" applyNumberFormat="0" applyProtection="0">
      <alignment horizontal="right" vertical="center"/>
    </xf>
    <xf numFmtId="4" fontId="54" fillId="68" borderId="52" applyNumberFormat="0" applyProtection="0">
      <alignment horizontal="right" vertical="center"/>
    </xf>
    <xf numFmtId="4" fontId="75" fillId="37" borderId="51" applyNumberFormat="0" applyProtection="0">
      <alignment horizontal="right" vertical="center"/>
    </xf>
    <xf numFmtId="4" fontId="75" fillId="37" borderId="51" applyNumberFormat="0" applyProtection="0">
      <alignment horizontal="right" vertical="center"/>
    </xf>
    <xf numFmtId="4" fontId="75" fillId="37" borderId="51" applyNumberFormat="0" applyProtection="0">
      <alignment horizontal="right" vertical="center"/>
    </xf>
    <xf numFmtId="4" fontId="75" fillId="37" borderId="51" applyNumberFormat="0" applyProtection="0">
      <alignment horizontal="right" vertical="center"/>
    </xf>
    <xf numFmtId="4" fontId="75" fillId="37" borderId="51" applyNumberFormat="0" applyProtection="0">
      <alignment horizontal="right" vertical="center"/>
    </xf>
    <xf numFmtId="4" fontId="54" fillId="69" borderId="52" applyNumberFormat="0" applyProtection="0">
      <alignment horizontal="right" vertical="center"/>
    </xf>
    <xf numFmtId="4" fontId="75" fillId="70" borderId="51" applyNumberFormat="0" applyProtection="0">
      <alignment horizontal="right" vertical="center"/>
    </xf>
    <xf numFmtId="4" fontId="75" fillId="70" borderId="51" applyNumberFormat="0" applyProtection="0">
      <alignment horizontal="right" vertical="center"/>
    </xf>
    <xf numFmtId="4" fontId="75" fillId="70" borderId="51" applyNumberFormat="0" applyProtection="0">
      <alignment horizontal="right" vertical="center"/>
    </xf>
    <xf numFmtId="4" fontId="75" fillId="70" borderId="51" applyNumberFormat="0" applyProtection="0">
      <alignment horizontal="right" vertical="center"/>
    </xf>
    <xf numFmtId="4" fontId="75" fillId="70" borderId="51" applyNumberFormat="0" applyProtection="0">
      <alignment horizontal="right" vertical="center"/>
    </xf>
    <xf numFmtId="4" fontId="54" fillId="71" borderId="52" applyNumberFormat="0" applyProtection="0">
      <alignment horizontal="right" vertical="center"/>
    </xf>
    <xf numFmtId="4" fontId="75" fillId="16" borderId="51" applyNumberFormat="0" applyProtection="0">
      <alignment horizontal="right" vertical="center"/>
    </xf>
    <xf numFmtId="4" fontId="75" fillId="16" borderId="51" applyNumberFormat="0" applyProtection="0">
      <alignment horizontal="right" vertical="center"/>
    </xf>
    <xf numFmtId="4" fontId="75" fillId="16" borderId="51" applyNumberFormat="0" applyProtection="0">
      <alignment horizontal="right" vertical="center"/>
    </xf>
    <xf numFmtId="4" fontId="75" fillId="16" borderId="51" applyNumberFormat="0" applyProtection="0">
      <alignment horizontal="right" vertical="center"/>
    </xf>
    <xf numFmtId="4" fontId="75" fillId="16" borderId="51" applyNumberFormat="0" applyProtection="0">
      <alignment horizontal="right" vertical="center"/>
    </xf>
    <xf numFmtId="4" fontId="78" fillId="72" borderId="52" applyNumberFormat="0" applyProtection="0">
      <alignment horizontal="left" vertical="center" indent="1"/>
    </xf>
    <xf numFmtId="4" fontId="75" fillId="73" borderId="49" applyNumberFormat="0" applyProtection="0">
      <alignment horizontal="left" vertical="center" indent="1"/>
    </xf>
    <xf numFmtId="4" fontId="75" fillId="73" borderId="49" applyNumberFormat="0" applyProtection="0">
      <alignment horizontal="left" vertical="center" indent="1"/>
    </xf>
    <xf numFmtId="4" fontId="75" fillId="73" borderId="49" applyNumberFormat="0" applyProtection="0">
      <alignment horizontal="left" vertical="center" indent="1"/>
    </xf>
    <xf numFmtId="4" fontId="75" fillId="73" borderId="49" applyNumberFormat="0" applyProtection="0">
      <alignment horizontal="left" vertical="center" indent="1"/>
    </xf>
    <xf numFmtId="4" fontId="75" fillId="73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57" fillId="75" borderId="49" applyNumberFormat="0" applyProtection="0">
      <alignment horizontal="left" vertical="center" indent="1"/>
    </xf>
    <xf numFmtId="4" fontId="75" fillId="77" borderId="51" applyNumberFormat="0" applyProtection="0">
      <alignment horizontal="right" vertical="center"/>
    </xf>
    <xf numFmtId="4" fontId="75" fillId="77" borderId="51" applyNumberFormat="0" applyProtection="0">
      <alignment horizontal="right" vertical="center"/>
    </xf>
    <xf numFmtId="4" fontId="75" fillId="77" borderId="51" applyNumberFormat="0" applyProtection="0">
      <alignment horizontal="right" vertical="center"/>
    </xf>
    <xf numFmtId="4" fontId="75" fillId="77" borderId="51" applyNumberFormat="0" applyProtection="0">
      <alignment horizontal="right" vertical="center"/>
    </xf>
    <xf numFmtId="4" fontId="75" fillId="77" borderId="51" applyNumberFormat="0" applyProtection="0">
      <alignment horizontal="right" vertical="center"/>
    </xf>
    <xf numFmtId="4" fontId="75" fillId="78" borderId="49" applyNumberFormat="0" applyProtection="0">
      <alignment horizontal="left" vertical="center" indent="1"/>
    </xf>
    <xf numFmtId="4" fontId="75" fillId="78" borderId="49" applyNumberFormat="0" applyProtection="0">
      <alignment horizontal="left" vertical="center" indent="1"/>
    </xf>
    <xf numFmtId="4" fontId="75" fillId="78" borderId="49" applyNumberFormat="0" applyProtection="0">
      <alignment horizontal="left" vertical="center" indent="1"/>
    </xf>
    <xf numFmtId="4" fontId="75" fillId="78" borderId="49" applyNumberFormat="0" applyProtection="0">
      <alignment horizontal="left" vertical="center" indent="1"/>
    </xf>
    <xf numFmtId="4" fontId="75" fillId="78" borderId="49" applyNumberFormat="0" applyProtection="0">
      <alignment horizontal="left" vertical="center" indent="1"/>
    </xf>
    <xf numFmtId="4" fontId="75" fillId="77" borderId="49" applyNumberFormat="0" applyProtection="0">
      <alignment horizontal="left" vertical="center" indent="1"/>
    </xf>
    <xf numFmtId="4" fontId="75" fillId="77" borderId="49" applyNumberFormat="0" applyProtection="0">
      <alignment horizontal="left" vertical="center" indent="1"/>
    </xf>
    <xf numFmtId="4" fontId="75" fillId="77" borderId="49" applyNumberFormat="0" applyProtection="0">
      <alignment horizontal="left" vertical="center" indent="1"/>
    </xf>
    <xf numFmtId="4" fontId="75" fillId="77" borderId="49" applyNumberFormat="0" applyProtection="0">
      <alignment horizontal="left" vertical="center" indent="1"/>
    </xf>
    <xf numFmtId="4" fontId="75" fillId="77" borderId="49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75" fillId="50" borderId="51" applyNumberFormat="0" applyProtection="0">
      <alignment horizontal="left" vertical="center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39" fillId="75" borderId="53" applyNumberFormat="0" applyProtection="0">
      <alignment horizontal="left" vertical="top" indent="1"/>
    </xf>
    <xf numFmtId="0" fontId="75" fillId="82" borderId="51" applyNumberFormat="0" applyProtection="0">
      <alignment horizontal="left" vertical="center" indent="1"/>
    </xf>
    <xf numFmtId="0" fontId="75" fillId="82" borderId="51" applyNumberFormat="0" applyProtection="0">
      <alignment horizontal="left" vertical="center" indent="1"/>
    </xf>
    <xf numFmtId="0" fontId="75" fillId="82" borderId="51" applyNumberFormat="0" applyProtection="0">
      <alignment horizontal="left" vertical="center" indent="1"/>
    </xf>
    <xf numFmtId="0" fontId="75" fillId="82" borderId="51" applyNumberFormat="0" applyProtection="0">
      <alignment horizontal="left" vertical="center" indent="1"/>
    </xf>
    <xf numFmtId="0" fontId="75" fillId="82" borderId="51" applyNumberFormat="0" applyProtection="0">
      <alignment horizontal="left" vertical="center" indent="1"/>
    </xf>
    <xf numFmtId="0" fontId="75" fillId="82" borderId="51" applyNumberFormat="0" applyProtection="0">
      <alignment horizontal="left" vertical="center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39" fillId="77" borderId="53" applyNumberFormat="0" applyProtection="0">
      <alignment horizontal="left" vertical="top" indent="1"/>
    </xf>
    <xf numFmtId="0" fontId="75" fillId="14" borderId="51" applyNumberFormat="0" applyProtection="0">
      <alignment horizontal="left" vertical="center" indent="1"/>
    </xf>
    <xf numFmtId="0" fontId="75" fillId="14" borderId="51" applyNumberFormat="0" applyProtection="0">
      <alignment horizontal="left" vertical="center" indent="1"/>
    </xf>
    <xf numFmtId="0" fontId="75" fillId="14" borderId="51" applyNumberFormat="0" applyProtection="0">
      <alignment horizontal="left" vertical="center" indent="1"/>
    </xf>
    <xf numFmtId="0" fontId="75" fillId="14" borderId="51" applyNumberFormat="0" applyProtection="0">
      <alignment horizontal="left" vertical="center" indent="1"/>
    </xf>
    <xf numFmtId="0" fontId="75" fillId="14" borderId="51" applyNumberFormat="0" applyProtection="0">
      <alignment horizontal="left" vertical="center" indent="1"/>
    </xf>
    <xf numFmtId="0" fontId="38" fillId="85" borderId="52" applyNumberFormat="0" applyProtection="0">
      <alignment horizontal="left" vertical="center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39" fillId="14" borderId="53" applyNumberFormat="0" applyProtection="0">
      <alignment horizontal="left" vertical="top" indent="1"/>
    </xf>
    <xf numFmtId="0" fontId="75" fillId="78" borderId="51" applyNumberFormat="0" applyProtection="0">
      <alignment horizontal="left" vertical="center" indent="1"/>
    </xf>
    <xf numFmtId="0" fontId="75" fillId="78" borderId="51" applyNumberFormat="0" applyProtection="0">
      <alignment horizontal="left" vertical="center" indent="1"/>
    </xf>
    <xf numFmtId="0" fontId="75" fillId="78" borderId="51" applyNumberFormat="0" applyProtection="0">
      <alignment horizontal="left" vertical="center" indent="1"/>
    </xf>
    <xf numFmtId="0" fontId="75" fillId="78" borderId="51" applyNumberFormat="0" applyProtection="0">
      <alignment horizontal="left" vertical="center" indent="1"/>
    </xf>
    <xf numFmtId="0" fontId="75" fillId="78" borderId="51" applyNumberFormat="0" applyProtection="0">
      <alignment horizontal="left" vertical="center" indent="1"/>
    </xf>
    <xf numFmtId="0" fontId="38" fillId="6" borderId="52" applyNumberFormat="0" applyProtection="0">
      <alignment horizontal="left" vertical="center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39" fillId="78" borderId="53" applyNumberFormat="0" applyProtection="0">
      <alignment horizontal="left" vertical="top" indent="1"/>
    </xf>
    <xf numFmtId="0" fontId="82" fillId="75" borderId="54" applyBorder="0"/>
    <xf numFmtId="4" fontId="54" fillId="87" borderId="52" applyNumberFormat="0" applyProtection="0">
      <alignment vertical="center"/>
    </xf>
    <xf numFmtId="4" fontId="83" fillId="59" borderId="53" applyNumberFormat="0" applyProtection="0">
      <alignment vertical="center"/>
    </xf>
    <xf numFmtId="4" fontId="83" fillId="59" borderId="53" applyNumberFormat="0" applyProtection="0">
      <alignment vertical="center"/>
    </xf>
    <xf numFmtId="4" fontId="83" fillId="59" borderId="53" applyNumberFormat="0" applyProtection="0">
      <alignment vertical="center"/>
    </xf>
    <xf numFmtId="4" fontId="83" fillId="59" borderId="53" applyNumberFormat="0" applyProtection="0">
      <alignment vertical="center"/>
    </xf>
    <xf numFmtId="4" fontId="83" fillId="59" borderId="53" applyNumberFormat="0" applyProtection="0">
      <alignment vertical="center"/>
    </xf>
    <xf numFmtId="4" fontId="76" fillId="87" borderId="52" applyNumberFormat="0" applyProtection="0">
      <alignment vertical="center"/>
    </xf>
    <xf numFmtId="4" fontId="54" fillId="87" borderId="52" applyNumberFormat="0" applyProtection="0">
      <alignment horizontal="left" vertical="center" indent="1"/>
    </xf>
    <xf numFmtId="4" fontId="83" fillId="50" borderId="53" applyNumberFormat="0" applyProtection="0">
      <alignment horizontal="left" vertical="center" indent="1"/>
    </xf>
    <xf numFmtId="4" fontId="83" fillId="50" borderId="53" applyNumberFormat="0" applyProtection="0">
      <alignment horizontal="left" vertical="center" indent="1"/>
    </xf>
    <xf numFmtId="4" fontId="83" fillId="50" borderId="53" applyNumberFormat="0" applyProtection="0">
      <alignment horizontal="left" vertical="center" indent="1"/>
    </xf>
    <xf numFmtId="4" fontId="83" fillId="50" borderId="53" applyNumberFormat="0" applyProtection="0">
      <alignment horizontal="left" vertical="center" indent="1"/>
    </xf>
    <xf numFmtId="4" fontId="83" fillId="50" borderId="53" applyNumberFormat="0" applyProtection="0">
      <alignment horizontal="left" vertical="center" indent="1"/>
    </xf>
    <xf numFmtId="4" fontId="54" fillId="87" borderId="52" applyNumberFormat="0" applyProtection="0">
      <alignment horizontal="left" vertical="center" indent="1"/>
    </xf>
    <xf numFmtId="0" fontId="83" fillId="59" borderId="53" applyNumberFormat="0" applyProtection="0">
      <alignment horizontal="left" vertical="top" indent="1"/>
    </xf>
    <xf numFmtId="0" fontId="83" fillId="59" borderId="53" applyNumberFormat="0" applyProtection="0">
      <alignment horizontal="left" vertical="top" indent="1"/>
    </xf>
    <xf numFmtId="0" fontId="83" fillId="59" borderId="53" applyNumberFormat="0" applyProtection="0">
      <alignment horizontal="left" vertical="top" indent="1"/>
    </xf>
    <xf numFmtId="0" fontId="83" fillId="59" borderId="53" applyNumberFormat="0" applyProtection="0">
      <alignment horizontal="left" vertical="top" indent="1"/>
    </xf>
    <xf numFmtId="0" fontId="83" fillId="59" borderId="53" applyNumberFormat="0" applyProtection="0">
      <alignment horizontal="left" vertical="top" indent="1"/>
    </xf>
    <xf numFmtId="4" fontId="54" fillId="74" borderId="52" applyNumberFormat="0" applyProtection="0">
      <alignment horizontal="right" vertical="center"/>
    </xf>
    <xf numFmtId="4" fontId="75" fillId="0" borderId="51" applyNumberFormat="0" applyProtection="0">
      <alignment horizontal="right" vertical="center"/>
    </xf>
    <xf numFmtId="4" fontId="75" fillId="0" borderId="51" applyNumberFormat="0" applyProtection="0">
      <alignment horizontal="right" vertical="center"/>
    </xf>
    <xf numFmtId="4" fontId="75" fillId="0" borderId="51" applyNumberFormat="0" applyProtection="0">
      <alignment horizontal="right" vertical="center"/>
    </xf>
    <xf numFmtId="4" fontId="75" fillId="0" borderId="51" applyNumberFormat="0" applyProtection="0">
      <alignment horizontal="right" vertical="center"/>
    </xf>
    <xf numFmtId="4" fontId="75" fillId="0" borderId="51" applyNumberFormat="0" applyProtection="0">
      <alignment horizontal="right" vertical="center"/>
    </xf>
    <xf numFmtId="4" fontId="76" fillId="74" borderId="52" applyNumberFormat="0" applyProtection="0">
      <alignment horizontal="right" vertical="center"/>
    </xf>
    <xf numFmtId="4" fontId="46" fillId="88" borderId="51" applyNumberFormat="0" applyProtection="0">
      <alignment horizontal="right" vertical="center"/>
    </xf>
    <xf numFmtId="4" fontId="46" fillId="88" borderId="51" applyNumberFormat="0" applyProtection="0">
      <alignment horizontal="right" vertical="center"/>
    </xf>
    <xf numFmtId="4" fontId="46" fillId="88" borderId="51" applyNumberFormat="0" applyProtection="0">
      <alignment horizontal="right" vertical="center"/>
    </xf>
    <xf numFmtId="4" fontId="46" fillId="88" borderId="51" applyNumberFormat="0" applyProtection="0">
      <alignment horizontal="right" vertical="center"/>
    </xf>
    <xf numFmtId="4" fontId="46" fillId="88" borderId="51" applyNumberFormat="0" applyProtection="0">
      <alignment horizontal="right" vertical="center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4" fontId="75" fillId="20" borderId="51" applyNumberFormat="0" applyProtection="0">
      <alignment horizontal="left" vertical="center" indent="1"/>
    </xf>
    <xf numFmtId="0" fontId="83" fillId="77" borderId="53" applyNumberFormat="0" applyProtection="0">
      <alignment horizontal="left" vertical="top" indent="1"/>
    </xf>
    <xf numFmtId="0" fontId="83" fillId="77" borderId="53" applyNumberFormat="0" applyProtection="0">
      <alignment horizontal="left" vertical="top" indent="1"/>
    </xf>
    <xf numFmtId="0" fontId="83" fillId="77" borderId="53" applyNumberFormat="0" applyProtection="0">
      <alignment horizontal="left" vertical="top" indent="1"/>
    </xf>
    <xf numFmtId="0" fontId="83" fillId="77" borderId="53" applyNumberFormat="0" applyProtection="0">
      <alignment horizontal="left" vertical="top" indent="1"/>
    </xf>
    <xf numFmtId="0" fontId="83" fillId="77" borderId="53" applyNumberFormat="0" applyProtection="0">
      <alignment horizontal="left" vertical="top" indent="1"/>
    </xf>
    <xf numFmtId="4" fontId="46" fillId="89" borderId="49" applyNumberFormat="0" applyProtection="0">
      <alignment horizontal="left" vertical="center" indent="1"/>
    </xf>
    <xf numFmtId="4" fontId="46" fillId="89" borderId="49" applyNumberFormat="0" applyProtection="0">
      <alignment horizontal="left" vertical="center" indent="1"/>
    </xf>
    <xf numFmtId="4" fontId="46" fillId="89" borderId="49" applyNumberFormat="0" applyProtection="0">
      <alignment horizontal="left" vertical="center" indent="1"/>
    </xf>
    <xf numFmtId="4" fontId="46" fillId="89" borderId="49" applyNumberFormat="0" applyProtection="0">
      <alignment horizontal="left" vertical="center" indent="1"/>
    </xf>
    <xf numFmtId="4" fontId="46" fillId="89" borderId="49" applyNumberFormat="0" applyProtection="0">
      <alignment horizontal="left" vertical="center" indent="1"/>
    </xf>
    <xf numFmtId="4" fontId="74" fillId="74" borderId="52" applyNumberFormat="0" applyProtection="0">
      <alignment horizontal="right" vertical="center"/>
    </xf>
    <xf numFmtId="4" fontId="46" fillId="86" borderId="51" applyNumberFormat="0" applyProtection="0">
      <alignment horizontal="right" vertical="center"/>
    </xf>
    <xf numFmtId="4" fontId="46" fillId="86" borderId="51" applyNumberFormat="0" applyProtection="0">
      <alignment horizontal="right" vertical="center"/>
    </xf>
    <xf numFmtId="4" fontId="46" fillId="86" borderId="51" applyNumberFormat="0" applyProtection="0">
      <alignment horizontal="right" vertical="center"/>
    </xf>
    <xf numFmtId="4" fontId="46" fillId="86" borderId="51" applyNumberFormat="0" applyProtection="0">
      <alignment horizontal="right" vertical="center"/>
    </xf>
    <xf numFmtId="4" fontId="46" fillId="86" borderId="51" applyNumberFormat="0" applyProtection="0">
      <alignment horizontal="right" vertical="center"/>
    </xf>
    <xf numFmtId="2" fontId="85" fillId="91" borderId="47" applyProtection="0"/>
    <xf numFmtId="2" fontId="85" fillId="91" borderId="47" applyProtection="0"/>
    <xf numFmtId="2" fontId="45" fillId="92" borderId="47" applyProtection="0"/>
    <xf numFmtId="2" fontId="45" fillId="93" borderId="47" applyProtection="0"/>
    <xf numFmtId="2" fontId="45" fillId="94" borderId="47" applyProtection="0"/>
    <xf numFmtId="2" fontId="45" fillId="94" borderId="47" applyProtection="0">
      <alignment horizontal="center"/>
    </xf>
    <xf numFmtId="2" fontId="45" fillId="93" borderId="47" applyProtection="0">
      <alignment horizontal="center"/>
    </xf>
    <xf numFmtId="0" fontId="46" fillId="0" borderId="49">
      <alignment horizontal="left" vertical="top" wrapText="1"/>
    </xf>
    <xf numFmtId="0" fontId="88" fillId="0" borderId="55" applyNumberFormat="0" applyFill="0" applyAlignment="0" applyProtection="0"/>
    <xf numFmtId="0" fontId="94" fillId="0" borderId="56"/>
    <xf numFmtId="0" fontId="45" fillId="6" borderId="59" applyNumberFormat="0">
      <alignment readingOrder="1"/>
      <protection locked="0"/>
    </xf>
    <xf numFmtId="0" fontId="51" fillId="0" borderId="60">
      <alignment horizontal="left" vertical="top" wrapText="1"/>
    </xf>
    <xf numFmtId="49" fontId="37" fillId="0" borderId="57">
      <alignment horizontal="center" vertical="top" wrapText="1"/>
      <protection locked="0"/>
    </xf>
    <xf numFmtId="49" fontId="37" fillId="0" borderId="57">
      <alignment horizontal="center" vertical="top" wrapText="1"/>
      <protection locked="0"/>
    </xf>
    <xf numFmtId="49" fontId="46" fillId="10" borderId="57">
      <alignment horizontal="right" vertical="top"/>
      <protection locked="0"/>
    </xf>
    <xf numFmtId="49" fontId="46" fillId="10" borderId="57">
      <alignment horizontal="right" vertical="top"/>
      <protection locked="0"/>
    </xf>
    <xf numFmtId="0" fontId="46" fillId="10" borderId="57">
      <alignment horizontal="right" vertical="top"/>
      <protection locked="0"/>
    </xf>
    <xf numFmtId="0" fontId="46" fillId="10" borderId="57">
      <alignment horizontal="right" vertical="top"/>
      <protection locked="0"/>
    </xf>
    <xf numFmtId="49" fontId="46" fillId="0" borderId="57">
      <alignment horizontal="right" vertical="top"/>
      <protection locked="0"/>
    </xf>
    <xf numFmtId="49" fontId="46" fillId="0" borderId="57">
      <alignment horizontal="right" vertical="top"/>
      <protection locked="0"/>
    </xf>
    <xf numFmtId="0" fontId="46" fillId="0" borderId="57">
      <alignment horizontal="right" vertical="top"/>
      <protection locked="0"/>
    </xf>
    <xf numFmtId="0" fontId="46" fillId="0" borderId="57">
      <alignment horizontal="right" vertical="top"/>
      <protection locked="0"/>
    </xf>
    <xf numFmtId="49" fontId="46" fillId="49" borderId="57">
      <alignment horizontal="right" vertical="top"/>
      <protection locked="0"/>
    </xf>
    <xf numFmtId="49" fontId="46" fillId="49" borderId="57">
      <alignment horizontal="right" vertical="top"/>
      <protection locked="0"/>
    </xf>
    <xf numFmtId="0" fontId="46" fillId="49" borderId="57">
      <alignment horizontal="right" vertical="top"/>
      <protection locked="0"/>
    </xf>
    <xf numFmtId="0" fontId="46" fillId="49" borderId="57">
      <alignment horizontal="right" vertical="top"/>
      <protection locked="0"/>
    </xf>
    <xf numFmtId="0" fontId="51" fillId="0" borderId="60">
      <alignment horizontal="center" vertical="top" wrapText="1"/>
    </xf>
    <xf numFmtId="0" fontId="55" fillId="50" borderId="59" applyNumberFormat="0" applyAlignment="0" applyProtection="0"/>
    <xf numFmtId="0" fontId="68" fillId="13" borderId="59" applyNumberFormat="0" applyAlignment="0" applyProtection="0"/>
    <xf numFmtId="0" fontId="37" fillId="59" borderId="61" applyNumberFormat="0" applyFont="0" applyAlignment="0" applyProtection="0"/>
    <xf numFmtId="0" fontId="39" fillId="45" borderId="62" applyNumberFormat="0" applyFont="0" applyAlignment="0" applyProtection="0"/>
    <xf numFmtId="0" fontId="39" fillId="45" borderId="62" applyNumberFormat="0" applyFont="0" applyAlignment="0" applyProtection="0"/>
    <xf numFmtId="0" fontId="39" fillId="45" borderId="62" applyNumberFormat="0" applyFont="0" applyAlignment="0" applyProtection="0"/>
    <xf numFmtId="0" fontId="73" fillId="50" borderId="63" applyNumberFormat="0" applyAlignment="0" applyProtection="0"/>
    <xf numFmtId="4" fontId="54" fillId="60" borderId="63" applyNumberFormat="0" applyProtection="0">
      <alignment vertical="center"/>
    </xf>
    <xf numFmtId="4" fontId="75" fillId="57" borderId="62" applyNumberFormat="0" applyProtection="0">
      <alignment vertical="center"/>
    </xf>
    <xf numFmtId="4" fontId="75" fillId="57" borderId="62" applyNumberFormat="0" applyProtection="0">
      <alignment vertical="center"/>
    </xf>
    <xf numFmtId="4" fontId="75" fillId="57" borderId="62" applyNumberFormat="0" applyProtection="0">
      <alignment vertical="center"/>
    </xf>
    <xf numFmtId="4" fontId="75" fillId="57" borderId="62" applyNumberFormat="0" applyProtection="0">
      <alignment vertical="center"/>
    </xf>
    <xf numFmtId="4" fontId="75" fillId="57" borderId="62" applyNumberFormat="0" applyProtection="0">
      <alignment vertical="center"/>
    </xf>
    <xf numFmtId="4" fontId="76" fillId="60" borderId="63" applyNumberFormat="0" applyProtection="0">
      <alignment vertical="center"/>
    </xf>
    <xf numFmtId="4" fontId="46" fillId="60" borderId="62" applyNumberFormat="0" applyProtection="0">
      <alignment vertical="center"/>
    </xf>
    <xf numFmtId="4" fontId="46" fillId="60" borderId="62" applyNumberFormat="0" applyProtection="0">
      <alignment vertical="center"/>
    </xf>
    <xf numFmtId="4" fontId="46" fillId="60" borderId="62" applyNumberFormat="0" applyProtection="0">
      <alignment vertical="center"/>
    </xf>
    <xf numFmtId="4" fontId="46" fillId="60" borderId="62" applyNumberFormat="0" applyProtection="0">
      <alignment vertical="center"/>
    </xf>
    <xf numFmtId="4" fontId="46" fillId="60" borderId="62" applyNumberFormat="0" applyProtection="0">
      <alignment vertical="center"/>
    </xf>
    <xf numFmtId="4" fontId="54" fillId="60" borderId="63" applyNumberFormat="0" applyProtection="0">
      <alignment horizontal="left" vertical="center" indent="1"/>
    </xf>
    <xf numFmtId="4" fontId="75" fillId="60" borderId="62" applyNumberFormat="0" applyProtection="0">
      <alignment horizontal="left" vertical="center" indent="1"/>
    </xf>
    <xf numFmtId="4" fontId="75" fillId="60" borderId="62" applyNumberFormat="0" applyProtection="0">
      <alignment horizontal="left" vertical="center" indent="1"/>
    </xf>
    <xf numFmtId="4" fontId="75" fillId="60" borderId="62" applyNumberFormat="0" applyProtection="0">
      <alignment horizontal="left" vertical="center" indent="1"/>
    </xf>
    <xf numFmtId="4" fontId="75" fillId="60" borderId="62" applyNumberFormat="0" applyProtection="0">
      <alignment horizontal="left" vertical="center" indent="1"/>
    </xf>
    <xf numFmtId="4" fontId="75" fillId="60" borderId="62" applyNumberFormat="0" applyProtection="0">
      <alignment horizontal="left" vertical="center" indent="1"/>
    </xf>
    <xf numFmtId="4" fontId="54" fillId="60" borderId="63" applyNumberFormat="0" applyProtection="0">
      <alignment horizontal="left" vertical="center" indent="1"/>
    </xf>
    <xf numFmtId="0" fontId="46" fillId="57" borderId="64" applyNumberFormat="0" applyProtection="0">
      <alignment horizontal="left" vertical="top" indent="1"/>
    </xf>
    <xf numFmtId="0" fontId="46" fillId="57" borderId="64" applyNumberFormat="0" applyProtection="0">
      <alignment horizontal="left" vertical="top" indent="1"/>
    </xf>
    <xf numFmtId="0" fontId="46" fillId="57" borderId="64" applyNumberFormat="0" applyProtection="0">
      <alignment horizontal="left" vertical="top" indent="1"/>
    </xf>
    <xf numFmtId="0" fontId="46" fillId="57" borderId="64" applyNumberFormat="0" applyProtection="0">
      <alignment horizontal="left" vertical="top" indent="1"/>
    </xf>
    <xf numFmtId="0" fontId="46" fillId="57" borderId="64" applyNumberFormat="0" applyProtection="0">
      <alignment horizontal="left" vertical="top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54" fillId="61" borderId="63" applyNumberFormat="0" applyProtection="0">
      <alignment horizontal="right" vertical="center"/>
    </xf>
    <xf numFmtId="4" fontId="75" fillId="9" borderId="62" applyNumberFormat="0" applyProtection="0">
      <alignment horizontal="right" vertical="center"/>
    </xf>
    <xf numFmtId="4" fontId="75" fillId="9" borderId="62" applyNumberFormat="0" applyProtection="0">
      <alignment horizontal="right" vertical="center"/>
    </xf>
    <xf numFmtId="4" fontId="75" fillId="9" borderId="62" applyNumberFormat="0" applyProtection="0">
      <alignment horizontal="right" vertical="center"/>
    </xf>
    <xf numFmtId="4" fontId="75" fillId="9" borderId="62" applyNumberFormat="0" applyProtection="0">
      <alignment horizontal="right" vertical="center"/>
    </xf>
    <xf numFmtId="4" fontId="75" fillId="9" borderId="62" applyNumberFormat="0" applyProtection="0">
      <alignment horizontal="right" vertical="center"/>
    </xf>
    <xf numFmtId="4" fontId="54" fillId="62" borderId="63" applyNumberFormat="0" applyProtection="0">
      <alignment horizontal="right" vertical="center"/>
    </xf>
    <xf numFmtId="4" fontId="75" fillId="63" borderId="62" applyNumberFormat="0" applyProtection="0">
      <alignment horizontal="right" vertical="center"/>
    </xf>
    <xf numFmtId="4" fontId="75" fillId="63" borderId="62" applyNumberFormat="0" applyProtection="0">
      <alignment horizontal="right" vertical="center"/>
    </xf>
    <xf numFmtId="4" fontId="75" fillId="63" borderId="62" applyNumberFormat="0" applyProtection="0">
      <alignment horizontal="right" vertical="center"/>
    </xf>
    <xf numFmtId="4" fontId="75" fillId="63" borderId="62" applyNumberFormat="0" applyProtection="0">
      <alignment horizontal="right" vertical="center"/>
    </xf>
    <xf numFmtId="4" fontId="75" fillId="63" borderId="62" applyNumberFormat="0" applyProtection="0">
      <alignment horizontal="right" vertical="center"/>
    </xf>
    <xf numFmtId="4" fontId="54" fillId="64" borderId="63" applyNumberFormat="0" applyProtection="0">
      <alignment horizontal="right" vertical="center"/>
    </xf>
    <xf numFmtId="4" fontId="75" fillId="30" borderId="60" applyNumberFormat="0" applyProtection="0">
      <alignment horizontal="right" vertical="center"/>
    </xf>
    <xf numFmtId="4" fontId="75" fillId="30" borderId="60" applyNumberFormat="0" applyProtection="0">
      <alignment horizontal="right" vertical="center"/>
    </xf>
    <xf numFmtId="4" fontId="75" fillId="30" borderId="60" applyNumberFormat="0" applyProtection="0">
      <alignment horizontal="right" vertical="center"/>
    </xf>
    <xf numFmtId="4" fontId="75" fillId="30" borderId="60" applyNumberFormat="0" applyProtection="0">
      <alignment horizontal="right" vertical="center"/>
    </xf>
    <xf numFmtId="4" fontId="75" fillId="30" borderId="60" applyNumberFormat="0" applyProtection="0">
      <alignment horizontal="right" vertical="center"/>
    </xf>
    <xf numFmtId="4" fontId="54" fillId="65" borderId="63" applyNumberFormat="0" applyProtection="0">
      <alignment horizontal="right" vertical="center"/>
    </xf>
    <xf numFmtId="4" fontId="75" fillId="17" borderId="62" applyNumberFormat="0" applyProtection="0">
      <alignment horizontal="right" vertical="center"/>
    </xf>
    <xf numFmtId="4" fontId="75" fillId="17" borderId="62" applyNumberFormat="0" applyProtection="0">
      <alignment horizontal="right" vertical="center"/>
    </xf>
    <xf numFmtId="4" fontId="75" fillId="17" borderId="62" applyNumberFormat="0" applyProtection="0">
      <alignment horizontal="right" vertical="center"/>
    </xf>
    <xf numFmtId="4" fontId="75" fillId="17" borderId="62" applyNumberFormat="0" applyProtection="0">
      <alignment horizontal="right" vertical="center"/>
    </xf>
    <xf numFmtId="4" fontId="75" fillId="17" borderId="62" applyNumberFormat="0" applyProtection="0">
      <alignment horizontal="right" vertical="center"/>
    </xf>
    <xf numFmtId="4" fontId="54" fillId="66" borderId="63" applyNumberFormat="0" applyProtection="0">
      <alignment horizontal="right" vertical="center"/>
    </xf>
    <xf numFmtId="4" fontId="75" fillId="21" borderId="62" applyNumberFormat="0" applyProtection="0">
      <alignment horizontal="right" vertical="center"/>
    </xf>
    <xf numFmtId="4" fontId="75" fillId="21" borderId="62" applyNumberFormat="0" applyProtection="0">
      <alignment horizontal="right" vertical="center"/>
    </xf>
    <xf numFmtId="4" fontId="75" fillId="21" borderId="62" applyNumberFormat="0" applyProtection="0">
      <alignment horizontal="right" vertical="center"/>
    </xf>
    <xf numFmtId="4" fontId="75" fillId="21" borderId="62" applyNumberFormat="0" applyProtection="0">
      <alignment horizontal="right" vertical="center"/>
    </xf>
    <xf numFmtId="4" fontId="75" fillId="21" borderId="62" applyNumberFormat="0" applyProtection="0">
      <alignment horizontal="right" vertical="center"/>
    </xf>
    <xf numFmtId="4" fontId="54" fillId="67" borderId="63" applyNumberFormat="0" applyProtection="0">
      <alignment horizontal="right" vertical="center"/>
    </xf>
    <xf numFmtId="4" fontId="75" fillId="44" borderId="62" applyNumberFormat="0" applyProtection="0">
      <alignment horizontal="right" vertical="center"/>
    </xf>
    <xf numFmtId="4" fontId="75" fillId="44" borderId="62" applyNumberFormat="0" applyProtection="0">
      <alignment horizontal="right" vertical="center"/>
    </xf>
    <xf numFmtId="4" fontId="75" fillId="44" borderId="62" applyNumberFormat="0" applyProtection="0">
      <alignment horizontal="right" vertical="center"/>
    </xf>
    <xf numFmtId="4" fontId="75" fillId="44" borderId="62" applyNumberFormat="0" applyProtection="0">
      <alignment horizontal="right" vertical="center"/>
    </xf>
    <xf numFmtId="4" fontId="75" fillId="44" borderId="62" applyNumberFormat="0" applyProtection="0">
      <alignment horizontal="right" vertical="center"/>
    </xf>
    <xf numFmtId="4" fontId="54" fillId="68" borderId="63" applyNumberFormat="0" applyProtection="0">
      <alignment horizontal="right" vertical="center"/>
    </xf>
    <xf numFmtId="4" fontId="75" fillId="37" borderId="62" applyNumberFormat="0" applyProtection="0">
      <alignment horizontal="right" vertical="center"/>
    </xf>
    <xf numFmtId="4" fontId="75" fillId="37" borderId="62" applyNumberFormat="0" applyProtection="0">
      <alignment horizontal="right" vertical="center"/>
    </xf>
    <xf numFmtId="4" fontId="75" fillId="37" borderId="62" applyNumberFormat="0" applyProtection="0">
      <alignment horizontal="right" vertical="center"/>
    </xf>
    <xf numFmtId="4" fontId="75" fillId="37" borderId="62" applyNumberFormat="0" applyProtection="0">
      <alignment horizontal="right" vertical="center"/>
    </xf>
    <xf numFmtId="4" fontId="75" fillId="37" borderId="62" applyNumberFormat="0" applyProtection="0">
      <alignment horizontal="right" vertical="center"/>
    </xf>
    <xf numFmtId="4" fontId="54" fillId="69" borderId="63" applyNumberFormat="0" applyProtection="0">
      <alignment horizontal="right" vertical="center"/>
    </xf>
    <xf numFmtId="4" fontId="75" fillId="70" borderId="62" applyNumberFormat="0" applyProtection="0">
      <alignment horizontal="right" vertical="center"/>
    </xf>
    <xf numFmtId="4" fontId="75" fillId="70" borderId="62" applyNumberFormat="0" applyProtection="0">
      <alignment horizontal="right" vertical="center"/>
    </xf>
    <xf numFmtId="4" fontId="75" fillId="70" borderId="62" applyNumberFormat="0" applyProtection="0">
      <alignment horizontal="right" vertical="center"/>
    </xf>
    <xf numFmtId="4" fontId="75" fillId="70" borderId="62" applyNumberFormat="0" applyProtection="0">
      <alignment horizontal="right" vertical="center"/>
    </xf>
    <xf numFmtId="4" fontId="75" fillId="70" borderId="62" applyNumberFormat="0" applyProtection="0">
      <alignment horizontal="right" vertical="center"/>
    </xf>
    <xf numFmtId="4" fontId="54" fillId="71" borderId="63" applyNumberFormat="0" applyProtection="0">
      <alignment horizontal="right" vertical="center"/>
    </xf>
    <xf numFmtId="4" fontId="75" fillId="16" borderId="62" applyNumberFormat="0" applyProtection="0">
      <alignment horizontal="right" vertical="center"/>
    </xf>
    <xf numFmtId="4" fontId="75" fillId="16" borderId="62" applyNumberFormat="0" applyProtection="0">
      <alignment horizontal="right" vertical="center"/>
    </xf>
    <xf numFmtId="4" fontId="75" fillId="16" borderId="62" applyNumberFormat="0" applyProtection="0">
      <alignment horizontal="right" vertical="center"/>
    </xf>
    <xf numFmtId="4" fontId="75" fillId="16" borderId="62" applyNumberFormat="0" applyProtection="0">
      <alignment horizontal="right" vertical="center"/>
    </xf>
    <xf numFmtId="4" fontId="75" fillId="16" borderId="62" applyNumberFormat="0" applyProtection="0">
      <alignment horizontal="right" vertical="center"/>
    </xf>
    <xf numFmtId="4" fontId="78" fillId="72" borderId="63" applyNumberFormat="0" applyProtection="0">
      <alignment horizontal="left" vertical="center" indent="1"/>
    </xf>
    <xf numFmtId="4" fontId="75" fillId="73" borderId="60" applyNumberFormat="0" applyProtection="0">
      <alignment horizontal="left" vertical="center" indent="1"/>
    </xf>
    <xf numFmtId="4" fontId="75" fillId="73" borderId="60" applyNumberFormat="0" applyProtection="0">
      <alignment horizontal="left" vertical="center" indent="1"/>
    </xf>
    <xf numFmtId="4" fontId="75" fillId="73" borderId="60" applyNumberFormat="0" applyProtection="0">
      <alignment horizontal="left" vertical="center" indent="1"/>
    </xf>
    <xf numFmtId="4" fontId="75" fillId="73" borderId="60" applyNumberFormat="0" applyProtection="0">
      <alignment horizontal="left" vertical="center" indent="1"/>
    </xf>
    <xf numFmtId="4" fontId="75" fillId="73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57" fillId="75" borderId="60" applyNumberFormat="0" applyProtection="0">
      <alignment horizontal="left" vertical="center" indent="1"/>
    </xf>
    <xf numFmtId="4" fontId="75" fillId="77" borderId="62" applyNumberFormat="0" applyProtection="0">
      <alignment horizontal="right" vertical="center"/>
    </xf>
    <xf numFmtId="4" fontId="75" fillId="77" borderId="62" applyNumberFormat="0" applyProtection="0">
      <alignment horizontal="right" vertical="center"/>
    </xf>
    <xf numFmtId="4" fontId="75" fillId="77" borderId="62" applyNumberFormat="0" applyProtection="0">
      <alignment horizontal="right" vertical="center"/>
    </xf>
    <xf numFmtId="4" fontId="75" fillId="77" borderId="62" applyNumberFormat="0" applyProtection="0">
      <alignment horizontal="right" vertical="center"/>
    </xf>
    <xf numFmtId="4" fontId="75" fillId="77" borderId="62" applyNumberFormat="0" applyProtection="0">
      <alignment horizontal="right" vertical="center"/>
    </xf>
    <xf numFmtId="4" fontId="75" fillId="78" borderId="60" applyNumberFormat="0" applyProtection="0">
      <alignment horizontal="left" vertical="center" indent="1"/>
    </xf>
    <xf numFmtId="4" fontId="75" fillId="78" borderId="60" applyNumberFormat="0" applyProtection="0">
      <alignment horizontal="left" vertical="center" indent="1"/>
    </xf>
    <xf numFmtId="4" fontId="75" fillId="78" borderId="60" applyNumberFormat="0" applyProtection="0">
      <alignment horizontal="left" vertical="center" indent="1"/>
    </xf>
    <xf numFmtId="4" fontId="75" fillId="78" borderId="60" applyNumberFormat="0" applyProtection="0">
      <alignment horizontal="left" vertical="center" indent="1"/>
    </xf>
    <xf numFmtId="4" fontId="75" fillId="78" borderId="60" applyNumberFormat="0" applyProtection="0">
      <alignment horizontal="left" vertical="center" indent="1"/>
    </xf>
    <xf numFmtId="4" fontId="75" fillId="77" borderId="60" applyNumberFormat="0" applyProtection="0">
      <alignment horizontal="left" vertical="center" indent="1"/>
    </xf>
    <xf numFmtId="4" fontId="75" fillId="77" borderId="60" applyNumberFormat="0" applyProtection="0">
      <alignment horizontal="left" vertical="center" indent="1"/>
    </xf>
    <xf numFmtId="4" fontId="75" fillId="77" borderId="60" applyNumberFormat="0" applyProtection="0">
      <alignment horizontal="left" vertical="center" indent="1"/>
    </xf>
    <xf numFmtId="4" fontId="75" fillId="77" borderId="60" applyNumberFormat="0" applyProtection="0">
      <alignment horizontal="left" vertical="center" indent="1"/>
    </xf>
    <xf numFmtId="4" fontId="75" fillId="77" borderId="60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75" fillId="50" borderId="62" applyNumberFormat="0" applyProtection="0">
      <alignment horizontal="left" vertical="center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39" fillId="75" borderId="64" applyNumberFormat="0" applyProtection="0">
      <alignment horizontal="left" vertical="top" indent="1"/>
    </xf>
    <xf numFmtId="0" fontId="75" fillId="82" borderId="62" applyNumberFormat="0" applyProtection="0">
      <alignment horizontal="left" vertical="center" indent="1"/>
    </xf>
    <xf numFmtId="0" fontId="75" fillId="82" borderId="62" applyNumberFormat="0" applyProtection="0">
      <alignment horizontal="left" vertical="center" indent="1"/>
    </xf>
    <xf numFmtId="0" fontId="75" fillId="82" borderId="62" applyNumberFormat="0" applyProtection="0">
      <alignment horizontal="left" vertical="center" indent="1"/>
    </xf>
    <xf numFmtId="0" fontId="75" fillId="82" borderId="62" applyNumberFormat="0" applyProtection="0">
      <alignment horizontal="left" vertical="center" indent="1"/>
    </xf>
    <xf numFmtId="0" fontId="75" fillId="82" borderId="62" applyNumberFormat="0" applyProtection="0">
      <alignment horizontal="left" vertical="center" indent="1"/>
    </xf>
    <xf numFmtId="0" fontId="75" fillId="82" borderId="62" applyNumberFormat="0" applyProtection="0">
      <alignment horizontal="left" vertical="center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39" fillId="77" borderId="64" applyNumberFormat="0" applyProtection="0">
      <alignment horizontal="left" vertical="top" indent="1"/>
    </xf>
    <xf numFmtId="0" fontId="75" fillId="14" borderId="62" applyNumberFormat="0" applyProtection="0">
      <alignment horizontal="left" vertical="center" indent="1"/>
    </xf>
    <xf numFmtId="0" fontId="75" fillId="14" borderId="62" applyNumberFormat="0" applyProtection="0">
      <alignment horizontal="left" vertical="center" indent="1"/>
    </xf>
    <xf numFmtId="0" fontId="75" fillId="14" borderId="62" applyNumberFormat="0" applyProtection="0">
      <alignment horizontal="left" vertical="center" indent="1"/>
    </xf>
    <xf numFmtId="0" fontId="75" fillId="14" borderId="62" applyNumberFormat="0" applyProtection="0">
      <alignment horizontal="left" vertical="center" indent="1"/>
    </xf>
    <xf numFmtId="0" fontId="75" fillId="14" borderId="62" applyNumberFormat="0" applyProtection="0">
      <alignment horizontal="left" vertical="center" indent="1"/>
    </xf>
    <xf numFmtId="0" fontId="38" fillId="85" borderId="63" applyNumberFormat="0" applyProtection="0">
      <alignment horizontal="left" vertical="center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39" fillId="14" borderId="64" applyNumberFormat="0" applyProtection="0">
      <alignment horizontal="left" vertical="top" indent="1"/>
    </xf>
    <xf numFmtId="0" fontId="75" fillId="78" borderId="62" applyNumberFormat="0" applyProtection="0">
      <alignment horizontal="left" vertical="center" indent="1"/>
    </xf>
    <xf numFmtId="0" fontId="75" fillId="78" borderId="62" applyNumberFormat="0" applyProtection="0">
      <alignment horizontal="left" vertical="center" indent="1"/>
    </xf>
    <xf numFmtId="0" fontId="75" fillId="78" borderId="62" applyNumberFormat="0" applyProtection="0">
      <alignment horizontal="left" vertical="center" indent="1"/>
    </xf>
    <xf numFmtId="0" fontId="75" fillId="78" borderId="62" applyNumberFormat="0" applyProtection="0">
      <alignment horizontal="left" vertical="center" indent="1"/>
    </xf>
    <xf numFmtId="0" fontId="75" fillId="78" borderId="62" applyNumberFormat="0" applyProtection="0">
      <alignment horizontal="left" vertical="center" indent="1"/>
    </xf>
    <xf numFmtId="0" fontId="38" fillId="6" borderId="63" applyNumberFormat="0" applyProtection="0">
      <alignment horizontal="left" vertical="center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39" fillId="78" borderId="64" applyNumberFormat="0" applyProtection="0">
      <alignment horizontal="left" vertical="top" indent="1"/>
    </xf>
    <xf numFmtId="0" fontId="82" fillId="75" borderId="65" applyBorder="0"/>
    <xf numFmtId="4" fontId="54" fillId="87" borderId="63" applyNumberFormat="0" applyProtection="0">
      <alignment vertical="center"/>
    </xf>
    <xf numFmtId="4" fontId="83" fillId="59" borderId="64" applyNumberFormat="0" applyProtection="0">
      <alignment vertical="center"/>
    </xf>
    <xf numFmtId="4" fontId="83" fillId="59" borderId="64" applyNumberFormat="0" applyProtection="0">
      <alignment vertical="center"/>
    </xf>
    <xf numFmtId="4" fontId="83" fillId="59" borderId="64" applyNumberFormat="0" applyProtection="0">
      <alignment vertical="center"/>
    </xf>
    <xf numFmtId="4" fontId="83" fillId="59" borderId="64" applyNumberFormat="0" applyProtection="0">
      <alignment vertical="center"/>
    </xf>
    <xf numFmtId="4" fontId="83" fillId="59" borderId="64" applyNumberFormat="0" applyProtection="0">
      <alignment vertical="center"/>
    </xf>
    <xf numFmtId="4" fontId="76" fillId="87" borderId="63" applyNumberFormat="0" applyProtection="0">
      <alignment vertical="center"/>
    </xf>
    <xf numFmtId="4" fontId="54" fillId="87" borderId="63" applyNumberFormat="0" applyProtection="0">
      <alignment horizontal="left" vertical="center" indent="1"/>
    </xf>
    <xf numFmtId="4" fontId="83" fillId="50" borderId="64" applyNumberFormat="0" applyProtection="0">
      <alignment horizontal="left" vertical="center" indent="1"/>
    </xf>
    <xf numFmtId="4" fontId="83" fillId="50" borderId="64" applyNumberFormat="0" applyProtection="0">
      <alignment horizontal="left" vertical="center" indent="1"/>
    </xf>
    <xf numFmtId="4" fontId="83" fillId="50" borderId="64" applyNumberFormat="0" applyProtection="0">
      <alignment horizontal="left" vertical="center" indent="1"/>
    </xf>
    <xf numFmtId="4" fontId="83" fillId="50" borderId="64" applyNumberFormat="0" applyProtection="0">
      <alignment horizontal="left" vertical="center" indent="1"/>
    </xf>
    <xf numFmtId="4" fontId="83" fillId="50" borderId="64" applyNumberFormat="0" applyProtection="0">
      <alignment horizontal="left" vertical="center" indent="1"/>
    </xf>
    <xf numFmtId="4" fontId="54" fillId="87" borderId="63" applyNumberFormat="0" applyProtection="0">
      <alignment horizontal="left" vertical="center" indent="1"/>
    </xf>
    <xf numFmtId="0" fontId="83" fillId="59" borderId="64" applyNumberFormat="0" applyProtection="0">
      <alignment horizontal="left" vertical="top" indent="1"/>
    </xf>
    <xf numFmtId="0" fontId="83" fillId="59" borderId="64" applyNumberFormat="0" applyProtection="0">
      <alignment horizontal="left" vertical="top" indent="1"/>
    </xf>
    <xf numFmtId="0" fontId="83" fillId="59" borderId="64" applyNumberFormat="0" applyProtection="0">
      <alignment horizontal="left" vertical="top" indent="1"/>
    </xf>
    <xf numFmtId="0" fontId="83" fillId="59" borderId="64" applyNumberFormat="0" applyProtection="0">
      <alignment horizontal="left" vertical="top" indent="1"/>
    </xf>
    <xf numFmtId="0" fontId="83" fillId="59" borderId="64" applyNumberFormat="0" applyProtection="0">
      <alignment horizontal="left" vertical="top" indent="1"/>
    </xf>
    <xf numFmtId="4" fontId="54" fillId="74" borderId="63" applyNumberFormat="0" applyProtection="0">
      <alignment horizontal="right" vertical="center"/>
    </xf>
    <xf numFmtId="4" fontId="75" fillId="0" borderId="62" applyNumberFormat="0" applyProtection="0">
      <alignment horizontal="right" vertical="center"/>
    </xf>
    <xf numFmtId="4" fontId="75" fillId="0" borderId="62" applyNumberFormat="0" applyProtection="0">
      <alignment horizontal="right" vertical="center"/>
    </xf>
    <xf numFmtId="4" fontId="75" fillId="0" borderId="62" applyNumberFormat="0" applyProtection="0">
      <alignment horizontal="right" vertical="center"/>
    </xf>
    <xf numFmtId="4" fontId="75" fillId="0" borderId="62" applyNumberFormat="0" applyProtection="0">
      <alignment horizontal="right" vertical="center"/>
    </xf>
    <xf numFmtId="4" fontId="75" fillId="0" borderId="62" applyNumberFormat="0" applyProtection="0">
      <alignment horizontal="right" vertical="center"/>
    </xf>
    <xf numFmtId="4" fontId="76" fillId="74" borderId="63" applyNumberFormat="0" applyProtection="0">
      <alignment horizontal="right" vertical="center"/>
    </xf>
    <xf numFmtId="4" fontId="46" fillId="88" borderId="62" applyNumberFormat="0" applyProtection="0">
      <alignment horizontal="right" vertical="center"/>
    </xf>
    <xf numFmtId="4" fontId="46" fillId="88" borderId="62" applyNumberFormat="0" applyProtection="0">
      <alignment horizontal="right" vertical="center"/>
    </xf>
    <xf numFmtId="4" fontId="46" fillId="88" borderId="62" applyNumberFormat="0" applyProtection="0">
      <alignment horizontal="right" vertical="center"/>
    </xf>
    <xf numFmtId="4" fontId="46" fillId="88" borderId="62" applyNumberFormat="0" applyProtection="0">
      <alignment horizontal="right" vertical="center"/>
    </xf>
    <xf numFmtId="4" fontId="46" fillId="88" borderId="62" applyNumberFormat="0" applyProtection="0">
      <alignment horizontal="right" vertical="center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4" fontId="75" fillId="20" borderId="62" applyNumberFormat="0" applyProtection="0">
      <alignment horizontal="left" vertical="center" indent="1"/>
    </xf>
    <xf numFmtId="0" fontId="83" fillId="77" borderId="64" applyNumberFormat="0" applyProtection="0">
      <alignment horizontal="left" vertical="top" indent="1"/>
    </xf>
    <xf numFmtId="0" fontId="83" fillId="77" borderId="64" applyNumberFormat="0" applyProtection="0">
      <alignment horizontal="left" vertical="top" indent="1"/>
    </xf>
    <xf numFmtId="0" fontId="83" fillId="77" borderId="64" applyNumberFormat="0" applyProtection="0">
      <alignment horizontal="left" vertical="top" indent="1"/>
    </xf>
    <xf numFmtId="0" fontId="83" fillId="77" borderId="64" applyNumberFormat="0" applyProtection="0">
      <alignment horizontal="left" vertical="top" indent="1"/>
    </xf>
    <xf numFmtId="0" fontId="83" fillId="77" borderId="64" applyNumberFormat="0" applyProtection="0">
      <alignment horizontal="left" vertical="top" indent="1"/>
    </xf>
    <xf numFmtId="4" fontId="46" fillId="89" borderId="60" applyNumberFormat="0" applyProtection="0">
      <alignment horizontal="left" vertical="center" indent="1"/>
    </xf>
    <xf numFmtId="4" fontId="46" fillId="89" borderId="60" applyNumberFormat="0" applyProtection="0">
      <alignment horizontal="left" vertical="center" indent="1"/>
    </xf>
    <xf numFmtId="4" fontId="46" fillId="89" borderId="60" applyNumberFormat="0" applyProtection="0">
      <alignment horizontal="left" vertical="center" indent="1"/>
    </xf>
    <xf numFmtId="4" fontId="46" fillId="89" borderId="60" applyNumberFormat="0" applyProtection="0">
      <alignment horizontal="left" vertical="center" indent="1"/>
    </xf>
    <xf numFmtId="4" fontId="46" fillId="89" borderId="60" applyNumberFormat="0" applyProtection="0">
      <alignment horizontal="left" vertical="center" indent="1"/>
    </xf>
    <xf numFmtId="4" fontId="74" fillId="74" borderId="63" applyNumberFormat="0" applyProtection="0">
      <alignment horizontal="right" vertical="center"/>
    </xf>
    <xf numFmtId="4" fontId="46" fillId="86" borderId="62" applyNumberFormat="0" applyProtection="0">
      <alignment horizontal="right" vertical="center"/>
    </xf>
    <xf numFmtId="4" fontId="46" fillId="86" borderId="62" applyNumberFormat="0" applyProtection="0">
      <alignment horizontal="right" vertical="center"/>
    </xf>
    <xf numFmtId="4" fontId="46" fillId="86" borderId="62" applyNumberFormat="0" applyProtection="0">
      <alignment horizontal="right" vertical="center"/>
    </xf>
    <xf numFmtId="4" fontId="46" fillId="86" borderId="62" applyNumberFormat="0" applyProtection="0">
      <alignment horizontal="right" vertical="center"/>
    </xf>
    <xf numFmtId="4" fontId="46" fillId="86" borderId="62" applyNumberFormat="0" applyProtection="0">
      <alignment horizontal="right" vertical="center"/>
    </xf>
    <xf numFmtId="2" fontId="85" fillId="91" borderId="58" applyProtection="0"/>
    <xf numFmtId="2" fontId="85" fillId="91" borderId="58" applyProtection="0"/>
    <xf numFmtId="2" fontId="45" fillId="92" borderId="58" applyProtection="0"/>
    <xf numFmtId="2" fontId="45" fillId="93" borderId="58" applyProtection="0"/>
    <xf numFmtId="2" fontId="45" fillId="94" borderId="58" applyProtection="0"/>
    <xf numFmtId="2" fontId="45" fillId="94" borderId="58" applyProtection="0">
      <alignment horizontal="center"/>
    </xf>
    <xf numFmtId="2" fontId="45" fillId="93" borderId="58" applyProtection="0">
      <alignment horizontal="center"/>
    </xf>
    <xf numFmtId="0" fontId="46" fillId="0" borderId="60">
      <alignment horizontal="left" vertical="top" wrapText="1"/>
    </xf>
    <xf numFmtId="0" fontId="88" fillId="0" borderId="66" applyNumberFormat="0" applyFill="0" applyAlignment="0" applyProtection="0"/>
    <xf numFmtId="0" fontId="94" fillId="0" borderId="67"/>
    <xf numFmtId="0" fontId="45" fillId="6" borderId="70" applyNumberFormat="0">
      <alignment readingOrder="1"/>
      <protection locked="0"/>
    </xf>
    <xf numFmtId="0" fontId="51" fillId="0" borderId="71">
      <alignment horizontal="left" vertical="top" wrapText="1"/>
    </xf>
    <xf numFmtId="49" fontId="37" fillId="0" borderId="68">
      <alignment horizontal="center" vertical="top" wrapText="1"/>
      <protection locked="0"/>
    </xf>
    <xf numFmtId="49" fontId="37" fillId="0" borderId="68">
      <alignment horizontal="center" vertical="top" wrapText="1"/>
      <protection locked="0"/>
    </xf>
    <xf numFmtId="49" fontId="46" fillId="10" borderId="68">
      <alignment horizontal="right" vertical="top"/>
      <protection locked="0"/>
    </xf>
    <xf numFmtId="49" fontId="46" fillId="10" borderId="68">
      <alignment horizontal="right" vertical="top"/>
      <protection locked="0"/>
    </xf>
    <xf numFmtId="0" fontId="46" fillId="10" borderId="68">
      <alignment horizontal="right" vertical="top"/>
      <protection locked="0"/>
    </xf>
    <xf numFmtId="0" fontId="46" fillId="10" borderId="68">
      <alignment horizontal="right" vertical="top"/>
      <protection locked="0"/>
    </xf>
    <xf numFmtId="49" fontId="46" fillId="0" borderId="68">
      <alignment horizontal="right" vertical="top"/>
      <protection locked="0"/>
    </xf>
    <xf numFmtId="49" fontId="46" fillId="0" borderId="68">
      <alignment horizontal="right" vertical="top"/>
      <protection locked="0"/>
    </xf>
    <xf numFmtId="0" fontId="46" fillId="0" borderId="68">
      <alignment horizontal="right" vertical="top"/>
      <protection locked="0"/>
    </xf>
    <xf numFmtId="0" fontId="46" fillId="0" borderId="68">
      <alignment horizontal="right" vertical="top"/>
      <protection locked="0"/>
    </xf>
    <xf numFmtId="49" fontId="46" fillId="49" borderId="68">
      <alignment horizontal="right" vertical="top"/>
      <protection locked="0"/>
    </xf>
    <xf numFmtId="49" fontId="46" fillId="49" borderId="68">
      <alignment horizontal="right" vertical="top"/>
      <protection locked="0"/>
    </xf>
    <xf numFmtId="0" fontId="46" fillId="49" borderId="68">
      <alignment horizontal="right" vertical="top"/>
      <protection locked="0"/>
    </xf>
    <xf numFmtId="0" fontId="46" fillId="49" borderId="68">
      <alignment horizontal="right" vertical="top"/>
      <protection locked="0"/>
    </xf>
    <xf numFmtId="0" fontId="51" fillId="0" borderId="71">
      <alignment horizontal="center" vertical="top" wrapText="1"/>
    </xf>
    <xf numFmtId="0" fontId="55" fillId="50" borderId="70" applyNumberFormat="0" applyAlignment="0" applyProtection="0"/>
    <xf numFmtId="0" fontId="68" fillId="13" borderId="70" applyNumberFormat="0" applyAlignment="0" applyProtection="0"/>
    <xf numFmtId="0" fontId="37" fillId="59" borderId="72" applyNumberFormat="0" applyFont="0" applyAlignment="0" applyProtection="0"/>
    <xf numFmtId="0" fontId="39" fillId="45" borderId="73" applyNumberFormat="0" applyFont="0" applyAlignment="0" applyProtection="0"/>
    <xf numFmtId="0" fontId="39" fillId="45" borderId="73" applyNumberFormat="0" applyFont="0" applyAlignment="0" applyProtection="0"/>
    <xf numFmtId="0" fontId="39" fillId="45" borderId="73" applyNumberFormat="0" applyFont="0" applyAlignment="0" applyProtection="0"/>
    <xf numFmtId="0" fontId="73" fillId="50" borderId="74" applyNumberFormat="0" applyAlignment="0" applyProtection="0"/>
    <xf numFmtId="4" fontId="54" fillId="60" borderId="74" applyNumberFormat="0" applyProtection="0">
      <alignment vertical="center"/>
    </xf>
    <xf numFmtId="4" fontId="75" fillId="57" borderId="73" applyNumberFormat="0" applyProtection="0">
      <alignment vertical="center"/>
    </xf>
    <xf numFmtId="4" fontId="75" fillId="57" borderId="73" applyNumberFormat="0" applyProtection="0">
      <alignment vertical="center"/>
    </xf>
    <xf numFmtId="4" fontId="75" fillId="57" borderId="73" applyNumberFormat="0" applyProtection="0">
      <alignment vertical="center"/>
    </xf>
    <xf numFmtId="4" fontId="75" fillId="57" borderId="73" applyNumberFormat="0" applyProtection="0">
      <alignment vertical="center"/>
    </xf>
    <xf numFmtId="4" fontId="75" fillId="57" borderId="73" applyNumberFormat="0" applyProtection="0">
      <alignment vertical="center"/>
    </xf>
    <xf numFmtId="4" fontId="76" fillId="60" borderId="74" applyNumberFormat="0" applyProtection="0">
      <alignment vertical="center"/>
    </xf>
    <xf numFmtId="4" fontId="46" fillId="60" borderId="73" applyNumberFormat="0" applyProtection="0">
      <alignment vertical="center"/>
    </xf>
    <xf numFmtId="4" fontId="46" fillId="60" borderId="73" applyNumberFormat="0" applyProtection="0">
      <alignment vertical="center"/>
    </xf>
    <xf numFmtId="4" fontId="46" fillId="60" borderId="73" applyNumberFormat="0" applyProtection="0">
      <alignment vertical="center"/>
    </xf>
    <xf numFmtId="4" fontId="46" fillId="60" borderId="73" applyNumberFormat="0" applyProtection="0">
      <alignment vertical="center"/>
    </xf>
    <xf numFmtId="4" fontId="46" fillId="60" borderId="73" applyNumberFormat="0" applyProtection="0">
      <alignment vertical="center"/>
    </xf>
    <xf numFmtId="4" fontId="54" fillId="60" borderId="74" applyNumberFormat="0" applyProtection="0">
      <alignment horizontal="left" vertical="center" indent="1"/>
    </xf>
    <xf numFmtId="4" fontId="75" fillId="60" borderId="73" applyNumberFormat="0" applyProtection="0">
      <alignment horizontal="left" vertical="center" indent="1"/>
    </xf>
    <xf numFmtId="4" fontId="75" fillId="60" borderId="73" applyNumberFormat="0" applyProtection="0">
      <alignment horizontal="left" vertical="center" indent="1"/>
    </xf>
    <xf numFmtId="4" fontId="75" fillId="60" borderId="73" applyNumberFormat="0" applyProtection="0">
      <alignment horizontal="left" vertical="center" indent="1"/>
    </xf>
    <xf numFmtId="4" fontId="75" fillId="60" borderId="73" applyNumberFormat="0" applyProtection="0">
      <alignment horizontal="left" vertical="center" indent="1"/>
    </xf>
    <xf numFmtId="4" fontId="75" fillId="60" borderId="73" applyNumberFormat="0" applyProtection="0">
      <alignment horizontal="left" vertical="center" indent="1"/>
    </xf>
    <xf numFmtId="4" fontId="54" fillId="60" borderId="74" applyNumberFormat="0" applyProtection="0">
      <alignment horizontal="left" vertical="center" indent="1"/>
    </xf>
    <xf numFmtId="0" fontId="46" fillId="57" borderId="75" applyNumberFormat="0" applyProtection="0">
      <alignment horizontal="left" vertical="top" indent="1"/>
    </xf>
    <xf numFmtId="0" fontId="46" fillId="57" borderId="75" applyNumberFormat="0" applyProtection="0">
      <alignment horizontal="left" vertical="top" indent="1"/>
    </xf>
    <xf numFmtId="0" fontId="46" fillId="57" borderId="75" applyNumberFormat="0" applyProtection="0">
      <alignment horizontal="left" vertical="top" indent="1"/>
    </xf>
    <xf numFmtId="0" fontId="46" fillId="57" borderId="75" applyNumberFormat="0" applyProtection="0">
      <alignment horizontal="left" vertical="top" indent="1"/>
    </xf>
    <xf numFmtId="0" fontId="46" fillId="57" borderId="75" applyNumberFormat="0" applyProtection="0">
      <alignment horizontal="left" vertical="top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54" fillId="61" borderId="74" applyNumberFormat="0" applyProtection="0">
      <alignment horizontal="right" vertical="center"/>
    </xf>
    <xf numFmtId="4" fontId="75" fillId="9" borderId="73" applyNumberFormat="0" applyProtection="0">
      <alignment horizontal="right" vertical="center"/>
    </xf>
    <xf numFmtId="4" fontId="75" fillId="9" borderId="73" applyNumberFormat="0" applyProtection="0">
      <alignment horizontal="right" vertical="center"/>
    </xf>
    <xf numFmtId="4" fontId="75" fillId="9" borderId="73" applyNumberFormat="0" applyProtection="0">
      <alignment horizontal="right" vertical="center"/>
    </xf>
    <xf numFmtId="4" fontId="75" fillId="9" borderId="73" applyNumberFormat="0" applyProtection="0">
      <alignment horizontal="right" vertical="center"/>
    </xf>
    <xf numFmtId="4" fontId="75" fillId="9" borderId="73" applyNumberFormat="0" applyProtection="0">
      <alignment horizontal="right" vertical="center"/>
    </xf>
    <xf numFmtId="4" fontId="54" fillId="62" borderId="74" applyNumberFormat="0" applyProtection="0">
      <alignment horizontal="right" vertical="center"/>
    </xf>
    <xf numFmtId="4" fontId="75" fillId="63" borderId="73" applyNumberFormat="0" applyProtection="0">
      <alignment horizontal="right" vertical="center"/>
    </xf>
    <xf numFmtId="4" fontId="75" fillId="63" borderId="73" applyNumberFormat="0" applyProtection="0">
      <alignment horizontal="right" vertical="center"/>
    </xf>
    <xf numFmtId="4" fontId="75" fillId="63" borderId="73" applyNumberFormat="0" applyProtection="0">
      <alignment horizontal="right" vertical="center"/>
    </xf>
    <xf numFmtId="4" fontId="75" fillId="63" borderId="73" applyNumberFormat="0" applyProtection="0">
      <alignment horizontal="right" vertical="center"/>
    </xf>
    <xf numFmtId="4" fontId="75" fillId="63" borderId="73" applyNumberFormat="0" applyProtection="0">
      <alignment horizontal="right" vertical="center"/>
    </xf>
    <xf numFmtId="4" fontId="54" fillId="64" borderId="74" applyNumberFormat="0" applyProtection="0">
      <alignment horizontal="right" vertical="center"/>
    </xf>
    <xf numFmtId="4" fontId="75" fillId="30" borderId="71" applyNumberFormat="0" applyProtection="0">
      <alignment horizontal="right" vertical="center"/>
    </xf>
    <xf numFmtId="4" fontId="75" fillId="30" borderId="71" applyNumberFormat="0" applyProtection="0">
      <alignment horizontal="right" vertical="center"/>
    </xf>
    <xf numFmtId="4" fontId="75" fillId="30" borderId="71" applyNumberFormat="0" applyProtection="0">
      <alignment horizontal="right" vertical="center"/>
    </xf>
    <xf numFmtId="4" fontId="75" fillId="30" borderId="71" applyNumberFormat="0" applyProtection="0">
      <alignment horizontal="right" vertical="center"/>
    </xf>
    <xf numFmtId="4" fontId="75" fillId="30" borderId="71" applyNumberFormat="0" applyProtection="0">
      <alignment horizontal="right" vertical="center"/>
    </xf>
    <xf numFmtId="4" fontId="54" fillId="65" borderId="74" applyNumberFormat="0" applyProtection="0">
      <alignment horizontal="right" vertical="center"/>
    </xf>
    <xf numFmtId="4" fontId="75" fillId="17" borderId="73" applyNumberFormat="0" applyProtection="0">
      <alignment horizontal="right" vertical="center"/>
    </xf>
    <xf numFmtId="4" fontId="75" fillId="17" borderId="73" applyNumberFormat="0" applyProtection="0">
      <alignment horizontal="right" vertical="center"/>
    </xf>
    <xf numFmtId="4" fontId="75" fillId="17" borderId="73" applyNumberFormat="0" applyProtection="0">
      <alignment horizontal="right" vertical="center"/>
    </xf>
    <xf numFmtId="4" fontId="75" fillId="17" borderId="73" applyNumberFormat="0" applyProtection="0">
      <alignment horizontal="right" vertical="center"/>
    </xf>
    <xf numFmtId="4" fontId="75" fillId="17" borderId="73" applyNumberFormat="0" applyProtection="0">
      <alignment horizontal="right" vertical="center"/>
    </xf>
    <xf numFmtId="4" fontId="54" fillId="66" borderId="74" applyNumberFormat="0" applyProtection="0">
      <alignment horizontal="right" vertical="center"/>
    </xf>
    <xf numFmtId="4" fontId="75" fillId="21" borderId="73" applyNumberFormat="0" applyProtection="0">
      <alignment horizontal="right" vertical="center"/>
    </xf>
    <xf numFmtId="4" fontId="75" fillId="21" borderId="73" applyNumberFormat="0" applyProtection="0">
      <alignment horizontal="right" vertical="center"/>
    </xf>
    <xf numFmtId="4" fontId="75" fillId="21" borderId="73" applyNumberFormat="0" applyProtection="0">
      <alignment horizontal="right" vertical="center"/>
    </xf>
    <xf numFmtId="4" fontId="75" fillId="21" borderId="73" applyNumberFormat="0" applyProtection="0">
      <alignment horizontal="right" vertical="center"/>
    </xf>
    <xf numFmtId="4" fontId="75" fillId="21" borderId="73" applyNumberFormat="0" applyProtection="0">
      <alignment horizontal="right" vertical="center"/>
    </xf>
    <xf numFmtId="4" fontId="54" fillId="67" borderId="74" applyNumberFormat="0" applyProtection="0">
      <alignment horizontal="right" vertical="center"/>
    </xf>
    <xf numFmtId="4" fontId="75" fillId="44" borderId="73" applyNumberFormat="0" applyProtection="0">
      <alignment horizontal="right" vertical="center"/>
    </xf>
    <xf numFmtId="4" fontId="75" fillId="44" borderId="73" applyNumberFormat="0" applyProtection="0">
      <alignment horizontal="right" vertical="center"/>
    </xf>
    <xf numFmtId="4" fontId="75" fillId="44" borderId="73" applyNumberFormat="0" applyProtection="0">
      <alignment horizontal="right" vertical="center"/>
    </xf>
    <xf numFmtId="4" fontId="75" fillId="44" borderId="73" applyNumberFormat="0" applyProtection="0">
      <alignment horizontal="right" vertical="center"/>
    </xf>
    <xf numFmtId="4" fontId="75" fillId="44" borderId="73" applyNumberFormat="0" applyProtection="0">
      <alignment horizontal="right" vertical="center"/>
    </xf>
    <xf numFmtId="4" fontId="54" fillId="68" borderId="74" applyNumberFormat="0" applyProtection="0">
      <alignment horizontal="right" vertical="center"/>
    </xf>
    <xf numFmtId="4" fontId="75" fillId="37" borderId="73" applyNumberFormat="0" applyProtection="0">
      <alignment horizontal="right" vertical="center"/>
    </xf>
    <xf numFmtId="4" fontId="75" fillId="37" borderId="73" applyNumberFormat="0" applyProtection="0">
      <alignment horizontal="right" vertical="center"/>
    </xf>
    <xf numFmtId="4" fontId="75" fillId="37" borderId="73" applyNumberFormat="0" applyProtection="0">
      <alignment horizontal="right" vertical="center"/>
    </xf>
    <xf numFmtId="4" fontId="75" fillId="37" borderId="73" applyNumberFormat="0" applyProtection="0">
      <alignment horizontal="right" vertical="center"/>
    </xf>
    <xf numFmtId="4" fontId="75" fillId="37" borderId="73" applyNumberFormat="0" applyProtection="0">
      <alignment horizontal="right" vertical="center"/>
    </xf>
    <xf numFmtId="4" fontId="54" fillId="69" borderId="74" applyNumberFormat="0" applyProtection="0">
      <alignment horizontal="right" vertical="center"/>
    </xf>
    <xf numFmtId="4" fontId="75" fillId="70" borderId="73" applyNumberFormat="0" applyProtection="0">
      <alignment horizontal="right" vertical="center"/>
    </xf>
    <xf numFmtId="4" fontId="75" fillId="70" borderId="73" applyNumberFormat="0" applyProtection="0">
      <alignment horizontal="right" vertical="center"/>
    </xf>
    <xf numFmtId="4" fontId="75" fillId="70" borderId="73" applyNumberFormat="0" applyProtection="0">
      <alignment horizontal="right" vertical="center"/>
    </xf>
    <xf numFmtId="4" fontId="75" fillId="70" borderId="73" applyNumberFormat="0" applyProtection="0">
      <alignment horizontal="right" vertical="center"/>
    </xf>
    <xf numFmtId="4" fontId="75" fillId="70" borderId="73" applyNumberFormat="0" applyProtection="0">
      <alignment horizontal="right" vertical="center"/>
    </xf>
    <xf numFmtId="4" fontId="54" fillId="71" borderId="74" applyNumberFormat="0" applyProtection="0">
      <alignment horizontal="right" vertical="center"/>
    </xf>
    <xf numFmtId="4" fontId="75" fillId="16" borderId="73" applyNumberFormat="0" applyProtection="0">
      <alignment horizontal="right" vertical="center"/>
    </xf>
    <xf numFmtId="4" fontId="75" fillId="16" borderId="73" applyNumberFormat="0" applyProtection="0">
      <alignment horizontal="right" vertical="center"/>
    </xf>
    <xf numFmtId="4" fontId="75" fillId="16" borderId="73" applyNumberFormat="0" applyProtection="0">
      <alignment horizontal="right" vertical="center"/>
    </xf>
    <xf numFmtId="4" fontId="75" fillId="16" borderId="73" applyNumberFormat="0" applyProtection="0">
      <alignment horizontal="right" vertical="center"/>
    </xf>
    <xf numFmtId="4" fontId="75" fillId="16" borderId="73" applyNumberFormat="0" applyProtection="0">
      <alignment horizontal="right" vertical="center"/>
    </xf>
    <xf numFmtId="4" fontId="78" fillId="72" borderId="74" applyNumberFormat="0" applyProtection="0">
      <alignment horizontal="left" vertical="center" indent="1"/>
    </xf>
    <xf numFmtId="4" fontId="75" fillId="73" borderId="71" applyNumberFormat="0" applyProtection="0">
      <alignment horizontal="left" vertical="center" indent="1"/>
    </xf>
    <xf numFmtId="4" fontId="75" fillId="73" borderId="71" applyNumberFormat="0" applyProtection="0">
      <alignment horizontal="left" vertical="center" indent="1"/>
    </xf>
    <xf numFmtId="4" fontId="75" fillId="73" borderId="71" applyNumberFormat="0" applyProtection="0">
      <alignment horizontal="left" vertical="center" indent="1"/>
    </xf>
    <xf numFmtId="4" fontId="75" fillId="73" borderId="71" applyNumberFormat="0" applyProtection="0">
      <alignment horizontal="left" vertical="center" indent="1"/>
    </xf>
    <xf numFmtId="4" fontId="75" fillId="73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57" fillId="75" borderId="71" applyNumberFormat="0" applyProtection="0">
      <alignment horizontal="left" vertical="center" indent="1"/>
    </xf>
    <xf numFmtId="4" fontId="75" fillId="77" borderId="73" applyNumberFormat="0" applyProtection="0">
      <alignment horizontal="right" vertical="center"/>
    </xf>
    <xf numFmtId="4" fontId="75" fillId="77" borderId="73" applyNumberFormat="0" applyProtection="0">
      <alignment horizontal="right" vertical="center"/>
    </xf>
    <xf numFmtId="4" fontId="75" fillId="77" borderId="73" applyNumberFormat="0" applyProtection="0">
      <alignment horizontal="right" vertical="center"/>
    </xf>
    <xf numFmtId="4" fontId="75" fillId="77" borderId="73" applyNumberFormat="0" applyProtection="0">
      <alignment horizontal="right" vertical="center"/>
    </xf>
    <xf numFmtId="4" fontId="75" fillId="77" borderId="73" applyNumberFormat="0" applyProtection="0">
      <alignment horizontal="right" vertical="center"/>
    </xf>
    <xf numFmtId="4" fontId="75" fillId="78" borderId="71" applyNumberFormat="0" applyProtection="0">
      <alignment horizontal="left" vertical="center" indent="1"/>
    </xf>
    <xf numFmtId="4" fontId="75" fillId="78" borderId="71" applyNumberFormat="0" applyProtection="0">
      <alignment horizontal="left" vertical="center" indent="1"/>
    </xf>
    <xf numFmtId="4" fontId="75" fillId="78" borderId="71" applyNumberFormat="0" applyProtection="0">
      <alignment horizontal="left" vertical="center" indent="1"/>
    </xf>
    <xf numFmtId="4" fontId="75" fillId="78" borderId="71" applyNumberFormat="0" applyProtection="0">
      <alignment horizontal="left" vertical="center" indent="1"/>
    </xf>
    <xf numFmtId="4" fontId="75" fillId="78" borderId="71" applyNumberFormat="0" applyProtection="0">
      <alignment horizontal="left" vertical="center" indent="1"/>
    </xf>
    <xf numFmtId="4" fontId="75" fillId="77" borderId="71" applyNumberFormat="0" applyProtection="0">
      <alignment horizontal="left" vertical="center" indent="1"/>
    </xf>
    <xf numFmtId="4" fontId="75" fillId="77" borderId="71" applyNumberFormat="0" applyProtection="0">
      <alignment horizontal="left" vertical="center" indent="1"/>
    </xf>
    <xf numFmtId="4" fontId="75" fillId="77" borderId="71" applyNumberFormat="0" applyProtection="0">
      <alignment horizontal="left" vertical="center" indent="1"/>
    </xf>
    <xf numFmtId="4" fontId="75" fillId="77" borderId="71" applyNumberFormat="0" applyProtection="0">
      <alignment horizontal="left" vertical="center" indent="1"/>
    </xf>
    <xf numFmtId="4" fontId="75" fillId="77" borderId="71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75" fillId="50" borderId="73" applyNumberFormat="0" applyProtection="0">
      <alignment horizontal="left" vertical="center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39" fillId="75" borderId="75" applyNumberFormat="0" applyProtection="0">
      <alignment horizontal="left" vertical="top" indent="1"/>
    </xf>
    <xf numFmtId="0" fontId="75" fillId="82" borderId="73" applyNumberFormat="0" applyProtection="0">
      <alignment horizontal="left" vertical="center" indent="1"/>
    </xf>
    <xf numFmtId="0" fontId="75" fillId="82" borderId="73" applyNumberFormat="0" applyProtection="0">
      <alignment horizontal="left" vertical="center" indent="1"/>
    </xf>
    <xf numFmtId="0" fontId="75" fillId="82" borderId="73" applyNumberFormat="0" applyProtection="0">
      <alignment horizontal="left" vertical="center" indent="1"/>
    </xf>
    <xf numFmtId="0" fontId="75" fillId="82" borderId="73" applyNumberFormat="0" applyProtection="0">
      <alignment horizontal="left" vertical="center" indent="1"/>
    </xf>
    <xf numFmtId="0" fontId="75" fillId="82" borderId="73" applyNumberFormat="0" applyProtection="0">
      <alignment horizontal="left" vertical="center" indent="1"/>
    </xf>
    <xf numFmtId="0" fontId="75" fillId="82" borderId="73" applyNumberFormat="0" applyProtection="0">
      <alignment horizontal="left" vertical="center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39" fillId="77" borderId="75" applyNumberFormat="0" applyProtection="0">
      <alignment horizontal="left" vertical="top" indent="1"/>
    </xf>
    <xf numFmtId="0" fontId="75" fillId="14" borderId="73" applyNumberFormat="0" applyProtection="0">
      <alignment horizontal="left" vertical="center" indent="1"/>
    </xf>
    <xf numFmtId="0" fontId="75" fillId="14" borderId="73" applyNumberFormat="0" applyProtection="0">
      <alignment horizontal="left" vertical="center" indent="1"/>
    </xf>
    <xf numFmtId="0" fontId="75" fillId="14" borderId="73" applyNumberFormat="0" applyProtection="0">
      <alignment horizontal="left" vertical="center" indent="1"/>
    </xf>
    <xf numFmtId="0" fontId="75" fillId="14" borderId="73" applyNumberFormat="0" applyProtection="0">
      <alignment horizontal="left" vertical="center" indent="1"/>
    </xf>
    <xf numFmtId="0" fontId="75" fillId="14" borderId="73" applyNumberFormat="0" applyProtection="0">
      <alignment horizontal="left" vertical="center" indent="1"/>
    </xf>
    <xf numFmtId="0" fontId="38" fillId="85" borderId="74" applyNumberFormat="0" applyProtection="0">
      <alignment horizontal="left" vertical="center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39" fillId="14" borderId="75" applyNumberFormat="0" applyProtection="0">
      <alignment horizontal="left" vertical="top" indent="1"/>
    </xf>
    <xf numFmtId="0" fontId="75" fillId="78" borderId="73" applyNumberFormat="0" applyProtection="0">
      <alignment horizontal="left" vertical="center" indent="1"/>
    </xf>
    <xf numFmtId="0" fontId="75" fillId="78" borderId="73" applyNumberFormat="0" applyProtection="0">
      <alignment horizontal="left" vertical="center" indent="1"/>
    </xf>
    <xf numFmtId="0" fontId="75" fillId="78" borderId="73" applyNumberFormat="0" applyProtection="0">
      <alignment horizontal="left" vertical="center" indent="1"/>
    </xf>
    <xf numFmtId="0" fontId="75" fillId="78" borderId="73" applyNumberFormat="0" applyProtection="0">
      <alignment horizontal="left" vertical="center" indent="1"/>
    </xf>
    <xf numFmtId="0" fontId="75" fillId="78" borderId="73" applyNumberFormat="0" applyProtection="0">
      <alignment horizontal="left" vertical="center" indent="1"/>
    </xf>
    <xf numFmtId="0" fontId="38" fillId="6" borderId="74" applyNumberFormat="0" applyProtection="0">
      <alignment horizontal="left" vertical="center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39" fillId="78" borderId="75" applyNumberFormat="0" applyProtection="0">
      <alignment horizontal="left" vertical="top" indent="1"/>
    </xf>
    <xf numFmtId="0" fontId="82" fillId="75" borderId="76" applyBorder="0"/>
    <xf numFmtId="4" fontId="54" fillId="87" borderId="74" applyNumberFormat="0" applyProtection="0">
      <alignment vertical="center"/>
    </xf>
    <xf numFmtId="4" fontId="83" fillId="59" borderId="75" applyNumberFormat="0" applyProtection="0">
      <alignment vertical="center"/>
    </xf>
    <xf numFmtId="4" fontId="83" fillId="59" borderId="75" applyNumberFormat="0" applyProtection="0">
      <alignment vertical="center"/>
    </xf>
    <xf numFmtId="4" fontId="83" fillId="59" borderId="75" applyNumberFormat="0" applyProtection="0">
      <alignment vertical="center"/>
    </xf>
    <xf numFmtId="4" fontId="83" fillId="59" borderId="75" applyNumberFormat="0" applyProtection="0">
      <alignment vertical="center"/>
    </xf>
    <xf numFmtId="4" fontId="83" fillId="59" borderId="75" applyNumberFormat="0" applyProtection="0">
      <alignment vertical="center"/>
    </xf>
    <xf numFmtId="4" fontId="76" fillId="87" borderId="74" applyNumberFormat="0" applyProtection="0">
      <alignment vertical="center"/>
    </xf>
    <xf numFmtId="4" fontId="54" fillId="87" borderId="74" applyNumberFormat="0" applyProtection="0">
      <alignment horizontal="left" vertical="center" indent="1"/>
    </xf>
    <xf numFmtId="4" fontId="83" fillId="50" borderId="75" applyNumberFormat="0" applyProtection="0">
      <alignment horizontal="left" vertical="center" indent="1"/>
    </xf>
    <xf numFmtId="4" fontId="83" fillId="50" borderId="75" applyNumberFormat="0" applyProtection="0">
      <alignment horizontal="left" vertical="center" indent="1"/>
    </xf>
    <xf numFmtId="4" fontId="83" fillId="50" borderId="75" applyNumberFormat="0" applyProtection="0">
      <alignment horizontal="left" vertical="center" indent="1"/>
    </xf>
    <xf numFmtId="4" fontId="83" fillId="50" borderId="75" applyNumberFormat="0" applyProtection="0">
      <alignment horizontal="left" vertical="center" indent="1"/>
    </xf>
    <xf numFmtId="4" fontId="83" fillId="50" borderId="75" applyNumberFormat="0" applyProtection="0">
      <alignment horizontal="left" vertical="center" indent="1"/>
    </xf>
    <xf numFmtId="4" fontId="54" fillId="87" borderId="74" applyNumberFormat="0" applyProtection="0">
      <alignment horizontal="left" vertical="center" indent="1"/>
    </xf>
    <xf numFmtId="0" fontId="83" fillId="59" borderId="75" applyNumberFormat="0" applyProtection="0">
      <alignment horizontal="left" vertical="top" indent="1"/>
    </xf>
    <xf numFmtId="0" fontId="83" fillId="59" borderId="75" applyNumberFormat="0" applyProtection="0">
      <alignment horizontal="left" vertical="top" indent="1"/>
    </xf>
    <xf numFmtId="0" fontId="83" fillId="59" borderId="75" applyNumberFormat="0" applyProtection="0">
      <alignment horizontal="left" vertical="top" indent="1"/>
    </xf>
    <xf numFmtId="0" fontId="83" fillId="59" borderId="75" applyNumberFormat="0" applyProtection="0">
      <alignment horizontal="left" vertical="top" indent="1"/>
    </xf>
    <xf numFmtId="0" fontId="83" fillId="59" borderId="75" applyNumberFormat="0" applyProtection="0">
      <alignment horizontal="left" vertical="top" indent="1"/>
    </xf>
    <xf numFmtId="4" fontId="54" fillId="74" borderId="74" applyNumberFormat="0" applyProtection="0">
      <alignment horizontal="right" vertical="center"/>
    </xf>
    <xf numFmtId="4" fontId="75" fillId="0" borderId="73" applyNumberFormat="0" applyProtection="0">
      <alignment horizontal="right" vertical="center"/>
    </xf>
    <xf numFmtId="4" fontId="75" fillId="0" borderId="73" applyNumberFormat="0" applyProtection="0">
      <alignment horizontal="right" vertical="center"/>
    </xf>
    <xf numFmtId="4" fontId="75" fillId="0" borderId="73" applyNumberFormat="0" applyProtection="0">
      <alignment horizontal="right" vertical="center"/>
    </xf>
    <xf numFmtId="4" fontId="75" fillId="0" borderId="73" applyNumberFormat="0" applyProtection="0">
      <alignment horizontal="right" vertical="center"/>
    </xf>
    <xf numFmtId="4" fontId="75" fillId="0" borderId="73" applyNumberFormat="0" applyProtection="0">
      <alignment horizontal="right" vertical="center"/>
    </xf>
    <xf numFmtId="4" fontId="76" fillId="74" borderId="74" applyNumberFormat="0" applyProtection="0">
      <alignment horizontal="right" vertical="center"/>
    </xf>
    <xf numFmtId="4" fontId="46" fillId="88" borderId="73" applyNumberFormat="0" applyProtection="0">
      <alignment horizontal="right" vertical="center"/>
    </xf>
    <xf numFmtId="4" fontId="46" fillId="88" borderId="73" applyNumberFormat="0" applyProtection="0">
      <alignment horizontal="right" vertical="center"/>
    </xf>
    <xf numFmtId="4" fontId="46" fillId="88" borderId="73" applyNumberFormat="0" applyProtection="0">
      <alignment horizontal="right" vertical="center"/>
    </xf>
    <xf numFmtId="4" fontId="46" fillId="88" borderId="73" applyNumberFormat="0" applyProtection="0">
      <alignment horizontal="right" vertical="center"/>
    </xf>
    <xf numFmtId="4" fontId="46" fillId="88" borderId="73" applyNumberFormat="0" applyProtection="0">
      <alignment horizontal="right" vertical="center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4" fontId="75" fillId="20" borderId="73" applyNumberFormat="0" applyProtection="0">
      <alignment horizontal="left" vertical="center" indent="1"/>
    </xf>
    <xf numFmtId="0" fontId="83" fillId="77" borderId="75" applyNumberFormat="0" applyProtection="0">
      <alignment horizontal="left" vertical="top" indent="1"/>
    </xf>
    <xf numFmtId="0" fontId="83" fillId="77" borderId="75" applyNumberFormat="0" applyProtection="0">
      <alignment horizontal="left" vertical="top" indent="1"/>
    </xf>
    <xf numFmtId="0" fontId="83" fillId="77" borderId="75" applyNumberFormat="0" applyProtection="0">
      <alignment horizontal="left" vertical="top" indent="1"/>
    </xf>
    <xf numFmtId="0" fontId="83" fillId="77" borderId="75" applyNumberFormat="0" applyProtection="0">
      <alignment horizontal="left" vertical="top" indent="1"/>
    </xf>
    <xf numFmtId="0" fontId="83" fillId="77" borderId="75" applyNumberFormat="0" applyProtection="0">
      <alignment horizontal="left" vertical="top" indent="1"/>
    </xf>
    <xf numFmtId="4" fontId="46" fillId="89" borderId="71" applyNumberFormat="0" applyProtection="0">
      <alignment horizontal="left" vertical="center" indent="1"/>
    </xf>
    <xf numFmtId="4" fontId="46" fillId="89" borderId="71" applyNumberFormat="0" applyProtection="0">
      <alignment horizontal="left" vertical="center" indent="1"/>
    </xf>
    <xf numFmtId="4" fontId="46" fillId="89" borderId="71" applyNumberFormat="0" applyProtection="0">
      <alignment horizontal="left" vertical="center" indent="1"/>
    </xf>
    <xf numFmtId="4" fontId="46" fillId="89" borderId="71" applyNumberFormat="0" applyProtection="0">
      <alignment horizontal="left" vertical="center" indent="1"/>
    </xf>
    <xf numFmtId="4" fontId="46" fillId="89" borderId="71" applyNumberFormat="0" applyProtection="0">
      <alignment horizontal="left" vertical="center" indent="1"/>
    </xf>
    <xf numFmtId="4" fontId="74" fillId="74" borderId="74" applyNumberFormat="0" applyProtection="0">
      <alignment horizontal="right" vertical="center"/>
    </xf>
    <xf numFmtId="4" fontId="46" fillId="86" borderId="73" applyNumberFormat="0" applyProtection="0">
      <alignment horizontal="right" vertical="center"/>
    </xf>
    <xf numFmtId="4" fontId="46" fillId="86" borderId="73" applyNumberFormat="0" applyProtection="0">
      <alignment horizontal="right" vertical="center"/>
    </xf>
    <xf numFmtId="4" fontId="46" fillId="86" borderId="73" applyNumberFormat="0" applyProtection="0">
      <alignment horizontal="right" vertical="center"/>
    </xf>
    <xf numFmtId="4" fontId="46" fillId="86" borderId="73" applyNumberFormat="0" applyProtection="0">
      <alignment horizontal="right" vertical="center"/>
    </xf>
    <xf numFmtId="4" fontId="46" fillId="86" borderId="73" applyNumberFormat="0" applyProtection="0">
      <alignment horizontal="right" vertical="center"/>
    </xf>
    <xf numFmtId="2" fontId="85" fillId="91" borderId="69" applyProtection="0"/>
    <xf numFmtId="2" fontId="85" fillId="91" borderId="69" applyProtection="0"/>
    <xf numFmtId="2" fontId="45" fillId="92" borderId="69" applyProtection="0"/>
    <xf numFmtId="2" fontId="45" fillId="93" borderId="69" applyProtection="0"/>
    <xf numFmtId="2" fontId="45" fillId="94" borderId="69" applyProtection="0"/>
    <xf numFmtId="2" fontId="45" fillId="94" borderId="69" applyProtection="0">
      <alignment horizontal="center"/>
    </xf>
    <xf numFmtId="2" fontId="45" fillId="93" borderId="69" applyProtection="0">
      <alignment horizontal="center"/>
    </xf>
    <xf numFmtId="0" fontId="46" fillId="0" borderId="71">
      <alignment horizontal="left" vertical="top" wrapText="1"/>
    </xf>
    <xf numFmtId="0" fontId="88" fillId="0" borderId="77" applyNumberFormat="0" applyFill="0" applyAlignment="0" applyProtection="0"/>
    <xf numFmtId="0" fontId="94" fillId="0" borderId="78"/>
    <xf numFmtId="0" fontId="5" fillId="0" borderId="0"/>
    <xf numFmtId="43" fontId="38" fillId="0" borderId="0" applyFont="0" applyFill="0" applyBorder="0" applyAlignment="0" applyProtection="0"/>
    <xf numFmtId="0" fontId="5" fillId="0" borderId="0"/>
    <xf numFmtId="0" fontId="45" fillId="6" borderId="81" applyNumberFormat="0">
      <alignment readingOrder="1"/>
      <protection locked="0"/>
    </xf>
    <xf numFmtId="0" fontId="51" fillId="0" borderId="82">
      <alignment horizontal="left" vertical="top" wrapText="1"/>
    </xf>
    <xf numFmtId="49" fontId="37" fillId="0" borderId="79">
      <alignment horizontal="center" vertical="top" wrapText="1"/>
      <protection locked="0"/>
    </xf>
    <xf numFmtId="49" fontId="37" fillId="0" borderId="79">
      <alignment horizontal="center" vertical="top" wrapText="1"/>
      <protection locked="0"/>
    </xf>
    <xf numFmtId="49" fontId="46" fillId="10" borderId="79">
      <alignment horizontal="right" vertical="top"/>
      <protection locked="0"/>
    </xf>
    <xf numFmtId="49" fontId="46" fillId="10" borderId="79">
      <alignment horizontal="right" vertical="top"/>
      <protection locked="0"/>
    </xf>
    <xf numFmtId="0" fontId="46" fillId="10" borderId="79">
      <alignment horizontal="right" vertical="top"/>
      <protection locked="0"/>
    </xf>
    <xf numFmtId="0" fontId="46" fillId="10" borderId="79">
      <alignment horizontal="right" vertical="top"/>
      <protection locked="0"/>
    </xf>
    <xf numFmtId="49" fontId="46" fillId="0" borderId="79">
      <alignment horizontal="right" vertical="top"/>
      <protection locked="0"/>
    </xf>
    <xf numFmtId="49" fontId="46" fillId="0" borderId="79">
      <alignment horizontal="right" vertical="top"/>
      <protection locked="0"/>
    </xf>
    <xf numFmtId="0" fontId="46" fillId="0" borderId="79">
      <alignment horizontal="right" vertical="top"/>
      <protection locked="0"/>
    </xf>
    <xf numFmtId="0" fontId="46" fillId="0" borderId="79">
      <alignment horizontal="right" vertical="top"/>
      <protection locked="0"/>
    </xf>
    <xf numFmtId="49" fontId="46" fillId="49" borderId="79">
      <alignment horizontal="right" vertical="top"/>
      <protection locked="0"/>
    </xf>
    <xf numFmtId="49" fontId="46" fillId="49" borderId="79">
      <alignment horizontal="right" vertical="top"/>
      <protection locked="0"/>
    </xf>
    <xf numFmtId="0" fontId="46" fillId="49" borderId="79">
      <alignment horizontal="right" vertical="top"/>
      <protection locked="0"/>
    </xf>
    <xf numFmtId="0" fontId="46" fillId="49" borderId="79">
      <alignment horizontal="right" vertical="top"/>
      <protection locked="0"/>
    </xf>
    <xf numFmtId="0" fontId="51" fillId="0" borderId="82">
      <alignment horizontal="center" vertical="top" wrapText="1"/>
    </xf>
    <xf numFmtId="0" fontId="55" fillId="50" borderId="81" applyNumberFormat="0" applyAlignment="0" applyProtection="0"/>
    <xf numFmtId="0" fontId="68" fillId="13" borderId="81" applyNumberFormat="0" applyAlignment="0" applyProtection="0"/>
    <xf numFmtId="0" fontId="37" fillId="59" borderId="83" applyNumberFormat="0" applyFont="0" applyAlignment="0" applyProtection="0"/>
    <xf numFmtId="0" fontId="39" fillId="45" borderId="84" applyNumberFormat="0" applyFont="0" applyAlignment="0" applyProtection="0"/>
    <xf numFmtId="0" fontId="39" fillId="45" borderId="84" applyNumberFormat="0" applyFont="0" applyAlignment="0" applyProtection="0"/>
    <xf numFmtId="0" fontId="39" fillId="45" borderId="84" applyNumberFormat="0" applyFont="0" applyAlignment="0" applyProtection="0"/>
    <xf numFmtId="0" fontId="73" fillId="50" borderId="85" applyNumberFormat="0" applyAlignment="0" applyProtection="0"/>
    <xf numFmtId="4" fontId="54" fillId="60" borderId="85" applyNumberFormat="0" applyProtection="0">
      <alignment vertical="center"/>
    </xf>
    <xf numFmtId="4" fontId="75" fillId="57" borderId="84" applyNumberFormat="0" applyProtection="0">
      <alignment vertical="center"/>
    </xf>
    <xf numFmtId="4" fontId="75" fillId="57" borderId="84" applyNumberFormat="0" applyProtection="0">
      <alignment vertical="center"/>
    </xf>
    <xf numFmtId="4" fontId="75" fillId="57" borderId="84" applyNumberFormat="0" applyProtection="0">
      <alignment vertical="center"/>
    </xf>
    <xf numFmtId="4" fontId="75" fillId="57" borderId="84" applyNumberFormat="0" applyProtection="0">
      <alignment vertical="center"/>
    </xf>
    <xf numFmtId="4" fontId="75" fillId="57" borderId="84" applyNumberFormat="0" applyProtection="0">
      <alignment vertical="center"/>
    </xf>
    <xf numFmtId="4" fontId="76" fillId="60" borderId="85" applyNumberFormat="0" applyProtection="0">
      <alignment vertical="center"/>
    </xf>
    <xf numFmtId="4" fontId="46" fillId="60" borderId="84" applyNumberFormat="0" applyProtection="0">
      <alignment vertical="center"/>
    </xf>
    <xf numFmtId="4" fontId="46" fillId="60" borderId="84" applyNumberFormat="0" applyProtection="0">
      <alignment vertical="center"/>
    </xf>
    <xf numFmtId="4" fontId="46" fillId="60" borderId="84" applyNumberFormat="0" applyProtection="0">
      <alignment vertical="center"/>
    </xf>
    <xf numFmtId="4" fontId="46" fillId="60" borderId="84" applyNumberFormat="0" applyProtection="0">
      <alignment vertical="center"/>
    </xf>
    <xf numFmtId="4" fontId="46" fillId="60" borderId="84" applyNumberFormat="0" applyProtection="0">
      <alignment vertical="center"/>
    </xf>
    <xf numFmtId="4" fontId="54" fillId="60" borderId="85" applyNumberFormat="0" applyProtection="0">
      <alignment horizontal="left" vertical="center" indent="1"/>
    </xf>
    <xf numFmtId="4" fontId="75" fillId="60" borderId="84" applyNumberFormat="0" applyProtection="0">
      <alignment horizontal="left" vertical="center" indent="1"/>
    </xf>
    <xf numFmtId="4" fontId="75" fillId="60" borderId="84" applyNumberFormat="0" applyProtection="0">
      <alignment horizontal="left" vertical="center" indent="1"/>
    </xf>
    <xf numFmtId="4" fontId="75" fillId="60" borderId="84" applyNumberFormat="0" applyProtection="0">
      <alignment horizontal="left" vertical="center" indent="1"/>
    </xf>
    <xf numFmtId="4" fontId="75" fillId="60" borderId="84" applyNumberFormat="0" applyProtection="0">
      <alignment horizontal="left" vertical="center" indent="1"/>
    </xf>
    <xf numFmtId="4" fontId="75" fillId="60" borderId="84" applyNumberFormat="0" applyProtection="0">
      <alignment horizontal="left" vertical="center" indent="1"/>
    </xf>
    <xf numFmtId="4" fontId="54" fillId="60" borderId="85" applyNumberFormat="0" applyProtection="0">
      <alignment horizontal="left" vertical="center" indent="1"/>
    </xf>
    <xf numFmtId="0" fontId="46" fillId="57" borderId="86" applyNumberFormat="0" applyProtection="0">
      <alignment horizontal="left" vertical="top" indent="1"/>
    </xf>
    <xf numFmtId="0" fontId="46" fillId="57" borderId="86" applyNumberFormat="0" applyProtection="0">
      <alignment horizontal="left" vertical="top" indent="1"/>
    </xf>
    <xf numFmtId="0" fontId="46" fillId="57" borderId="86" applyNumberFormat="0" applyProtection="0">
      <alignment horizontal="left" vertical="top" indent="1"/>
    </xf>
    <xf numFmtId="0" fontId="46" fillId="57" borderId="86" applyNumberFormat="0" applyProtection="0">
      <alignment horizontal="left" vertical="top" indent="1"/>
    </xf>
    <xf numFmtId="0" fontId="46" fillId="57" borderId="86" applyNumberFormat="0" applyProtection="0">
      <alignment horizontal="left" vertical="top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54" fillId="61" borderId="85" applyNumberFormat="0" applyProtection="0">
      <alignment horizontal="right" vertical="center"/>
    </xf>
    <xf numFmtId="4" fontId="75" fillId="9" borderId="84" applyNumberFormat="0" applyProtection="0">
      <alignment horizontal="right" vertical="center"/>
    </xf>
    <xf numFmtId="4" fontId="75" fillId="9" borderId="84" applyNumberFormat="0" applyProtection="0">
      <alignment horizontal="right" vertical="center"/>
    </xf>
    <xf numFmtId="4" fontId="75" fillId="9" borderId="84" applyNumberFormat="0" applyProtection="0">
      <alignment horizontal="right" vertical="center"/>
    </xf>
    <xf numFmtId="4" fontId="75" fillId="9" borderId="84" applyNumberFormat="0" applyProtection="0">
      <alignment horizontal="right" vertical="center"/>
    </xf>
    <xf numFmtId="4" fontId="75" fillId="9" borderId="84" applyNumberFormat="0" applyProtection="0">
      <alignment horizontal="right" vertical="center"/>
    </xf>
    <xf numFmtId="4" fontId="54" fillId="62" borderId="85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54" fillId="64" borderId="85" applyNumberFormat="0" applyProtection="0">
      <alignment horizontal="right" vertical="center"/>
    </xf>
    <xf numFmtId="4" fontId="75" fillId="30" borderId="82" applyNumberFormat="0" applyProtection="0">
      <alignment horizontal="right" vertical="center"/>
    </xf>
    <xf numFmtId="4" fontId="75" fillId="30" borderId="82" applyNumberFormat="0" applyProtection="0">
      <alignment horizontal="right" vertical="center"/>
    </xf>
    <xf numFmtId="4" fontId="75" fillId="30" borderId="82" applyNumberFormat="0" applyProtection="0">
      <alignment horizontal="right" vertical="center"/>
    </xf>
    <xf numFmtId="4" fontId="75" fillId="30" borderId="82" applyNumberFormat="0" applyProtection="0">
      <alignment horizontal="right" vertical="center"/>
    </xf>
    <xf numFmtId="4" fontId="75" fillId="30" borderId="82" applyNumberFormat="0" applyProtection="0">
      <alignment horizontal="right" vertical="center"/>
    </xf>
    <xf numFmtId="4" fontId="54" fillId="65" borderId="85" applyNumberFormat="0" applyProtection="0">
      <alignment horizontal="right" vertical="center"/>
    </xf>
    <xf numFmtId="4" fontId="75" fillId="17" borderId="84" applyNumberFormat="0" applyProtection="0">
      <alignment horizontal="right" vertical="center"/>
    </xf>
    <xf numFmtId="4" fontId="75" fillId="17" borderId="84" applyNumberFormat="0" applyProtection="0">
      <alignment horizontal="right" vertical="center"/>
    </xf>
    <xf numFmtId="4" fontId="75" fillId="17" borderId="84" applyNumberFormat="0" applyProtection="0">
      <alignment horizontal="right" vertical="center"/>
    </xf>
    <xf numFmtId="4" fontId="75" fillId="17" borderId="84" applyNumberFormat="0" applyProtection="0">
      <alignment horizontal="right" vertical="center"/>
    </xf>
    <xf numFmtId="4" fontId="75" fillId="17" borderId="84" applyNumberFormat="0" applyProtection="0">
      <alignment horizontal="right" vertical="center"/>
    </xf>
    <xf numFmtId="4" fontId="54" fillId="66" borderId="85" applyNumberFormat="0" applyProtection="0">
      <alignment horizontal="right" vertical="center"/>
    </xf>
    <xf numFmtId="4" fontId="75" fillId="21" borderId="84" applyNumberFormat="0" applyProtection="0">
      <alignment horizontal="right" vertical="center"/>
    </xf>
    <xf numFmtId="4" fontId="75" fillId="21" borderId="84" applyNumberFormat="0" applyProtection="0">
      <alignment horizontal="right" vertical="center"/>
    </xf>
    <xf numFmtId="4" fontId="75" fillId="21" borderId="84" applyNumberFormat="0" applyProtection="0">
      <alignment horizontal="right" vertical="center"/>
    </xf>
    <xf numFmtId="4" fontId="75" fillId="21" borderId="84" applyNumberFormat="0" applyProtection="0">
      <alignment horizontal="right" vertical="center"/>
    </xf>
    <xf numFmtId="4" fontId="75" fillId="21" borderId="84" applyNumberFormat="0" applyProtection="0">
      <alignment horizontal="right" vertical="center"/>
    </xf>
    <xf numFmtId="4" fontId="54" fillId="67" borderId="85" applyNumberFormat="0" applyProtection="0">
      <alignment horizontal="right" vertical="center"/>
    </xf>
    <xf numFmtId="4" fontId="75" fillId="44" borderId="84" applyNumberFormat="0" applyProtection="0">
      <alignment horizontal="right" vertical="center"/>
    </xf>
    <xf numFmtId="4" fontId="75" fillId="44" borderId="84" applyNumberFormat="0" applyProtection="0">
      <alignment horizontal="right" vertical="center"/>
    </xf>
    <xf numFmtId="4" fontId="75" fillId="44" borderId="84" applyNumberFormat="0" applyProtection="0">
      <alignment horizontal="right" vertical="center"/>
    </xf>
    <xf numFmtId="4" fontId="75" fillId="44" borderId="84" applyNumberFormat="0" applyProtection="0">
      <alignment horizontal="right" vertical="center"/>
    </xf>
    <xf numFmtId="4" fontId="75" fillId="44" borderId="84" applyNumberFormat="0" applyProtection="0">
      <alignment horizontal="right" vertical="center"/>
    </xf>
    <xf numFmtId="4" fontId="54" fillId="68" borderId="85" applyNumberFormat="0" applyProtection="0">
      <alignment horizontal="right" vertical="center"/>
    </xf>
    <xf numFmtId="4" fontId="75" fillId="37" borderId="84" applyNumberFormat="0" applyProtection="0">
      <alignment horizontal="right" vertical="center"/>
    </xf>
    <xf numFmtId="4" fontId="75" fillId="37" borderId="84" applyNumberFormat="0" applyProtection="0">
      <alignment horizontal="right" vertical="center"/>
    </xf>
    <xf numFmtId="4" fontId="75" fillId="37" borderId="84" applyNumberFormat="0" applyProtection="0">
      <alignment horizontal="right" vertical="center"/>
    </xf>
    <xf numFmtId="4" fontId="75" fillId="37" borderId="84" applyNumberFormat="0" applyProtection="0">
      <alignment horizontal="right" vertical="center"/>
    </xf>
    <xf numFmtId="4" fontId="75" fillId="37" borderId="84" applyNumberFormat="0" applyProtection="0">
      <alignment horizontal="right" vertical="center"/>
    </xf>
    <xf numFmtId="4" fontId="54" fillId="69" borderId="85" applyNumberFormat="0" applyProtection="0">
      <alignment horizontal="right" vertical="center"/>
    </xf>
    <xf numFmtId="4" fontId="75" fillId="70" borderId="84" applyNumberFormat="0" applyProtection="0">
      <alignment horizontal="right" vertical="center"/>
    </xf>
    <xf numFmtId="4" fontId="75" fillId="70" borderId="84" applyNumberFormat="0" applyProtection="0">
      <alignment horizontal="right" vertical="center"/>
    </xf>
    <xf numFmtId="4" fontId="75" fillId="70" borderId="84" applyNumberFormat="0" applyProtection="0">
      <alignment horizontal="right" vertical="center"/>
    </xf>
    <xf numFmtId="4" fontId="75" fillId="70" borderId="84" applyNumberFormat="0" applyProtection="0">
      <alignment horizontal="right" vertical="center"/>
    </xf>
    <xf numFmtId="4" fontId="75" fillId="70" borderId="84" applyNumberFormat="0" applyProtection="0">
      <alignment horizontal="right" vertical="center"/>
    </xf>
    <xf numFmtId="4" fontId="54" fillId="71" borderId="85" applyNumberFormat="0" applyProtection="0">
      <alignment horizontal="right" vertical="center"/>
    </xf>
    <xf numFmtId="4" fontId="75" fillId="16" borderId="84" applyNumberFormat="0" applyProtection="0">
      <alignment horizontal="right" vertical="center"/>
    </xf>
    <xf numFmtId="4" fontId="75" fillId="16" borderId="84" applyNumberFormat="0" applyProtection="0">
      <alignment horizontal="right" vertical="center"/>
    </xf>
    <xf numFmtId="4" fontId="75" fillId="16" borderId="84" applyNumberFormat="0" applyProtection="0">
      <alignment horizontal="right" vertical="center"/>
    </xf>
    <xf numFmtId="4" fontId="75" fillId="16" borderId="84" applyNumberFormat="0" applyProtection="0">
      <alignment horizontal="right" vertical="center"/>
    </xf>
    <xf numFmtId="4" fontId="75" fillId="16" borderId="84" applyNumberFormat="0" applyProtection="0">
      <alignment horizontal="right" vertical="center"/>
    </xf>
    <xf numFmtId="4" fontId="78" fillId="72" borderId="85" applyNumberFormat="0" applyProtection="0">
      <alignment horizontal="left" vertical="center" indent="1"/>
    </xf>
    <xf numFmtId="4" fontId="75" fillId="73" borderId="82" applyNumberFormat="0" applyProtection="0">
      <alignment horizontal="left" vertical="center" indent="1"/>
    </xf>
    <xf numFmtId="4" fontId="75" fillId="73" borderId="82" applyNumberFormat="0" applyProtection="0">
      <alignment horizontal="left" vertical="center" indent="1"/>
    </xf>
    <xf numFmtId="4" fontId="75" fillId="73" borderId="82" applyNumberFormat="0" applyProtection="0">
      <alignment horizontal="left" vertical="center" indent="1"/>
    </xf>
    <xf numFmtId="4" fontId="75" fillId="73" borderId="82" applyNumberFormat="0" applyProtection="0">
      <alignment horizontal="left" vertical="center" indent="1"/>
    </xf>
    <xf numFmtId="4" fontId="75" fillId="73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57" fillId="75" borderId="82" applyNumberFormat="0" applyProtection="0">
      <alignment horizontal="left" vertical="center" indent="1"/>
    </xf>
    <xf numFmtId="4" fontId="75" fillId="77" borderId="84" applyNumberFormat="0" applyProtection="0">
      <alignment horizontal="right" vertical="center"/>
    </xf>
    <xf numFmtId="4" fontId="75" fillId="77" borderId="84" applyNumberFormat="0" applyProtection="0">
      <alignment horizontal="right" vertical="center"/>
    </xf>
    <xf numFmtId="4" fontId="75" fillId="77" borderId="84" applyNumberFormat="0" applyProtection="0">
      <alignment horizontal="right" vertical="center"/>
    </xf>
    <xf numFmtId="4" fontId="75" fillId="77" borderId="84" applyNumberFormat="0" applyProtection="0">
      <alignment horizontal="right" vertical="center"/>
    </xf>
    <xf numFmtId="4" fontId="75" fillId="77" borderId="84" applyNumberFormat="0" applyProtection="0">
      <alignment horizontal="right" vertical="center"/>
    </xf>
    <xf numFmtId="4" fontId="75" fillId="78" borderId="82" applyNumberFormat="0" applyProtection="0">
      <alignment horizontal="left" vertical="center" indent="1"/>
    </xf>
    <xf numFmtId="4" fontId="75" fillId="78" borderId="82" applyNumberFormat="0" applyProtection="0">
      <alignment horizontal="left" vertical="center" indent="1"/>
    </xf>
    <xf numFmtId="4" fontId="75" fillId="78" borderId="82" applyNumberFormat="0" applyProtection="0">
      <alignment horizontal="left" vertical="center" indent="1"/>
    </xf>
    <xf numFmtId="4" fontId="75" fillId="78" borderId="82" applyNumberFormat="0" applyProtection="0">
      <alignment horizontal="left" vertical="center" indent="1"/>
    </xf>
    <xf numFmtId="4" fontId="75" fillId="78" borderId="82" applyNumberFormat="0" applyProtection="0">
      <alignment horizontal="left" vertical="center" indent="1"/>
    </xf>
    <xf numFmtId="4" fontId="75" fillId="77" borderId="82" applyNumberFormat="0" applyProtection="0">
      <alignment horizontal="left" vertical="center" indent="1"/>
    </xf>
    <xf numFmtId="4" fontId="75" fillId="77" borderId="82" applyNumberFormat="0" applyProtection="0">
      <alignment horizontal="left" vertical="center" indent="1"/>
    </xf>
    <xf numFmtId="4" fontId="75" fillId="77" borderId="82" applyNumberFormat="0" applyProtection="0">
      <alignment horizontal="left" vertical="center" indent="1"/>
    </xf>
    <xf numFmtId="4" fontId="75" fillId="77" borderId="82" applyNumberFormat="0" applyProtection="0">
      <alignment horizontal="left" vertical="center" indent="1"/>
    </xf>
    <xf numFmtId="4" fontId="75" fillId="77" borderId="82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75" fillId="50" borderId="84" applyNumberFormat="0" applyProtection="0">
      <alignment horizontal="left" vertical="center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39" fillId="75" borderId="86" applyNumberFormat="0" applyProtection="0">
      <alignment horizontal="left" vertical="top" indent="1"/>
    </xf>
    <xf numFmtId="0" fontId="75" fillId="82" borderId="84" applyNumberFormat="0" applyProtection="0">
      <alignment horizontal="left" vertical="center" indent="1"/>
    </xf>
    <xf numFmtId="0" fontId="75" fillId="82" borderId="84" applyNumberFormat="0" applyProtection="0">
      <alignment horizontal="left" vertical="center" indent="1"/>
    </xf>
    <xf numFmtId="0" fontId="75" fillId="82" borderId="84" applyNumberFormat="0" applyProtection="0">
      <alignment horizontal="left" vertical="center" indent="1"/>
    </xf>
    <xf numFmtId="0" fontId="75" fillId="82" borderId="84" applyNumberFormat="0" applyProtection="0">
      <alignment horizontal="left" vertical="center" indent="1"/>
    </xf>
    <xf numFmtId="0" fontId="75" fillId="82" borderId="84" applyNumberFormat="0" applyProtection="0">
      <alignment horizontal="left" vertical="center" indent="1"/>
    </xf>
    <xf numFmtId="0" fontId="75" fillId="82" borderId="84" applyNumberFormat="0" applyProtection="0">
      <alignment horizontal="left" vertical="center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39" fillId="77" borderId="86" applyNumberFormat="0" applyProtection="0">
      <alignment horizontal="left" vertical="top" indent="1"/>
    </xf>
    <xf numFmtId="0" fontId="75" fillId="14" borderId="84" applyNumberFormat="0" applyProtection="0">
      <alignment horizontal="left" vertical="center" indent="1"/>
    </xf>
    <xf numFmtId="0" fontId="75" fillId="14" borderId="84" applyNumberFormat="0" applyProtection="0">
      <alignment horizontal="left" vertical="center" indent="1"/>
    </xf>
    <xf numFmtId="0" fontId="75" fillId="14" borderId="84" applyNumberFormat="0" applyProtection="0">
      <alignment horizontal="left" vertical="center" indent="1"/>
    </xf>
    <xf numFmtId="0" fontId="75" fillId="14" borderId="84" applyNumberFormat="0" applyProtection="0">
      <alignment horizontal="left" vertical="center" indent="1"/>
    </xf>
    <xf numFmtId="0" fontId="75" fillId="14" borderId="84" applyNumberFormat="0" applyProtection="0">
      <alignment horizontal="left" vertical="center" indent="1"/>
    </xf>
    <xf numFmtId="0" fontId="38" fillId="85" borderId="85" applyNumberFormat="0" applyProtection="0">
      <alignment horizontal="left" vertical="center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39" fillId="14" borderId="86" applyNumberFormat="0" applyProtection="0">
      <alignment horizontal="left" vertical="top" indent="1"/>
    </xf>
    <xf numFmtId="0" fontId="75" fillId="78" borderId="84" applyNumberFormat="0" applyProtection="0">
      <alignment horizontal="left" vertical="center" indent="1"/>
    </xf>
    <xf numFmtId="0" fontId="75" fillId="78" borderId="84" applyNumberFormat="0" applyProtection="0">
      <alignment horizontal="left" vertical="center" indent="1"/>
    </xf>
    <xf numFmtId="0" fontId="75" fillId="78" borderId="84" applyNumberFormat="0" applyProtection="0">
      <alignment horizontal="left" vertical="center" indent="1"/>
    </xf>
    <xf numFmtId="0" fontId="75" fillId="78" borderId="84" applyNumberFormat="0" applyProtection="0">
      <alignment horizontal="left" vertical="center" indent="1"/>
    </xf>
    <xf numFmtId="0" fontId="75" fillId="78" borderId="84" applyNumberFormat="0" applyProtection="0">
      <alignment horizontal="left" vertical="center" indent="1"/>
    </xf>
    <xf numFmtId="0" fontId="38" fillId="6" borderId="85" applyNumberFormat="0" applyProtection="0">
      <alignment horizontal="left" vertical="center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39" fillId="78" borderId="86" applyNumberFormat="0" applyProtection="0">
      <alignment horizontal="left" vertical="top" indent="1"/>
    </xf>
    <xf numFmtId="0" fontId="82" fillId="75" borderId="87" applyBorder="0"/>
    <xf numFmtId="4" fontId="54" fillId="87" borderId="85" applyNumberFormat="0" applyProtection="0">
      <alignment vertical="center"/>
    </xf>
    <xf numFmtId="4" fontId="83" fillId="59" borderId="86" applyNumberFormat="0" applyProtection="0">
      <alignment vertical="center"/>
    </xf>
    <xf numFmtId="4" fontId="83" fillId="59" borderId="86" applyNumberFormat="0" applyProtection="0">
      <alignment vertical="center"/>
    </xf>
    <xf numFmtId="4" fontId="83" fillId="59" borderId="86" applyNumberFormat="0" applyProtection="0">
      <alignment vertical="center"/>
    </xf>
    <xf numFmtId="4" fontId="83" fillId="59" borderId="86" applyNumberFormat="0" applyProtection="0">
      <alignment vertical="center"/>
    </xf>
    <xf numFmtId="4" fontId="83" fillId="59" borderId="86" applyNumberFormat="0" applyProtection="0">
      <alignment vertical="center"/>
    </xf>
    <xf numFmtId="4" fontId="76" fillId="87" borderId="85" applyNumberFormat="0" applyProtection="0">
      <alignment vertical="center"/>
    </xf>
    <xf numFmtId="4" fontId="54" fillId="87" borderId="85" applyNumberFormat="0" applyProtection="0">
      <alignment horizontal="left" vertical="center" indent="1"/>
    </xf>
    <xf numFmtId="4" fontId="83" fillId="50" borderId="86" applyNumberFormat="0" applyProtection="0">
      <alignment horizontal="left" vertical="center" indent="1"/>
    </xf>
    <xf numFmtId="4" fontId="83" fillId="50" borderId="86" applyNumberFormat="0" applyProtection="0">
      <alignment horizontal="left" vertical="center" indent="1"/>
    </xf>
    <xf numFmtId="4" fontId="83" fillId="50" borderId="86" applyNumberFormat="0" applyProtection="0">
      <alignment horizontal="left" vertical="center" indent="1"/>
    </xf>
    <xf numFmtId="4" fontId="83" fillId="50" borderId="86" applyNumberFormat="0" applyProtection="0">
      <alignment horizontal="left" vertical="center" indent="1"/>
    </xf>
    <xf numFmtId="4" fontId="83" fillId="50" borderId="86" applyNumberFormat="0" applyProtection="0">
      <alignment horizontal="left" vertical="center" indent="1"/>
    </xf>
    <xf numFmtId="4" fontId="54" fillId="87" borderId="85" applyNumberFormat="0" applyProtection="0">
      <alignment horizontal="left" vertical="center" indent="1"/>
    </xf>
    <xf numFmtId="0" fontId="83" fillId="59" borderId="86" applyNumberFormat="0" applyProtection="0">
      <alignment horizontal="left" vertical="top" indent="1"/>
    </xf>
    <xf numFmtId="0" fontId="83" fillId="59" borderId="86" applyNumberFormat="0" applyProtection="0">
      <alignment horizontal="left" vertical="top" indent="1"/>
    </xf>
    <xf numFmtId="0" fontId="83" fillId="59" borderId="86" applyNumberFormat="0" applyProtection="0">
      <alignment horizontal="left" vertical="top" indent="1"/>
    </xf>
    <xf numFmtId="0" fontId="83" fillId="59" borderId="86" applyNumberFormat="0" applyProtection="0">
      <alignment horizontal="left" vertical="top" indent="1"/>
    </xf>
    <xf numFmtId="0" fontId="83" fillId="59" borderId="86" applyNumberFormat="0" applyProtection="0">
      <alignment horizontal="left" vertical="top" indent="1"/>
    </xf>
    <xf numFmtId="4" fontId="54" fillId="74" borderId="85" applyNumberFormat="0" applyProtection="0">
      <alignment horizontal="right" vertical="center"/>
    </xf>
    <xf numFmtId="4" fontId="75" fillId="0" borderId="84" applyNumberFormat="0" applyProtection="0">
      <alignment horizontal="right" vertical="center"/>
    </xf>
    <xf numFmtId="4" fontId="75" fillId="0" borderId="84" applyNumberFormat="0" applyProtection="0">
      <alignment horizontal="right" vertical="center"/>
    </xf>
    <xf numFmtId="4" fontId="75" fillId="0" borderId="84" applyNumberFormat="0" applyProtection="0">
      <alignment horizontal="right" vertical="center"/>
    </xf>
    <xf numFmtId="4" fontId="75" fillId="0" borderId="84" applyNumberFormat="0" applyProtection="0">
      <alignment horizontal="right" vertical="center"/>
    </xf>
    <xf numFmtId="4" fontId="75" fillId="0" borderId="84" applyNumberFormat="0" applyProtection="0">
      <alignment horizontal="right" vertical="center"/>
    </xf>
    <xf numFmtId="4" fontId="76" fillId="74" borderId="85" applyNumberFormat="0" applyProtection="0">
      <alignment horizontal="right" vertical="center"/>
    </xf>
    <xf numFmtId="4" fontId="46" fillId="88" borderId="84" applyNumberFormat="0" applyProtection="0">
      <alignment horizontal="right" vertical="center"/>
    </xf>
    <xf numFmtId="4" fontId="46" fillId="88" borderId="84" applyNumberFormat="0" applyProtection="0">
      <alignment horizontal="right" vertical="center"/>
    </xf>
    <xf numFmtId="4" fontId="46" fillId="88" borderId="84" applyNumberFormat="0" applyProtection="0">
      <alignment horizontal="right" vertical="center"/>
    </xf>
    <xf numFmtId="4" fontId="46" fillId="88" borderId="84" applyNumberFormat="0" applyProtection="0">
      <alignment horizontal="right" vertical="center"/>
    </xf>
    <xf numFmtId="4" fontId="46" fillId="88" borderId="84" applyNumberFormat="0" applyProtection="0">
      <alignment horizontal="right" vertical="center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4" fontId="75" fillId="20" borderId="84" applyNumberFormat="0" applyProtection="0">
      <alignment horizontal="left" vertical="center" indent="1"/>
    </xf>
    <xf numFmtId="0" fontId="83" fillId="77" borderId="86" applyNumberFormat="0" applyProtection="0">
      <alignment horizontal="left" vertical="top" indent="1"/>
    </xf>
    <xf numFmtId="0" fontId="83" fillId="77" borderId="86" applyNumberFormat="0" applyProtection="0">
      <alignment horizontal="left" vertical="top" indent="1"/>
    </xf>
    <xf numFmtId="0" fontId="83" fillId="77" borderId="86" applyNumberFormat="0" applyProtection="0">
      <alignment horizontal="left" vertical="top" indent="1"/>
    </xf>
    <xf numFmtId="0" fontId="83" fillId="77" borderId="86" applyNumberFormat="0" applyProtection="0">
      <alignment horizontal="left" vertical="top" indent="1"/>
    </xf>
    <xf numFmtId="0" fontId="83" fillId="77" borderId="86" applyNumberFormat="0" applyProtection="0">
      <alignment horizontal="left" vertical="top" indent="1"/>
    </xf>
    <xf numFmtId="4" fontId="46" fillId="89" borderId="82" applyNumberFormat="0" applyProtection="0">
      <alignment horizontal="left" vertical="center" indent="1"/>
    </xf>
    <xf numFmtId="4" fontId="46" fillId="89" borderId="82" applyNumberFormat="0" applyProtection="0">
      <alignment horizontal="left" vertical="center" indent="1"/>
    </xf>
    <xf numFmtId="4" fontId="46" fillId="89" borderId="82" applyNumberFormat="0" applyProtection="0">
      <alignment horizontal="left" vertical="center" indent="1"/>
    </xf>
    <xf numFmtId="4" fontId="46" fillId="89" borderId="82" applyNumberFormat="0" applyProtection="0">
      <alignment horizontal="left" vertical="center" indent="1"/>
    </xf>
    <xf numFmtId="4" fontId="46" fillId="89" borderId="82" applyNumberFormat="0" applyProtection="0">
      <alignment horizontal="left" vertical="center" indent="1"/>
    </xf>
    <xf numFmtId="4" fontId="74" fillId="74" borderId="85" applyNumberFormat="0" applyProtection="0">
      <alignment horizontal="right" vertical="center"/>
    </xf>
    <xf numFmtId="4" fontId="46" fillId="86" borderId="84" applyNumberFormat="0" applyProtection="0">
      <alignment horizontal="right" vertical="center"/>
    </xf>
    <xf numFmtId="4" fontId="46" fillId="86" borderId="84" applyNumberFormat="0" applyProtection="0">
      <alignment horizontal="right" vertical="center"/>
    </xf>
    <xf numFmtId="4" fontId="46" fillId="86" borderId="84" applyNumberFormat="0" applyProtection="0">
      <alignment horizontal="right" vertical="center"/>
    </xf>
    <xf numFmtId="4" fontId="46" fillId="86" borderId="84" applyNumberFormat="0" applyProtection="0">
      <alignment horizontal="right" vertical="center"/>
    </xf>
    <xf numFmtId="4" fontId="46" fillId="86" borderId="84" applyNumberFormat="0" applyProtection="0">
      <alignment horizontal="right" vertical="center"/>
    </xf>
    <xf numFmtId="2" fontId="85" fillId="91" borderId="80" applyProtection="0"/>
    <xf numFmtId="2" fontId="85" fillId="91" borderId="80" applyProtection="0"/>
    <xf numFmtId="2" fontId="45" fillId="92" borderId="80" applyProtection="0"/>
    <xf numFmtId="2" fontId="45" fillId="93" borderId="80" applyProtection="0"/>
    <xf numFmtId="2" fontId="45" fillId="94" borderId="80" applyProtection="0"/>
    <xf numFmtId="2" fontId="45" fillId="94" borderId="80" applyProtection="0">
      <alignment horizontal="center"/>
    </xf>
    <xf numFmtId="2" fontId="45" fillId="93" borderId="80" applyProtection="0">
      <alignment horizontal="center"/>
    </xf>
    <xf numFmtId="0" fontId="46" fillId="0" borderId="82">
      <alignment horizontal="left" vertical="top" wrapText="1"/>
    </xf>
    <xf numFmtId="0" fontId="88" fillId="0" borderId="88" applyNumberFormat="0" applyFill="0" applyAlignment="0" applyProtection="0"/>
    <xf numFmtId="0" fontId="94" fillId="0" borderId="89"/>
    <xf numFmtId="0" fontId="4" fillId="0" borderId="0"/>
    <xf numFmtId="43" fontId="38" fillId="0" borderId="0" applyFont="0" applyFill="0" applyBorder="0" applyAlignment="0" applyProtection="0"/>
    <xf numFmtId="0" fontId="4" fillId="0" borderId="0"/>
    <xf numFmtId="0" fontId="45" fillId="6" borderId="92" applyNumberFormat="0">
      <alignment readingOrder="1"/>
      <protection locked="0"/>
    </xf>
    <xf numFmtId="0" fontId="51" fillId="0" borderId="93">
      <alignment horizontal="left" vertical="top" wrapText="1"/>
    </xf>
    <xf numFmtId="49" fontId="37" fillId="0" borderId="90">
      <alignment horizontal="center" vertical="top" wrapText="1"/>
      <protection locked="0"/>
    </xf>
    <xf numFmtId="49" fontId="37" fillId="0" borderId="90">
      <alignment horizontal="center" vertical="top" wrapText="1"/>
      <protection locked="0"/>
    </xf>
    <xf numFmtId="49" fontId="46" fillId="10" borderId="90">
      <alignment horizontal="right" vertical="top"/>
      <protection locked="0"/>
    </xf>
    <xf numFmtId="49" fontId="46" fillId="10" borderId="90">
      <alignment horizontal="right" vertical="top"/>
      <protection locked="0"/>
    </xf>
    <xf numFmtId="0" fontId="46" fillId="10" borderId="90">
      <alignment horizontal="right" vertical="top"/>
      <protection locked="0"/>
    </xf>
    <xf numFmtId="0" fontId="46" fillId="10" borderId="90">
      <alignment horizontal="right" vertical="top"/>
      <protection locked="0"/>
    </xf>
    <xf numFmtId="49" fontId="46" fillId="0" borderId="90">
      <alignment horizontal="right" vertical="top"/>
      <protection locked="0"/>
    </xf>
    <xf numFmtId="49" fontId="46" fillId="0" borderId="90">
      <alignment horizontal="right" vertical="top"/>
      <protection locked="0"/>
    </xf>
    <xf numFmtId="0" fontId="46" fillId="0" borderId="90">
      <alignment horizontal="right" vertical="top"/>
      <protection locked="0"/>
    </xf>
    <xf numFmtId="0" fontId="46" fillId="0" borderId="90">
      <alignment horizontal="right" vertical="top"/>
      <protection locked="0"/>
    </xf>
    <xf numFmtId="49" fontId="46" fillId="49" borderId="90">
      <alignment horizontal="right" vertical="top"/>
      <protection locked="0"/>
    </xf>
    <xf numFmtId="49" fontId="46" fillId="49" borderId="90">
      <alignment horizontal="right" vertical="top"/>
      <protection locked="0"/>
    </xf>
    <xf numFmtId="0" fontId="46" fillId="49" borderId="90">
      <alignment horizontal="right" vertical="top"/>
      <protection locked="0"/>
    </xf>
    <xf numFmtId="0" fontId="46" fillId="49" borderId="90">
      <alignment horizontal="right" vertical="top"/>
      <protection locked="0"/>
    </xf>
    <xf numFmtId="0" fontId="51" fillId="0" borderId="93">
      <alignment horizontal="center" vertical="top" wrapText="1"/>
    </xf>
    <xf numFmtId="0" fontId="55" fillId="50" borderId="92" applyNumberFormat="0" applyAlignment="0" applyProtection="0"/>
    <xf numFmtId="0" fontId="68" fillId="13" borderId="92" applyNumberFormat="0" applyAlignment="0" applyProtection="0"/>
    <xf numFmtId="0" fontId="37" fillId="59" borderId="94" applyNumberFormat="0" applyFont="0" applyAlignment="0" applyProtection="0"/>
    <xf numFmtId="0" fontId="39" fillId="45" borderId="95" applyNumberFormat="0" applyFont="0" applyAlignment="0" applyProtection="0"/>
    <xf numFmtId="0" fontId="39" fillId="45" borderId="95" applyNumberFormat="0" applyFont="0" applyAlignment="0" applyProtection="0"/>
    <xf numFmtId="0" fontId="39" fillId="45" borderId="95" applyNumberFormat="0" applyFont="0" applyAlignment="0" applyProtection="0"/>
    <xf numFmtId="0" fontId="73" fillId="50" borderId="96" applyNumberFormat="0" applyAlignment="0" applyProtection="0"/>
    <xf numFmtId="4" fontId="54" fillId="60" borderId="96" applyNumberFormat="0" applyProtection="0">
      <alignment vertical="center"/>
    </xf>
    <xf numFmtId="4" fontId="75" fillId="57" borderId="95" applyNumberFormat="0" applyProtection="0">
      <alignment vertical="center"/>
    </xf>
    <xf numFmtId="4" fontId="75" fillId="57" borderId="95" applyNumberFormat="0" applyProtection="0">
      <alignment vertical="center"/>
    </xf>
    <xf numFmtId="4" fontId="75" fillId="57" borderId="95" applyNumberFormat="0" applyProtection="0">
      <alignment vertical="center"/>
    </xf>
    <xf numFmtId="4" fontId="75" fillId="57" borderId="95" applyNumberFormat="0" applyProtection="0">
      <alignment vertical="center"/>
    </xf>
    <xf numFmtId="4" fontId="75" fillId="57" borderId="95" applyNumberFormat="0" applyProtection="0">
      <alignment vertical="center"/>
    </xf>
    <xf numFmtId="4" fontId="76" fillId="60" borderId="96" applyNumberFormat="0" applyProtection="0">
      <alignment vertical="center"/>
    </xf>
    <xf numFmtId="4" fontId="46" fillId="60" borderId="95" applyNumberFormat="0" applyProtection="0">
      <alignment vertical="center"/>
    </xf>
    <xf numFmtId="4" fontId="46" fillId="60" borderId="95" applyNumberFormat="0" applyProtection="0">
      <alignment vertical="center"/>
    </xf>
    <xf numFmtId="4" fontId="46" fillId="60" borderId="95" applyNumberFormat="0" applyProtection="0">
      <alignment vertical="center"/>
    </xf>
    <xf numFmtId="4" fontId="46" fillId="60" borderId="95" applyNumberFormat="0" applyProtection="0">
      <alignment vertical="center"/>
    </xf>
    <xf numFmtId="4" fontId="46" fillId="60" borderId="95" applyNumberFormat="0" applyProtection="0">
      <alignment vertical="center"/>
    </xf>
    <xf numFmtId="4" fontId="54" fillId="60" borderId="96" applyNumberFormat="0" applyProtection="0">
      <alignment horizontal="left" vertical="center" indent="1"/>
    </xf>
    <xf numFmtId="4" fontId="75" fillId="60" borderId="95" applyNumberFormat="0" applyProtection="0">
      <alignment horizontal="left" vertical="center" indent="1"/>
    </xf>
    <xf numFmtId="4" fontId="75" fillId="60" borderId="95" applyNumberFormat="0" applyProtection="0">
      <alignment horizontal="left" vertical="center" indent="1"/>
    </xf>
    <xf numFmtId="4" fontId="75" fillId="60" borderId="95" applyNumberFormat="0" applyProtection="0">
      <alignment horizontal="left" vertical="center" indent="1"/>
    </xf>
    <xf numFmtId="4" fontId="75" fillId="60" borderId="95" applyNumberFormat="0" applyProtection="0">
      <alignment horizontal="left" vertical="center" indent="1"/>
    </xf>
    <xf numFmtId="4" fontId="75" fillId="60" borderId="95" applyNumberFormat="0" applyProtection="0">
      <alignment horizontal="left" vertical="center" indent="1"/>
    </xf>
    <xf numFmtId="4" fontId="54" fillId="60" borderId="96" applyNumberFormat="0" applyProtection="0">
      <alignment horizontal="left" vertical="center" indent="1"/>
    </xf>
    <xf numFmtId="0" fontId="46" fillId="57" borderId="97" applyNumberFormat="0" applyProtection="0">
      <alignment horizontal="left" vertical="top" indent="1"/>
    </xf>
    <xf numFmtId="0" fontId="46" fillId="57" borderId="97" applyNumberFormat="0" applyProtection="0">
      <alignment horizontal="left" vertical="top" indent="1"/>
    </xf>
    <xf numFmtId="0" fontId="46" fillId="57" borderId="97" applyNumberFormat="0" applyProtection="0">
      <alignment horizontal="left" vertical="top" indent="1"/>
    </xf>
    <xf numFmtId="0" fontId="46" fillId="57" borderId="97" applyNumberFormat="0" applyProtection="0">
      <alignment horizontal="left" vertical="top" indent="1"/>
    </xf>
    <xf numFmtId="0" fontId="46" fillId="57" borderId="97" applyNumberFormat="0" applyProtection="0">
      <alignment horizontal="left" vertical="top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54" fillId="61" borderId="96" applyNumberFormat="0" applyProtection="0">
      <alignment horizontal="right" vertical="center"/>
    </xf>
    <xf numFmtId="4" fontId="75" fillId="9" borderId="95" applyNumberFormat="0" applyProtection="0">
      <alignment horizontal="right" vertical="center"/>
    </xf>
    <xf numFmtId="4" fontId="75" fillId="9" borderId="95" applyNumberFormat="0" applyProtection="0">
      <alignment horizontal="right" vertical="center"/>
    </xf>
    <xf numFmtId="4" fontId="75" fillId="9" borderId="95" applyNumberFormat="0" applyProtection="0">
      <alignment horizontal="right" vertical="center"/>
    </xf>
    <xf numFmtId="4" fontId="75" fillId="9" borderId="95" applyNumberFormat="0" applyProtection="0">
      <alignment horizontal="right" vertical="center"/>
    </xf>
    <xf numFmtId="4" fontId="75" fillId="9" borderId="95" applyNumberFormat="0" applyProtection="0">
      <alignment horizontal="right" vertical="center"/>
    </xf>
    <xf numFmtId="4" fontId="54" fillId="62" borderId="96" applyNumberFormat="0" applyProtection="0">
      <alignment horizontal="right" vertical="center"/>
    </xf>
    <xf numFmtId="4" fontId="75" fillId="63" borderId="95" applyNumberFormat="0" applyProtection="0">
      <alignment horizontal="right" vertical="center"/>
    </xf>
    <xf numFmtId="4" fontId="75" fillId="63" borderId="95" applyNumberFormat="0" applyProtection="0">
      <alignment horizontal="right" vertical="center"/>
    </xf>
    <xf numFmtId="4" fontId="75" fillId="63" borderId="95" applyNumberFormat="0" applyProtection="0">
      <alignment horizontal="right" vertical="center"/>
    </xf>
    <xf numFmtId="4" fontId="75" fillId="63" borderId="95" applyNumberFormat="0" applyProtection="0">
      <alignment horizontal="right" vertical="center"/>
    </xf>
    <xf numFmtId="4" fontId="75" fillId="63" borderId="95" applyNumberFormat="0" applyProtection="0">
      <alignment horizontal="right" vertical="center"/>
    </xf>
    <xf numFmtId="4" fontId="54" fillId="64" borderId="96" applyNumberFormat="0" applyProtection="0">
      <alignment horizontal="right" vertical="center"/>
    </xf>
    <xf numFmtId="4" fontId="75" fillId="30" borderId="93" applyNumberFormat="0" applyProtection="0">
      <alignment horizontal="right" vertical="center"/>
    </xf>
    <xf numFmtId="4" fontId="75" fillId="30" borderId="93" applyNumberFormat="0" applyProtection="0">
      <alignment horizontal="right" vertical="center"/>
    </xf>
    <xf numFmtId="4" fontId="75" fillId="30" borderId="93" applyNumberFormat="0" applyProtection="0">
      <alignment horizontal="right" vertical="center"/>
    </xf>
    <xf numFmtId="4" fontId="75" fillId="30" borderId="93" applyNumberFormat="0" applyProtection="0">
      <alignment horizontal="right" vertical="center"/>
    </xf>
    <xf numFmtId="4" fontId="75" fillId="30" borderId="93" applyNumberFormat="0" applyProtection="0">
      <alignment horizontal="right" vertical="center"/>
    </xf>
    <xf numFmtId="4" fontId="54" fillId="65" borderId="96" applyNumberFormat="0" applyProtection="0">
      <alignment horizontal="right" vertical="center"/>
    </xf>
    <xf numFmtId="4" fontId="75" fillId="17" borderId="95" applyNumberFormat="0" applyProtection="0">
      <alignment horizontal="right" vertical="center"/>
    </xf>
    <xf numFmtId="4" fontId="75" fillId="17" borderId="95" applyNumberFormat="0" applyProtection="0">
      <alignment horizontal="right" vertical="center"/>
    </xf>
    <xf numFmtId="4" fontId="75" fillId="17" borderId="95" applyNumberFormat="0" applyProtection="0">
      <alignment horizontal="right" vertical="center"/>
    </xf>
    <xf numFmtId="4" fontId="75" fillId="17" borderId="95" applyNumberFormat="0" applyProtection="0">
      <alignment horizontal="right" vertical="center"/>
    </xf>
    <xf numFmtId="4" fontId="75" fillId="17" borderId="95" applyNumberFormat="0" applyProtection="0">
      <alignment horizontal="right" vertical="center"/>
    </xf>
    <xf numFmtId="4" fontId="54" fillId="66" borderId="96" applyNumberFormat="0" applyProtection="0">
      <alignment horizontal="right" vertical="center"/>
    </xf>
    <xf numFmtId="4" fontId="75" fillId="21" borderId="95" applyNumberFormat="0" applyProtection="0">
      <alignment horizontal="right" vertical="center"/>
    </xf>
    <xf numFmtId="4" fontId="75" fillId="21" borderId="95" applyNumberFormat="0" applyProtection="0">
      <alignment horizontal="right" vertical="center"/>
    </xf>
    <xf numFmtId="4" fontId="75" fillId="21" borderId="95" applyNumberFormat="0" applyProtection="0">
      <alignment horizontal="right" vertical="center"/>
    </xf>
    <xf numFmtId="4" fontId="75" fillId="21" borderId="95" applyNumberFormat="0" applyProtection="0">
      <alignment horizontal="right" vertical="center"/>
    </xf>
    <xf numFmtId="4" fontId="75" fillId="21" borderId="95" applyNumberFormat="0" applyProtection="0">
      <alignment horizontal="right" vertical="center"/>
    </xf>
    <xf numFmtId="4" fontId="54" fillId="67" borderId="96" applyNumberFormat="0" applyProtection="0">
      <alignment horizontal="right" vertical="center"/>
    </xf>
    <xf numFmtId="4" fontId="75" fillId="44" borderId="95" applyNumberFormat="0" applyProtection="0">
      <alignment horizontal="right" vertical="center"/>
    </xf>
    <xf numFmtId="4" fontId="75" fillId="44" borderId="95" applyNumberFormat="0" applyProtection="0">
      <alignment horizontal="right" vertical="center"/>
    </xf>
    <xf numFmtId="4" fontId="75" fillId="44" borderId="95" applyNumberFormat="0" applyProtection="0">
      <alignment horizontal="right" vertical="center"/>
    </xf>
    <xf numFmtId="4" fontId="75" fillId="44" borderId="95" applyNumberFormat="0" applyProtection="0">
      <alignment horizontal="right" vertical="center"/>
    </xf>
    <xf numFmtId="4" fontId="75" fillId="44" borderId="95" applyNumberFormat="0" applyProtection="0">
      <alignment horizontal="right" vertical="center"/>
    </xf>
    <xf numFmtId="4" fontId="54" fillId="68" borderId="96" applyNumberFormat="0" applyProtection="0">
      <alignment horizontal="right" vertical="center"/>
    </xf>
    <xf numFmtId="4" fontId="75" fillId="37" borderId="95" applyNumberFormat="0" applyProtection="0">
      <alignment horizontal="right" vertical="center"/>
    </xf>
    <xf numFmtId="4" fontId="75" fillId="37" borderId="95" applyNumberFormat="0" applyProtection="0">
      <alignment horizontal="right" vertical="center"/>
    </xf>
    <xf numFmtId="4" fontId="75" fillId="37" borderId="95" applyNumberFormat="0" applyProtection="0">
      <alignment horizontal="right" vertical="center"/>
    </xf>
    <xf numFmtId="4" fontId="75" fillId="37" borderId="95" applyNumberFormat="0" applyProtection="0">
      <alignment horizontal="right" vertical="center"/>
    </xf>
    <xf numFmtId="4" fontId="75" fillId="37" borderId="95" applyNumberFormat="0" applyProtection="0">
      <alignment horizontal="right" vertical="center"/>
    </xf>
    <xf numFmtId="4" fontId="54" fillId="69" borderId="96" applyNumberFormat="0" applyProtection="0">
      <alignment horizontal="right" vertical="center"/>
    </xf>
    <xf numFmtId="4" fontId="75" fillId="70" borderId="95" applyNumberFormat="0" applyProtection="0">
      <alignment horizontal="right" vertical="center"/>
    </xf>
    <xf numFmtId="4" fontId="75" fillId="70" borderId="95" applyNumberFormat="0" applyProtection="0">
      <alignment horizontal="right" vertical="center"/>
    </xf>
    <xf numFmtId="4" fontId="75" fillId="70" borderId="95" applyNumberFormat="0" applyProtection="0">
      <alignment horizontal="right" vertical="center"/>
    </xf>
    <xf numFmtId="4" fontId="75" fillId="70" borderId="95" applyNumberFormat="0" applyProtection="0">
      <alignment horizontal="right" vertical="center"/>
    </xf>
    <xf numFmtId="4" fontId="75" fillId="70" borderId="95" applyNumberFormat="0" applyProtection="0">
      <alignment horizontal="right" vertical="center"/>
    </xf>
    <xf numFmtId="4" fontId="54" fillId="71" borderId="96" applyNumberFormat="0" applyProtection="0">
      <alignment horizontal="right" vertical="center"/>
    </xf>
    <xf numFmtId="4" fontId="75" fillId="16" borderId="95" applyNumberFormat="0" applyProtection="0">
      <alignment horizontal="right" vertical="center"/>
    </xf>
    <xf numFmtId="4" fontId="75" fillId="16" borderId="95" applyNumberFormat="0" applyProtection="0">
      <alignment horizontal="right" vertical="center"/>
    </xf>
    <xf numFmtId="4" fontId="75" fillId="16" borderId="95" applyNumberFormat="0" applyProtection="0">
      <alignment horizontal="right" vertical="center"/>
    </xf>
    <xf numFmtId="4" fontId="75" fillId="16" borderId="95" applyNumberFormat="0" applyProtection="0">
      <alignment horizontal="right" vertical="center"/>
    </xf>
    <xf numFmtId="4" fontId="75" fillId="16" borderId="95" applyNumberFormat="0" applyProtection="0">
      <alignment horizontal="right" vertical="center"/>
    </xf>
    <xf numFmtId="4" fontId="78" fillId="72" borderId="96" applyNumberFormat="0" applyProtection="0">
      <alignment horizontal="left" vertical="center" indent="1"/>
    </xf>
    <xf numFmtId="4" fontId="75" fillId="73" borderId="93" applyNumberFormat="0" applyProtection="0">
      <alignment horizontal="left" vertical="center" indent="1"/>
    </xf>
    <xf numFmtId="4" fontId="75" fillId="73" borderId="93" applyNumberFormat="0" applyProtection="0">
      <alignment horizontal="left" vertical="center" indent="1"/>
    </xf>
    <xf numFmtId="4" fontId="75" fillId="73" borderId="93" applyNumberFormat="0" applyProtection="0">
      <alignment horizontal="left" vertical="center" indent="1"/>
    </xf>
    <xf numFmtId="4" fontId="75" fillId="73" borderId="93" applyNumberFormat="0" applyProtection="0">
      <alignment horizontal="left" vertical="center" indent="1"/>
    </xf>
    <xf numFmtId="4" fontId="75" fillId="73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57" fillId="75" borderId="93" applyNumberFormat="0" applyProtection="0">
      <alignment horizontal="left" vertical="center" indent="1"/>
    </xf>
    <xf numFmtId="4" fontId="75" fillId="77" borderId="95" applyNumberFormat="0" applyProtection="0">
      <alignment horizontal="right" vertical="center"/>
    </xf>
    <xf numFmtId="4" fontId="75" fillId="77" borderId="95" applyNumberFormat="0" applyProtection="0">
      <alignment horizontal="right" vertical="center"/>
    </xf>
    <xf numFmtId="4" fontId="75" fillId="77" borderId="95" applyNumberFormat="0" applyProtection="0">
      <alignment horizontal="right" vertical="center"/>
    </xf>
    <xf numFmtId="4" fontId="75" fillId="77" borderId="95" applyNumberFormat="0" applyProtection="0">
      <alignment horizontal="right" vertical="center"/>
    </xf>
    <xf numFmtId="4" fontId="75" fillId="77" borderId="95" applyNumberFormat="0" applyProtection="0">
      <alignment horizontal="right" vertical="center"/>
    </xf>
    <xf numFmtId="4" fontId="75" fillId="78" borderId="93" applyNumberFormat="0" applyProtection="0">
      <alignment horizontal="left" vertical="center" indent="1"/>
    </xf>
    <xf numFmtId="4" fontId="75" fillId="78" borderId="93" applyNumberFormat="0" applyProtection="0">
      <alignment horizontal="left" vertical="center" indent="1"/>
    </xf>
    <xf numFmtId="4" fontId="75" fillId="78" borderId="93" applyNumberFormat="0" applyProtection="0">
      <alignment horizontal="left" vertical="center" indent="1"/>
    </xf>
    <xf numFmtId="4" fontId="75" fillId="78" borderId="93" applyNumberFormat="0" applyProtection="0">
      <alignment horizontal="left" vertical="center" indent="1"/>
    </xf>
    <xf numFmtId="4" fontId="75" fillId="78" borderId="93" applyNumberFormat="0" applyProtection="0">
      <alignment horizontal="left" vertical="center" indent="1"/>
    </xf>
    <xf numFmtId="4" fontId="75" fillId="77" borderId="93" applyNumberFormat="0" applyProtection="0">
      <alignment horizontal="left" vertical="center" indent="1"/>
    </xf>
    <xf numFmtId="4" fontId="75" fillId="77" borderId="93" applyNumberFormat="0" applyProtection="0">
      <alignment horizontal="left" vertical="center" indent="1"/>
    </xf>
    <xf numFmtId="4" fontId="75" fillId="77" borderId="93" applyNumberFormat="0" applyProtection="0">
      <alignment horizontal="left" vertical="center" indent="1"/>
    </xf>
    <xf numFmtId="4" fontId="75" fillId="77" borderId="93" applyNumberFormat="0" applyProtection="0">
      <alignment horizontal="left" vertical="center" indent="1"/>
    </xf>
    <xf numFmtId="4" fontId="75" fillId="77" borderId="93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75" fillId="50" borderId="95" applyNumberFormat="0" applyProtection="0">
      <alignment horizontal="left" vertical="center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39" fillId="75" borderId="97" applyNumberFormat="0" applyProtection="0">
      <alignment horizontal="left" vertical="top" indent="1"/>
    </xf>
    <xf numFmtId="0" fontId="75" fillId="82" borderId="95" applyNumberFormat="0" applyProtection="0">
      <alignment horizontal="left" vertical="center" indent="1"/>
    </xf>
    <xf numFmtId="0" fontId="75" fillId="82" borderId="95" applyNumberFormat="0" applyProtection="0">
      <alignment horizontal="left" vertical="center" indent="1"/>
    </xf>
    <xf numFmtId="0" fontId="75" fillId="82" borderId="95" applyNumberFormat="0" applyProtection="0">
      <alignment horizontal="left" vertical="center" indent="1"/>
    </xf>
    <xf numFmtId="0" fontId="75" fillId="82" borderId="95" applyNumberFormat="0" applyProtection="0">
      <alignment horizontal="left" vertical="center" indent="1"/>
    </xf>
    <xf numFmtId="0" fontId="75" fillId="82" borderId="95" applyNumberFormat="0" applyProtection="0">
      <alignment horizontal="left" vertical="center" indent="1"/>
    </xf>
    <xf numFmtId="0" fontId="75" fillId="82" borderId="95" applyNumberFormat="0" applyProtection="0">
      <alignment horizontal="left" vertical="center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39" fillId="77" borderId="97" applyNumberFormat="0" applyProtection="0">
      <alignment horizontal="left" vertical="top" indent="1"/>
    </xf>
    <xf numFmtId="0" fontId="75" fillId="14" borderId="95" applyNumberFormat="0" applyProtection="0">
      <alignment horizontal="left" vertical="center" indent="1"/>
    </xf>
    <xf numFmtId="0" fontId="75" fillId="14" borderId="95" applyNumberFormat="0" applyProtection="0">
      <alignment horizontal="left" vertical="center" indent="1"/>
    </xf>
    <xf numFmtId="0" fontId="75" fillId="14" borderId="95" applyNumberFormat="0" applyProtection="0">
      <alignment horizontal="left" vertical="center" indent="1"/>
    </xf>
    <xf numFmtId="0" fontId="75" fillId="14" borderId="95" applyNumberFormat="0" applyProtection="0">
      <alignment horizontal="left" vertical="center" indent="1"/>
    </xf>
    <xf numFmtId="0" fontId="75" fillId="14" borderId="95" applyNumberFormat="0" applyProtection="0">
      <alignment horizontal="left" vertical="center" indent="1"/>
    </xf>
    <xf numFmtId="0" fontId="38" fillId="85" borderId="96" applyNumberFormat="0" applyProtection="0">
      <alignment horizontal="left" vertical="center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39" fillId="14" borderId="97" applyNumberFormat="0" applyProtection="0">
      <alignment horizontal="left" vertical="top" indent="1"/>
    </xf>
    <xf numFmtId="0" fontId="75" fillId="78" borderId="95" applyNumberFormat="0" applyProtection="0">
      <alignment horizontal="left" vertical="center" indent="1"/>
    </xf>
    <xf numFmtId="0" fontId="75" fillId="78" borderId="95" applyNumberFormat="0" applyProtection="0">
      <alignment horizontal="left" vertical="center" indent="1"/>
    </xf>
    <xf numFmtId="0" fontId="75" fillId="78" borderId="95" applyNumberFormat="0" applyProtection="0">
      <alignment horizontal="left" vertical="center" indent="1"/>
    </xf>
    <xf numFmtId="0" fontId="75" fillId="78" borderId="95" applyNumberFormat="0" applyProtection="0">
      <alignment horizontal="left" vertical="center" indent="1"/>
    </xf>
    <xf numFmtId="0" fontId="75" fillId="78" borderId="95" applyNumberFormat="0" applyProtection="0">
      <alignment horizontal="left" vertical="center" indent="1"/>
    </xf>
    <xf numFmtId="0" fontId="38" fillId="6" borderId="96" applyNumberFormat="0" applyProtection="0">
      <alignment horizontal="left" vertical="center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39" fillId="78" borderId="97" applyNumberFormat="0" applyProtection="0">
      <alignment horizontal="left" vertical="top" indent="1"/>
    </xf>
    <xf numFmtId="0" fontId="82" fillId="75" borderId="98" applyBorder="0"/>
    <xf numFmtId="4" fontId="54" fillId="87" borderId="96" applyNumberFormat="0" applyProtection="0">
      <alignment vertical="center"/>
    </xf>
    <xf numFmtId="4" fontId="83" fillId="59" borderId="97" applyNumberFormat="0" applyProtection="0">
      <alignment vertical="center"/>
    </xf>
    <xf numFmtId="4" fontId="83" fillId="59" borderId="97" applyNumberFormat="0" applyProtection="0">
      <alignment vertical="center"/>
    </xf>
    <xf numFmtId="4" fontId="83" fillId="59" borderId="97" applyNumberFormat="0" applyProtection="0">
      <alignment vertical="center"/>
    </xf>
    <xf numFmtId="4" fontId="83" fillId="59" borderId="97" applyNumberFormat="0" applyProtection="0">
      <alignment vertical="center"/>
    </xf>
    <xf numFmtId="4" fontId="83" fillId="59" borderId="97" applyNumberFormat="0" applyProtection="0">
      <alignment vertical="center"/>
    </xf>
    <xf numFmtId="4" fontId="76" fillId="87" borderId="96" applyNumberFormat="0" applyProtection="0">
      <alignment vertical="center"/>
    </xf>
    <xf numFmtId="4" fontId="54" fillId="87" borderId="96" applyNumberFormat="0" applyProtection="0">
      <alignment horizontal="left" vertical="center" indent="1"/>
    </xf>
    <xf numFmtId="4" fontId="83" fillId="50" borderId="97" applyNumberFormat="0" applyProtection="0">
      <alignment horizontal="left" vertical="center" indent="1"/>
    </xf>
    <xf numFmtId="4" fontId="83" fillId="50" borderId="97" applyNumberFormat="0" applyProtection="0">
      <alignment horizontal="left" vertical="center" indent="1"/>
    </xf>
    <xf numFmtId="4" fontId="83" fillId="50" borderId="97" applyNumberFormat="0" applyProtection="0">
      <alignment horizontal="left" vertical="center" indent="1"/>
    </xf>
    <xf numFmtId="4" fontId="83" fillId="50" borderId="97" applyNumberFormat="0" applyProtection="0">
      <alignment horizontal="left" vertical="center" indent="1"/>
    </xf>
    <xf numFmtId="4" fontId="83" fillId="50" borderId="97" applyNumberFormat="0" applyProtection="0">
      <alignment horizontal="left" vertical="center" indent="1"/>
    </xf>
    <xf numFmtId="4" fontId="54" fillId="87" borderId="96" applyNumberFormat="0" applyProtection="0">
      <alignment horizontal="left" vertical="center" indent="1"/>
    </xf>
    <xf numFmtId="0" fontId="83" fillId="59" borderId="97" applyNumberFormat="0" applyProtection="0">
      <alignment horizontal="left" vertical="top" indent="1"/>
    </xf>
    <xf numFmtId="0" fontId="83" fillId="59" borderId="97" applyNumberFormat="0" applyProtection="0">
      <alignment horizontal="left" vertical="top" indent="1"/>
    </xf>
    <xf numFmtId="0" fontId="83" fillId="59" borderId="97" applyNumberFormat="0" applyProtection="0">
      <alignment horizontal="left" vertical="top" indent="1"/>
    </xf>
    <xf numFmtId="0" fontId="83" fillId="59" borderId="97" applyNumberFormat="0" applyProtection="0">
      <alignment horizontal="left" vertical="top" indent="1"/>
    </xf>
    <xf numFmtId="0" fontId="83" fillId="59" borderId="97" applyNumberFormat="0" applyProtection="0">
      <alignment horizontal="left" vertical="top" indent="1"/>
    </xf>
    <xf numFmtId="4" fontId="54" fillId="74" borderId="96" applyNumberFormat="0" applyProtection="0">
      <alignment horizontal="right" vertical="center"/>
    </xf>
    <xf numFmtId="4" fontId="75" fillId="0" borderId="95" applyNumberFormat="0" applyProtection="0">
      <alignment horizontal="right" vertical="center"/>
    </xf>
    <xf numFmtId="4" fontId="75" fillId="0" borderId="95" applyNumberFormat="0" applyProtection="0">
      <alignment horizontal="right" vertical="center"/>
    </xf>
    <xf numFmtId="4" fontId="75" fillId="0" borderId="95" applyNumberFormat="0" applyProtection="0">
      <alignment horizontal="right" vertical="center"/>
    </xf>
    <xf numFmtId="4" fontId="75" fillId="0" borderId="95" applyNumberFormat="0" applyProtection="0">
      <alignment horizontal="right" vertical="center"/>
    </xf>
    <xf numFmtId="4" fontId="75" fillId="0" borderId="95" applyNumberFormat="0" applyProtection="0">
      <alignment horizontal="right" vertical="center"/>
    </xf>
    <xf numFmtId="4" fontId="76" fillId="74" borderId="96" applyNumberFormat="0" applyProtection="0">
      <alignment horizontal="right" vertical="center"/>
    </xf>
    <xf numFmtId="4" fontId="46" fillId="88" borderId="95" applyNumberFormat="0" applyProtection="0">
      <alignment horizontal="right" vertical="center"/>
    </xf>
    <xf numFmtId="4" fontId="46" fillId="88" borderId="95" applyNumberFormat="0" applyProtection="0">
      <alignment horizontal="right" vertical="center"/>
    </xf>
    <xf numFmtId="4" fontId="46" fillId="88" borderId="95" applyNumberFormat="0" applyProtection="0">
      <alignment horizontal="right" vertical="center"/>
    </xf>
    <xf numFmtId="4" fontId="46" fillId="88" borderId="95" applyNumberFormat="0" applyProtection="0">
      <alignment horizontal="right" vertical="center"/>
    </xf>
    <xf numFmtId="4" fontId="46" fillId="88" borderId="95" applyNumberFormat="0" applyProtection="0">
      <alignment horizontal="right" vertical="center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4" fontId="75" fillId="20" borderId="95" applyNumberFormat="0" applyProtection="0">
      <alignment horizontal="left" vertical="center" indent="1"/>
    </xf>
    <xf numFmtId="0" fontId="83" fillId="77" borderId="97" applyNumberFormat="0" applyProtection="0">
      <alignment horizontal="left" vertical="top" indent="1"/>
    </xf>
    <xf numFmtId="0" fontId="83" fillId="77" borderId="97" applyNumberFormat="0" applyProtection="0">
      <alignment horizontal="left" vertical="top" indent="1"/>
    </xf>
    <xf numFmtId="0" fontId="83" fillId="77" borderId="97" applyNumberFormat="0" applyProtection="0">
      <alignment horizontal="left" vertical="top" indent="1"/>
    </xf>
    <xf numFmtId="0" fontId="83" fillId="77" borderId="97" applyNumberFormat="0" applyProtection="0">
      <alignment horizontal="left" vertical="top" indent="1"/>
    </xf>
    <xf numFmtId="0" fontId="83" fillId="77" borderId="97" applyNumberFormat="0" applyProtection="0">
      <alignment horizontal="left" vertical="top" indent="1"/>
    </xf>
    <xf numFmtId="4" fontId="46" fillId="89" borderId="93" applyNumberFormat="0" applyProtection="0">
      <alignment horizontal="left" vertical="center" indent="1"/>
    </xf>
    <xf numFmtId="4" fontId="46" fillId="89" borderId="93" applyNumberFormat="0" applyProtection="0">
      <alignment horizontal="left" vertical="center" indent="1"/>
    </xf>
    <xf numFmtId="4" fontId="46" fillId="89" borderId="93" applyNumberFormat="0" applyProtection="0">
      <alignment horizontal="left" vertical="center" indent="1"/>
    </xf>
    <xf numFmtId="4" fontId="46" fillId="89" borderId="93" applyNumberFormat="0" applyProtection="0">
      <alignment horizontal="left" vertical="center" indent="1"/>
    </xf>
    <xf numFmtId="4" fontId="46" fillId="89" borderId="93" applyNumberFormat="0" applyProtection="0">
      <alignment horizontal="left" vertical="center" indent="1"/>
    </xf>
    <xf numFmtId="4" fontId="74" fillId="74" borderId="96" applyNumberFormat="0" applyProtection="0">
      <alignment horizontal="right" vertical="center"/>
    </xf>
    <xf numFmtId="4" fontId="46" fillId="86" borderId="95" applyNumberFormat="0" applyProtection="0">
      <alignment horizontal="right" vertical="center"/>
    </xf>
    <xf numFmtId="4" fontId="46" fillId="86" borderId="95" applyNumberFormat="0" applyProtection="0">
      <alignment horizontal="right" vertical="center"/>
    </xf>
    <xf numFmtId="4" fontId="46" fillId="86" borderId="95" applyNumberFormat="0" applyProtection="0">
      <alignment horizontal="right" vertical="center"/>
    </xf>
    <xf numFmtId="4" fontId="46" fillId="86" borderId="95" applyNumberFormat="0" applyProtection="0">
      <alignment horizontal="right" vertical="center"/>
    </xf>
    <xf numFmtId="4" fontId="46" fillId="86" borderId="95" applyNumberFormat="0" applyProtection="0">
      <alignment horizontal="right" vertical="center"/>
    </xf>
    <xf numFmtId="2" fontId="85" fillId="91" borderId="91" applyProtection="0"/>
    <xf numFmtId="2" fontId="85" fillId="91" borderId="91" applyProtection="0"/>
    <xf numFmtId="2" fontId="45" fillId="92" borderId="91" applyProtection="0"/>
    <xf numFmtId="2" fontId="45" fillId="93" borderId="91" applyProtection="0"/>
    <xf numFmtId="2" fontId="45" fillId="94" borderId="91" applyProtection="0"/>
    <xf numFmtId="2" fontId="45" fillId="94" borderId="91" applyProtection="0">
      <alignment horizontal="center"/>
    </xf>
    <xf numFmtId="2" fontId="45" fillId="93" borderId="91" applyProtection="0">
      <alignment horizontal="center"/>
    </xf>
    <xf numFmtId="0" fontId="46" fillId="0" borderId="93">
      <alignment horizontal="left" vertical="top" wrapText="1"/>
    </xf>
    <xf numFmtId="0" fontId="88" fillId="0" borderId="99" applyNumberFormat="0" applyFill="0" applyAlignment="0" applyProtection="0"/>
    <xf numFmtId="0" fontId="94" fillId="0" borderId="100"/>
    <xf numFmtId="0" fontId="45" fillId="6" borderId="103" applyNumberFormat="0">
      <alignment readingOrder="1"/>
      <protection locked="0"/>
    </xf>
    <xf numFmtId="0" fontId="51" fillId="0" borderId="104">
      <alignment horizontal="left" vertical="top" wrapText="1"/>
    </xf>
    <xf numFmtId="49" fontId="37" fillId="0" borderId="101">
      <alignment horizontal="center" vertical="top" wrapText="1"/>
      <protection locked="0"/>
    </xf>
    <xf numFmtId="49" fontId="37" fillId="0" borderId="101">
      <alignment horizontal="center" vertical="top" wrapText="1"/>
      <protection locked="0"/>
    </xf>
    <xf numFmtId="49" fontId="46" fillId="10" borderId="101">
      <alignment horizontal="right" vertical="top"/>
      <protection locked="0"/>
    </xf>
    <xf numFmtId="49" fontId="46" fillId="10" borderId="101">
      <alignment horizontal="right" vertical="top"/>
      <protection locked="0"/>
    </xf>
    <xf numFmtId="0" fontId="46" fillId="10" borderId="101">
      <alignment horizontal="right" vertical="top"/>
      <protection locked="0"/>
    </xf>
    <xf numFmtId="0" fontId="46" fillId="10" borderId="101">
      <alignment horizontal="right" vertical="top"/>
      <protection locked="0"/>
    </xf>
    <xf numFmtId="49" fontId="46" fillId="0" borderId="101">
      <alignment horizontal="right" vertical="top"/>
      <protection locked="0"/>
    </xf>
    <xf numFmtId="49" fontId="46" fillId="0" borderId="101">
      <alignment horizontal="right" vertical="top"/>
      <protection locked="0"/>
    </xf>
    <xf numFmtId="0" fontId="46" fillId="0" borderId="101">
      <alignment horizontal="right" vertical="top"/>
      <protection locked="0"/>
    </xf>
    <xf numFmtId="0" fontId="46" fillId="0" borderId="101">
      <alignment horizontal="right" vertical="top"/>
      <protection locked="0"/>
    </xf>
    <xf numFmtId="49" fontId="46" fillId="49" borderId="101">
      <alignment horizontal="right" vertical="top"/>
      <protection locked="0"/>
    </xf>
    <xf numFmtId="49" fontId="46" fillId="49" borderId="101">
      <alignment horizontal="right" vertical="top"/>
      <protection locked="0"/>
    </xf>
    <xf numFmtId="0" fontId="46" fillId="49" borderId="101">
      <alignment horizontal="right" vertical="top"/>
      <protection locked="0"/>
    </xf>
    <xf numFmtId="0" fontId="46" fillId="49" borderId="101">
      <alignment horizontal="right" vertical="top"/>
      <protection locked="0"/>
    </xf>
    <xf numFmtId="0" fontId="51" fillId="0" borderId="104">
      <alignment horizontal="center" vertical="top" wrapText="1"/>
    </xf>
    <xf numFmtId="0" fontId="55" fillId="50" borderId="103" applyNumberFormat="0" applyAlignment="0" applyProtection="0"/>
    <xf numFmtId="0" fontId="68" fillId="13" borderId="103" applyNumberFormat="0" applyAlignment="0" applyProtection="0"/>
    <xf numFmtId="0" fontId="37" fillId="59" borderId="105" applyNumberFormat="0" applyFont="0" applyAlignment="0" applyProtection="0"/>
    <xf numFmtId="0" fontId="39" fillId="45" borderId="106" applyNumberFormat="0" applyFont="0" applyAlignment="0" applyProtection="0"/>
    <xf numFmtId="0" fontId="39" fillId="45" borderId="106" applyNumberFormat="0" applyFont="0" applyAlignment="0" applyProtection="0"/>
    <xf numFmtId="0" fontId="39" fillId="45" borderId="106" applyNumberFormat="0" applyFont="0" applyAlignment="0" applyProtection="0"/>
    <xf numFmtId="0" fontId="73" fillId="50" borderId="107" applyNumberFormat="0" applyAlignment="0" applyProtection="0"/>
    <xf numFmtId="4" fontId="54" fillId="60" borderId="107" applyNumberFormat="0" applyProtection="0">
      <alignment vertical="center"/>
    </xf>
    <xf numFmtId="4" fontId="75" fillId="57" borderId="106" applyNumberFormat="0" applyProtection="0">
      <alignment vertical="center"/>
    </xf>
    <xf numFmtId="4" fontId="75" fillId="57" borderId="106" applyNumberFormat="0" applyProtection="0">
      <alignment vertical="center"/>
    </xf>
    <xf numFmtId="4" fontId="75" fillId="57" borderId="106" applyNumberFormat="0" applyProtection="0">
      <alignment vertical="center"/>
    </xf>
    <xf numFmtId="4" fontId="75" fillId="57" borderId="106" applyNumberFormat="0" applyProtection="0">
      <alignment vertical="center"/>
    </xf>
    <xf numFmtId="4" fontId="75" fillId="57" borderId="106" applyNumberFormat="0" applyProtection="0">
      <alignment vertical="center"/>
    </xf>
    <xf numFmtId="4" fontId="76" fillId="60" borderId="107" applyNumberFormat="0" applyProtection="0">
      <alignment vertical="center"/>
    </xf>
    <xf numFmtId="4" fontId="46" fillId="60" borderId="106" applyNumberFormat="0" applyProtection="0">
      <alignment vertical="center"/>
    </xf>
    <xf numFmtId="4" fontId="46" fillId="60" borderId="106" applyNumberFormat="0" applyProtection="0">
      <alignment vertical="center"/>
    </xf>
    <xf numFmtId="4" fontId="46" fillId="60" borderId="106" applyNumberFormat="0" applyProtection="0">
      <alignment vertical="center"/>
    </xf>
    <xf numFmtId="4" fontId="46" fillId="60" borderId="106" applyNumberFormat="0" applyProtection="0">
      <alignment vertical="center"/>
    </xf>
    <xf numFmtId="4" fontId="46" fillId="60" borderId="106" applyNumberFormat="0" applyProtection="0">
      <alignment vertical="center"/>
    </xf>
    <xf numFmtId="4" fontId="54" fillId="60" borderId="107" applyNumberFormat="0" applyProtection="0">
      <alignment horizontal="left" vertical="center" indent="1"/>
    </xf>
    <xf numFmtId="4" fontId="75" fillId="60" borderId="106" applyNumberFormat="0" applyProtection="0">
      <alignment horizontal="left" vertical="center" indent="1"/>
    </xf>
    <xf numFmtId="4" fontId="75" fillId="60" borderId="106" applyNumberFormat="0" applyProtection="0">
      <alignment horizontal="left" vertical="center" indent="1"/>
    </xf>
    <xf numFmtId="4" fontId="75" fillId="60" borderId="106" applyNumberFormat="0" applyProtection="0">
      <alignment horizontal="left" vertical="center" indent="1"/>
    </xf>
    <xf numFmtId="4" fontId="75" fillId="60" borderId="106" applyNumberFormat="0" applyProtection="0">
      <alignment horizontal="left" vertical="center" indent="1"/>
    </xf>
    <xf numFmtId="4" fontId="75" fillId="60" borderId="106" applyNumberFormat="0" applyProtection="0">
      <alignment horizontal="left" vertical="center" indent="1"/>
    </xf>
    <xf numFmtId="4" fontId="54" fillId="60" borderId="107" applyNumberFormat="0" applyProtection="0">
      <alignment horizontal="left" vertical="center" indent="1"/>
    </xf>
    <xf numFmtId="0" fontId="46" fillId="57" borderId="108" applyNumberFormat="0" applyProtection="0">
      <alignment horizontal="left" vertical="top" indent="1"/>
    </xf>
    <xf numFmtId="0" fontId="46" fillId="57" borderId="108" applyNumberFormat="0" applyProtection="0">
      <alignment horizontal="left" vertical="top" indent="1"/>
    </xf>
    <xf numFmtId="0" fontId="46" fillId="57" borderId="108" applyNumberFormat="0" applyProtection="0">
      <alignment horizontal="left" vertical="top" indent="1"/>
    </xf>
    <xf numFmtId="0" fontId="46" fillId="57" borderId="108" applyNumberFormat="0" applyProtection="0">
      <alignment horizontal="left" vertical="top" indent="1"/>
    </xf>
    <xf numFmtId="0" fontId="46" fillId="57" borderId="108" applyNumberFormat="0" applyProtection="0">
      <alignment horizontal="left" vertical="top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54" fillId="61" borderId="107" applyNumberFormat="0" applyProtection="0">
      <alignment horizontal="right" vertical="center"/>
    </xf>
    <xf numFmtId="4" fontId="75" fillId="9" borderId="106" applyNumberFormat="0" applyProtection="0">
      <alignment horizontal="right" vertical="center"/>
    </xf>
    <xf numFmtId="4" fontId="75" fillId="9" borderId="106" applyNumberFormat="0" applyProtection="0">
      <alignment horizontal="right" vertical="center"/>
    </xf>
    <xf numFmtId="4" fontId="75" fillId="9" borderId="106" applyNumberFormat="0" applyProtection="0">
      <alignment horizontal="right" vertical="center"/>
    </xf>
    <xf numFmtId="4" fontId="75" fillId="9" borderId="106" applyNumberFormat="0" applyProtection="0">
      <alignment horizontal="right" vertical="center"/>
    </xf>
    <xf numFmtId="4" fontId="75" fillId="9" borderId="106" applyNumberFormat="0" applyProtection="0">
      <alignment horizontal="right" vertical="center"/>
    </xf>
    <xf numFmtId="4" fontId="54" fillId="62" borderId="107" applyNumberFormat="0" applyProtection="0">
      <alignment horizontal="right" vertical="center"/>
    </xf>
    <xf numFmtId="4" fontId="75" fillId="63" borderId="106" applyNumberFormat="0" applyProtection="0">
      <alignment horizontal="right" vertical="center"/>
    </xf>
    <xf numFmtId="4" fontId="75" fillId="63" borderId="106" applyNumberFormat="0" applyProtection="0">
      <alignment horizontal="right" vertical="center"/>
    </xf>
    <xf numFmtId="4" fontId="75" fillId="63" borderId="106" applyNumberFormat="0" applyProtection="0">
      <alignment horizontal="right" vertical="center"/>
    </xf>
    <xf numFmtId="4" fontId="75" fillId="63" borderId="106" applyNumberFormat="0" applyProtection="0">
      <alignment horizontal="right" vertical="center"/>
    </xf>
    <xf numFmtId="4" fontId="75" fillId="63" borderId="106" applyNumberFormat="0" applyProtection="0">
      <alignment horizontal="right" vertical="center"/>
    </xf>
    <xf numFmtId="4" fontId="54" fillId="64" borderId="107" applyNumberFormat="0" applyProtection="0">
      <alignment horizontal="right" vertical="center"/>
    </xf>
    <xf numFmtId="4" fontId="75" fillId="30" borderId="104" applyNumberFormat="0" applyProtection="0">
      <alignment horizontal="right" vertical="center"/>
    </xf>
    <xf numFmtId="4" fontId="75" fillId="30" borderId="104" applyNumberFormat="0" applyProtection="0">
      <alignment horizontal="right" vertical="center"/>
    </xf>
    <xf numFmtId="4" fontId="75" fillId="30" borderId="104" applyNumberFormat="0" applyProtection="0">
      <alignment horizontal="right" vertical="center"/>
    </xf>
    <xf numFmtId="4" fontId="75" fillId="30" borderId="104" applyNumberFormat="0" applyProtection="0">
      <alignment horizontal="right" vertical="center"/>
    </xf>
    <xf numFmtId="4" fontId="75" fillId="30" borderId="104" applyNumberFormat="0" applyProtection="0">
      <alignment horizontal="right" vertical="center"/>
    </xf>
    <xf numFmtId="4" fontId="54" fillId="65" borderId="107" applyNumberFormat="0" applyProtection="0">
      <alignment horizontal="right" vertical="center"/>
    </xf>
    <xf numFmtId="4" fontId="75" fillId="17" borderId="106" applyNumberFormat="0" applyProtection="0">
      <alignment horizontal="right" vertical="center"/>
    </xf>
    <xf numFmtId="4" fontId="75" fillId="17" borderId="106" applyNumberFormat="0" applyProtection="0">
      <alignment horizontal="right" vertical="center"/>
    </xf>
    <xf numFmtId="4" fontId="75" fillId="17" borderId="106" applyNumberFormat="0" applyProtection="0">
      <alignment horizontal="right" vertical="center"/>
    </xf>
    <xf numFmtId="4" fontId="75" fillId="17" borderId="106" applyNumberFormat="0" applyProtection="0">
      <alignment horizontal="right" vertical="center"/>
    </xf>
    <xf numFmtId="4" fontId="75" fillId="17" borderId="106" applyNumberFormat="0" applyProtection="0">
      <alignment horizontal="right" vertical="center"/>
    </xf>
    <xf numFmtId="4" fontId="54" fillId="66" borderId="107" applyNumberFormat="0" applyProtection="0">
      <alignment horizontal="right" vertical="center"/>
    </xf>
    <xf numFmtId="4" fontId="75" fillId="21" borderId="106" applyNumberFormat="0" applyProtection="0">
      <alignment horizontal="right" vertical="center"/>
    </xf>
    <xf numFmtId="4" fontId="75" fillId="21" borderId="106" applyNumberFormat="0" applyProtection="0">
      <alignment horizontal="right" vertical="center"/>
    </xf>
    <xf numFmtId="4" fontId="75" fillId="21" borderId="106" applyNumberFormat="0" applyProtection="0">
      <alignment horizontal="right" vertical="center"/>
    </xf>
    <xf numFmtId="4" fontId="75" fillId="21" borderId="106" applyNumberFormat="0" applyProtection="0">
      <alignment horizontal="right" vertical="center"/>
    </xf>
    <xf numFmtId="4" fontId="75" fillId="21" borderId="106" applyNumberFormat="0" applyProtection="0">
      <alignment horizontal="right" vertical="center"/>
    </xf>
    <xf numFmtId="4" fontId="54" fillId="67" borderId="107" applyNumberFormat="0" applyProtection="0">
      <alignment horizontal="right" vertical="center"/>
    </xf>
    <xf numFmtId="4" fontId="75" fillId="44" borderId="106" applyNumberFormat="0" applyProtection="0">
      <alignment horizontal="right" vertical="center"/>
    </xf>
    <xf numFmtId="4" fontId="75" fillId="44" borderId="106" applyNumberFormat="0" applyProtection="0">
      <alignment horizontal="right" vertical="center"/>
    </xf>
    <xf numFmtId="4" fontId="75" fillId="44" borderId="106" applyNumberFormat="0" applyProtection="0">
      <alignment horizontal="right" vertical="center"/>
    </xf>
    <xf numFmtId="4" fontId="75" fillId="44" borderId="106" applyNumberFormat="0" applyProtection="0">
      <alignment horizontal="right" vertical="center"/>
    </xf>
    <xf numFmtId="4" fontId="75" fillId="44" borderId="106" applyNumberFormat="0" applyProtection="0">
      <alignment horizontal="right" vertical="center"/>
    </xf>
    <xf numFmtId="4" fontId="54" fillId="68" borderId="107" applyNumberFormat="0" applyProtection="0">
      <alignment horizontal="right" vertical="center"/>
    </xf>
    <xf numFmtId="4" fontId="75" fillId="37" borderId="106" applyNumberFormat="0" applyProtection="0">
      <alignment horizontal="right" vertical="center"/>
    </xf>
    <xf numFmtId="4" fontId="75" fillId="37" borderId="106" applyNumberFormat="0" applyProtection="0">
      <alignment horizontal="right" vertical="center"/>
    </xf>
    <xf numFmtId="4" fontId="75" fillId="37" borderId="106" applyNumberFormat="0" applyProtection="0">
      <alignment horizontal="right" vertical="center"/>
    </xf>
    <xf numFmtId="4" fontId="75" fillId="37" borderId="106" applyNumberFormat="0" applyProtection="0">
      <alignment horizontal="right" vertical="center"/>
    </xf>
    <xf numFmtId="4" fontId="75" fillId="37" borderId="106" applyNumberFormat="0" applyProtection="0">
      <alignment horizontal="right" vertical="center"/>
    </xf>
    <xf numFmtId="4" fontId="54" fillId="69" borderId="107" applyNumberFormat="0" applyProtection="0">
      <alignment horizontal="right" vertical="center"/>
    </xf>
    <xf numFmtId="4" fontId="75" fillId="70" borderId="106" applyNumberFormat="0" applyProtection="0">
      <alignment horizontal="right" vertical="center"/>
    </xf>
    <xf numFmtId="4" fontId="75" fillId="70" borderId="106" applyNumberFormat="0" applyProtection="0">
      <alignment horizontal="right" vertical="center"/>
    </xf>
    <xf numFmtId="4" fontId="75" fillId="70" borderId="106" applyNumberFormat="0" applyProtection="0">
      <alignment horizontal="right" vertical="center"/>
    </xf>
    <xf numFmtId="4" fontId="75" fillId="70" borderId="106" applyNumberFormat="0" applyProtection="0">
      <alignment horizontal="right" vertical="center"/>
    </xf>
    <xf numFmtId="4" fontId="75" fillId="70" borderId="106" applyNumberFormat="0" applyProtection="0">
      <alignment horizontal="right" vertical="center"/>
    </xf>
    <xf numFmtId="4" fontId="54" fillId="71" borderId="107" applyNumberFormat="0" applyProtection="0">
      <alignment horizontal="right" vertical="center"/>
    </xf>
    <xf numFmtId="4" fontId="75" fillId="16" borderId="106" applyNumberFormat="0" applyProtection="0">
      <alignment horizontal="right" vertical="center"/>
    </xf>
    <xf numFmtId="4" fontId="75" fillId="16" borderId="106" applyNumberFormat="0" applyProtection="0">
      <alignment horizontal="right" vertical="center"/>
    </xf>
    <xf numFmtId="4" fontId="75" fillId="16" borderId="106" applyNumberFormat="0" applyProtection="0">
      <alignment horizontal="right" vertical="center"/>
    </xf>
    <xf numFmtId="4" fontId="75" fillId="16" borderId="106" applyNumberFormat="0" applyProtection="0">
      <alignment horizontal="right" vertical="center"/>
    </xf>
    <xf numFmtId="4" fontId="75" fillId="16" borderId="106" applyNumberFormat="0" applyProtection="0">
      <alignment horizontal="right" vertical="center"/>
    </xf>
    <xf numFmtId="4" fontId="78" fillId="72" borderId="107" applyNumberFormat="0" applyProtection="0">
      <alignment horizontal="left" vertical="center" indent="1"/>
    </xf>
    <xf numFmtId="4" fontId="75" fillId="73" borderId="104" applyNumberFormat="0" applyProtection="0">
      <alignment horizontal="left" vertical="center" indent="1"/>
    </xf>
    <xf numFmtId="4" fontId="75" fillId="73" borderId="104" applyNumberFormat="0" applyProtection="0">
      <alignment horizontal="left" vertical="center" indent="1"/>
    </xf>
    <xf numFmtId="4" fontId="75" fillId="73" borderId="104" applyNumberFormat="0" applyProtection="0">
      <alignment horizontal="left" vertical="center" indent="1"/>
    </xf>
    <xf numFmtId="4" fontId="75" fillId="73" borderId="104" applyNumberFormat="0" applyProtection="0">
      <alignment horizontal="left" vertical="center" indent="1"/>
    </xf>
    <xf numFmtId="4" fontId="75" fillId="73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57" fillId="75" borderId="104" applyNumberFormat="0" applyProtection="0">
      <alignment horizontal="left" vertical="center" indent="1"/>
    </xf>
    <xf numFmtId="4" fontId="75" fillId="77" borderId="106" applyNumberFormat="0" applyProtection="0">
      <alignment horizontal="right" vertical="center"/>
    </xf>
    <xf numFmtId="4" fontId="75" fillId="77" borderId="106" applyNumberFormat="0" applyProtection="0">
      <alignment horizontal="right" vertical="center"/>
    </xf>
    <xf numFmtId="4" fontId="75" fillId="77" borderId="106" applyNumberFormat="0" applyProtection="0">
      <alignment horizontal="right" vertical="center"/>
    </xf>
    <xf numFmtId="4" fontId="75" fillId="77" borderId="106" applyNumberFormat="0" applyProtection="0">
      <alignment horizontal="right" vertical="center"/>
    </xf>
    <xf numFmtId="4" fontId="75" fillId="77" borderId="106" applyNumberFormat="0" applyProtection="0">
      <alignment horizontal="right" vertical="center"/>
    </xf>
    <xf numFmtId="4" fontId="75" fillId="78" borderId="104" applyNumberFormat="0" applyProtection="0">
      <alignment horizontal="left" vertical="center" indent="1"/>
    </xf>
    <xf numFmtId="4" fontId="75" fillId="78" borderId="104" applyNumberFormat="0" applyProtection="0">
      <alignment horizontal="left" vertical="center" indent="1"/>
    </xf>
    <xf numFmtId="4" fontId="75" fillId="78" borderId="104" applyNumberFormat="0" applyProtection="0">
      <alignment horizontal="left" vertical="center" indent="1"/>
    </xf>
    <xf numFmtId="4" fontId="75" fillId="78" borderId="104" applyNumberFormat="0" applyProtection="0">
      <alignment horizontal="left" vertical="center" indent="1"/>
    </xf>
    <xf numFmtId="4" fontId="75" fillId="78" borderId="104" applyNumberFormat="0" applyProtection="0">
      <alignment horizontal="left" vertical="center" indent="1"/>
    </xf>
    <xf numFmtId="4" fontId="75" fillId="77" borderId="104" applyNumberFormat="0" applyProtection="0">
      <alignment horizontal="left" vertical="center" indent="1"/>
    </xf>
    <xf numFmtId="4" fontId="75" fillId="77" borderId="104" applyNumberFormat="0" applyProtection="0">
      <alignment horizontal="left" vertical="center" indent="1"/>
    </xf>
    <xf numFmtId="4" fontId="75" fillId="77" borderId="104" applyNumberFormat="0" applyProtection="0">
      <alignment horizontal="left" vertical="center" indent="1"/>
    </xf>
    <xf numFmtId="4" fontId="75" fillId="77" borderId="104" applyNumberFormat="0" applyProtection="0">
      <alignment horizontal="left" vertical="center" indent="1"/>
    </xf>
    <xf numFmtId="4" fontId="75" fillId="77" borderId="104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75" fillId="50" borderId="106" applyNumberFormat="0" applyProtection="0">
      <alignment horizontal="left" vertical="center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39" fillId="75" borderId="108" applyNumberFormat="0" applyProtection="0">
      <alignment horizontal="left" vertical="top" indent="1"/>
    </xf>
    <xf numFmtId="0" fontId="75" fillId="82" borderId="106" applyNumberFormat="0" applyProtection="0">
      <alignment horizontal="left" vertical="center" indent="1"/>
    </xf>
    <xf numFmtId="0" fontId="75" fillId="82" borderId="106" applyNumberFormat="0" applyProtection="0">
      <alignment horizontal="left" vertical="center" indent="1"/>
    </xf>
    <xf numFmtId="0" fontId="75" fillId="82" borderId="106" applyNumberFormat="0" applyProtection="0">
      <alignment horizontal="left" vertical="center" indent="1"/>
    </xf>
    <xf numFmtId="0" fontId="75" fillId="82" borderId="106" applyNumberFormat="0" applyProtection="0">
      <alignment horizontal="left" vertical="center" indent="1"/>
    </xf>
    <xf numFmtId="0" fontId="75" fillId="82" borderId="106" applyNumberFormat="0" applyProtection="0">
      <alignment horizontal="left" vertical="center" indent="1"/>
    </xf>
    <xf numFmtId="0" fontId="75" fillId="82" borderId="106" applyNumberFormat="0" applyProtection="0">
      <alignment horizontal="left" vertical="center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39" fillId="77" borderId="108" applyNumberFormat="0" applyProtection="0">
      <alignment horizontal="left" vertical="top" indent="1"/>
    </xf>
    <xf numFmtId="0" fontId="75" fillId="14" borderId="106" applyNumberFormat="0" applyProtection="0">
      <alignment horizontal="left" vertical="center" indent="1"/>
    </xf>
    <xf numFmtId="0" fontId="75" fillId="14" borderId="106" applyNumberFormat="0" applyProtection="0">
      <alignment horizontal="left" vertical="center" indent="1"/>
    </xf>
    <xf numFmtId="0" fontId="75" fillId="14" borderId="106" applyNumberFormat="0" applyProtection="0">
      <alignment horizontal="left" vertical="center" indent="1"/>
    </xf>
    <xf numFmtId="0" fontId="75" fillId="14" borderId="106" applyNumberFormat="0" applyProtection="0">
      <alignment horizontal="left" vertical="center" indent="1"/>
    </xf>
    <xf numFmtId="0" fontId="75" fillId="14" borderId="106" applyNumberFormat="0" applyProtection="0">
      <alignment horizontal="left" vertical="center" indent="1"/>
    </xf>
    <xf numFmtId="0" fontId="38" fillId="85" borderId="107" applyNumberFormat="0" applyProtection="0">
      <alignment horizontal="left" vertical="center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39" fillId="14" borderId="108" applyNumberFormat="0" applyProtection="0">
      <alignment horizontal="left" vertical="top" indent="1"/>
    </xf>
    <xf numFmtId="0" fontId="75" fillId="78" borderId="106" applyNumberFormat="0" applyProtection="0">
      <alignment horizontal="left" vertical="center" indent="1"/>
    </xf>
    <xf numFmtId="0" fontId="75" fillId="78" borderId="106" applyNumberFormat="0" applyProtection="0">
      <alignment horizontal="left" vertical="center" indent="1"/>
    </xf>
    <xf numFmtId="0" fontId="75" fillId="78" borderId="106" applyNumberFormat="0" applyProtection="0">
      <alignment horizontal="left" vertical="center" indent="1"/>
    </xf>
    <xf numFmtId="0" fontId="75" fillId="78" borderId="106" applyNumberFormat="0" applyProtection="0">
      <alignment horizontal="left" vertical="center" indent="1"/>
    </xf>
    <xf numFmtId="0" fontId="75" fillId="78" borderId="106" applyNumberFormat="0" applyProtection="0">
      <alignment horizontal="left" vertical="center" indent="1"/>
    </xf>
    <xf numFmtId="0" fontId="38" fillId="6" borderId="107" applyNumberFormat="0" applyProtection="0">
      <alignment horizontal="left" vertical="center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39" fillId="78" borderId="108" applyNumberFormat="0" applyProtection="0">
      <alignment horizontal="left" vertical="top" indent="1"/>
    </xf>
    <xf numFmtId="0" fontId="82" fillId="75" borderId="109" applyBorder="0"/>
    <xf numFmtId="4" fontId="54" fillId="87" borderId="107" applyNumberFormat="0" applyProtection="0">
      <alignment vertical="center"/>
    </xf>
    <xf numFmtId="4" fontId="83" fillId="59" borderId="108" applyNumberFormat="0" applyProtection="0">
      <alignment vertical="center"/>
    </xf>
    <xf numFmtId="4" fontId="83" fillId="59" borderId="108" applyNumberFormat="0" applyProtection="0">
      <alignment vertical="center"/>
    </xf>
    <xf numFmtId="4" fontId="83" fillId="59" borderId="108" applyNumberFormat="0" applyProtection="0">
      <alignment vertical="center"/>
    </xf>
    <xf numFmtId="4" fontId="83" fillId="59" borderId="108" applyNumberFormat="0" applyProtection="0">
      <alignment vertical="center"/>
    </xf>
    <xf numFmtId="4" fontId="83" fillId="59" borderId="108" applyNumberFormat="0" applyProtection="0">
      <alignment vertical="center"/>
    </xf>
    <xf numFmtId="4" fontId="76" fillId="87" borderId="107" applyNumberFormat="0" applyProtection="0">
      <alignment vertical="center"/>
    </xf>
    <xf numFmtId="4" fontId="54" fillId="87" borderId="107" applyNumberFormat="0" applyProtection="0">
      <alignment horizontal="left" vertical="center" indent="1"/>
    </xf>
    <xf numFmtId="4" fontId="83" fillId="50" borderId="108" applyNumberFormat="0" applyProtection="0">
      <alignment horizontal="left" vertical="center" indent="1"/>
    </xf>
    <xf numFmtId="4" fontId="83" fillId="50" borderId="108" applyNumberFormat="0" applyProtection="0">
      <alignment horizontal="left" vertical="center" indent="1"/>
    </xf>
    <xf numFmtId="4" fontId="83" fillId="50" borderId="108" applyNumberFormat="0" applyProtection="0">
      <alignment horizontal="left" vertical="center" indent="1"/>
    </xf>
    <xf numFmtId="4" fontId="83" fillId="50" borderId="108" applyNumberFormat="0" applyProtection="0">
      <alignment horizontal="left" vertical="center" indent="1"/>
    </xf>
    <xf numFmtId="4" fontId="83" fillId="50" borderId="108" applyNumberFormat="0" applyProtection="0">
      <alignment horizontal="left" vertical="center" indent="1"/>
    </xf>
    <xf numFmtId="4" fontId="54" fillId="87" borderId="107" applyNumberFormat="0" applyProtection="0">
      <alignment horizontal="left" vertical="center" indent="1"/>
    </xf>
    <xf numFmtId="0" fontId="83" fillId="59" borderId="108" applyNumberFormat="0" applyProtection="0">
      <alignment horizontal="left" vertical="top" indent="1"/>
    </xf>
    <xf numFmtId="0" fontId="83" fillId="59" borderId="108" applyNumberFormat="0" applyProtection="0">
      <alignment horizontal="left" vertical="top" indent="1"/>
    </xf>
    <xf numFmtId="0" fontId="83" fillId="59" borderId="108" applyNumberFormat="0" applyProtection="0">
      <alignment horizontal="left" vertical="top" indent="1"/>
    </xf>
    <xf numFmtId="0" fontId="83" fillId="59" borderId="108" applyNumberFormat="0" applyProtection="0">
      <alignment horizontal="left" vertical="top" indent="1"/>
    </xf>
    <xf numFmtId="0" fontId="83" fillId="59" borderId="108" applyNumberFormat="0" applyProtection="0">
      <alignment horizontal="left" vertical="top" indent="1"/>
    </xf>
    <xf numFmtId="4" fontId="54" fillId="74" borderId="107" applyNumberFormat="0" applyProtection="0">
      <alignment horizontal="right" vertical="center"/>
    </xf>
    <xf numFmtId="4" fontId="75" fillId="0" borderId="106" applyNumberFormat="0" applyProtection="0">
      <alignment horizontal="right" vertical="center"/>
    </xf>
    <xf numFmtId="4" fontId="75" fillId="0" borderId="106" applyNumberFormat="0" applyProtection="0">
      <alignment horizontal="right" vertical="center"/>
    </xf>
    <xf numFmtId="4" fontId="75" fillId="0" borderId="106" applyNumberFormat="0" applyProtection="0">
      <alignment horizontal="right" vertical="center"/>
    </xf>
    <xf numFmtId="4" fontId="75" fillId="0" borderId="106" applyNumberFormat="0" applyProtection="0">
      <alignment horizontal="right" vertical="center"/>
    </xf>
    <xf numFmtId="4" fontId="75" fillId="0" borderId="106" applyNumberFormat="0" applyProtection="0">
      <alignment horizontal="right" vertical="center"/>
    </xf>
    <xf numFmtId="4" fontId="76" fillId="74" borderId="107" applyNumberFormat="0" applyProtection="0">
      <alignment horizontal="right" vertical="center"/>
    </xf>
    <xf numFmtId="4" fontId="46" fillId="88" borderId="106" applyNumberFormat="0" applyProtection="0">
      <alignment horizontal="right" vertical="center"/>
    </xf>
    <xf numFmtId="4" fontId="46" fillId="88" borderId="106" applyNumberFormat="0" applyProtection="0">
      <alignment horizontal="right" vertical="center"/>
    </xf>
    <xf numFmtId="4" fontId="46" fillId="88" borderId="106" applyNumberFormat="0" applyProtection="0">
      <alignment horizontal="right" vertical="center"/>
    </xf>
    <xf numFmtId="4" fontId="46" fillId="88" borderId="106" applyNumberFormat="0" applyProtection="0">
      <alignment horizontal="right" vertical="center"/>
    </xf>
    <xf numFmtId="4" fontId="46" fillId="88" borderId="106" applyNumberFormat="0" applyProtection="0">
      <alignment horizontal="right" vertical="center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4" fontId="75" fillId="20" borderId="106" applyNumberFormat="0" applyProtection="0">
      <alignment horizontal="left" vertical="center" indent="1"/>
    </xf>
    <xf numFmtId="0" fontId="83" fillId="77" borderId="108" applyNumberFormat="0" applyProtection="0">
      <alignment horizontal="left" vertical="top" indent="1"/>
    </xf>
    <xf numFmtId="0" fontId="83" fillId="77" borderId="108" applyNumberFormat="0" applyProtection="0">
      <alignment horizontal="left" vertical="top" indent="1"/>
    </xf>
    <xf numFmtId="0" fontId="83" fillId="77" borderId="108" applyNumberFormat="0" applyProtection="0">
      <alignment horizontal="left" vertical="top" indent="1"/>
    </xf>
    <xf numFmtId="0" fontId="83" fillId="77" borderId="108" applyNumberFormat="0" applyProtection="0">
      <alignment horizontal="left" vertical="top" indent="1"/>
    </xf>
    <xf numFmtId="0" fontId="83" fillId="77" borderId="108" applyNumberFormat="0" applyProtection="0">
      <alignment horizontal="left" vertical="top" indent="1"/>
    </xf>
    <xf numFmtId="4" fontId="46" fillId="89" borderId="104" applyNumberFormat="0" applyProtection="0">
      <alignment horizontal="left" vertical="center" indent="1"/>
    </xf>
    <xf numFmtId="4" fontId="46" fillId="89" borderId="104" applyNumberFormat="0" applyProtection="0">
      <alignment horizontal="left" vertical="center" indent="1"/>
    </xf>
    <xf numFmtId="4" fontId="46" fillId="89" borderId="104" applyNumberFormat="0" applyProtection="0">
      <alignment horizontal="left" vertical="center" indent="1"/>
    </xf>
    <xf numFmtId="4" fontId="46" fillId="89" borderId="104" applyNumberFormat="0" applyProtection="0">
      <alignment horizontal="left" vertical="center" indent="1"/>
    </xf>
    <xf numFmtId="4" fontId="46" fillId="89" borderId="104" applyNumberFormat="0" applyProtection="0">
      <alignment horizontal="left" vertical="center" indent="1"/>
    </xf>
    <xf numFmtId="4" fontId="74" fillId="74" borderId="107" applyNumberFormat="0" applyProtection="0">
      <alignment horizontal="right" vertical="center"/>
    </xf>
    <xf numFmtId="4" fontId="46" fillId="86" borderId="106" applyNumberFormat="0" applyProtection="0">
      <alignment horizontal="right" vertical="center"/>
    </xf>
    <xf numFmtId="4" fontId="46" fillId="86" borderId="106" applyNumberFormat="0" applyProtection="0">
      <alignment horizontal="right" vertical="center"/>
    </xf>
    <xf numFmtId="4" fontId="46" fillId="86" borderId="106" applyNumberFormat="0" applyProtection="0">
      <alignment horizontal="right" vertical="center"/>
    </xf>
    <xf numFmtId="4" fontId="46" fillId="86" borderId="106" applyNumberFormat="0" applyProtection="0">
      <alignment horizontal="right" vertical="center"/>
    </xf>
    <xf numFmtId="4" fontId="46" fillId="86" borderId="106" applyNumberFormat="0" applyProtection="0">
      <alignment horizontal="right" vertical="center"/>
    </xf>
    <xf numFmtId="2" fontId="85" fillId="91" borderId="102" applyProtection="0"/>
    <xf numFmtId="2" fontId="85" fillId="91" borderId="102" applyProtection="0"/>
    <xf numFmtId="2" fontId="45" fillId="92" borderId="102" applyProtection="0"/>
    <xf numFmtId="2" fontId="45" fillId="93" borderId="102" applyProtection="0"/>
    <xf numFmtId="2" fontId="45" fillId="94" borderId="102" applyProtection="0"/>
    <xf numFmtId="2" fontId="45" fillId="94" borderId="102" applyProtection="0">
      <alignment horizontal="center"/>
    </xf>
    <xf numFmtId="2" fontId="45" fillId="93" borderId="102" applyProtection="0">
      <alignment horizontal="center"/>
    </xf>
    <xf numFmtId="0" fontId="46" fillId="0" borderId="104">
      <alignment horizontal="left" vertical="top" wrapText="1"/>
    </xf>
    <xf numFmtId="0" fontId="88" fillId="0" borderId="110" applyNumberFormat="0" applyFill="0" applyAlignment="0" applyProtection="0"/>
    <xf numFmtId="0" fontId="94" fillId="0" borderId="111"/>
    <xf numFmtId="0" fontId="98" fillId="0" borderId="0"/>
    <xf numFmtId="0" fontId="40" fillId="0" borderId="0"/>
    <xf numFmtId="0" fontId="99" fillId="0" borderId="0"/>
    <xf numFmtId="0" fontId="40" fillId="0" borderId="0"/>
    <xf numFmtId="0" fontId="98" fillId="0" borderId="0"/>
    <xf numFmtId="0" fontId="98" fillId="0" borderId="0"/>
    <xf numFmtId="0" fontId="4" fillId="0" borderId="0"/>
    <xf numFmtId="0" fontId="37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7" fillId="0" borderId="0"/>
    <xf numFmtId="0" fontId="4" fillId="0" borderId="0"/>
    <xf numFmtId="0" fontId="45" fillId="6" borderId="114" applyNumberFormat="0">
      <alignment readingOrder="1"/>
      <protection locked="0"/>
    </xf>
    <xf numFmtId="0" fontId="51" fillId="0" borderId="115">
      <alignment horizontal="left" vertical="top" wrapText="1"/>
    </xf>
    <xf numFmtId="49" fontId="37" fillId="0" borderId="112">
      <alignment horizontal="center" vertical="top" wrapText="1"/>
      <protection locked="0"/>
    </xf>
    <xf numFmtId="49" fontId="37" fillId="0" borderId="112">
      <alignment horizontal="center" vertical="top" wrapText="1"/>
      <protection locked="0"/>
    </xf>
    <xf numFmtId="49" fontId="46" fillId="10" borderId="112">
      <alignment horizontal="right" vertical="top"/>
      <protection locked="0"/>
    </xf>
    <xf numFmtId="49" fontId="46" fillId="10" borderId="112">
      <alignment horizontal="right" vertical="top"/>
      <protection locked="0"/>
    </xf>
    <xf numFmtId="0" fontId="46" fillId="10" borderId="112">
      <alignment horizontal="right" vertical="top"/>
      <protection locked="0"/>
    </xf>
    <xf numFmtId="0" fontId="46" fillId="10" borderId="112">
      <alignment horizontal="right" vertical="top"/>
      <protection locked="0"/>
    </xf>
    <xf numFmtId="49" fontId="46" fillId="0" borderId="112">
      <alignment horizontal="right" vertical="top"/>
      <protection locked="0"/>
    </xf>
    <xf numFmtId="49" fontId="46" fillId="0" borderId="112">
      <alignment horizontal="right" vertical="top"/>
      <protection locked="0"/>
    </xf>
    <xf numFmtId="0" fontId="46" fillId="0" borderId="112">
      <alignment horizontal="right" vertical="top"/>
      <protection locked="0"/>
    </xf>
    <xf numFmtId="0" fontId="46" fillId="0" borderId="112">
      <alignment horizontal="right" vertical="top"/>
      <protection locked="0"/>
    </xf>
    <xf numFmtId="49" fontId="46" fillId="49" borderId="112">
      <alignment horizontal="right" vertical="top"/>
      <protection locked="0"/>
    </xf>
    <xf numFmtId="49" fontId="46" fillId="49" borderId="112">
      <alignment horizontal="right" vertical="top"/>
      <protection locked="0"/>
    </xf>
    <xf numFmtId="0" fontId="46" fillId="49" borderId="112">
      <alignment horizontal="right" vertical="top"/>
      <protection locked="0"/>
    </xf>
    <xf numFmtId="0" fontId="46" fillId="49" borderId="112">
      <alignment horizontal="right" vertical="top"/>
      <protection locked="0"/>
    </xf>
    <xf numFmtId="0" fontId="51" fillId="0" borderId="115">
      <alignment horizontal="center" vertical="top" wrapText="1"/>
    </xf>
    <xf numFmtId="0" fontId="55" fillId="50" borderId="114" applyNumberFormat="0" applyAlignment="0" applyProtection="0"/>
    <xf numFmtId="0" fontId="68" fillId="13" borderId="114" applyNumberFormat="0" applyAlignment="0" applyProtection="0"/>
    <xf numFmtId="0" fontId="37" fillId="59" borderId="116" applyNumberFormat="0" applyFont="0" applyAlignment="0" applyProtection="0"/>
    <xf numFmtId="0" fontId="39" fillId="45" borderId="117" applyNumberFormat="0" applyFont="0" applyAlignment="0" applyProtection="0"/>
    <xf numFmtId="0" fontId="39" fillId="45" borderId="117" applyNumberFormat="0" applyFont="0" applyAlignment="0" applyProtection="0"/>
    <xf numFmtId="0" fontId="39" fillId="45" borderId="117" applyNumberFormat="0" applyFont="0" applyAlignment="0" applyProtection="0"/>
    <xf numFmtId="0" fontId="73" fillId="50" borderId="118" applyNumberFormat="0" applyAlignment="0" applyProtection="0"/>
    <xf numFmtId="4" fontId="54" fillId="60" borderId="118" applyNumberFormat="0" applyProtection="0">
      <alignment vertical="center"/>
    </xf>
    <xf numFmtId="4" fontId="75" fillId="57" borderId="117" applyNumberFormat="0" applyProtection="0">
      <alignment vertical="center"/>
    </xf>
    <xf numFmtId="4" fontId="75" fillId="57" borderId="117" applyNumberFormat="0" applyProtection="0">
      <alignment vertical="center"/>
    </xf>
    <xf numFmtId="4" fontId="75" fillId="57" borderId="117" applyNumberFormat="0" applyProtection="0">
      <alignment vertical="center"/>
    </xf>
    <xf numFmtId="4" fontId="75" fillId="57" borderId="117" applyNumberFormat="0" applyProtection="0">
      <alignment vertical="center"/>
    </xf>
    <xf numFmtId="4" fontId="75" fillId="57" borderId="117" applyNumberFormat="0" applyProtection="0">
      <alignment vertical="center"/>
    </xf>
    <xf numFmtId="4" fontId="76" fillId="60" borderId="118" applyNumberFormat="0" applyProtection="0">
      <alignment vertical="center"/>
    </xf>
    <xf numFmtId="4" fontId="46" fillId="60" borderId="117" applyNumberFormat="0" applyProtection="0">
      <alignment vertical="center"/>
    </xf>
    <xf numFmtId="4" fontId="46" fillId="60" borderId="117" applyNumberFormat="0" applyProtection="0">
      <alignment vertical="center"/>
    </xf>
    <xf numFmtId="4" fontId="46" fillId="60" borderId="117" applyNumberFormat="0" applyProtection="0">
      <alignment vertical="center"/>
    </xf>
    <xf numFmtId="4" fontId="46" fillId="60" borderId="117" applyNumberFormat="0" applyProtection="0">
      <alignment vertical="center"/>
    </xf>
    <xf numFmtId="4" fontId="46" fillId="60" borderId="117" applyNumberFormat="0" applyProtection="0">
      <alignment vertical="center"/>
    </xf>
    <xf numFmtId="4" fontId="54" fillId="60" borderId="118" applyNumberFormat="0" applyProtection="0">
      <alignment horizontal="left" vertical="center" indent="1"/>
    </xf>
    <xf numFmtId="4" fontId="75" fillId="60" borderId="117" applyNumberFormat="0" applyProtection="0">
      <alignment horizontal="left" vertical="center" indent="1"/>
    </xf>
    <xf numFmtId="4" fontId="75" fillId="60" borderId="117" applyNumberFormat="0" applyProtection="0">
      <alignment horizontal="left" vertical="center" indent="1"/>
    </xf>
    <xf numFmtId="4" fontId="75" fillId="60" borderId="117" applyNumberFormat="0" applyProtection="0">
      <alignment horizontal="left" vertical="center" indent="1"/>
    </xf>
    <xf numFmtId="4" fontId="75" fillId="60" borderId="117" applyNumberFormat="0" applyProtection="0">
      <alignment horizontal="left" vertical="center" indent="1"/>
    </xf>
    <xf numFmtId="4" fontId="75" fillId="60" borderId="117" applyNumberFormat="0" applyProtection="0">
      <alignment horizontal="left" vertical="center" indent="1"/>
    </xf>
    <xf numFmtId="4" fontId="54" fillId="60" borderId="118" applyNumberFormat="0" applyProtection="0">
      <alignment horizontal="left" vertical="center" indent="1"/>
    </xf>
    <xf numFmtId="0" fontId="46" fillId="57" borderId="119" applyNumberFormat="0" applyProtection="0">
      <alignment horizontal="left" vertical="top" indent="1"/>
    </xf>
    <xf numFmtId="0" fontId="46" fillId="57" borderId="119" applyNumberFormat="0" applyProtection="0">
      <alignment horizontal="left" vertical="top" indent="1"/>
    </xf>
    <xf numFmtId="0" fontId="46" fillId="57" borderId="119" applyNumberFormat="0" applyProtection="0">
      <alignment horizontal="left" vertical="top" indent="1"/>
    </xf>
    <xf numFmtId="0" fontId="46" fillId="57" borderId="119" applyNumberFormat="0" applyProtection="0">
      <alignment horizontal="left" vertical="top" indent="1"/>
    </xf>
    <xf numFmtId="0" fontId="46" fillId="57" borderId="119" applyNumberFormat="0" applyProtection="0">
      <alignment horizontal="left" vertical="top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54" fillId="61" borderId="118" applyNumberFormat="0" applyProtection="0">
      <alignment horizontal="right" vertical="center"/>
    </xf>
    <xf numFmtId="4" fontId="75" fillId="9" borderId="117" applyNumberFormat="0" applyProtection="0">
      <alignment horizontal="right" vertical="center"/>
    </xf>
    <xf numFmtId="4" fontId="75" fillId="9" borderId="117" applyNumberFormat="0" applyProtection="0">
      <alignment horizontal="right" vertical="center"/>
    </xf>
    <xf numFmtId="4" fontId="75" fillId="9" borderId="117" applyNumberFormat="0" applyProtection="0">
      <alignment horizontal="right" vertical="center"/>
    </xf>
    <xf numFmtId="4" fontId="75" fillId="9" borderId="117" applyNumberFormat="0" applyProtection="0">
      <alignment horizontal="right" vertical="center"/>
    </xf>
    <xf numFmtId="4" fontId="75" fillId="9" borderId="117" applyNumberFormat="0" applyProtection="0">
      <alignment horizontal="right" vertical="center"/>
    </xf>
    <xf numFmtId="4" fontId="54" fillId="62" borderId="118" applyNumberFormat="0" applyProtection="0">
      <alignment horizontal="right" vertical="center"/>
    </xf>
    <xf numFmtId="4" fontId="75" fillId="63" borderId="117" applyNumberFormat="0" applyProtection="0">
      <alignment horizontal="right" vertical="center"/>
    </xf>
    <xf numFmtId="4" fontId="75" fillId="63" borderId="117" applyNumberFormat="0" applyProtection="0">
      <alignment horizontal="right" vertical="center"/>
    </xf>
    <xf numFmtId="4" fontId="75" fillId="63" borderId="117" applyNumberFormat="0" applyProtection="0">
      <alignment horizontal="right" vertical="center"/>
    </xf>
    <xf numFmtId="4" fontId="75" fillId="63" borderId="117" applyNumberFormat="0" applyProtection="0">
      <alignment horizontal="right" vertical="center"/>
    </xf>
    <xf numFmtId="4" fontId="75" fillId="63" borderId="117" applyNumberFormat="0" applyProtection="0">
      <alignment horizontal="right" vertical="center"/>
    </xf>
    <xf numFmtId="4" fontId="54" fillId="64" borderId="118" applyNumberFormat="0" applyProtection="0">
      <alignment horizontal="right" vertical="center"/>
    </xf>
    <xf numFmtId="4" fontId="75" fillId="30" borderId="115" applyNumberFormat="0" applyProtection="0">
      <alignment horizontal="right" vertical="center"/>
    </xf>
    <xf numFmtId="4" fontId="75" fillId="30" borderId="115" applyNumberFormat="0" applyProtection="0">
      <alignment horizontal="right" vertical="center"/>
    </xf>
    <xf numFmtId="4" fontId="75" fillId="30" borderId="115" applyNumberFormat="0" applyProtection="0">
      <alignment horizontal="right" vertical="center"/>
    </xf>
    <xf numFmtId="4" fontId="75" fillId="30" borderId="115" applyNumberFormat="0" applyProtection="0">
      <alignment horizontal="right" vertical="center"/>
    </xf>
    <xf numFmtId="4" fontId="75" fillId="30" borderId="115" applyNumberFormat="0" applyProtection="0">
      <alignment horizontal="right" vertical="center"/>
    </xf>
    <xf numFmtId="4" fontId="54" fillId="65" borderId="118" applyNumberFormat="0" applyProtection="0">
      <alignment horizontal="right" vertical="center"/>
    </xf>
    <xf numFmtId="4" fontId="75" fillId="17" borderId="117" applyNumberFormat="0" applyProtection="0">
      <alignment horizontal="right" vertical="center"/>
    </xf>
    <xf numFmtId="4" fontId="75" fillId="17" borderId="117" applyNumberFormat="0" applyProtection="0">
      <alignment horizontal="right" vertical="center"/>
    </xf>
    <xf numFmtId="4" fontId="75" fillId="17" borderId="117" applyNumberFormat="0" applyProtection="0">
      <alignment horizontal="right" vertical="center"/>
    </xf>
    <xf numFmtId="4" fontId="75" fillId="17" borderId="117" applyNumberFormat="0" applyProtection="0">
      <alignment horizontal="right" vertical="center"/>
    </xf>
    <xf numFmtId="4" fontId="75" fillId="17" borderId="117" applyNumberFormat="0" applyProtection="0">
      <alignment horizontal="right" vertical="center"/>
    </xf>
    <xf numFmtId="4" fontId="54" fillId="66" borderId="118" applyNumberFormat="0" applyProtection="0">
      <alignment horizontal="right" vertical="center"/>
    </xf>
    <xf numFmtId="4" fontId="75" fillId="21" borderId="117" applyNumberFormat="0" applyProtection="0">
      <alignment horizontal="right" vertical="center"/>
    </xf>
    <xf numFmtId="4" fontId="75" fillId="21" borderId="117" applyNumberFormat="0" applyProtection="0">
      <alignment horizontal="right" vertical="center"/>
    </xf>
    <xf numFmtId="4" fontId="75" fillId="21" borderId="117" applyNumberFormat="0" applyProtection="0">
      <alignment horizontal="right" vertical="center"/>
    </xf>
    <xf numFmtId="4" fontId="75" fillId="21" borderId="117" applyNumberFormat="0" applyProtection="0">
      <alignment horizontal="right" vertical="center"/>
    </xf>
    <xf numFmtId="4" fontId="75" fillId="21" borderId="117" applyNumberFormat="0" applyProtection="0">
      <alignment horizontal="right" vertical="center"/>
    </xf>
    <xf numFmtId="4" fontId="54" fillId="67" borderId="118" applyNumberFormat="0" applyProtection="0">
      <alignment horizontal="right" vertical="center"/>
    </xf>
    <xf numFmtId="4" fontId="75" fillId="44" borderId="117" applyNumberFormat="0" applyProtection="0">
      <alignment horizontal="right" vertical="center"/>
    </xf>
    <xf numFmtId="4" fontId="75" fillId="44" borderId="117" applyNumberFormat="0" applyProtection="0">
      <alignment horizontal="right" vertical="center"/>
    </xf>
    <xf numFmtId="4" fontId="75" fillId="44" borderId="117" applyNumberFormat="0" applyProtection="0">
      <alignment horizontal="right" vertical="center"/>
    </xf>
    <xf numFmtId="4" fontId="75" fillId="44" borderId="117" applyNumberFormat="0" applyProtection="0">
      <alignment horizontal="right" vertical="center"/>
    </xf>
    <xf numFmtId="4" fontId="75" fillId="44" borderId="117" applyNumberFormat="0" applyProtection="0">
      <alignment horizontal="right" vertical="center"/>
    </xf>
    <xf numFmtId="4" fontId="54" fillId="68" borderId="118" applyNumberFormat="0" applyProtection="0">
      <alignment horizontal="right" vertical="center"/>
    </xf>
    <xf numFmtId="4" fontId="75" fillId="37" borderId="117" applyNumberFormat="0" applyProtection="0">
      <alignment horizontal="right" vertical="center"/>
    </xf>
    <xf numFmtId="4" fontId="75" fillId="37" borderId="117" applyNumberFormat="0" applyProtection="0">
      <alignment horizontal="right" vertical="center"/>
    </xf>
    <xf numFmtId="4" fontId="75" fillId="37" borderId="117" applyNumberFormat="0" applyProtection="0">
      <alignment horizontal="right" vertical="center"/>
    </xf>
    <xf numFmtId="4" fontId="75" fillId="37" borderId="117" applyNumberFormat="0" applyProtection="0">
      <alignment horizontal="right" vertical="center"/>
    </xf>
    <xf numFmtId="4" fontId="75" fillId="37" borderId="117" applyNumberFormat="0" applyProtection="0">
      <alignment horizontal="right" vertical="center"/>
    </xf>
    <xf numFmtId="4" fontId="54" fillId="69" borderId="118" applyNumberFormat="0" applyProtection="0">
      <alignment horizontal="right" vertical="center"/>
    </xf>
    <xf numFmtId="4" fontId="75" fillId="70" borderId="117" applyNumberFormat="0" applyProtection="0">
      <alignment horizontal="right" vertical="center"/>
    </xf>
    <xf numFmtId="4" fontId="75" fillId="70" borderId="117" applyNumberFormat="0" applyProtection="0">
      <alignment horizontal="right" vertical="center"/>
    </xf>
    <xf numFmtId="4" fontId="75" fillId="70" borderId="117" applyNumberFormat="0" applyProtection="0">
      <alignment horizontal="right" vertical="center"/>
    </xf>
    <xf numFmtId="4" fontId="75" fillId="70" borderId="117" applyNumberFormat="0" applyProtection="0">
      <alignment horizontal="right" vertical="center"/>
    </xf>
    <xf numFmtId="4" fontId="75" fillId="70" borderId="117" applyNumberFormat="0" applyProtection="0">
      <alignment horizontal="right" vertical="center"/>
    </xf>
    <xf numFmtId="4" fontId="54" fillId="71" borderId="118" applyNumberFormat="0" applyProtection="0">
      <alignment horizontal="right" vertical="center"/>
    </xf>
    <xf numFmtId="4" fontId="75" fillId="16" borderId="117" applyNumberFormat="0" applyProtection="0">
      <alignment horizontal="right" vertical="center"/>
    </xf>
    <xf numFmtId="4" fontId="75" fillId="16" borderId="117" applyNumberFormat="0" applyProtection="0">
      <alignment horizontal="right" vertical="center"/>
    </xf>
    <xf numFmtId="4" fontId="75" fillId="16" borderId="117" applyNumberFormat="0" applyProtection="0">
      <alignment horizontal="right" vertical="center"/>
    </xf>
    <xf numFmtId="4" fontId="75" fillId="16" borderId="117" applyNumberFormat="0" applyProtection="0">
      <alignment horizontal="right" vertical="center"/>
    </xf>
    <xf numFmtId="4" fontId="75" fillId="16" borderId="117" applyNumberFormat="0" applyProtection="0">
      <alignment horizontal="right" vertical="center"/>
    </xf>
    <xf numFmtId="4" fontId="78" fillId="72" borderId="118" applyNumberFormat="0" applyProtection="0">
      <alignment horizontal="left" vertical="center" indent="1"/>
    </xf>
    <xf numFmtId="4" fontId="75" fillId="73" borderId="115" applyNumberFormat="0" applyProtection="0">
      <alignment horizontal="left" vertical="center" indent="1"/>
    </xf>
    <xf numFmtId="4" fontId="75" fillId="73" borderId="115" applyNumberFormat="0" applyProtection="0">
      <alignment horizontal="left" vertical="center" indent="1"/>
    </xf>
    <xf numFmtId="4" fontId="75" fillId="73" borderId="115" applyNumberFormat="0" applyProtection="0">
      <alignment horizontal="left" vertical="center" indent="1"/>
    </xf>
    <xf numFmtId="4" fontId="75" fillId="73" borderId="115" applyNumberFormat="0" applyProtection="0">
      <alignment horizontal="left" vertical="center" indent="1"/>
    </xf>
    <xf numFmtId="4" fontId="75" fillId="73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57" fillId="75" borderId="115" applyNumberFormat="0" applyProtection="0">
      <alignment horizontal="left" vertical="center" indent="1"/>
    </xf>
    <xf numFmtId="4" fontId="75" fillId="77" borderId="117" applyNumberFormat="0" applyProtection="0">
      <alignment horizontal="right" vertical="center"/>
    </xf>
    <xf numFmtId="4" fontId="75" fillId="77" borderId="117" applyNumberFormat="0" applyProtection="0">
      <alignment horizontal="right" vertical="center"/>
    </xf>
    <xf numFmtId="4" fontId="75" fillId="77" borderId="117" applyNumberFormat="0" applyProtection="0">
      <alignment horizontal="right" vertical="center"/>
    </xf>
    <xf numFmtId="4" fontId="75" fillId="77" borderId="117" applyNumberFormat="0" applyProtection="0">
      <alignment horizontal="right" vertical="center"/>
    </xf>
    <xf numFmtId="4" fontId="75" fillId="77" borderId="117" applyNumberFormat="0" applyProtection="0">
      <alignment horizontal="right" vertical="center"/>
    </xf>
    <xf numFmtId="4" fontId="75" fillId="78" borderId="115" applyNumberFormat="0" applyProtection="0">
      <alignment horizontal="left" vertical="center" indent="1"/>
    </xf>
    <xf numFmtId="4" fontId="75" fillId="78" borderId="115" applyNumberFormat="0" applyProtection="0">
      <alignment horizontal="left" vertical="center" indent="1"/>
    </xf>
    <xf numFmtId="4" fontId="75" fillId="78" borderId="115" applyNumberFormat="0" applyProtection="0">
      <alignment horizontal="left" vertical="center" indent="1"/>
    </xf>
    <xf numFmtId="4" fontId="75" fillId="78" borderId="115" applyNumberFormat="0" applyProtection="0">
      <alignment horizontal="left" vertical="center" indent="1"/>
    </xf>
    <xf numFmtId="4" fontId="75" fillId="78" borderId="115" applyNumberFormat="0" applyProtection="0">
      <alignment horizontal="left" vertical="center" indent="1"/>
    </xf>
    <xf numFmtId="4" fontId="75" fillId="77" borderId="115" applyNumberFormat="0" applyProtection="0">
      <alignment horizontal="left" vertical="center" indent="1"/>
    </xf>
    <xf numFmtId="4" fontId="75" fillId="77" borderId="115" applyNumberFormat="0" applyProtection="0">
      <alignment horizontal="left" vertical="center" indent="1"/>
    </xf>
    <xf numFmtId="4" fontId="75" fillId="77" borderId="115" applyNumberFormat="0" applyProtection="0">
      <alignment horizontal="left" vertical="center" indent="1"/>
    </xf>
    <xf numFmtId="4" fontId="75" fillId="77" borderId="115" applyNumberFormat="0" applyProtection="0">
      <alignment horizontal="left" vertical="center" indent="1"/>
    </xf>
    <xf numFmtId="4" fontId="75" fillId="77" borderId="115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75" fillId="50" borderId="117" applyNumberFormat="0" applyProtection="0">
      <alignment horizontal="left" vertical="center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39" fillId="75" borderId="119" applyNumberFormat="0" applyProtection="0">
      <alignment horizontal="left" vertical="top" indent="1"/>
    </xf>
    <xf numFmtId="0" fontId="75" fillId="82" borderId="117" applyNumberFormat="0" applyProtection="0">
      <alignment horizontal="left" vertical="center" indent="1"/>
    </xf>
    <xf numFmtId="0" fontId="75" fillId="82" borderId="117" applyNumberFormat="0" applyProtection="0">
      <alignment horizontal="left" vertical="center" indent="1"/>
    </xf>
    <xf numFmtId="0" fontId="75" fillId="82" borderId="117" applyNumberFormat="0" applyProtection="0">
      <alignment horizontal="left" vertical="center" indent="1"/>
    </xf>
    <xf numFmtId="0" fontId="75" fillId="82" borderId="117" applyNumberFormat="0" applyProtection="0">
      <alignment horizontal="left" vertical="center" indent="1"/>
    </xf>
    <xf numFmtId="0" fontId="75" fillId="82" borderId="117" applyNumberFormat="0" applyProtection="0">
      <alignment horizontal="left" vertical="center" indent="1"/>
    </xf>
    <xf numFmtId="0" fontId="75" fillId="82" borderId="117" applyNumberFormat="0" applyProtection="0">
      <alignment horizontal="left" vertical="center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39" fillId="77" borderId="119" applyNumberFormat="0" applyProtection="0">
      <alignment horizontal="left" vertical="top" indent="1"/>
    </xf>
    <xf numFmtId="0" fontId="75" fillId="14" borderId="117" applyNumberFormat="0" applyProtection="0">
      <alignment horizontal="left" vertical="center" indent="1"/>
    </xf>
    <xf numFmtId="0" fontId="75" fillId="14" borderId="117" applyNumberFormat="0" applyProtection="0">
      <alignment horizontal="left" vertical="center" indent="1"/>
    </xf>
    <xf numFmtId="0" fontId="75" fillId="14" borderId="117" applyNumberFormat="0" applyProtection="0">
      <alignment horizontal="left" vertical="center" indent="1"/>
    </xf>
    <xf numFmtId="0" fontId="75" fillId="14" borderId="117" applyNumberFormat="0" applyProtection="0">
      <alignment horizontal="left" vertical="center" indent="1"/>
    </xf>
    <xf numFmtId="0" fontId="75" fillId="14" borderId="117" applyNumberFormat="0" applyProtection="0">
      <alignment horizontal="left" vertical="center" indent="1"/>
    </xf>
    <xf numFmtId="0" fontId="38" fillId="85" borderId="118" applyNumberFormat="0" applyProtection="0">
      <alignment horizontal="left" vertical="center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39" fillId="14" borderId="119" applyNumberFormat="0" applyProtection="0">
      <alignment horizontal="left" vertical="top" indent="1"/>
    </xf>
    <xf numFmtId="0" fontId="75" fillId="78" borderId="117" applyNumberFormat="0" applyProtection="0">
      <alignment horizontal="left" vertical="center" indent="1"/>
    </xf>
    <xf numFmtId="0" fontId="75" fillId="78" borderId="117" applyNumberFormat="0" applyProtection="0">
      <alignment horizontal="left" vertical="center" indent="1"/>
    </xf>
    <xf numFmtId="0" fontId="75" fillId="78" borderId="117" applyNumberFormat="0" applyProtection="0">
      <alignment horizontal="left" vertical="center" indent="1"/>
    </xf>
    <xf numFmtId="0" fontId="75" fillId="78" borderId="117" applyNumberFormat="0" applyProtection="0">
      <alignment horizontal="left" vertical="center" indent="1"/>
    </xf>
    <xf numFmtId="0" fontId="75" fillId="78" borderId="117" applyNumberFormat="0" applyProtection="0">
      <alignment horizontal="left" vertical="center" indent="1"/>
    </xf>
    <xf numFmtId="0" fontId="38" fillId="6" borderId="118" applyNumberFormat="0" applyProtection="0">
      <alignment horizontal="left" vertical="center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39" fillId="78" borderId="119" applyNumberFormat="0" applyProtection="0">
      <alignment horizontal="left" vertical="top" indent="1"/>
    </xf>
    <xf numFmtId="0" fontId="82" fillId="75" borderId="120" applyBorder="0"/>
    <xf numFmtId="4" fontId="54" fillId="87" borderId="118" applyNumberFormat="0" applyProtection="0">
      <alignment vertical="center"/>
    </xf>
    <xf numFmtId="4" fontId="83" fillId="59" borderId="119" applyNumberFormat="0" applyProtection="0">
      <alignment vertical="center"/>
    </xf>
    <xf numFmtId="4" fontId="83" fillId="59" borderId="119" applyNumberFormat="0" applyProtection="0">
      <alignment vertical="center"/>
    </xf>
    <xf numFmtId="4" fontId="83" fillId="59" borderId="119" applyNumberFormat="0" applyProtection="0">
      <alignment vertical="center"/>
    </xf>
    <xf numFmtId="4" fontId="83" fillId="59" borderId="119" applyNumberFormat="0" applyProtection="0">
      <alignment vertical="center"/>
    </xf>
    <xf numFmtId="4" fontId="83" fillId="59" borderId="119" applyNumberFormat="0" applyProtection="0">
      <alignment vertical="center"/>
    </xf>
    <xf numFmtId="4" fontId="76" fillId="87" borderId="118" applyNumberFormat="0" applyProtection="0">
      <alignment vertical="center"/>
    </xf>
    <xf numFmtId="4" fontId="54" fillId="87" borderId="118" applyNumberFormat="0" applyProtection="0">
      <alignment horizontal="left" vertical="center" indent="1"/>
    </xf>
    <xf numFmtId="4" fontId="83" fillId="50" borderId="119" applyNumberFormat="0" applyProtection="0">
      <alignment horizontal="left" vertical="center" indent="1"/>
    </xf>
    <xf numFmtId="4" fontId="83" fillId="50" borderId="119" applyNumberFormat="0" applyProtection="0">
      <alignment horizontal="left" vertical="center" indent="1"/>
    </xf>
    <xf numFmtId="4" fontId="83" fillId="50" borderId="119" applyNumberFormat="0" applyProtection="0">
      <alignment horizontal="left" vertical="center" indent="1"/>
    </xf>
    <xf numFmtId="4" fontId="83" fillId="50" borderId="119" applyNumberFormat="0" applyProtection="0">
      <alignment horizontal="left" vertical="center" indent="1"/>
    </xf>
    <xf numFmtId="4" fontId="83" fillId="50" borderId="119" applyNumberFormat="0" applyProtection="0">
      <alignment horizontal="left" vertical="center" indent="1"/>
    </xf>
    <xf numFmtId="4" fontId="54" fillId="87" borderId="118" applyNumberFormat="0" applyProtection="0">
      <alignment horizontal="left" vertical="center" indent="1"/>
    </xf>
    <xf numFmtId="0" fontId="83" fillId="59" borderId="119" applyNumberFormat="0" applyProtection="0">
      <alignment horizontal="left" vertical="top" indent="1"/>
    </xf>
    <xf numFmtId="0" fontId="83" fillId="59" borderId="119" applyNumberFormat="0" applyProtection="0">
      <alignment horizontal="left" vertical="top" indent="1"/>
    </xf>
    <xf numFmtId="0" fontId="83" fillId="59" borderId="119" applyNumberFormat="0" applyProtection="0">
      <alignment horizontal="left" vertical="top" indent="1"/>
    </xf>
    <xf numFmtId="0" fontId="83" fillId="59" borderId="119" applyNumberFormat="0" applyProtection="0">
      <alignment horizontal="left" vertical="top" indent="1"/>
    </xf>
    <xf numFmtId="0" fontId="83" fillId="59" borderId="119" applyNumberFormat="0" applyProtection="0">
      <alignment horizontal="left" vertical="top" indent="1"/>
    </xf>
    <xf numFmtId="4" fontId="54" fillId="74" borderId="118" applyNumberFormat="0" applyProtection="0">
      <alignment horizontal="right" vertical="center"/>
    </xf>
    <xf numFmtId="4" fontId="75" fillId="0" borderId="117" applyNumberFormat="0" applyProtection="0">
      <alignment horizontal="right" vertical="center"/>
    </xf>
    <xf numFmtId="4" fontId="75" fillId="0" borderId="117" applyNumberFormat="0" applyProtection="0">
      <alignment horizontal="right" vertical="center"/>
    </xf>
    <xf numFmtId="4" fontId="75" fillId="0" borderId="117" applyNumberFormat="0" applyProtection="0">
      <alignment horizontal="right" vertical="center"/>
    </xf>
    <xf numFmtId="4" fontId="75" fillId="0" borderId="117" applyNumberFormat="0" applyProtection="0">
      <alignment horizontal="right" vertical="center"/>
    </xf>
    <xf numFmtId="4" fontId="75" fillId="0" borderId="117" applyNumberFormat="0" applyProtection="0">
      <alignment horizontal="right" vertical="center"/>
    </xf>
    <xf numFmtId="4" fontId="76" fillId="74" borderId="118" applyNumberFormat="0" applyProtection="0">
      <alignment horizontal="right" vertical="center"/>
    </xf>
    <xf numFmtId="4" fontId="46" fillId="88" borderId="117" applyNumberFormat="0" applyProtection="0">
      <alignment horizontal="right" vertical="center"/>
    </xf>
    <xf numFmtId="4" fontId="46" fillId="88" borderId="117" applyNumberFormat="0" applyProtection="0">
      <alignment horizontal="right" vertical="center"/>
    </xf>
    <xf numFmtId="4" fontId="46" fillId="88" borderId="117" applyNumberFormat="0" applyProtection="0">
      <alignment horizontal="right" vertical="center"/>
    </xf>
    <xf numFmtId="4" fontId="46" fillId="88" borderId="117" applyNumberFormat="0" applyProtection="0">
      <alignment horizontal="right" vertical="center"/>
    </xf>
    <xf numFmtId="4" fontId="46" fillId="88" borderId="117" applyNumberFormat="0" applyProtection="0">
      <alignment horizontal="right" vertical="center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4" fontId="75" fillId="20" borderId="117" applyNumberFormat="0" applyProtection="0">
      <alignment horizontal="left" vertical="center" indent="1"/>
    </xf>
    <xf numFmtId="0" fontId="83" fillId="77" borderId="119" applyNumberFormat="0" applyProtection="0">
      <alignment horizontal="left" vertical="top" indent="1"/>
    </xf>
    <xf numFmtId="0" fontId="83" fillId="77" borderId="119" applyNumberFormat="0" applyProtection="0">
      <alignment horizontal="left" vertical="top" indent="1"/>
    </xf>
    <xf numFmtId="0" fontId="83" fillId="77" borderId="119" applyNumberFormat="0" applyProtection="0">
      <alignment horizontal="left" vertical="top" indent="1"/>
    </xf>
    <xf numFmtId="0" fontId="83" fillId="77" borderId="119" applyNumberFormat="0" applyProtection="0">
      <alignment horizontal="left" vertical="top" indent="1"/>
    </xf>
    <xf numFmtId="0" fontId="83" fillId="77" borderId="119" applyNumberFormat="0" applyProtection="0">
      <alignment horizontal="left" vertical="top" indent="1"/>
    </xf>
    <xf numFmtId="4" fontId="46" fillId="89" borderId="115" applyNumberFormat="0" applyProtection="0">
      <alignment horizontal="left" vertical="center" indent="1"/>
    </xf>
    <xf numFmtId="4" fontId="46" fillId="89" borderId="115" applyNumberFormat="0" applyProtection="0">
      <alignment horizontal="left" vertical="center" indent="1"/>
    </xf>
    <xf numFmtId="4" fontId="46" fillId="89" borderId="115" applyNumberFormat="0" applyProtection="0">
      <alignment horizontal="left" vertical="center" indent="1"/>
    </xf>
    <xf numFmtId="4" fontId="46" fillId="89" borderId="115" applyNumberFormat="0" applyProtection="0">
      <alignment horizontal="left" vertical="center" indent="1"/>
    </xf>
    <xf numFmtId="4" fontId="46" fillId="89" borderId="115" applyNumberFormat="0" applyProtection="0">
      <alignment horizontal="left" vertical="center" indent="1"/>
    </xf>
    <xf numFmtId="4" fontId="74" fillId="74" borderId="118" applyNumberFormat="0" applyProtection="0">
      <alignment horizontal="right" vertical="center"/>
    </xf>
    <xf numFmtId="4" fontId="46" fillId="86" borderId="117" applyNumberFormat="0" applyProtection="0">
      <alignment horizontal="right" vertical="center"/>
    </xf>
    <xf numFmtId="4" fontId="46" fillId="86" borderId="117" applyNumberFormat="0" applyProtection="0">
      <alignment horizontal="right" vertical="center"/>
    </xf>
    <xf numFmtId="4" fontId="46" fillId="86" borderId="117" applyNumberFormat="0" applyProtection="0">
      <alignment horizontal="right" vertical="center"/>
    </xf>
    <xf numFmtId="4" fontId="46" fillId="86" borderId="117" applyNumberFormat="0" applyProtection="0">
      <alignment horizontal="right" vertical="center"/>
    </xf>
    <xf numFmtId="4" fontId="46" fillId="86" borderId="117" applyNumberFormat="0" applyProtection="0">
      <alignment horizontal="right" vertical="center"/>
    </xf>
    <xf numFmtId="2" fontId="85" fillId="91" borderId="113" applyProtection="0"/>
    <xf numFmtId="2" fontId="85" fillId="91" borderId="113" applyProtection="0"/>
    <xf numFmtId="2" fontId="45" fillId="92" borderId="113" applyProtection="0"/>
    <xf numFmtId="2" fontId="45" fillId="93" borderId="113" applyProtection="0"/>
    <xf numFmtId="2" fontId="45" fillId="94" borderId="113" applyProtection="0"/>
    <xf numFmtId="2" fontId="45" fillId="94" borderId="113" applyProtection="0">
      <alignment horizontal="center"/>
    </xf>
    <xf numFmtId="2" fontId="45" fillId="93" borderId="113" applyProtection="0">
      <alignment horizontal="center"/>
    </xf>
    <xf numFmtId="0" fontId="46" fillId="0" borderId="115">
      <alignment horizontal="left" vertical="top" wrapText="1"/>
    </xf>
    <xf numFmtId="0" fontId="88" fillId="0" borderId="121" applyNumberFormat="0" applyFill="0" applyAlignment="0" applyProtection="0"/>
    <xf numFmtId="0" fontId="94" fillId="0" borderId="122"/>
    <xf numFmtId="0" fontId="40" fillId="0" borderId="0"/>
    <xf numFmtId="0" fontId="98" fillId="0" borderId="0"/>
    <xf numFmtId="0" fontId="40" fillId="0" borderId="0"/>
    <xf numFmtId="0" fontId="98" fillId="0" borderId="0"/>
    <xf numFmtId="0" fontId="98" fillId="0" borderId="0"/>
    <xf numFmtId="0" fontId="3" fillId="0" borderId="0"/>
    <xf numFmtId="43" fontId="38" fillId="0" borderId="0" applyFont="0" applyFill="0" applyBorder="0" applyAlignment="0" applyProtection="0"/>
    <xf numFmtId="0" fontId="3" fillId="0" borderId="0"/>
    <xf numFmtId="0" fontId="45" fillId="6" borderId="125" applyNumberFormat="0">
      <alignment readingOrder="1"/>
      <protection locked="0"/>
    </xf>
    <xf numFmtId="0" fontId="51" fillId="0" borderId="126">
      <alignment horizontal="left" vertical="top" wrapText="1"/>
    </xf>
    <xf numFmtId="49" fontId="37" fillId="0" borderId="123">
      <alignment horizontal="center" vertical="top" wrapText="1"/>
      <protection locked="0"/>
    </xf>
    <xf numFmtId="49" fontId="37" fillId="0" borderId="123">
      <alignment horizontal="center" vertical="top" wrapText="1"/>
      <protection locked="0"/>
    </xf>
    <xf numFmtId="49" fontId="46" fillId="10" borderId="123">
      <alignment horizontal="right" vertical="top"/>
      <protection locked="0"/>
    </xf>
    <xf numFmtId="49" fontId="46" fillId="10" borderId="123">
      <alignment horizontal="right" vertical="top"/>
      <protection locked="0"/>
    </xf>
    <xf numFmtId="0" fontId="46" fillId="10" borderId="123">
      <alignment horizontal="right" vertical="top"/>
      <protection locked="0"/>
    </xf>
    <xf numFmtId="0" fontId="46" fillId="10" borderId="123">
      <alignment horizontal="right" vertical="top"/>
      <protection locked="0"/>
    </xf>
    <xf numFmtId="49" fontId="46" fillId="0" borderId="123">
      <alignment horizontal="right" vertical="top"/>
      <protection locked="0"/>
    </xf>
    <xf numFmtId="49" fontId="46" fillId="0" borderId="123">
      <alignment horizontal="right" vertical="top"/>
      <protection locked="0"/>
    </xf>
    <xf numFmtId="0" fontId="46" fillId="0" borderId="123">
      <alignment horizontal="right" vertical="top"/>
      <protection locked="0"/>
    </xf>
    <xf numFmtId="0" fontId="46" fillId="0" borderId="123">
      <alignment horizontal="right" vertical="top"/>
      <protection locked="0"/>
    </xf>
    <xf numFmtId="49" fontId="46" fillId="49" borderId="123">
      <alignment horizontal="right" vertical="top"/>
      <protection locked="0"/>
    </xf>
    <xf numFmtId="49" fontId="46" fillId="49" borderId="123">
      <alignment horizontal="right" vertical="top"/>
      <protection locked="0"/>
    </xf>
    <xf numFmtId="0" fontId="46" fillId="49" borderId="123">
      <alignment horizontal="right" vertical="top"/>
      <protection locked="0"/>
    </xf>
    <xf numFmtId="0" fontId="46" fillId="49" borderId="123">
      <alignment horizontal="right" vertical="top"/>
      <protection locked="0"/>
    </xf>
    <xf numFmtId="0" fontId="51" fillId="0" borderId="126">
      <alignment horizontal="center" vertical="top" wrapText="1"/>
    </xf>
    <xf numFmtId="0" fontId="55" fillId="50" borderId="125" applyNumberFormat="0" applyAlignment="0" applyProtection="0"/>
    <xf numFmtId="0" fontId="68" fillId="13" borderId="125" applyNumberFormat="0" applyAlignment="0" applyProtection="0"/>
    <xf numFmtId="0" fontId="37" fillId="59" borderId="127" applyNumberFormat="0" applyFont="0" applyAlignment="0" applyProtection="0"/>
    <xf numFmtId="0" fontId="39" fillId="45" borderId="128" applyNumberFormat="0" applyFont="0" applyAlignment="0" applyProtection="0"/>
    <xf numFmtId="0" fontId="39" fillId="45" borderId="128" applyNumberFormat="0" applyFont="0" applyAlignment="0" applyProtection="0"/>
    <xf numFmtId="0" fontId="39" fillId="45" borderId="128" applyNumberFormat="0" applyFont="0" applyAlignment="0" applyProtection="0"/>
    <xf numFmtId="0" fontId="73" fillId="50" borderId="129" applyNumberFormat="0" applyAlignment="0" applyProtection="0"/>
    <xf numFmtId="4" fontId="54" fillId="60" borderId="129" applyNumberFormat="0" applyProtection="0">
      <alignment vertical="center"/>
    </xf>
    <xf numFmtId="4" fontId="75" fillId="57" borderId="128" applyNumberFormat="0" applyProtection="0">
      <alignment vertical="center"/>
    </xf>
    <xf numFmtId="4" fontId="75" fillId="57" borderId="128" applyNumberFormat="0" applyProtection="0">
      <alignment vertical="center"/>
    </xf>
    <xf numFmtId="4" fontId="75" fillId="57" borderId="128" applyNumberFormat="0" applyProtection="0">
      <alignment vertical="center"/>
    </xf>
    <xf numFmtId="4" fontId="75" fillId="57" borderId="128" applyNumberFormat="0" applyProtection="0">
      <alignment vertical="center"/>
    </xf>
    <xf numFmtId="4" fontId="75" fillId="57" borderId="128" applyNumberFormat="0" applyProtection="0">
      <alignment vertical="center"/>
    </xf>
    <xf numFmtId="4" fontId="76" fillId="60" borderId="129" applyNumberFormat="0" applyProtection="0">
      <alignment vertical="center"/>
    </xf>
    <xf numFmtId="4" fontId="46" fillId="60" borderId="128" applyNumberFormat="0" applyProtection="0">
      <alignment vertical="center"/>
    </xf>
    <xf numFmtId="4" fontId="46" fillId="60" borderId="128" applyNumberFormat="0" applyProtection="0">
      <alignment vertical="center"/>
    </xf>
    <xf numFmtId="4" fontId="46" fillId="60" borderId="128" applyNumberFormat="0" applyProtection="0">
      <alignment vertical="center"/>
    </xf>
    <xf numFmtId="4" fontId="46" fillId="60" borderId="128" applyNumberFormat="0" applyProtection="0">
      <alignment vertical="center"/>
    </xf>
    <xf numFmtId="4" fontId="46" fillId="60" borderId="128" applyNumberFormat="0" applyProtection="0">
      <alignment vertical="center"/>
    </xf>
    <xf numFmtId="4" fontId="54" fillId="60" borderId="129" applyNumberFormat="0" applyProtection="0">
      <alignment horizontal="left" vertical="center" indent="1"/>
    </xf>
    <xf numFmtId="4" fontId="75" fillId="60" borderId="128" applyNumberFormat="0" applyProtection="0">
      <alignment horizontal="left" vertical="center" indent="1"/>
    </xf>
    <xf numFmtId="4" fontId="75" fillId="60" borderId="128" applyNumberFormat="0" applyProtection="0">
      <alignment horizontal="left" vertical="center" indent="1"/>
    </xf>
    <xf numFmtId="4" fontId="75" fillId="60" borderId="128" applyNumberFormat="0" applyProtection="0">
      <alignment horizontal="left" vertical="center" indent="1"/>
    </xf>
    <xf numFmtId="4" fontId="75" fillId="60" borderId="128" applyNumberFormat="0" applyProtection="0">
      <alignment horizontal="left" vertical="center" indent="1"/>
    </xf>
    <xf numFmtId="4" fontId="75" fillId="60" borderId="128" applyNumberFormat="0" applyProtection="0">
      <alignment horizontal="left" vertical="center" indent="1"/>
    </xf>
    <xf numFmtId="4" fontId="54" fillId="60" borderId="129" applyNumberFormat="0" applyProtection="0">
      <alignment horizontal="left" vertical="center" indent="1"/>
    </xf>
    <xf numFmtId="0" fontId="46" fillId="57" borderId="130" applyNumberFormat="0" applyProtection="0">
      <alignment horizontal="left" vertical="top" indent="1"/>
    </xf>
    <xf numFmtId="0" fontId="46" fillId="57" borderId="130" applyNumberFormat="0" applyProtection="0">
      <alignment horizontal="left" vertical="top" indent="1"/>
    </xf>
    <xf numFmtId="0" fontId="46" fillId="57" borderId="130" applyNumberFormat="0" applyProtection="0">
      <alignment horizontal="left" vertical="top" indent="1"/>
    </xf>
    <xf numFmtId="0" fontId="46" fillId="57" borderId="130" applyNumberFormat="0" applyProtection="0">
      <alignment horizontal="left" vertical="top" indent="1"/>
    </xf>
    <xf numFmtId="0" fontId="46" fillId="57" borderId="130" applyNumberFormat="0" applyProtection="0">
      <alignment horizontal="left" vertical="top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54" fillId="61" borderId="129" applyNumberFormat="0" applyProtection="0">
      <alignment horizontal="right" vertical="center"/>
    </xf>
    <xf numFmtId="4" fontId="75" fillId="9" borderId="128" applyNumberFormat="0" applyProtection="0">
      <alignment horizontal="right" vertical="center"/>
    </xf>
    <xf numFmtId="4" fontId="75" fillId="9" borderId="128" applyNumberFormat="0" applyProtection="0">
      <alignment horizontal="right" vertical="center"/>
    </xf>
    <xf numFmtId="4" fontId="75" fillId="9" borderId="128" applyNumberFormat="0" applyProtection="0">
      <alignment horizontal="right" vertical="center"/>
    </xf>
    <xf numFmtId="4" fontId="75" fillId="9" borderId="128" applyNumberFormat="0" applyProtection="0">
      <alignment horizontal="right" vertical="center"/>
    </xf>
    <xf numFmtId="4" fontId="75" fillId="9" borderId="128" applyNumberFormat="0" applyProtection="0">
      <alignment horizontal="right" vertical="center"/>
    </xf>
    <xf numFmtId="4" fontId="54" fillId="62" borderId="129" applyNumberFormat="0" applyProtection="0">
      <alignment horizontal="right" vertical="center"/>
    </xf>
    <xf numFmtId="4" fontId="75" fillId="63" borderId="128" applyNumberFormat="0" applyProtection="0">
      <alignment horizontal="right" vertical="center"/>
    </xf>
    <xf numFmtId="4" fontId="75" fillId="63" borderId="128" applyNumberFormat="0" applyProtection="0">
      <alignment horizontal="right" vertical="center"/>
    </xf>
    <xf numFmtId="4" fontId="75" fillId="63" borderId="128" applyNumberFormat="0" applyProtection="0">
      <alignment horizontal="right" vertical="center"/>
    </xf>
    <xf numFmtId="4" fontId="75" fillId="63" borderId="128" applyNumberFormat="0" applyProtection="0">
      <alignment horizontal="right" vertical="center"/>
    </xf>
    <xf numFmtId="4" fontId="75" fillId="63" borderId="128" applyNumberFormat="0" applyProtection="0">
      <alignment horizontal="right" vertical="center"/>
    </xf>
    <xf numFmtId="4" fontId="54" fillId="64" borderId="129" applyNumberFormat="0" applyProtection="0">
      <alignment horizontal="right" vertical="center"/>
    </xf>
    <xf numFmtId="4" fontId="75" fillId="30" borderId="126" applyNumberFormat="0" applyProtection="0">
      <alignment horizontal="right" vertical="center"/>
    </xf>
    <xf numFmtId="4" fontId="75" fillId="30" borderId="126" applyNumberFormat="0" applyProtection="0">
      <alignment horizontal="right" vertical="center"/>
    </xf>
    <xf numFmtId="4" fontId="75" fillId="30" borderId="126" applyNumberFormat="0" applyProtection="0">
      <alignment horizontal="right" vertical="center"/>
    </xf>
    <xf numFmtId="4" fontId="75" fillId="30" borderId="126" applyNumberFormat="0" applyProtection="0">
      <alignment horizontal="right" vertical="center"/>
    </xf>
    <xf numFmtId="4" fontId="75" fillId="30" borderId="126" applyNumberFormat="0" applyProtection="0">
      <alignment horizontal="right" vertical="center"/>
    </xf>
    <xf numFmtId="4" fontId="54" fillId="65" borderId="129" applyNumberFormat="0" applyProtection="0">
      <alignment horizontal="right" vertical="center"/>
    </xf>
    <xf numFmtId="4" fontId="75" fillId="17" borderId="128" applyNumberFormat="0" applyProtection="0">
      <alignment horizontal="right" vertical="center"/>
    </xf>
    <xf numFmtId="4" fontId="75" fillId="17" borderId="128" applyNumberFormat="0" applyProtection="0">
      <alignment horizontal="right" vertical="center"/>
    </xf>
    <xf numFmtId="4" fontId="75" fillId="17" borderId="128" applyNumberFormat="0" applyProtection="0">
      <alignment horizontal="right" vertical="center"/>
    </xf>
    <xf numFmtId="4" fontId="75" fillId="17" borderId="128" applyNumberFormat="0" applyProtection="0">
      <alignment horizontal="right" vertical="center"/>
    </xf>
    <xf numFmtId="4" fontId="75" fillId="17" borderId="128" applyNumberFormat="0" applyProtection="0">
      <alignment horizontal="right" vertical="center"/>
    </xf>
    <xf numFmtId="4" fontId="54" fillId="66" borderId="129" applyNumberFormat="0" applyProtection="0">
      <alignment horizontal="right" vertical="center"/>
    </xf>
    <xf numFmtId="4" fontId="75" fillId="21" borderId="128" applyNumberFormat="0" applyProtection="0">
      <alignment horizontal="right" vertical="center"/>
    </xf>
    <xf numFmtId="4" fontId="75" fillId="21" borderId="128" applyNumberFormat="0" applyProtection="0">
      <alignment horizontal="right" vertical="center"/>
    </xf>
    <xf numFmtId="4" fontId="75" fillId="21" borderId="128" applyNumberFormat="0" applyProtection="0">
      <alignment horizontal="right" vertical="center"/>
    </xf>
    <xf numFmtId="4" fontId="75" fillId="21" borderId="128" applyNumberFormat="0" applyProtection="0">
      <alignment horizontal="right" vertical="center"/>
    </xf>
    <xf numFmtId="4" fontId="75" fillId="21" borderId="128" applyNumberFormat="0" applyProtection="0">
      <alignment horizontal="right" vertical="center"/>
    </xf>
    <xf numFmtId="4" fontId="54" fillId="67" borderId="129" applyNumberFormat="0" applyProtection="0">
      <alignment horizontal="right" vertical="center"/>
    </xf>
    <xf numFmtId="4" fontId="75" fillId="44" borderId="128" applyNumberFormat="0" applyProtection="0">
      <alignment horizontal="right" vertical="center"/>
    </xf>
    <xf numFmtId="4" fontId="75" fillId="44" borderId="128" applyNumberFormat="0" applyProtection="0">
      <alignment horizontal="right" vertical="center"/>
    </xf>
    <xf numFmtId="4" fontId="75" fillId="44" borderId="128" applyNumberFormat="0" applyProtection="0">
      <alignment horizontal="right" vertical="center"/>
    </xf>
    <xf numFmtId="4" fontId="75" fillId="44" borderId="128" applyNumberFormat="0" applyProtection="0">
      <alignment horizontal="right" vertical="center"/>
    </xf>
    <xf numFmtId="4" fontId="75" fillId="44" borderId="128" applyNumberFormat="0" applyProtection="0">
      <alignment horizontal="right" vertical="center"/>
    </xf>
    <xf numFmtId="4" fontId="54" fillId="68" borderId="129" applyNumberFormat="0" applyProtection="0">
      <alignment horizontal="right" vertical="center"/>
    </xf>
    <xf numFmtId="4" fontId="75" fillId="37" borderId="128" applyNumberFormat="0" applyProtection="0">
      <alignment horizontal="right" vertical="center"/>
    </xf>
    <xf numFmtId="4" fontId="75" fillId="37" borderId="128" applyNumberFormat="0" applyProtection="0">
      <alignment horizontal="right" vertical="center"/>
    </xf>
    <xf numFmtId="4" fontId="75" fillId="37" borderId="128" applyNumberFormat="0" applyProtection="0">
      <alignment horizontal="right" vertical="center"/>
    </xf>
    <xf numFmtId="4" fontId="75" fillId="37" borderId="128" applyNumberFormat="0" applyProtection="0">
      <alignment horizontal="right" vertical="center"/>
    </xf>
    <xf numFmtId="4" fontId="75" fillId="37" borderId="128" applyNumberFormat="0" applyProtection="0">
      <alignment horizontal="right" vertical="center"/>
    </xf>
    <xf numFmtId="4" fontId="54" fillId="69" borderId="129" applyNumberFormat="0" applyProtection="0">
      <alignment horizontal="right" vertical="center"/>
    </xf>
    <xf numFmtId="4" fontId="75" fillId="70" borderId="128" applyNumberFormat="0" applyProtection="0">
      <alignment horizontal="right" vertical="center"/>
    </xf>
    <xf numFmtId="4" fontId="75" fillId="70" borderId="128" applyNumberFormat="0" applyProtection="0">
      <alignment horizontal="right" vertical="center"/>
    </xf>
    <xf numFmtId="4" fontId="75" fillId="70" borderId="128" applyNumberFormat="0" applyProtection="0">
      <alignment horizontal="right" vertical="center"/>
    </xf>
    <xf numFmtId="4" fontId="75" fillId="70" borderId="128" applyNumberFormat="0" applyProtection="0">
      <alignment horizontal="right" vertical="center"/>
    </xf>
    <xf numFmtId="4" fontId="75" fillId="70" borderId="128" applyNumberFormat="0" applyProtection="0">
      <alignment horizontal="right" vertical="center"/>
    </xf>
    <xf numFmtId="4" fontId="54" fillId="71" borderId="129" applyNumberFormat="0" applyProtection="0">
      <alignment horizontal="right" vertical="center"/>
    </xf>
    <xf numFmtId="4" fontId="75" fillId="16" borderId="128" applyNumberFormat="0" applyProtection="0">
      <alignment horizontal="right" vertical="center"/>
    </xf>
    <xf numFmtId="4" fontId="75" fillId="16" borderId="128" applyNumberFormat="0" applyProtection="0">
      <alignment horizontal="right" vertical="center"/>
    </xf>
    <xf numFmtId="4" fontId="75" fillId="16" borderId="128" applyNumberFormat="0" applyProtection="0">
      <alignment horizontal="right" vertical="center"/>
    </xf>
    <xf numFmtId="4" fontId="75" fillId="16" borderId="128" applyNumberFormat="0" applyProtection="0">
      <alignment horizontal="right" vertical="center"/>
    </xf>
    <xf numFmtId="4" fontId="75" fillId="16" borderId="128" applyNumberFormat="0" applyProtection="0">
      <alignment horizontal="right" vertical="center"/>
    </xf>
    <xf numFmtId="4" fontId="78" fillId="72" borderId="129" applyNumberFormat="0" applyProtection="0">
      <alignment horizontal="left" vertical="center" indent="1"/>
    </xf>
    <xf numFmtId="4" fontId="75" fillId="73" borderId="126" applyNumberFormat="0" applyProtection="0">
      <alignment horizontal="left" vertical="center" indent="1"/>
    </xf>
    <xf numFmtId="4" fontId="75" fillId="73" borderId="126" applyNumberFormat="0" applyProtection="0">
      <alignment horizontal="left" vertical="center" indent="1"/>
    </xf>
    <xf numFmtId="4" fontId="75" fillId="73" borderId="126" applyNumberFormat="0" applyProtection="0">
      <alignment horizontal="left" vertical="center" indent="1"/>
    </xf>
    <xf numFmtId="4" fontId="75" fillId="73" borderId="126" applyNumberFormat="0" applyProtection="0">
      <alignment horizontal="left" vertical="center" indent="1"/>
    </xf>
    <xf numFmtId="4" fontId="75" fillId="73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57" fillId="75" borderId="126" applyNumberFormat="0" applyProtection="0">
      <alignment horizontal="left" vertical="center" indent="1"/>
    </xf>
    <xf numFmtId="4" fontId="75" fillId="77" borderId="128" applyNumberFormat="0" applyProtection="0">
      <alignment horizontal="right" vertical="center"/>
    </xf>
    <xf numFmtId="4" fontId="75" fillId="77" borderId="128" applyNumberFormat="0" applyProtection="0">
      <alignment horizontal="right" vertical="center"/>
    </xf>
    <xf numFmtId="4" fontId="75" fillId="77" borderId="128" applyNumberFormat="0" applyProtection="0">
      <alignment horizontal="right" vertical="center"/>
    </xf>
    <xf numFmtId="4" fontId="75" fillId="77" borderId="128" applyNumberFormat="0" applyProtection="0">
      <alignment horizontal="right" vertical="center"/>
    </xf>
    <xf numFmtId="4" fontId="75" fillId="77" borderId="128" applyNumberFormat="0" applyProtection="0">
      <alignment horizontal="right" vertical="center"/>
    </xf>
    <xf numFmtId="4" fontId="75" fillId="78" borderId="126" applyNumberFormat="0" applyProtection="0">
      <alignment horizontal="left" vertical="center" indent="1"/>
    </xf>
    <xf numFmtId="4" fontId="75" fillId="78" borderId="126" applyNumberFormat="0" applyProtection="0">
      <alignment horizontal="left" vertical="center" indent="1"/>
    </xf>
    <xf numFmtId="4" fontId="75" fillId="78" borderId="126" applyNumberFormat="0" applyProtection="0">
      <alignment horizontal="left" vertical="center" indent="1"/>
    </xf>
    <xf numFmtId="4" fontId="75" fillId="78" borderId="126" applyNumberFormat="0" applyProtection="0">
      <alignment horizontal="left" vertical="center" indent="1"/>
    </xf>
    <xf numFmtId="4" fontId="75" fillId="78" borderId="126" applyNumberFormat="0" applyProtection="0">
      <alignment horizontal="left" vertical="center" indent="1"/>
    </xf>
    <xf numFmtId="4" fontId="75" fillId="77" borderId="126" applyNumberFormat="0" applyProtection="0">
      <alignment horizontal="left" vertical="center" indent="1"/>
    </xf>
    <xf numFmtId="4" fontId="75" fillId="77" borderId="126" applyNumberFormat="0" applyProtection="0">
      <alignment horizontal="left" vertical="center" indent="1"/>
    </xf>
    <xf numFmtId="4" fontId="75" fillId="77" borderId="126" applyNumberFormat="0" applyProtection="0">
      <alignment horizontal="left" vertical="center" indent="1"/>
    </xf>
    <xf numFmtId="4" fontId="75" fillId="77" borderId="126" applyNumberFormat="0" applyProtection="0">
      <alignment horizontal="left" vertical="center" indent="1"/>
    </xf>
    <xf numFmtId="4" fontId="75" fillId="77" borderId="126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75" fillId="50" borderId="128" applyNumberFormat="0" applyProtection="0">
      <alignment horizontal="left" vertical="center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39" fillId="75" borderId="130" applyNumberFormat="0" applyProtection="0">
      <alignment horizontal="left" vertical="top" indent="1"/>
    </xf>
    <xf numFmtId="0" fontId="75" fillId="82" borderId="128" applyNumberFormat="0" applyProtection="0">
      <alignment horizontal="left" vertical="center" indent="1"/>
    </xf>
    <xf numFmtId="0" fontId="75" fillId="82" borderId="128" applyNumberFormat="0" applyProtection="0">
      <alignment horizontal="left" vertical="center" indent="1"/>
    </xf>
    <xf numFmtId="0" fontId="75" fillId="82" borderId="128" applyNumberFormat="0" applyProtection="0">
      <alignment horizontal="left" vertical="center" indent="1"/>
    </xf>
    <xf numFmtId="0" fontId="75" fillId="82" borderId="128" applyNumberFormat="0" applyProtection="0">
      <alignment horizontal="left" vertical="center" indent="1"/>
    </xf>
    <xf numFmtId="0" fontId="75" fillId="82" borderId="128" applyNumberFormat="0" applyProtection="0">
      <alignment horizontal="left" vertical="center" indent="1"/>
    </xf>
    <xf numFmtId="0" fontId="75" fillId="82" borderId="128" applyNumberFormat="0" applyProtection="0">
      <alignment horizontal="left" vertical="center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39" fillId="77" borderId="130" applyNumberFormat="0" applyProtection="0">
      <alignment horizontal="left" vertical="top" indent="1"/>
    </xf>
    <xf numFmtId="0" fontId="75" fillId="14" borderId="128" applyNumberFormat="0" applyProtection="0">
      <alignment horizontal="left" vertical="center" indent="1"/>
    </xf>
    <xf numFmtId="0" fontId="75" fillId="14" borderId="128" applyNumberFormat="0" applyProtection="0">
      <alignment horizontal="left" vertical="center" indent="1"/>
    </xf>
    <xf numFmtId="0" fontId="75" fillId="14" borderId="128" applyNumberFormat="0" applyProtection="0">
      <alignment horizontal="left" vertical="center" indent="1"/>
    </xf>
    <xf numFmtId="0" fontId="75" fillId="14" borderId="128" applyNumberFormat="0" applyProtection="0">
      <alignment horizontal="left" vertical="center" indent="1"/>
    </xf>
    <xf numFmtId="0" fontId="75" fillId="14" borderId="128" applyNumberFormat="0" applyProtection="0">
      <alignment horizontal="left" vertical="center" indent="1"/>
    </xf>
    <xf numFmtId="0" fontId="38" fillId="85" borderId="129" applyNumberFormat="0" applyProtection="0">
      <alignment horizontal="left" vertical="center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39" fillId="14" borderId="130" applyNumberFormat="0" applyProtection="0">
      <alignment horizontal="left" vertical="top" indent="1"/>
    </xf>
    <xf numFmtId="0" fontId="75" fillId="78" borderId="128" applyNumberFormat="0" applyProtection="0">
      <alignment horizontal="left" vertical="center" indent="1"/>
    </xf>
    <xf numFmtId="0" fontId="75" fillId="78" borderId="128" applyNumberFormat="0" applyProtection="0">
      <alignment horizontal="left" vertical="center" indent="1"/>
    </xf>
    <xf numFmtId="0" fontId="75" fillId="78" borderId="128" applyNumberFormat="0" applyProtection="0">
      <alignment horizontal="left" vertical="center" indent="1"/>
    </xf>
    <xf numFmtId="0" fontId="75" fillId="78" borderId="128" applyNumberFormat="0" applyProtection="0">
      <alignment horizontal="left" vertical="center" indent="1"/>
    </xf>
    <xf numFmtId="0" fontId="75" fillId="78" borderId="128" applyNumberFormat="0" applyProtection="0">
      <alignment horizontal="left" vertical="center" indent="1"/>
    </xf>
    <xf numFmtId="0" fontId="38" fillId="6" borderId="129" applyNumberFormat="0" applyProtection="0">
      <alignment horizontal="left" vertical="center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39" fillId="78" borderId="130" applyNumberFormat="0" applyProtection="0">
      <alignment horizontal="left" vertical="top" indent="1"/>
    </xf>
    <xf numFmtId="0" fontId="82" fillId="75" borderId="131" applyBorder="0"/>
    <xf numFmtId="4" fontId="54" fillId="87" borderId="129" applyNumberFormat="0" applyProtection="0">
      <alignment vertical="center"/>
    </xf>
    <xf numFmtId="4" fontId="83" fillId="59" borderId="130" applyNumberFormat="0" applyProtection="0">
      <alignment vertical="center"/>
    </xf>
    <xf numFmtId="4" fontId="83" fillId="59" borderId="130" applyNumberFormat="0" applyProtection="0">
      <alignment vertical="center"/>
    </xf>
    <xf numFmtId="4" fontId="83" fillId="59" borderId="130" applyNumberFormat="0" applyProtection="0">
      <alignment vertical="center"/>
    </xf>
    <xf numFmtId="4" fontId="83" fillId="59" borderId="130" applyNumberFormat="0" applyProtection="0">
      <alignment vertical="center"/>
    </xf>
    <xf numFmtId="4" fontId="83" fillId="59" borderId="130" applyNumberFormat="0" applyProtection="0">
      <alignment vertical="center"/>
    </xf>
    <xf numFmtId="4" fontId="76" fillId="87" borderId="129" applyNumberFormat="0" applyProtection="0">
      <alignment vertical="center"/>
    </xf>
    <xf numFmtId="4" fontId="54" fillId="87" borderId="129" applyNumberFormat="0" applyProtection="0">
      <alignment horizontal="left" vertical="center" indent="1"/>
    </xf>
    <xf numFmtId="4" fontId="83" fillId="50" borderId="130" applyNumberFormat="0" applyProtection="0">
      <alignment horizontal="left" vertical="center" indent="1"/>
    </xf>
    <xf numFmtId="4" fontId="83" fillId="50" borderId="130" applyNumberFormat="0" applyProtection="0">
      <alignment horizontal="left" vertical="center" indent="1"/>
    </xf>
    <xf numFmtId="4" fontId="83" fillId="50" borderId="130" applyNumberFormat="0" applyProtection="0">
      <alignment horizontal="left" vertical="center" indent="1"/>
    </xf>
    <xf numFmtId="4" fontId="83" fillId="50" borderId="130" applyNumberFormat="0" applyProtection="0">
      <alignment horizontal="left" vertical="center" indent="1"/>
    </xf>
    <xf numFmtId="4" fontId="83" fillId="50" borderId="130" applyNumberFormat="0" applyProtection="0">
      <alignment horizontal="left" vertical="center" indent="1"/>
    </xf>
    <xf numFmtId="4" fontId="54" fillId="87" borderId="129" applyNumberFormat="0" applyProtection="0">
      <alignment horizontal="left" vertical="center" indent="1"/>
    </xf>
    <xf numFmtId="0" fontId="83" fillId="59" borderId="130" applyNumberFormat="0" applyProtection="0">
      <alignment horizontal="left" vertical="top" indent="1"/>
    </xf>
    <xf numFmtId="0" fontId="83" fillId="59" borderId="130" applyNumberFormat="0" applyProtection="0">
      <alignment horizontal="left" vertical="top" indent="1"/>
    </xf>
    <xf numFmtId="0" fontId="83" fillId="59" borderId="130" applyNumberFormat="0" applyProtection="0">
      <alignment horizontal="left" vertical="top" indent="1"/>
    </xf>
    <xf numFmtId="0" fontId="83" fillId="59" borderId="130" applyNumberFormat="0" applyProtection="0">
      <alignment horizontal="left" vertical="top" indent="1"/>
    </xf>
    <xf numFmtId="0" fontId="83" fillId="59" borderId="130" applyNumberFormat="0" applyProtection="0">
      <alignment horizontal="left" vertical="top" indent="1"/>
    </xf>
    <xf numFmtId="4" fontId="54" fillId="74" borderId="129" applyNumberFormat="0" applyProtection="0">
      <alignment horizontal="right" vertical="center"/>
    </xf>
    <xf numFmtId="4" fontId="75" fillId="0" borderId="128" applyNumberFormat="0" applyProtection="0">
      <alignment horizontal="right" vertical="center"/>
    </xf>
    <xf numFmtId="4" fontId="75" fillId="0" borderId="128" applyNumberFormat="0" applyProtection="0">
      <alignment horizontal="right" vertical="center"/>
    </xf>
    <xf numFmtId="4" fontId="75" fillId="0" borderId="128" applyNumberFormat="0" applyProtection="0">
      <alignment horizontal="right" vertical="center"/>
    </xf>
    <xf numFmtId="4" fontId="75" fillId="0" borderId="128" applyNumberFormat="0" applyProtection="0">
      <alignment horizontal="right" vertical="center"/>
    </xf>
    <xf numFmtId="4" fontId="75" fillId="0" borderId="128" applyNumberFormat="0" applyProtection="0">
      <alignment horizontal="right" vertical="center"/>
    </xf>
    <xf numFmtId="4" fontId="76" fillId="74" borderId="129" applyNumberFormat="0" applyProtection="0">
      <alignment horizontal="right" vertical="center"/>
    </xf>
    <xf numFmtId="4" fontId="46" fillId="88" borderId="128" applyNumberFormat="0" applyProtection="0">
      <alignment horizontal="right" vertical="center"/>
    </xf>
    <xf numFmtId="4" fontId="46" fillId="88" borderId="128" applyNumberFormat="0" applyProtection="0">
      <alignment horizontal="right" vertical="center"/>
    </xf>
    <xf numFmtId="4" fontId="46" fillId="88" borderId="128" applyNumberFormat="0" applyProtection="0">
      <alignment horizontal="right" vertical="center"/>
    </xf>
    <xf numFmtId="4" fontId="46" fillId="88" borderId="128" applyNumberFormat="0" applyProtection="0">
      <alignment horizontal="right" vertical="center"/>
    </xf>
    <xf numFmtId="4" fontId="46" fillId="88" borderId="128" applyNumberFormat="0" applyProtection="0">
      <alignment horizontal="right" vertical="center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4" fontId="75" fillId="20" borderId="128" applyNumberFormat="0" applyProtection="0">
      <alignment horizontal="left" vertical="center" indent="1"/>
    </xf>
    <xf numFmtId="0" fontId="83" fillId="77" borderId="130" applyNumberFormat="0" applyProtection="0">
      <alignment horizontal="left" vertical="top" indent="1"/>
    </xf>
    <xf numFmtId="0" fontId="83" fillId="77" borderId="130" applyNumberFormat="0" applyProtection="0">
      <alignment horizontal="left" vertical="top" indent="1"/>
    </xf>
    <xf numFmtId="0" fontId="83" fillId="77" borderId="130" applyNumberFormat="0" applyProtection="0">
      <alignment horizontal="left" vertical="top" indent="1"/>
    </xf>
    <xf numFmtId="0" fontId="83" fillId="77" borderId="130" applyNumberFormat="0" applyProtection="0">
      <alignment horizontal="left" vertical="top" indent="1"/>
    </xf>
    <xf numFmtId="0" fontId="83" fillId="77" borderId="130" applyNumberFormat="0" applyProtection="0">
      <alignment horizontal="left" vertical="top" indent="1"/>
    </xf>
    <xf numFmtId="4" fontId="46" fillId="89" borderId="126" applyNumberFormat="0" applyProtection="0">
      <alignment horizontal="left" vertical="center" indent="1"/>
    </xf>
    <xf numFmtId="4" fontId="46" fillId="89" borderId="126" applyNumberFormat="0" applyProtection="0">
      <alignment horizontal="left" vertical="center" indent="1"/>
    </xf>
    <xf numFmtId="4" fontId="46" fillId="89" borderId="126" applyNumberFormat="0" applyProtection="0">
      <alignment horizontal="left" vertical="center" indent="1"/>
    </xf>
    <xf numFmtId="4" fontId="46" fillId="89" borderId="126" applyNumberFormat="0" applyProtection="0">
      <alignment horizontal="left" vertical="center" indent="1"/>
    </xf>
    <xf numFmtId="4" fontId="46" fillId="89" borderId="126" applyNumberFormat="0" applyProtection="0">
      <alignment horizontal="left" vertical="center" indent="1"/>
    </xf>
    <xf numFmtId="4" fontId="74" fillId="74" borderId="129" applyNumberFormat="0" applyProtection="0">
      <alignment horizontal="right" vertical="center"/>
    </xf>
    <xf numFmtId="4" fontId="46" fillId="86" borderId="128" applyNumberFormat="0" applyProtection="0">
      <alignment horizontal="right" vertical="center"/>
    </xf>
    <xf numFmtId="4" fontId="46" fillId="86" borderId="128" applyNumberFormat="0" applyProtection="0">
      <alignment horizontal="right" vertical="center"/>
    </xf>
    <xf numFmtId="4" fontId="46" fillId="86" borderId="128" applyNumberFormat="0" applyProtection="0">
      <alignment horizontal="right" vertical="center"/>
    </xf>
    <xf numFmtId="4" fontId="46" fillId="86" borderId="128" applyNumberFormat="0" applyProtection="0">
      <alignment horizontal="right" vertical="center"/>
    </xf>
    <xf numFmtId="4" fontId="46" fillId="86" borderId="128" applyNumberFormat="0" applyProtection="0">
      <alignment horizontal="right" vertical="center"/>
    </xf>
    <xf numFmtId="2" fontId="85" fillId="91" borderId="124" applyProtection="0"/>
    <xf numFmtId="2" fontId="85" fillId="91" borderId="124" applyProtection="0"/>
    <xf numFmtId="2" fontId="45" fillId="92" borderId="124" applyProtection="0"/>
    <xf numFmtId="2" fontId="45" fillId="93" borderId="124" applyProtection="0"/>
    <xf numFmtId="2" fontId="45" fillId="94" borderId="124" applyProtection="0"/>
    <xf numFmtId="2" fontId="45" fillId="94" borderId="124" applyProtection="0">
      <alignment horizontal="center"/>
    </xf>
    <xf numFmtId="2" fontId="45" fillId="93" borderId="124" applyProtection="0">
      <alignment horizontal="center"/>
    </xf>
    <xf numFmtId="0" fontId="46" fillId="0" borderId="126">
      <alignment horizontal="left" vertical="top" wrapText="1"/>
    </xf>
    <xf numFmtId="0" fontId="88" fillId="0" borderId="132" applyNumberFormat="0" applyFill="0" applyAlignment="0" applyProtection="0"/>
    <xf numFmtId="0" fontId="94" fillId="0" borderId="133"/>
    <xf numFmtId="0" fontId="45" fillId="6" borderId="136" applyNumberFormat="0">
      <alignment readingOrder="1"/>
      <protection locked="0"/>
    </xf>
    <xf numFmtId="0" fontId="51" fillId="0" borderId="137">
      <alignment horizontal="left" vertical="top" wrapText="1"/>
    </xf>
    <xf numFmtId="49" fontId="37" fillId="0" borderId="134">
      <alignment horizontal="center" vertical="top" wrapText="1"/>
      <protection locked="0"/>
    </xf>
    <xf numFmtId="49" fontId="37" fillId="0" borderId="134">
      <alignment horizontal="center" vertical="top" wrapText="1"/>
      <protection locked="0"/>
    </xf>
    <xf numFmtId="49" fontId="46" fillId="10" borderId="134">
      <alignment horizontal="right" vertical="top"/>
      <protection locked="0"/>
    </xf>
    <xf numFmtId="49" fontId="46" fillId="10" borderId="134">
      <alignment horizontal="right" vertical="top"/>
      <protection locked="0"/>
    </xf>
    <xf numFmtId="0" fontId="46" fillId="10" borderId="134">
      <alignment horizontal="right" vertical="top"/>
      <protection locked="0"/>
    </xf>
    <xf numFmtId="0" fontId="46" fillId="10" borderId="134">
      <alignment horizontal="right" vertical="top"/>
      <protection locked="0"/>
    </xf>
    <xf numFmtId="49" fontId="46" fillId="0" borderId="134">
      <alignment horizontal="right" vertical="top"/>
      <protection locked="0"/>
    </xf>
    <xf numFmtId="49" fontId="46" fillId="0" borderId="134">
      <alignment horizontal="right" vertical="top"/>
      <protection locked="0"/>
    </xf>
    <xf numFmtId="0" fontId="46" fillId="0" borderId="134">
      <alignment horizontal="right" vertical="top"/>
      <protection locked="0"/>
    </xf>
    <xf numFmtId="0" fontId="46" fillId="0" borderId="134">
      <alignment horizontal="right" vertical="top"/>
      <protection locked="0"/>
    </xf>
    <xf numFmtId="49" fontId="46" fillId="49" borderId="134">
      <alignment horizontal="right" vertical="top"/>
      <protection locked="0"/>
    </xf>
    <xf numFmtId="49" fontId="46" fillId="49" borderId="134">
      <alignment horizontal="right" vertical="top"/>
      <protection locked="0"/>
    </xf>
    <xf numFmtId="0" fontId="46" fillId="49" borderId="134">
      <alignment horizontal="right" vertical="top"/>
      <protection locked="0"/>
    </xf>
    <xf numFmtId="0" fontId="46" fillId="49" borderId="134">
      <alignment horizontal="right" vertical="top"/>
      <protection locked="0"/>
    </xf>
    <xf numFmtId="0" fontId="51" fillId="0" borderId="137">
      <alignment horizontal="center" vertical="top" wrapText="1"/>
    </xf>
    <xf numFmtId="0" fontId="55" fillId="50" borderId="136" applyNumberFormat="0" applyAlignment="0" applyProtection="0"/>
    <xf numFmtId="0" fontId="68" fillId="13" borderId="136" applyNumberFormat="0" applyAlignment="0" applyProtection="0"/>
    <xf numFmtId="0" fontId="37" fillId="59" borderId="138" applyNumberFormat="0" applyFont="0" applyAlignment="0" applyProtection="0"/>
    <xf numFmtId="0" fontId="39" fillId="45" borderId="139" applyNumberFormat="0" applyFont="0" applyAlignment="0" applyProtection="0"/>
    <xf numFmtId="0" fontId="39" fillId="45" borderId="139" applyNumberFormat="0" applyFont="0" applyAlignment="0" applyProtection="0"/>
    <xf numFmtId="0" fontId="39" fillId="45" borderId="139" applyNumberFormat="0" applyFont="0" applyAlignment="0" applyProtection="0"/>
    <xf numFmtId="0" fontId="73" fillId="50" borderId="140" applyNumberFormat="0" applyAlignment="0" applyProtection="0"/>
    <xf numFmtId="4" fontId="54" fillId="60" borderId="140" applyNumberFormat="0" applyProtection="0">
      <alignment vertical="center"/>
    </xf>
    <xf numFmtId="4" fontId="75" fillId="57" borderId="139" applyNumberFormat="0" applyProtection="0">
      <alignment vertical="center"/>
    </xf>
    <xf numFmtId="4" fontId="75" fillId="57" borderId="139" applyNumberFormat="0" applyProtection="0">
      <alignment vertical="center"/>
    </xf>
    <xf numFmtId="4" fontId="75" fillId="57" borderId="139" applyNumberFormat="0" applyProtection="0">
      <alignment vertical="center"/>
    </xf>
    <xf numFmtId="4" fontId="75" fillId="57" borderId="139" applyNumberFormat="0" applyProtection="0">
      <alignment vertical="center"/>
    </xf>
    <xf numFmtId="4" fontId="75" fillId="57" borderId="139" applyNumberFormat="0" applyProtection="0">
      <alignment vertical="center"/>
    </xf>
    <xf numFmtId="4" fontId="76" fillId="60" borderId="140" applyNumberFormat="0" applyProtection="0">
      <alignment vertical="center"/>
    </xf>
    <xf numFmtId="4" fontId="46" fillId="60" borderId="139" applyNumberFormat="0" applyProtection="0">
      <alignment vertical="center"/>
    </xf>
    <xf numFmtId="4" fontId="46" fillId="60" borderId="139" applyNumberFormat="0" applyProtection="0">
      <alignment vertical="center"/>
    </xf>
    <xf numFmtId="4" fontId="46" fillId="60" borderId="139" applyNumberFormat="0" applyProtection="0">
      <alignment vertical="center"/>
    </xf>
    <xf numFmtId="4" fontId="46" fillId="60" borderId="139" applyNumberFormat="0" applyProtection="0">
      <alignment vertical="center"/>
    </xf>
    <xf numFmtId="4" fontId="46" fillId="60" borderId="139" applyNumberFormat="0" applyProtection="0">
      <alignment vertical="center"/>
    </xf>
    <xf numFmtId="4" fontId="54" fillId="60" borderId="140" applyNumberFormat="0" applyProtection="0">
      <alignment horizontal="left" vertical="center" indent="1"/>
    </xf>
    <xf numFmtId="4" fontId="75" fillId="60" borderId="139" applyNumberFormat="0" applyProtection="0">
      <alignment horizontal="left" vertical="center" indent="1"/>
    </xf>
    <xf numFmtId="4" fontId="75" fillId="60" borderId="139" applyNumberFormat="0" applyProtection="0">
      <alignment horizontal="left" vertical="center" indent="1"/>
    </xf>
    <xf numFmtId="4" fontId="75" fillId="60" borderId="139" applyNumberFormat="0" applyProtection="0">
      <alignment horizontal="left" vertical="center" indent="1"/>
    </xf>
    <xf numFmtId="4" fontId="75" fillId="60" borderId="139" applyNumberFormat="0" applyProtection="0">
      <alignment horizontal="left" vertical="center" indent="1"/>
    </xf>
    <xf numFmtId="4" fontId="75" fillId="60" borderId="139" applyNumberFormat="0" applyProtection="0">
      <alignment horizontal="left" vertical="center" indent="1"/>
    </xf>
    <xf numFmtId="4" fontId="54" fillId="60" borderId="140" applyNumberFormat="0" applyProtection="0">
      <alignment horizontal="left" vertical="center" indent="1"/>
    </xf>
    <xf numFmtId="0" fontId="46" fillId="57" borderId="141" applyNumberFormat="0" applyProtection="0">
      <alignment horizontal="left" vertical="top" indent="1"/>
    </xf>
    <xf numFmtId="0" fontId="46" fillId="57" borderId="141" applyNumberFormat="0" applyProtection="0">
      <alignment horizontal="left" vertical="top" indent="1"/>
    </xf>
    <xf numFmtId="0" fontId="46" fillId="57" borderId="141" applyNumberFormat="0" applyProtection="0">
      <alignment horizontal="left" vertical="top" indent="1"/>
    </xf>
    <xf numFmtId="0" fontId="46" fillId="57" borderId="141" applyNumberFormat="0" applyProtection="0">
      <alignment horizontal="left" vertical="top" indent="1"/>
    </xf>
    <xf numFmtId="0" fontId="46" fillId="57" borderId="141" applyNumberFormat="0" applyProtection="0">
      <alignment horizontal="left" vertical="top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54" fillId="61" borderId="140" applyNumberFormat="0" applyProtection="0">
      <alignment horizontal="right" vertical="center"/>
    </xf>
    <xf numFmtId="4" fontId="75" fillId="9" borderId="139" applyNumberFormat="0" applyProtection="0">
      <alignment horizontal="right" vertical="center"/>
    </xf>
    <xf numFmtId="4" fontId="75" fillId="9" borderId="139" applyNumberFormat="0" applyProtection="0">
      <alignment horizontal="right" vertical="center"/>
    </xf>
    <xf numFmtId="4" fontId="75" fillId="9" borderId="139" applyNumberFormat="0" applyProtection="0">
      <alignment horizontal="right" vertical="center"/>
    </xf>
    <xf numFmtId="4" fontId="75" fillId="9" borderId="139" applyNumberFormat="0" applyProtection="0">
      <alignment horizontal="right" vertical="center"/>
    </xf>
    <xf numFmtId="4" fontId="75" fillId="9" borderId="139" applyNumberFormat="0" applyProtection="0">
      <alignment horizontal="right" vertical="center"/>
    </xf>
    <xf numFmtId="4" fontId="54" fillId="62" borderId="140" applyNumberFormat="0" applyProtection="0">
      <alignment horizontal="right" vertical="center"/>
    </xf>
    <xf numFmtId="4" fontId="75" fillId="63" borderId="139" applyNumberFormat="0" applyProtection="0">
      <alignment horizontal="right" vertical="center"/>
    </xf>
    <xf numFmtId="4" fontId="75" fillId="63" borderId="139" applyNumberFormat="0" applyProtection="0">
      <alignment horizontal="right" vertical="center"/>
    </xf>
    <xf numFmtId="4" fontId="75" fillId="63" borderId="139" applyNumberFormat="0" applyProtection="0">
      <alignment horizontal="right" vertical="center"/>
    </xf>
    <xf numFmtId="4" fontId="75" fillId="63" borderId="139" applyNumberFormat="0" applyProtection="0">
      <alignment horizontal="right" vertical="center"/>
    </xf>
    <xf numFmtId="4" fontId="75" fillId="63" borderId="139" applyNumberFormat="0" applyProtection="0">
      <alignment horizontal="right" vertical="center"/>
    </xf>
    <xf numFmtId="4" fontId="54" fillId="64" borderId="140" applyNumberFormat="0" applyProtection="0">
      <alignment horizontal="right" vertical="center"/>
    </xf>
    <xf numFmtId="4" fontId="75" fillId="30" borderId="137" applyNumberFormat="0" applyProtection="0">
      <alignment horizontal="right" vertical="center"/>
    </xf>
    <xf numFmtId="4" fontId="75" fillId="30" borderId="137" applyNumberFormat="0" applyProtection="0">
      <alignment horizontal="right" vertical="center"/>
    </xf>
    <xf numFmtId="4" fontId="75" fillId="30" borderId="137" applyNumberFormat="0" applyProtection="0">
      <alignment horizontal="right" vertical="center"/>
    </xf>
    <xf numFmtId="4" fontId="75" fillId="30" borderId="137" applyNumberFormat="0" applyProtection="0">
      <alignment horizontal="right" vertical="center"/>
    </xf>
    <xf numFmtId="4" fontId="75" fillId="30" borderId="137" applyNumberFormat="0" applyProtection="0">
      <alignment horizontal="right" vertical="center"/>
    </xf>
    <xf numFmtId="4" fontId="54" fillId="65" borderId="140" applyNumberFormat="0" applyProtection="0">
      <alignment horizontal="right" vertical="center"/>
    </xf>
    <xf numFmtId="4" fontId="75" fillId="17" borderId="139" applyNumberFormat="0" applyProtection="0">
      <alignment horizontal="right" vertical="center"/>
    </xf>
    <xf numFmtId="4" fontId="75" fillId="17" borderId="139" applyNumberFormat="0" applyProtection="0">
      <alignment horizontal="right" vertical="center"/>
    </xf>
    <xf numFmtId="4" fontId="75" fillId="17" borderId="139" applyNumberFormat="0" applyProtection="0">
      <alignment horizontal="right" vertical="center"/>
    </xf>
    <xf numFmtId="4" fontId="75" fillId="17" borderId="139" applyNumberFormat="0" applyProtection="0">
      <alignment horizontal="right" vertical="center"/>
    </xf>
    <xf numFmtId="4" fontId="75" fillId="17" borderId="139" applyNumberFormat="0" applyProtection="0">
      <alignment horizontal="right" vertical="center"/>
    </xf>
    <xf numFmtId="4" fontId="54" fillId="66" borderId="140" applyNumberFormat="0" applyProtection="0">
      <alignment horizontal="right" vertical="center"/>
    </xf>
    <xf numFmtId="4" fontId="75" fillId="21" borderId="139" applyNumberFormat="0" applyProtection="0">
      <alignment horizontal="right" vertical="center"/>
    </xf>
    <xf numFmtId="4" fontId="75" fillId="21" borderId="139" applyNumberFormat="0" applyProtection="0">
      <alignment horizontal="right" vertical="center"/>
    </xf>
    <xf numFmtId="4" fontId="75" fillId="21" borderId="139" applyNumberFormat="0" applyProtection="0">
      <alignment horizontal="right" vertical="center"/>
    </xf>
    <xf numFmtId="4" fontId="75" fillId="21" borderId="139" applyNumberFormat="0" applyProtection="0">
      <alignment horizontal="right" vertical="center"/>
    </xf>
    <xf numFmtId="4" fontId="75" fillId="21" borderId="139" applyNumberFormat="0" applyProtection="0">
      <alignment horizontal="right" vertical="center"/>
    </xf>
    <xf numFmtId="4" fontId="54" fillId="67" borderId="140" applyNumberFormat="0" applyProtection="0">
      <alignment horizontal="right" vertical="center"/>
    </xf>
    <xf numFmtId="4" fontId="75" fillId="44" borderId="139" applyNumberFormat="0" applyProtection="0">
      <alignment horizontal="right" vertical="center"/>
    </xf>
    <xf numFmtId="4" fontId="75" fillId="44" borderId="139" applyNumberFormat="0" applyProtection="0">
      <alignment horizontal="right" vertical="center"/>
    </xf>
    <xf numFmtId="4" fontId="75" fillId="44" borderId="139" applyNumberFormat="0" applyProtection="0">
      <alignment horizontal="right" vertical="center"/>
    </xf>
    <xf numFmtId="4" fontId="75" fillId="44" borderId="139" applyNumberFormat="0" applyProtection="0">
      <alignment horizontal="right" vertical="center"/>
    </xf>
    <xf numFmtId="4" fontId="75" fillId="44" borderId="139" applyNumberFormat="0" applyProtection="0">
      <alignment horizontal="right" vertical="center"/>
    </xf>
    <xf numFmtId="4" fontId="54" fillId="68" borderId="140" applyNumberFormat="0" applyProtection="0">
      <alignment horizontal="right" vertical="center"/>
    </xf>
    <xf numFmtId="4" fontId="75" fillId="37" borderId="139" applyNumberFormat="0" applyProtection="0">
      <alignment horizontal="right" vertical="center"/>
    </xf>
    <xf numFmtId="4" fontId="75" fillId="37" borderId="139" applyNumberFormat="0" applyProtection="0">
      <alignment horizontal="right" vertical="center"/>
    </xf>
    <xf numFmtId="4" fontId="75" fillId="37" borderId="139" applyNumberFormat="0" applyProtection="0">
      <alignment horizontal="right" vertical="center"/>
    </xf>
    <xf numFmtId="4" fontId="75" fillId="37" borderId="139" applyNumberFormat="0" applyProtection="0">
      <alignment horizontal="right" vertical="center"/>
    </xf>
    <xf numFmtId="4" fontId="75" fillId="37" borderId="139" applyNumberFormat="0" applyProtection="0">
      <alignment horizontal="right" vertical="center"/>
    </xf>
    <xf numFmtId="4" fontId="54" fillId="69" borderId="140" applyNumberFormat="0" applyProtection="0">
      <alignment horizontal="right" vertical="center"/>
    </xf>
    <xf numFmtId="4" fontId="75" fillId="70" borderId="139" applyNumberFormat="0" applyProtection="0">
      <alignment horizontal="right" vertical="center"/>
    </xf>
    <xf numFmtId="4" fontId="75" fillId="70" borderId="139" applyNumberFormat="0" applyProtection="0">
      <alignment horizontal="right" vertical="center"/>
    </xf>
    <xf numFmtId="4" fontId="75" fillId="70" borderId="139" applyNumberFormat="0" applyProtection="0">
      <alignment horizontal="right" vertical="center"/>
    </xf>
    <xf numFmtId="4" fontId="75" fillId="70" borderId="139" applyNumberFormat="0" applyProtection="0">
      <alignment horizontal="right" vertical="center"/>
    </xf>
    <xf numFmtId="4" fontId="75" fillId="70" borderId="139" applyNumberFormat="0" applyProtection="0">
      <alignment horizontal="right" vertical="center"/>
    </xf>
    <xf numFmtId="4" fontId="54" fillId="71" borderId="140" applyNumberFormat="0" applyProtection="0">
      <alignment horizontal="right" vertical="center"/>
    </xf>
    <xf numFmtId="4" fontId="75" fillId="16" borderId="139" applyNumberFormat="0" applyProtection="0">
      <alignment horizontal="right" vertical="center"/>
    </xf>
    <xf numFmtId="4" fontId="75" fillId="16" borderId="139" applyNumberFormat="0" applyProtection="0">
      <alignment horizontal="right" vertical="center"/>
    </xf>
    <xf numFmtId="4" fontId="75" fillId="16" borderId="139" applyNumberFormat="0" applyProtection="0">
      <alignment horizontal="right" vertical="center"/>
    </xf>
    <xf numFmtId="4" fontId="75" fillId="16" borderId="139" applyNumberFormat="0" applyProtection="0">
      <alignment horizontal="right" vertical="center"/>
    </xf>
    <xf numFmtId="4" fontId="75" fillId="16" borderId="139" applyNumberFormat="0" applyProtection="0">
      <alignment horizontal="right" vertical="center"/>
    </xf>
    <xf numFmtId="4" fontId="78" fillId="72" borderId="140" applyNumberFormat="0" applyProtection="0">
      <alignment horizontal="left" vertical="center" indent="1"/>
    </xf>
    <xf numFmtId="4" fontId="75" fillId="73" borderId="137" applyNumberFormat="0" applyProtection="0">
      <alignment horizontal="left" vertical="center" indent="1"/>
    </xf>
    <xf numFmtId="4" fontId="75" fillId="73" borderId="137" applyNumberFormat="0" applyProtection="0">
      <alignment horizontal="left" vertical="center" indent="1"/>
    </xf>
    <xf numFmtId="4" fontId="75" fillId="73" borderId="137" applyNumberFormat="0" applyProtection="0">
      <alignment horizontal="left" vertical="center" indent="1"/>
    </xf>
    <xf numFmtId="4" fontId="75" fillId="73" borderId="137" applyNumberFormat="0" applyProtection="0">
      <alignment horizontal="left" vertical="center" indent="1"/>
    </xf>
    <xf numFmtId="4" fontId="75" fillId="73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57" fillId="75" borderId="137" applyNumberFormat="0" applyProtection="0">
      <alignment horizontal="left" vertical="center" indent="1"/>
    </xf>
    <xf numFmtId="4" fontId="75" fillId="77" borderId="139" applyNumberFormat="0" applyProtection="0">
      <alignment horizontal="right" vertical="center"/>
    </xf>
    <xf numFmtId="4" fontId="75" fillId="77" borderId="139" applyNumberFormat="0" applyProtection="0">
      <alignment horizontal="right" vertical="center"/>
    </xf>
    <xf numFmtId="4" fontId="75" fillId="77" borderId="139" applyNumberFormat="0" applyProtection="0">
      <alignment horizontal="right" vertical="center"/>
    </xf>
    <xf numFmtId="4" fontId="75" fillId="77" borderId="139" applyNumberFormat="0" applyProtection="0">
      <alignment horizontal="right" vertical="center"/>
    </xf>
    <xf numFmtId="4" fontId="75" fillId="77" borderId="139" applyNumberFormat="0" applyProtection="0">
      <alignment horizontal="right" vertical="center"/>
    </xf>
    <xf numFmtId="4" fontId="75" fillId="78" borderId="137" applyNumberFormat="0" applyProtection="0">
      <alignment horizontal="left" vertical="center" indent="1"/>
    </xf>
    <xf numFmtId="4" fontId="75" fillId="78" borderId="137" applyNumberFormat="0" applyProtection="0">
      <alignment horizontal="left" vertical="center" indent="1"/>
    </xf>
    <xf numFmtId="4" fontId="75" fillId="78" borderId="137" applyNumberFormat="0" applyProtection="0">
      <alignment horizontal="left" vertical="center" indent="1"/>
    </xf>
    <xf numFmtId="4" fontId="75" fillId="78" borderId="137" applyNumberFormat="0" applyProtection="0">
      <alignment horizontal="left" vertical="center" indent="1"/>
    </xf>
    <xf numFmtId="4" fontId="75" fillId="78" borderId="137" applyNumberFormat="0" applyProtection="0">
      <alignment horizontal="left" vertical="center" indent="1"/>
    </xf>
    <xf numFmtId="4" fontId="75" fillId="77" borderId="137" applyNumberFormat="0" applyProtection="0">
      <alignment horizontal="left" vertical="center" indent="1"/>
    </xf>
    <xf numFmtId="4" fontId="75" fillId="77" borderId="137" applyNumberFormat="0" applyProtection="0">
      <alignment horizontal="left" vertical="center" indent="1"/>
    </xf>
    <xf numFmtId="4" fontId="75" fillId="77" borderId="137" applyNumberFormat="0" applyProtection="0">
      <alignment horizontal="left" vertical="center" indent="1"/>
    </xf>
    <xf numFmtId="4" fontId="75" fillId="77" borderId="137" applyNumberFormat="0" applyProtection="0">
      <alignment horizontal="left" vertical="center" indent="1"/>
    </xf>
    <xf numFmtId="4" fontId="75" fillId="77" borderId="137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75" fillId="50" borderId="139" applyNumberFormat="0" applyProtection="0">
      <alignment horizontal="left" vertical="center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39" fillId="75" borderId="141" applyNumberFormat="0" applyProtection="0">
      <alignment horizontal="left" vertical="top" indent="1"/>
    </xf>
    <xf numFmtId="0" fontId="75" fillId="82" borderId="139" applyNumberFormat="0" applyProtection="0">
      <alignment horizontal="left" vertical="center" indent="1"/>
    </xf>
    <xf numFmtId="0" fontId="75" fillId="82" borderId="139" applyNumberFormat="0" applyProtection="0">
      <alignment horizontal="left" vertical="center" indent="1"/>
    </xf>
    <xf numFmtId="0" fontId="75" fillId="82" borderId="139" applyNumberFormat="0" applyProtection="0">
      <alignment horizontal="left" vertical="center" indent="1"/>
    </xf>
    <xf numFmtId="0" fontId="75" fillId="82" borderId="139" applyNumberFormat="0" applyProtection="0">
      <alignment horizontal="left" vertical="center" indent="1"/>
    </xf>
    <xf numFmtId="0" fontId="75" fillId="82" borderId="139" applyNumberFormat="0" applyProtection="0">
      <alignment horizontal="left" vertical="center" indent="1"/>
    </xf>
    <xf numFmtId="0" fontId="75" fillId="82" borderId="139" applyNumberFormat="0" applyProtection="0">
      <alignment horizontal="left" vertical="center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39" fillId="77" borderId="141" applyNumberFormat="0" applyProtection="0">
      <alignment horizontal="left" vertical="top" indent="1"/>
    </xf>
    <xf numFmtId="0" fontId="75" fillId="14" borderId="139" applyNumberFormat="0" applyProtection="0">
      <alignment horizontal="left" vertical="center" indent="1"/>
    </xf>
    <xf numFmtId="0" fontId="75" fillId="14" borderId="139" applyNumberFormat="0" applyProtection="0">
      <alignment horizontal="left" vertical="center" indent="1"/>
    </xf>
    <xf numFmtId="0" fontId="75" fillId="14" borderId="139" applyNumberFormat="0" applyProtection="0">
      <alignment horizontal="left" vertical="center" indent="1"/>
    </xf>
    <xf numFmtId="0" fontId="75" fillId="14" borderId="139" applyNumberFormat="0" applyProtection="0">
      <alignment horizontal="left" vertical="center" indent="1"/>
    </xf>
    <xf numFmtId="0" fontId="75" fillId="14" borderId="139" applyNumberFormat="0" applyProtection="0">
      <alignment horizontal="left" vertical="center" indent="1"/>
    </xf>
    <xf numFmtId="0" fontId="38" fillId="85" borderId="140" applyNumberFormat="0" applyProtection="0">
      <alignment horizontal="left" vertical="center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39" fillId="14" borderId="141" applyNumberFormat="0" applyProtection="0">
      <alignment horizontal="left" vertical="top" indent="1"/>
    </xf>
    <xf numFmtId="0" fontId="75" fillId="78" borderId="139" applyNumberFormat="0" applyProtection="0">
      <alignment horizontal="left" vertical="center" indent="1"/>
    </xf>
    <xf numFmtId="0" fontId="75" fillId="78" borderId="139" applyNumberFormat="0" applyProtection="0">
      <alignment horizontal="left" vertical="center" indent="1"/>
    </xf>
    <xf numFmtId="0" fontId="75" fillId="78" borderId="139" applyNumberFormat="0" applyProtection="0">
      <alignment horizontal="left" vertical="center" indent="1"/>
    </xf>
    <xf numFmtId="0" fontId="75" fillId="78" borderId="139" applyNumberFormat="0" applyProtection="0">
      <alignment horizontal="left" vertical="center" indent="1"/>
    </xf>
    <xf numFmtId="0" fontId="75" fillId="78" borderId="139" applyNumberFormat="0" applyProtection="0">
      <alignment horizontal="left" vertical="center" indent="1"/>
    </xf>
    <xf numFmtId="0" fontId="38" fillId="6" borderId="140" applyNumberFormat="0" applyProtection="0">
      <alignment horizontal="left" vertical="center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39" fillId="78" borderId="141" applyNumberFormat="0" applyProtection="0">
      <alignment horizontal="left" vertical="top" indent="1"/>
    </xf>
    <xf numFmtId="0" fontId="82" fillId="75" borderId="142" applyBorder="0"/>
    <xf numFmtId="4" fontId="54" fillId="87" borderId="140" applyNumberFormat="0" applyProtection="0">
      <alignment vertical="center"/>
    </xf>
    <xf numFmtId="4" fontId="83" fillId="59" borderId="141" applyNumberFormat="0" applyProtection="0">
      <alignment vertical="center"/>
    </xf>
    <xf numFmtId="4" fontId="83" fillId="59" borderId="141" applyNumberFormat="0" applyProtection="0">
      <alignment vertical="center"/>
    </xf>
    <xf numFmtId="4" fontId="83" fillId="59" borderId="141" applyNumberFormat="0" applyProtection="0">
      <alignment vertical="center"/>
    </xf>
    <xf numFmtId="4" fontId="83" fillId="59" borderId="141" applyNumberFormat="0" applyProtection="0">
      <alignment vertical="center"/>
    </xf>
    <xf numFmtId="4" fontId="83" fillId="59" borderId="141" applyNumberFormat="0" applyProtection="0">
      <alignment vertical="center"/>
    </xf>
    <xf numFmtId="4" fontId="76" fillId="87" borderId="140" applyNumberFormat="0" applyProtection="0">
      <alignment vertical="center"/>
    </xf>
    <xf numFmtId="4" fontId="54" fillId="87" borderId="140" applyNumberFormat="0" applyProtection="0">
      <alignment horizontal="left" vertical="center" indent="1"/>
    </xf>
    <xf numFmtId="4" fontId="83" fillId="50" borderId="141" applyNumberFormat="0" applyProtection="0">
      <alignment horizontal="left" vertical="center" indent="1"/>
    </xf>
    <xf numFmtId="4" fontId="83" fillId="50" borderId="141" applyNumberFormat="0" applyProtection="0">
      <alignment horizontal="left" vertical="center" indent="1"/>
    </xf>
    <xf numFmtId="4" fontId="83" fillId="50" borderId="141" applyNumberFormat="0" applyProtection="0">
      <alignment horizontal="left" vertical="center" indent="1"/>
    </xf>
    <xf numFmtId="4" fontId="83" fillId="50" borderId="141" applyNumberFormat="0" applyProtection="0">
      <alignment horizontal="left" vertical="center" indent="1"/>
    </xf>
    <xf numFmtId="4" fontId="83" fillId="50" borderId="141" applyNumberFormat="0" applyProtection="0">
      <alignment horizontal="left" vertical="center" indent="1"/>
    </xf>
    <xf numFmtId="4" fontId="54" fillId="87" borderId="140" applyNumberFormat="0" applyProtection="0">
      <alignment horizontal="left" vertical="center" indent="1"/>
    </xf>
    <xf numFmtId="0" fontId="83" fillId="59" borderId="141" applyNumberFormat="0" applyProtection="0">
      <alignment horizontal="left" vertical="top" indent="1"/>
    </xf>
    <xf numFmtId="0" fontId="83" fillId="59" borderId="141" applyNumberFormat="0" applyProtection="0">
      <alignment horizontal="left" vertical="top" indent="1"/>
    </xf>
    <xf numFmtId="0" fontId="83" fillId="59" borderId="141" applyNumberFormat="0" applyProtection="0">
      <alignment horizontal="left" vertical="top" indent="1"/>
    </xf>
    <xf numFmtId="0" fontId="83" fillId="59" borderId="141" applyNumberFormat="0" applyProtection="0">
      <alignment horizontal="left" vertical="top" indent="1"/>
    </xf>
    <xf numFmtId="0" fontId="83" fillId="59" borderId="141" applyNumberFormat="0" applyProtection="0">
      <alignment horizontal="left" vertical="top" indent="1"/>
    </xf>
    <xf numFmtId="4" fontId="54" fillId="74" borderId="140" applyNumberFormat="0" applyProtection="0">
      <alignment horizontal="right" vertical="center"/>
    </xf>
    <xf numFmtId="4" fontId="75" fillId="0" borderId="139" applyNumberFormat="0" applyProtection="0">
      <alignment horizontal="right" vertical="center"/>
    </xf>
    <xf numFmtId="4" fontId="75" fillId="0" borderId="139" applyNumberFormat="0" applyProtection="0">
      <alignment horizontal="right" vertical="center"/>
    </xf>
    <xf numFmtId="4" fontId="75" fillId="0" borderId="139" applyNumberFormat="0" applyProtection="0">
      <alignment horizontal="right" vertical="center"/>
    </xf>
    <xf numFmtId="4" fontId="75" fillId="0" borderId="139" applyNumberFormat="0" applyProtection="0">
      <alignment horizontal="right" vertical="center"/>
    </xf>
    <xf numFmtId="4" fontId="75" fillId="0" borderId="139" applyNumberFormat="0" applyProtection="0">
      <alignment horizontal="right" vertical="center"/>
    </xf>
    <xf numFmtId="4" fontId="76" fillId="74" borderId="140" applyNumberFormat="0" applyProtection="0">
      <alignment horizontal="right" vertical="center"/>
    </xf>
    <xf numFmtId="4" fontId="46" fillId="88" borderId="139" applyNumberFormat="0" applyProtection="0">
      <alignment horizontal="right" vertical="center"/>
    </xf>
    <xf numFmtId="4" fontId="46" fillId="88" borderId="139" applyNumberFormat="0" applyProtection="0">
      <alignment horizontal="right" vertical="center"/>
    </xf>
    <xf numFmtId="4" fontId="46" fillId="88" borderId="139" applyNumberFormat="0" applyProtection="0">
      <alignment horizontal="right" vertical="center"/>
    </xf>
    <xf numFmtId="4" fontId="46" fillId="88" borderId="139" applyNumberFormat="0" applyProtection="0">
      <alignment horizontal="right" vertical="center"/>
    </xf>
    <xf numFmtId="4" fontId="46" fillId="88" borderId="139" applyNumberFormat="0" applyProtection="0">
      <alignment horizontal="right" vertical="center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4" fontId="75" fillId="20" borderId="139" applyNumberFormat="0" applyProtection="0">
      <alignment horizontal="left" vertical="center" indent="1"/>
    </xf>
    <xf numFmtId="0" fontId="83" fillId="77" borderId="141" applyNumberFormat="0" applyProtection="0">
      <alignment horizontal="left" vertical="top" indent="1"/>
    </xf>
    <xf numFmtId="0" fontId="83" fillId="77" borderId="141" applyNumberFormat="0" applyProtection="0">
      <alignment horizontal="left" vertical="top" indent="1"/>
    </xf>
    <xf numFmtId="0" fontId="83" fillId="77" borderId="141" applyNumberFormat="0" applyProtection="0">
      <alignment horizontal="left" vertical="top" indent="1"/>
    </xf>
    <xf numFmtId="0" fontId="83" fillId="77" borderId="141" applyNumberFormat="0" applyProtection="0">
      <alignment horizontal="left" vertical="top" indent="1"/>
    </xf>
    <xf numFmtId="0" fontId="83" fillId="77" borderId="141" applyNumberFormat="0" applyProtection="0">
      <alignment horizontal="left" vertical="top" indent="1"/>
    </xf>
    <xf numFmtId="4" fontId="46" fillId="89" borderId="137" applyNumberFormat="0" applyProtection="0">
      <alignment horizontal="left" vertical="center" indent="1"/>
    </xf>
    <xf numFmtId="4" fontId="46" fillId="89" borderId="137" applyNumberFormat="0" applyProtection="0">
      <alignment horizontal="left" vertical="center" indent="1"/>
    </xf>
    <xf numFmtId="4" fontId="46" fillId="89" borderId="137" applyNumberFormat="0" applyProtection="0">
      <alignment horizontal="left" vertical="center" indent="1"/>
    </xf>
    <xf numFmtId="4" fontId="46" fillId="89" borderId="137" applyNumberFormat="0" applyProtection="0">
      <alignment horizontal="left" vertical="center" indent="1"/>
    </xf>
    <xf numFmtId="4" fontId="46" fillId="89" borderId="137" applyNumberFormat="0" applyProtection="0">
      <alignment horizontal="left" vertical="center" indent="1"/>
    </xf>
    <xf numFmtId="4" fontId="74" fillId="74" borderId="140" applyNumberFormat="0" applyProtection="0">
      <alignment horizontal="right" vertical="center"/>
    </xf>
    <xf numFmtId="4" fontId="46" fillId="86" borderId="139" applyNumberFormat="0" applyProtection="0">
      <alignment horizontal="right" vertical="center"/>
    </xf>
    <xf numFmtId="4" fontId="46" fillId="86" borderId="139" applyNumberFormat="0" applyProtection="0">
      <alignment horizontal="right" vertical="center"/>
    </xf>
    <xf numFmtId="4" fontId="46" fillId="86" borderId="139" applyNumberFormat="0" applyProtection="0">
      <alignment horizontal="right" vertical="center"/>
    </xf>
    <xf numFmtId="4" fontId="46" fillId="86" borderId="139" applyNumberFormat="0" applyProtection="0">
      <alignment horizontal="right" vertical="center"/>
    </xf>
    <xf numFmtId="4" fontId="46" fillId="86" borderId="139" applyNumberFormat="0" applyProtection="0">
      <alignment horizontal="right" vertical="center"/>
    </xf>
    <xf numFmtId="2" fontId="85" fillId="91" borderId="135" applyProtection="0"/>
    <xf numFmtId="2" fontId="85" fillId="91" borderId="135" applyProtection="0"/>
    <xf numFmtId="2" fontId="45" fillId="92" borderId="135" applyProtection="0"/>
    <xf numFmtId="2" fontId="45" fillId="93" borderId="135" applyProtection="0"/>
    <xf numFmtId="2" fontId="45" fillId="94" borderId="135" applyProtection="0"/>
    <xf numFmtId="2" fontId="45" fillId="94" borderId="135" applyProtection="0">
      <alignment horizontal="center"/>
    </xf>
    <xf numFmtId="2" fontId="45" fillId="93" borderId="135" applyProtection="0">
      <alignment horizontal="center"/>
    </xf>
    <xf numFmtId="0" fontId="46" fillId="0" borderId="137">
      <alignment horizontal="left" vertical="top" wrapText="1"/>
    </xf>
    <xf numFmtId="0" fontId="88" fillId="0" borderId="143" applyNumberFormat="0" applyFill="0" applyAlignment="0" applyProtection="0"/>
    <xf numFmtId="0" fontId="94" fillId="0" borderId="144"/>
    <xf numFmtId="0" fontId="98" fillId="0" borderId="0"/>
    <xf numFmtId="0" fontId="37" fillId="0" borderId="0"/>
    <xf numFmtId="0" fontId="45" fillId="6" borderId="147" applyNumberFormat="0">
      <alignment readingOrder="1"/>
      <protection locked="0"/>
    </xf>
    <xf numFmtId="0" fontId="51" fillId="0" borderId="148">
      <alignment horizontal="left" vertical="top" wrapText="1"/>
    </xf>
    <xf numFmtId="49" fontId="37" fillId="0" borderId="145">
      <alignment horizontal="center" vertical="top" wrapText="1"/>
      <protection locked="0"/>
    </xf>
    <xf numFmtId="49" fontId="37" fillId="0" borderId="145">
      <alignment horizontal="center" vertical="top" wrapText="1"/>
      <protection locked="0"/>
    </xf>
    <xf numFmtId="49" fontId="46" fillId="10" borderId="145">
      <alignment horizontal="right" vertical="top"/>
      <protection locked="0"/>
    </xf>
    <xf numFmtId="49" fontId="46" fillId="10" borderId="145">
      <alignment horizontal="right" vertical="top"/>
      <protection locked="0"/>
    </xf>
    <xf numFmtId="0" fontId="46" fillId="10" borderId="145">
      <alignment horizontal="right" vertical="top"/>
      <protection locked="0"/>
    </xf>
    <xf numFmtId="0" fontId="46" fillId="10" borderId="145">
      <alignment horizontal="right" vertical="top"/>
      <protection locked="0"/>
    </xf>
    <xf numFmtId="49" fontId="46" fillId="0" borderId="145">
      <alignment horizontal="right" vertical="top"/>
      <protection locked="0"/>
    </xf>
    <xf numFmtId="49" fontId="46" fillId="0" borderId="145">
      <alignment horizontal="right" vertical="top"/>
      <protection locked="0"/>
    </xf>
    <xf numFmtId="0" fontId="46" fillId="0" borderId="145">
      <alignment horizontal="right" vertical="top"/>
      <protection locked="0"/>
    </xf>
    <xf numFmtId="0" fontId="46" fillId="0" borderId="145">
      <alignment horizontal="right" vertical="top"/>
      <protection locked="0"/>
    </xf>
    <xf numFmtId="49" fontId="46" fillId="49" borderId="145">
      <alignment horizontal="right" vertical="top"/>
      <protection locked="0"/>
    </xf>
    <xf numFmtId="49" fontId="46" fillId="49" borderId="145">
      <alignment horizontal="right" vertical="top"/>
      <protection locked="0"/>
    </xf>
    <xf numFmtId="0" fontId="46" fillId="49" borderId="145">
      <alignment horizontal="right" vertical="top"/>
      <protection locked="0"/>
    </xf>
    <xf numFmtId="0" fontId="46" fillId="49" borderId="145">
      <alignment horizontal="right" vertical="top"/>
      <protection locked="0"/>
    </xf>
    <xf numFmtId="0" fontId="51" fillId="0" borderId="148">
      <alignment horizontal="center" vertical="top" wrapText="1"/>
    </xf>
    <xf numFmtId="0" fontId="55" fillId="50" borderId="147" applyNumberFormat="0" applyAlignment="0" applyProtection="0"/>
    <xf numFmtId="0" fontId="68" fillId="13" borderId="147" applyNumberFormat="0" applyAlignment="0" applyProtection="0"/>
    <xf numFmtId="0" fontId="37" fillId="59" borderId="149" applyNumberFormat="0" applyFont="0" applyAlignment="0" applyProtection="0"/>
    <xf numFmtId="0" fontId="39" fillId="45" borderId="150" applyNumberFormat="0" applyFont="0" applyAlignment="0" applyProtection="0"/>
    <xf numFmtId="0" fontId="39" fillId="45" borderId="150" applyNumberFormat="0" applyFont="0" applyAlignment="0" applyProtection="0"/>
    <xf numFmtId="0" fontId="39" fillId="45" borderId="150" applyNumberFormat="0" applyFont="0" applyAlignment="0" applyProtection="0"/>
    <xf numFmtId="0" fontId="73" fillId="50" borderId="151" applyNumberFormat="0" applyAlignment="0" applyProtection="0"/>
    <xf numFmtId="4" fontId="54" fillId="60" borderId="151" applyNumberFormat="0" applyProtection="0">
      <alignment vertical="center"/>
    </xf>
    <xf numFmtId="4" fontId="75" fillId="57" borderId="150" applyNumberFormat="0" applyProtection="0">
      <alignment vertical="center"/>
    </xf>
    <xf numFmtId="4" fontId="75" fillId="57" borderId="150" applyNumberFormat="0" applyProtection="0">
      <alignment vertical="center"/>
    </xf>
    <xf numFmtId="4" fontId="75" fillId="57" borderId="150" applyNumberFormat="0" applyProtection="0">
      <alignment vertical="center"/>
    </xf>
    <xf numFmtId="4" fontId="75" fillId="57" borderId="150" applyNumberFormat="0" applyProtection="0">
      <alignment vertical="center"/>
    </xf>
    <xf numFmtId="4" fontId="75" fillId="57" borderId="150" applyNumberFormat="0" applyProtection="0">
      <alignment vertical="center"/>
    </xf>
    <xf numFmtId="4" fontId="76" fillId="60" borderId="151" applyNumberFormat="0" applyProtection="0">
      <alignment vertical="center"/>
    </xf>
    <xf numFmtId="4" fontId="46" fillId="60" borderId="150" applyNumberFormat="0" applyProtection="0">
      <alignment vertical="center"/>
    </xf>
    <xf numFmtId="4" fontId="46" fillId="60" borderId="150" applyNumberFormat="0" applyProtection="0">
      <alignment vertical="center"/>
    </xf>
    <xf numFmtId="4" fontId="46" fillId="60" borderId="150" applyNumberFormat="0" applyProtection="0">
      <alignment vertical="center"/>
    </xf>
    <xf numFmtId="4" fontId="46" fillId="60" borderId="150" applyNumberFormat="0" applyProtection="0">
      <alignment vertical="center"/>
    </xf>
    <xf numFmtId="4" fontId="46" fillId="60" borderId="150" applyNumberFormat="0" applyProtection="0">
      <alignment vertical="center"/>
    </xf>
    <xf numFmtId="4" fontId="54" fillId="60" borderId="151" applyNumberFormat="0" applyProtection="0">
      <alignment horizontal="left" vertical="center" indent="1"/>
    </xf>
    <xf numFmtId="4" fontId="75" fillId="60" borderId="150" applyNumberFormat="0" applyProtection="0">
      <alignment horizontal="left" vertical="center" indent="1"/>
    </xf>
    <xf numFmtId="4" fontId="75" fillId="60" borderId="150" applyNumberFormat="0" applyProtection="0">
      <alignment horizontal="left" vertical="center" indent="1"/>
    </xf>
    <xf numFmtId="4" fontId="75" fillId="60" borderId="150" applyNumberFormat="0" applyProtection="0">
      <alignment horizontal="left" vertical="center" indent="1"/>
    </xf>
    <xf numFmtId="4" fontId="75" fillId="60" borderId="150" applyNumberFormat="0" applyProtection="0">
      <alignment horizontal="left" vertical="center" indent="1"/>
    </xf>
    <xf numFmtId="4" fontId="75" fillId="60" borderId="150" applyNumberFormat="0" applyProtection="0">
      <alignment horizontal="left" vertical="center" indent="1"/>
    </xf>
    <xf numFmtId="4" fontId="54" fillId="60" borderId="151" applyNumberFormat="0" applyProtection="0">
      <alignment horizontal="left" vertical="center" indent="1"/>
    </xf>
    <xf numFmtId="0" fontId="46" fillId="57" borderId="152" applyNumberFormat="0" applyProtection="0">
      <alignment horizontal="left" vertical="top" indent="1"/>
    </xf>
    <xf numFmtId="0" fontId="46" fillId="57" borderId="152" applyNumberFormat="0" applyProtection="0">
      <alignment horizontal="left" vertical="top" indent="1"/>
    </xf>
    <xf numFmtId="0" fontId="46" fillId="57" borderId="152" applyNumberFormat="0" applyProtection="0">
      <alignment horizontal="left" vertical="top" indent="1"/>
    </xf>
    <xf numFmtId="0" fontId="46" fillId="57" borderId="152" applyNumberFormat="0" applyProtection="0">
      <alignment horizontal="left" vertical="top" indent="1"/>
    </xf>
    <xf numFmtId="0" fontId="46" fillId="57" borderId="152" applyNumberFormat="0" applyProtection="0">
      <alignment horizontal="left" vertical="top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54" fillId="61" borderId="151" applyNumberFormat="0" applyProtection="0">
      <alignment horizontal="right" vertical="center"/>
    </xf>
    <xf numFmtId="4" fontId="75" fillId="9" borderId="150" applyNumberFormat="0" applyProtection="0">
      <alignment horizontal="right" vertical="center"/>
    </xf>
    <xf numFmtId="4" fontId="75" fillId="9" borderId="150" applyNumberFormat="0" applyProtection="0">
      <alignment horizontal="right" vertical="center"/>
    </xf>
    <xf numFmtId="4" fontId="75" fillId="9" borderId="150" applyNumberFormat="0" applyProtection="0">
      <alignment horizontal="right" vertical="center"/>
    </xf>
    <xf numFmtId="4" fontId="75" fillId="9" borderId="150" applyNumberFormat="0" applyProtection="0">
      <alignment horizontal="right" vertical="center"/>
    </xf>
    <xf numFmtId="4" fontId="75" fillId="9" borderId="150" applyNumberFormat="0" applyProtection="0">
      <alignment horizontal="right" vertical="center"/>
    </xf>
    <xf numFmtId="4" fontId="54" fillId="62" borderId="151" applyNumberFormat="0" applyProtection="0">
      <alignment horizontal="right" vertical="center"/>
    </xf>
    <xf numFmtId="4" fontId="75" fillId="63" borderId="150" applyNumberFormat="0" applyProtection="0">
      <alignment horizontal="right" vertical="center"/>
    </xf>
    <xf numFmtId="4" fontId="75" fillId="63" borderId="150" applyNumberFormat="0" applyProtection="0">
      <alignment horizontal="right" vertical="center"/>
    </xf>
    <xf numFmtId="4" fontId="75" fillId="63" borderId="150" applyNumberFormat="0" applyProtection="0">
      <alignment horizontal="right" vertical="center"/>
    </xf>
    <xf numFmtId="4" fontId="75" fillId="63" borderId="150" applyNumberFormat="0" applyProtection="0">
      <alignment horizontal="right" vertical="center"/>
    </xf>
    <xf numFmtId="4" fontId="75" fillId="63" borderId="150" applyNumberFormat="0" applyProtection="0">
      <alignment horizontal="right" vertical="center"/>
    </xf>
    <xf numFmtId="4" fontId="54" fillId="64" borderId="151" applyNumberFormat="0" applyProtection="0">
      <alignment horizontal="right" vertical="center"/>
    </xf>
    <xf numFmtId="4" fontId="75" fillId="30" borderId="148" applyNumberFormat="0" applyProtection="0">
      <alignment horizontal="right" vertical="center"/>
    </xf>
    <xf numFmtId="4" fontId="75" fillId="30" borderId="148" applyNumberFormat="0" applyProtection="0">
      <alignment horizontal="right" vertical="center"/>
    </xf>
    <xf numFmtId="4" fontId="75" fillId="30" borderId="148" applyNumberFormat="0" applyProtection="0">
      <alignment horizontal="right" vertical="center"/>
    </xf>
    <xf numFmtId="4" fontId="75" fillId="30" borderId="148" applyNumberFormat="0" applyProtection="0">
      <alignment horizontal="right" vertical="center"/>
    </xf>
    <xf numFmtId="4" fontId="75" fillId="30" borderId="148" applyNumberFormat="0" applyProtection="0">
      <alignment horizontal="right" vertical="center"/>
    </xf>
    <xf numFmtId="4" fontId="54" fillId="65" borderId="151" applyNumberFormat="0" applyProtection="0">
      <alignment horizontal="right" vertical="center"/>
    </xf>
    <xf numFmtId="4" fontId="75" fillId="17" borderId="150" applyNumberFormat="0" applyProtection="0">
      <alignment horizontal="right" vertical="center"/>
    </xf>
    <xf numFmtId="4" fontId="75" fillId="17" borderId="150" applyNumberFormat="0" applyProtection="0">
      <alignment horizontal="right" vertical="center"/>
    </xf>
    <xf numFmtId="4" fontId="75" fillId="17" borderId="150" applyNumberFormat="0" applyProtection="0">
      <alignment horizontal="right" vertical="center"/>
    </xf>
    <xf numFmtId="4" fontId="75" fillId="17" borderId="150" applyNumberFormat="0" applyProtection="0">
      <alignment horizontal="right" vertical="center"/>
    </xf>
    <xf numFmtId="4" fontId="75" fillId="17" borderId="150" applyNumberFormat="0" applyProtection="0">
      <alignment horizontal="right" vertical="center"/>
    </xf>
    <xf numFmtId="4" fontId="54" fillId="66" borderId="151" applyNumberFormat="0" applyProtection="0">
      <alignment horizontal="right" vertical="center"/>
    </xf>
    <xf numFmtId="4" fontId="75" fillId="21" borderId="150" applyNumberFormat="0" applyProtection="0">
      <alignment horizontal="right" vertical="center"/>
    </xf>
    <xf numFmtId="4" fontId="75" fillId="21" borderId="150" applyNumberFormat="0" applyProtection="0">
      <alignment horizontal="right" vertical="center"/>
    </xf>
    <xf numFmtId="4" fontId="75" fillId="21" borderId="150" applyNumberFormat="0" applyProtection="0">
      <alignment horizontal="right" vertical="center"/>
    </xf>
    <xf numFmtId="4" fontId="75" fillId="21" borderId="150" applyNumberFormat="0" applyProtection="0">
      <alignment horizontal="right" vertical="center"/>
    </xf>
    <xf numFmtId="4" fontId="75" fillId="21" borderId="150" applyNumberFormat="0" applyProtection="0">
      <alignment horizontal="right" vertical="center"/>
    </xf>
    <xf numFmtId="4" fontId="54" fillId="67" borderId="151" applyNumberFormat="0" applyProtection="0">
      <alignment horizontal="right" vertical="center"/>
    </xf>
    <xf numFmtId="4" fontId="75" fillId="44" borderId="150" applyNumberFormat="0" applyProtection="0">
      <alignment horizontal="right" vertical="center"/>
    </xf>
    <xf numFmtId="4" fontId="75" fillId="44" borderId="150" applyNumberFormat="0" applyProtection="0">
      <alignment horizontal="right" vertical="center"/>
    </xf>
    <xf numFmtId="4" fontId="75" fillId="44" borderId="150" applyNumberFormat="0" applyProtection="0">
      <alignment horizontal="right" vertical="center"/>
    </xf>
    <xf numFmtId="4" fontId="75" fillId="44" borderId="150" applyNumberFormat="0" applyProtection="0">
      <alignment horizontal="right" vertical="center"/>
    </xf>
    <xf numFmtId="4" fontId="75" fillId="44" borderId="150" applyNumberFormat="0" applyProtection="0">
      <alignment horizontal="right" vertical="center"/>
    </xf>
    <xf numFmtId="4" fontId="54" fillId="68" borderId="151" applyNumberFormat="0" applyProtection="0">
      <alignment horizontal="right" vertical="center"/>
    </xf>
    <xf numFmtId="4" fontId="75" fillId="37" borderId="150" applyNumberFormat="0" applyProtection="0">
      <alignment horizontal="right" vertical="center"/>
    </xf>
    <xf numFmtId="4" fontId="75" fillId="37" borderId="150" applyNumberFormat="0" applyProtection="0">
      <alignment horizontal="right" vertical="center"/>
    </xf>
    <xf numFmtId="4" fontId="75" fillId="37" borderId="150" applyNumberFormat="0" applyProtection="0">
      <alignment horizontal="right" vertical="center"/>
    </xf>
    <xf numFmtId="4" fontId="75" fillId="37" borderId="150" applyNumberFormat="0" applyProtection="0">
      <alignment horizontal="right" vertical="center"/>
    </xf>
    <xf numFmtId="4" fontId="75" fillId="37" borderId="150" applyNumberFormat="0" applyProtection="0">
      <alignment horizontal="right" vertical="center"/>
    </xf>
    <xf numFmtId="4" fontId="54" fillId="69" borderId="151" applyNumberFormat="0" applyProtection="0">
      <alignment horizontal="right" vertical="center"/>
    </xf>
    <xf numFmtId="4" fontId="75" fillId="70" borderId="150" applyNumberFormat="0" applyProtection="0">
      <alignment horizontal="right" vertical="center"/>
    </xf>
    <xf numFmtId="4" fontId="75" fillId="70" borderId="150" applyNumberFormat="0" applyProtection="0">
      <alignment horizontal="right" vertical="center"/>
    </xf>
    <xf numFmtId="4" fontId="75" fillId="70" borderId="150" applyNumberFormat="0" applyProtection="0">
      <alignment horizontal="right" vertical="center"/>
    </xf>
    <xf numFmtId="4" fontId="75" fillId="70" borderId="150" applyNumberFormat="0" applyProtection="0">
      <alignment horizontal="right" vertical="center"/>
    </xf>
    <xf numFmtId="4" fontId="75" fillId="70" borderId="150" applyNumberFormat="0" applyProtection="0">
      <alignment horizontal="right" vertical="center"/>
    </xf>
    <xf numFmtId="4" fontId="54" fillId="71" borderId="151" applyNumberFormat="0" applyProtection="0">
      <alignment horizontal="right" vertical="center"/>
    </xf>
    <xf numFmtId="4" fontId="75" fillId="16" borderId="150" applyNumberFormat="0" applyProtection="0">
      <alignment horizontal="right" vertical="center"/>
    </xf>
    <xf numFmtId="4" fontId="75" fillId="16" borderId="150" applyNumberFormat="0" applyProtection="0">
      <alignment horizontal="right" vertical="center"/>
    </xf>
    <xf numFmtId="4" fontId="75" fillId="16" borderId="150" applyNumberFormat="0" applyProtection="0">
      <alignment horizontal="right" vertical="center"/>
    </xf>
    <xf numFmtId="4" fontId="75" fillId="16" borderId="150" applyNumberFormat="0" applyProtection="0">
      <alignment horizontal="right" vertical="center"/>
    </xf>
    <xf numFmtId="4" fontId="75" fillId="16" borderId="150" applyNumberFormat="0" applyProtection="0">
      <alignment horizontal="right" vertical="center"/>
    </xf>
    <xf numFmtId="4" fontId="78" fillId="72" borderId="151" applyNumberFormat="0" applyProtection="0">
      <alignment horizontal="left" vertical="center" indent="1"/>
    </xf>
    <xf numFmtId="4" fontId="75" fillId="73" borderId="148" applyNumberFormat="0" applyProtection="0">
      <alignment horizontal="left" vertical="center" indent="1"/>
    </xf>
    <xf numFmtId="4" fontId="75" fillId="73" borderId="148" applyNumberFormat="0" applyProtection="0">
      <alignment horizontal="left" vertical="center" indent="1"/>
    </xf>
    <xf numFmtId="4" fontId="75" fillId="73" borderId="148" applyNumberFormat="0" applyProtection="0">
      <alignment horizontal="left" vertical="center" indent="1"/>
    </xf>
    <xf numFmtId="4" fontId="75" fillId="73" borderId="148" applyNumberFormat="0" applyProtection="0">
      <alignment horizontal="left" vertical="center" indent="1"/>
    </xf>
    <xf numFmtId="4" fontId="75" fillId="73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57" fillId="75" borderId="148" applyNumberFormat="0" applyProtection="0">
      <alignment horizontal="left" vertical="center" indent="1"/>
    </xf>
    <xf numFmtId="4" fontId="75" fillId="77" borderId="150" applyNumberFormat="0" applyProtection="0">
      <alignment horizontal="right" vertical="center"/>
    </xf>
    <xf numFmtId="4" fontId="75" fillId="77" borderId="150" applyNumberFormat="0" applyProtection="0">
      <alignment horizontal="right" vertical="center"/>
    </xf>
    <xf numFmtId="4" fontId="75" fillId="77" borderId="150" applyNumberFormat="0" applyProtection="0">
      <alignment horizontal="right" vertical="center"/>
    </xf>
    <xf numFmtId="4" fontId="75" fillId="77" borderId="150" applyNumberFormat="0" applyProtection="0">
      <alignment horizontal="right" vertical="center"/>
    </xf>
    <xf numFmtId="4" fontId="75" fillId="77" borderId="150" applyNumberFormat="0" applyProtection="0">
      <alignment horizontal="right" vertical="center"/>
    </xf>
    <xf numFmtId="4" fontId="75" fillId="78" borderId="148" applyNumberFormat="0" applyProtection="0">
      <alignment horizontal="left" vertical="center" indent="1"/>
    </xf>
    <xf numFmtId="4" fontId="75" fillId="78" borderId="148" applyNumberFormat="0" applyProtection="0">
      <alignment horizontal="left" vertical="center" indent="1"/>
    </xf>
    <xf numFmtId="4" fontId="75" fillId="78" borderId="148" applyNumberFormat="0" applyProtection="0">
      <alignment horizontal="left" vertical="center" indent="1"/>
    </xf>
    <xf numFmtId="4" fontId="75" fillId="78" borderId="148" applyNumberFormat="0" applyProtection="0">
      <alignment horizontal="left" vertical="center" indent="1"/>
    </xf>
    <xf numFmtId="4" fontId="75" fillId="78" borderId="148" applyNumberFormat="0" applyProtection="0">
      <alignment horizontal="left" vertical="center" indent="1"/>
    </xf>
    <xf numFmtId="4" fontId="75" fillId="77" borderId="148" applyNumberFormat="0" applyProtection="0">
      <alignment horizontal="left" vertical="center" indent="1"/>
    </xf>
    <xf numFmtId="4" fontId="75" fillId="77" borderId="148" applyNumberFormat="0" applyProtection="0">
      <alignment horizontal="left" vertical="center" indent="1"/>
    </xf>
    <xf numFmtId="4" fontId="75" fillId="77" borderId="148" applyNumberFormat="0" applyProtection="0">
      <alignment horizontal="left" vertical="center" indent="1"/>
    </xf>
    <xf numFmtId="4" fontId="75" fillId="77" borderId="148" applyNumberFormat="0" applyProtection="0">
      <alignment horizontal="left" vertical="center" indent="1"/>
    </xf>
    <xf numFmtId="4" fontId="75" fillId="77" borderId="148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75" fillId="50" borderId="150" applyNumberFormat="0" applyProtection="0">
      <alignment horizontal="left" vertical="center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39" fillId="75" borderId="152" applyNumberFormat="0" applyProtection="0">
      <alignment horizontal="left" vertical="top" indent="1"/>
    </xf>
    <xf numFmtId="0" fontId="75" fillId="82" borderId="150" applyNumberFormat="0" applyProtection="0">
      <alignment horizontal="left" vertical="center" indent="1"/>
    </xf>
    <xf numFmtId="0" fontId="75" fillId="82" borderId="150" applyNumberFormat="0" applyProtection="0">
      <alignment horizontal="left" vertical="center" indent="1"/>
    </xf>
    <xf numFmtId="0" fontId="75" fillId="82" borderId="150" applyNumberFormat="0" applyProtection="0">
      <alignment horizontal="left" vertical="center" indent="1"/>
    </xf>
    <xf numFmtId="0" fontId="75" fillId="82" borderId="150" applyNumberFormat="0" applyProtection="0">
      <alignment horizontal="left" vertical="center" indent="1"/>
    </xf>
    <xf numFmtId="0" fontId="75" fillId="82" borderId="150" applyNumberFormat="0" applyProtection="0">
      <alignment horizontal="left" vertical="center" indent="1"/>
    </xf>
    <xf numFmtId="0" fontId="75" fillId="82" borderId="150" applyNumberFormat="0" applyProtection="0">
      <alignment horizontal="left" vertical="center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39" fillId="77" borderId="152" applyNumberFormat="0" applyProtection="0">
      <alignment horizontal="left" vertical="top" indent="1"/>
    </xf>
    <xf numFmtId="0" fontId="75" fillId="14" borderId="150" applyNumberFormat="0" applyProtection="0">
      <alignment horizontal="left" vertical="center" indent="1"/>
    </xf>
    <xf numFmtId="0" fontId="75" fillId="14" borderId="150" applyNumberFormat="0" applyProtection="0">
      <alignment horizontal="left" vertical="center" indent="1"/>
    </xf>
    <xf numFmtId="0" fontId="75" fillId="14" borderId="150" applyNumberFormat="0" applyProtection="0">
      <alignment horizontal="left" vertical="center" indent="1"/>
    </xf>
    <xf numFmtId="0" fontId="75" fillId="14" borderId="150" applyNumberFormat="0" applyProtection="0">
      <alignment horizontal="left" vertical="center" indent="1"/>
    </xf>
    <xf numFmtId="0" fontId="75" fillId="14" borderId="150" applyNumberFormat="0" applyProtection="0">
      <alignment horizontal="left" vertical="center" indent="1"/>
    </xf>
    <xf numFmtId="0" fontId="38" fillId="85" borderId="151" applyNumberFormat="0" applyProtection="0">
      <alignment horizontal="left" vertical="center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39" fillId="14" borderId="152" applyNumberFormat="0" applyProtection="0">
      <alignment horizontal="left" vertical="top" indent="1"/>
    </xf>
    <xf numFmtId="0" fontId="75" fillId="78" borderId="150" applyNumberFormat="0" applyProtection="0">
      <alignment horizontal="left" vertical="center" indent="1"/>
    </xf>
    <xf numFmtId="0" fontId="75" fillId="78" borderId="150" applyNumberFormat="0" applyProtection="0">
      <alignment horizontal="left" vertical="center" indent="1"/>
    </xf>
    <xf numFmtId="0" fontId="75" fillId="78" borderId="150" applyNumberFormat="0" applyProtection="0">
      <alignment horizontal="left" vertical="center" indent="1"/>
    </xf>
    <xf numFmtId="0" fontId="75" fillId="78" borderId="150" applyNumberFormat="0" applyProtection="0">
      <alignment horizontal="left" vertical="center" indent="1"/>
    </xf>
    <xf numFmtId="0" fontId="75" fillId="78" borderId="150" applyNumberFormat="0" applyProtection="0">
      <alignment horizontal="left" vertical="center" indent="1"/>
    </xf>
    <xf numFmtId="0" fontId="38" fillId="6" borderId="151" applyNumberFormat="0" applyProtection="0">
      <alignment horizontal="left" vertical="center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39" fillId="78" borderId="152" applyNumberFormat="0" applyProtection="0">
      <alignment horizontal="left" vertical="top" indent="1"/>
    </xf>
    <xf numFmtId="0" fontId="82" fillId="75" borderId="153" applyBorder="0"/>
    <xf numFmtId="4" fontId="54" fillId="87" borderId="151" applyNumberFormat="0" applyProtection="0">
      <alignment vertical="center"/>
    </xf>
    <xf numFmtId="4" fontId="83" fillId="59" borderId="152" applyNumberFormat="0" applyProtection="0">
      <alignment vertical="center"/>
    </xf>
    <xf numFmtId="4" fontId="83" fillId="59" borderId="152" applyNumberFormat="0" applyProtection="0">
      <alignment vertical="center"/>
    </xf>
    <xf numFmtId="4" fontId="83" fillId="59" borderId="152" applyNumberFormat="0" applyProtection="0">
      <alignment vertical="center"/>
    </xf>
    <xf numFmtId="4" fontId="83" fillId="59" borderId="152" applyNumberFormat="0" applyProtection="0">
      <alignment vertical="center"/>
    </xf>
    <xf numFmtId="4" fontId="83" fillId="59" borderId="152" applyNumberFormat="0" applyProtection="0">
      <alignment vertical="center"/>
    </xf>
    <xf numFmtId="4" fontId="76" fillId="87" borderId="151" applyNumberFormat="0" applyProtection="0">
      <alignment vertical="center"/>
    </xf>
    <xf numFmtId="4" fontId="54" fillId="87" borderId="151" applyNumberFormat="0" applyProtection="0">
      <alignment horizontal="left" vertical="center" indent="1"/>
    </xf>
    <xf numFmtId="4" fontId="83" fillId="50" borderId="152" applyNumberFormat="0" applyProtection="0">
      <alignment horizontal="left" vertical="center" indent="1"/>
    </xf>
    <xf numFmtId="4" fontId="83" fillId="50" borderId="152" applyNumberFormat="0" applyProtection="0">
      <alignment horizontal="left" vertical="center" indent="1"/>
    </xf>
    <xf numFmtId="4" fontId="83" fillId="50" borderId="152" applyNumberFormat="0" applyProtection="0">
      <alignment horizontal="left" vertical="center" indent="1"/>
    </xf>
    <xf numFmtId="4" fontId="83" fillId="50" borderId="152" applyNumberFormat="0" applyProtection="0">
      <alignment horizontal="left" vertical="center" indent="1"/>
    </xf>
    <xf numFmtId="4" fontId="83" fillId="50" borderId="152" applyNumberFormat="0" applyProtection="0">
      <alignment horizontal="left" vertical="center" indent="1"/>
    </xf>
    <xf numFmtId="4" fontId="54" fillId="87" borderId="151" applyNumberFormat="0" applyProtection="0">
      <alignment horizontal="left" vertical="center" indent="1"/>
    </xf>
    <xf numFmtId="0" fontId="83" fillId="59" borderId="152" applyNumberFormat="0" applyProtection="0">
      <alignment horizontal="left" vertical="top" indent="1"/>
    </xf>
    <xf numFmtId="0" fontId="83" fillId="59" borderId="152" applyNumberFormat="0" applyProtection="0">
      <alignment horizontal="left" vertical="top" indent="1"/>
    </xf>
    <xf numFmtId="0" fontId="83" fillId="59" borderId="152" applyNumberFormat="0" applyProtection="0">
      <alignment horizontal="left" vertical="top" indent="1"/>
    </xf>
    <xf numFmtId="0" fontId="83" fillId="59" borderId="152" applyNumberFormat="0" applyProtection="0">
      <alignment horizontal="left" vertical="top" indent="1"/>
    </xf>
    <xf numFmtId="0" fontId="83" fillId="59" borderId="152" applyNumberFormat="0" applyProtection="0">
      <alignment horizontal="left" vertical="top" indent="1"/>
    </xf>
    <xf numFmtId="4" fontId="54" fillId="74" borderId="151" applyNumberFormat="0" applyProtection="0">
      <alignment horizontal="right" vertical="center"/>
    </xf>
    <xf numFmtId="4" fontId="75" fillId="0" borderId="150" applyNumberFormat="0" applyProtection="0">
      <alignment horizontal="right" vertical="center"/>
    </xf>
    <xf numFmtId="4" fontId="75" fillId="0" borderId="150" applyNumberFormat="0" applyProtection="0">
      <alignment horizontal="right" vertical="center"/>
    </xf>
    <xf numFmtId="4" fontId="75" fillId="0" borderId="150" applyNumberFormat="0" applyProtection="0">
      <alignment horizontal="right" vertical="center"/>
    </xf>
    <xf numFmtId="4" fontId="75" fillId="0" borderId="150" applyNumberFormat="0" applyProtection="0">
      <alignment horizontal="right" vertical="center"/>
    </xf>
    <xf numFmtId="4" fontId="75" fillId="0" borderId="150" applyNumberFormat="0" applyProtection="0">
      <alignment horizontal="right" vertical="center"/>
    </xf>
    <xf numFmtId="4" fontId="76" fillId="74" borderId="151" applyNumberFormat="0" applyProtection="0">
      <alignment horizontal="right" vertical="center"/>
    </xf>
    <xf numFmtId="4" fontId="46" fillId="88" borderId="150" applyNumberFormat="0" applyProtection="0">
      <alignment horizontal="right" vertical="center"/>
    </xf>
    <xf numFmtId="4" fontId="46" fillId="88" borderId="150" applyNumberFormat="0" applyProtection="0">
      <alignment horizontal="right" vertical="center"/>
    </xf>
    <xf numFmtId="4" fontId="46" fillId="88" borderId="150" applyNumberFormat="0" applyProtection="0">
      <alignment horizontal="right" vertical="center"/>
    </xf>
    <xf numFmtId="4" fontId="46" fillId="88" borderId="150" applyNumberFormat="0" applyProtection="0">
      <alignment horizontal="right" vertical="center"/>
    </xf>
    <xf numFmtId="4" fontId="46" fillId="88" borderId="150" applyNumberFormat="0" applyProtection="0">
      <alignment horizontal="right" vertical="center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4" fontId="75" fillId="20" borderId="150" applyNumberFormat="0" applyProtection="0">
      <alignment horizontal="left" vertical="center" indent="1"/>
    </xf>
    <xf numFmtId="0" fontId="83" fillId="77" borderId="152" applyNumberFormat="0" applyProtection="0">
      <alignment horizontal="left" vertical="top" indent="1"/>
    </xf>
    <xf numFmtId="0" fontId="83" fillId="77" borderId="152" applyNumberFormat="0" applyProtection="0">
      <alignment horizontal="left" vertical="top" indent="1"/>
    </xf>
    <xf numFmtId="0" fontId="83" fillId="77" borderId="152" applyNumberFormat="0" applyProtection="0">
      <alignment horizontal="left" vertical="top" indent="1"/>
    </xf>
    <xf numFmtId="0" fontId="83" fillId="77" borderId="152" applyNumberFormat="0" applyProtection="0">
      <alignment horizontal="left" vertical="top" indent="1"/>
    </xf>
    <xf numFmtId="0" fontId="83" fillId="77" borderId="152" applyNumberFormat="0" applyProtection="0">
      <alignment horizontal="left" vertical="top" indent="1"/>
    </xf>
    <xf numFmtId="4" fontId="46" fillId="89" borderId="148" applyNumberFormat="0" applyProtection="0">
      <alignment horizontal="left" vertical="center" indent="1"/>
    </xf>
    <xf numFmtId="4" fontId="46" fillId="89" borderId="148" applyNumberFormat="0" applyProtection="0">
      <alignment horizontal="left" vertical="center" indent="1"/>
    </xf>
    <xf numFmtId="4" fontId="46" fillId="89" borderId="148" applyNumberFormat="0" applyProtection="0">
      <alignment horizontal="left" vertical="center" indent="1"/>
    </xf>
    <xf numFmtId="4" fontId="46" fillId="89" borderId="148" applyNumberFormat="0" applyProtection="0">
      <alignment horizontal="left" vertical="center" indent="1"/>
    </xf>
    <xf numFmtId="4" fontId="46" fillId="89" borderId="148" applyNumberFormat="0" applyProtection="0">
      <alignment horizontal="left" vertical="center" indent="1"/>
    </xf>
    <xf numFmtId="4" fontId="74" fillId="74" borderId="151" applyNumberFormat="0" applyProtection="0">
      <alignment horizontal="right" vertical="center"/>
    </xf>
    <xf numFmtId="4" fontId="46" fillId="86" borderId="150" applyNumberFormat="0" applyProtection="0">
      <alignment horizontal="right" vertical="center"/>
    </xf>
    <xf numFmtId="4" fontId="46" fillId="86" borderId="150" applyNumberFormat="0" applyProtection="0">
      <alignment horizontal="right" vertical="center"/>
    </xf>
    <xf numFmtId="4" fontId="46" fillId="86" borderId="150" applyNumberFormat="0" applyProtection="0">
      <alignment horizontal="right" vertical="center"/>
    </xf>
    <xf numFmtId="4" fontId="46" fillId="86" borderId="150" applyNumberFormat="0" applyProtection="0">
      <alignment horizontal="right" vertical="center"/>
    </xf>
    <xf numFmtId="4" fontId="46" fillId="86" borderId="150" applyNumberFormat="0" applyProtection="0">
      <alignment horizontal="right" vertical="center"/>
    </xf>
    <xf numFmtId="2" fontId="85" fillId="91" borderId="146" applyProtection="0"/>
    <xf numFmtId="2" fontId="85" fillId="91" borderId="146" applyProtection="0"/>
    <xf numFmtId="2" fontId="45" fillId="92" borderId="146" applyProtection="0"/>
    <xf numFmtId="2" fontId="45" fillId="93" borderId="146" applyProtection="0"/>
    <xf numFmtId="2" fontId="45" fillId="94" borderId="146" applyProtection="0"/>
    <xf numFmtId="2" fontId="45" fillId="94" borderId="146" applyProtection="0">
      <alignment horizontal="center"/>
    </xf>
    <xf numFmtId="2" fontId="45" fillId="93" borderId="146" applyProtection="0">
      <alignment horizontal="center"/>
    </xf>
    <xf numFmtId="0" fontId="46" fillId="0" borderId="148">
      <alignment horizontal="left" vertical="top" wrapText="1"/>
    </xf>
    <xf numFmtId="0" fontId="88" fillId="0" borderId="154" applyNumberFormat="0" applyFill="0" applyAlignment="0" applyProtection="0"/>
    <xf numFmtId="0" fontId="94" fillId="0" borderId="155"/>
    <xf numFmtId="0" fontId="45" fillId="6" borderId="158" applyNumberFormat="0">
      <alignment readingOrder="1"/>
      <protection locked="0"/>
    </xf>
    <xf numFmtId="0" fontId="51" fillId="0" borderId="159">
      <alignment horizontal="left" vertical="top" wrapText="1"/>
    </xf>
    <xf numFmtId="49" fontId="37" fillId="0" borderId="156">
      <alignment horizontal="center" vertical="top" wrapText="1"/>
      <protection locked="0"/>
    </xf>
    <xf numFmtId="49" fontId="37" fillId="0" borderId="156">
      <alignment horizontal="center" vertical="top" wrapText="1"/>
      <protection locked="0"/>
    </xf>
    <xf numFmtId="49" fontId="46" fillId="10" borderId="156">
      <alignment horizontal="right" vertical="top"/>
      <protection locked="0"/>
    </xf>
    <xf numFmtId="49" fontId="46" fillId="10" borderId="156">
      <alignment horizontal="right" vertical="top"/>
      <protection locked="0"/>
    </xf>
    <xf numFmtId="0" fontId="46" fillId="10" borderId="156">
      <alignment horizontal="right" vertical="top"/>
      <protection locked="0"/>
    </xf>
    <xf numFmtId="0" fontId="46" fillId="10" borderId="156">
      <alignment horizontal="right" vertical="top"/>
      <protection locked="0"/>
    </xf>
    <xf numFmtId="49" fontId="46" fillId="0" borderId="156">
      <alignment horizontal="right" vertical="top"/>
      <protection locked="0"/>
    </xf>
    <xf numFmtId="49" fontId="46" fillId="0" borderId="156">
      <alignment horizontal="right" vertical="top"/>
      <protection locked="0"/>
    </xf>
    <xf numFmtId="0" fontId="46" fillId="0" borderId="156">
      <alignment horizontal="right" vertical="top"/>
      <protection locked="0"/>
    </xf>
    <xf numFmtId="0" fontId="46" fillId="0" borderId="156">
      <alignment horizontal="right" vertical="top"/>
      <protection locked="0"/>
    </xf>
    <xf numFmtId="49" fontId="46" fillId="49" borderId="156">
      <alignment horizontal="right" vertical="top"/>
      <protection locked="0"/>
    </xf>
    <xf numFmtId="49" fontId="46" fillId="49" borderId="156">
      <alignment horizontal="right" vertical="top"/>
      <protection locked="0"/>
    </xf>
    <xf numFmtId="0" fontId="46" fillId="49" borderId="156">
      <alignment horizontal="right" vertical="top"/>
      <protection locked="0"/>
    </xf>
    <xf numFmtId="0" fontId="46" fillId="49" borderId="156">
      <alignment horizontal="right" vertical="top"/>
      <protection locked="0"/>
    </xf>
    <xf numFmtId="0" fontId="51" fillId="0" borderId="159">
      <alignment horizontal="center" vertical="top" wrapText="1"/>
    </xf>
    <xf numFmtId="0" fontId="55" fillId="50" borderId="158" applyNumberFormat="0" applyAlignment="0" applyProtection="0"/>
    <xf numFmtId="0" fontId="68" fillId="13" borderId="158" applyNumberFormat="0" applyAlignment="0" applyProtection="0"/>
    <xf numFmtId="0" fontId="37" fillId="59" borderId="160" applyNumberFormat="0" applyFont="0" applyAlignment="0" applyProtection="0"/>
    <xf numFmtId="0" fontId="39" fillId="45" borderId="161" applyNumberFormat="0" applyFont="0" applyAlignment="0" applyProtection="0"/>
    <xf numFmtId="0" fontId="39" fillId="45" borderId="161" applyNumberFormat="0" applyFont="0" applyAlignment="0" applyProtection="0"/>
    <xf numFmtId="0" fontId="39" fillId="45" borderId="161" applyNumberFormat="0" applyFont="0" applyAlignment="0" applyProtection="0"/>
    <xf numFmtId="0" fontId="73" fillId="50" borderId="162" applyNumberFormat="0" applyAlignment="0" applyProtection="0"/>
    <xf numFmtId="4" fontId="54" fillId="60" borderId="162" applyNumberFormat="0" applyProtection="0">
      <alignment vertical="center"/>
    </xf>
    <xf numFmtId="4" fontId="75" fillId="57" borderId="161" applyNumberFormat="0" applyProtection="0">
      <alignment vertical="center"/>
    </xf>
    <xf numFmtId="4" fontId="75" fillId="57" borderId="161" applyNumberFormat="0" applyProtection="0">
      <alignment vertical="center"/>
    </xf>
    <xf numFmtId="4" fontId="75" fillId="57" borderId="161" applyNumberFormat="0" applyProtection="0">
      <alignment vertical="center"/>
    </xf>
    <xf numFmtId="4" fontId="75" fillId="57" borderId="161" applyNumberFormat="0" applyProtection="0">
      <alignment vertical="center"/>
    </xf>
    <xf numFmtId="4" fontId="75" fillId="57" borderId="161" applyNumberFormat="0" applyProtection="0">
      <alignment vertical="center"/>
    </xf>
    <xf numFmtId="4" fontId="76" fillId="60" borderId="162" applyNumberFormat="0" applyProtection="0">
      <alignment vertical="center"/>
    </xf>
    <xf numFmtId="4" fontId="46" fillId="60" borderId="161" applyNumberFormat="0" applyProtection="0">
      <alignment vertical="center"/>
    </xf>
    <xf numFmtId="4" fontId="46" fillId="60" borderId="161" applyNumberFormat="0" applyProtection="0">
      <alignment vertical="center"/>
    </xf>
    <xf numFmtId="4" fontId="46" fillId="60" borderId="161" applyNumberFormat="0" applyProtection="0">
      <alignment vertical="center"/>
    </xf>
    <xf numFmtId="4" fontId="46" fillId="60" borderId="161" applyNumberFormat="0" applyProtection="0">
      <alignment vertical="center"/>
    </xf>
    <xf numFmtId="4" fontId="46" fillId="60" borderId="161" applyNumberFormat="0" applyProtection="0">
      <alignment vertical="center"/>
    </xf>
    <xf numFmtId="4" fontId="54" fillId="60" borderId="162" applyNumberFormat="0" applyProtection="0">
      <alignment horizontal="left" vertical="center" indent="1"/>
    </xf>
    <xf numFmtId="4" fontId="75" fillId="60" borderId="161" applyNumberFormat="0" applyProtection="0">
      <alignment horizontal="left" vertical="center" indent="1"/>
    </xf>
    <xf numFmtId="4" fontId="75" fillId="60" borderId="161" applyNumberFormat="0" applyProtection="0">
      <alignment horizontal="left" vertical="center" indent="1"/>
    </xf>
    <xf numFmtId="4" fontId="75" fillId="60" borderId="161" applyNumberFormat="0" applyProtection="0">
      <alignment horizontal="left" vertical="center" indent="1"/>
    </xf>
    <xf numFmtId="4" fontId="75" fillId="60" borderId="161" applyNumberFormat="0" applyProtection="0">
      <alignment horizontal="left" vertical="center" indent="1"/>
    </xf>
    <xf numFmtId="4" fontId="75" fillId="60" borderId="161" applyNumberFormat="0" applyProtection="0">
      <alignment horizontal="left" vertical="center" indent="1"/>
    </xf>
    <xf numFmtId="4" fontId="54" fillId="60" borderId="162" applyNumberFormat="0" applyProtection="0">
      <alignment horizontal="left" vertical="center" indent="1"/>
    </xf>
    <xf numFmtId="0" fontId="46" fillId="57" borderId="163" applyNumberFormat="0" applyProtection="0">
      <alignment horizontal="left" vertical="top" indent="1"/>
    </xf>
    <xf numFmtId="0" fontId="46" fillId="57" borderId="163" applyNumberFormat="0" applyProtection="0">
      <alignment horizontal="left" vertical="top" indent="1"/>
    </xf>
    <xf numFmtId="0" fontId="46" fillId="57" borderId="163" applyNumberFormat="0" applyProtection="0">
      <alignment horizontal="left" vertical="top" indent="1"/>
    </xf>
    <xf numFmtId="0" fontId="46" fillId="57" borderId="163" applyNumberFormat="0" applyProtection="0">
      <alignment horizontal="left" vertical="top" indent="1"/>
    </xf>
    <xf numFmtId="0" fontId="46" fillId="57" borderId="163" applyNumberFormat="0" applyProtection="0">
      <alignment horizontal="left" vertical="top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54" fillId="61" borderId="162" applyNumberFormat="0" applyProtection="0">
      <alignment horizontal="right" vertical="center"/>
    </xf>
    <xf numFmtId="4" fontId="75" fillId="9" borderId="161" applyNumberFormat="0" applyProtection="0">
      <alignment horizontal="right" vertical="center"/>
    </xf>
    <xf numFmtId="4" fontId="75" fillId="9" borderId="161" applyNumberFormat="0" applyProtection="0">
      <alignment horizontal="right" vertical="center"/>
    </xf>
    <xf numFmtId="4" fontId="75" fillId="9" borderId="161" applyNumberFormat="0" applyProtection="0">
      <alignment horizontal="right" vertical="center"/>
    </xf>
    <xf numFmtId="4" fontId="75" fillId="9" borderId="161" applyNumberFormat="0" applyProtection="0">
      <alignment horizontal="right" vertical="center"/>
    </xf>
    <xf numFmtId="4" fontId="75" fillId="9" borderId="161" applyNumberFormat="0" applyProtection="0">
      <alignment horizontal="right" vertical="center"/>
    </xf>
    <xf numFmtId="4" fontId="54" fillId="62" borderId="162" applyNumberFormat="0" applyProtection="0">
      <alignment horizontal="right" vertical="center"/>
    </xf>
    <xf numFmtId="4" fontId="75" fillId="63" borderId="161" applyNumberFormat="0" applyProtection="0">
      <alignment horizontal="right" vertical="center"/>
    </xf>
    <xf numFmtId="4" fontId="75" fillId="63" borderId="161" applyNumberFormat="0" applyProtection="0">
      <alignment horizontal="right" vertical="center"/>
    </xf>
    <xf numFmtId="4" fontId="75" fillId="63" borderId="161" applyNumberFormat="0" applyProtection="0">
      <alignment horizontal="right" vertical="center"/>
    </xf>
    <xf numFmtId="4" fontId="75" fillId="63" borderId="161" applyNumberFormat="0" applyProtection="0">
      <alignment horizontal="right" vertical="center"/>
    </xf>
    <xf numFmtId="4" fontId="75" fillId="63" borderId="161" applyNumberFormat="0" applyProtection="0">
      <alignment horizontal="right" vertical="center"/>
    </xf>
    <xf numFmtId="4" fontId="54" fillId="64" borderId="162" applyNumberFormat="0" applyProtection="0">
      <alignment horizontal="right" vertical="center"/>
    </xf>
    <xf numFmtId="4" fontId="75" fillId="30" borderId="159" applyNumberFormat="0" applyProtection="0">
      <alignment horizontal="right" vertical="center"/>
    </xf>
    <xf numFmtId="4" fontId="75" fillId="30" borderId="159" applyNumberFormat="0" applyProtection="0">
      <alignment horizontal="right" vertical="center"/>
    </xf>
    <xf numFmtId="4" fontId="75" fillId="30" borderId="159" applyNumberFormat="0" applyProtection="0">
      <alignment horizontal="right" vertical="center"/>
    </xf>
    <xf numFmtId="4" fontId="75" fillId="30" borderId="159" applyNumberFormat="0" applyProtection="0">
      <alignment horizontal="right" vertical="center"/>
    </xf>
    <xf numFmtId="4" fontId="75" fillId="30" borderId="159" applyNumberFormat="0" applyProtection="0">
      <alignment horizontal="right" vertical="center"/>
    </xf>
    <xf numFmtId="4" fontId="54" fillId="65" borderId="162" applyNumberFormat="0" applyProtection="0">
      <alignment horizontal="right" vertical="center"/>
    </xf>
    <xf numFmtId="4" fontId="75" fillId="17" borderId="161" applyNumberFormat="0" applyProtection="0">
      <alignment horizontal="right" vertical="center"/>
    </xf>
    <xf numFmtId="4" fontId="75" fillId="17" borderId="161" applyNumberFormat="0" applyProtection="0">
      <alignment horizontal="right" vertical="center"/>
    </xf>
    <xf numFmtId="4" fontId="75" fillId="17" borderId="161" applyNumberFormat="0" applyProtection="0">
      <alignment horizontal="right" vertical="center"/>
    </xf>
    <xf numFmtId="4" fontId="75" fillId="17" borderId="161" applyNumberFormat="0" applyProtection="0">
      <alignment horizontal="right" vertical="center"/>
    </xf>
    <xf numFmtId="4" fontId="75" fillId="17" borderId="161" applyNumberFormat="0" applyProtection="0">
      <alignment horizontal="right" vertical="center"/>
    </xf>
    <xf numFmtId="4" fontId="54" fillId="66" borderId="162" applyNumberFormat="0" applyProtection="0">
      <alignment horizontal="right" vertical="center"/>
    </xf>
    <xf numFmtId="4" fontId="75" fillId="21" borderId="161" applyNumberFormat="0" applyProtection="0">
      <alignment horizontal="right" vertical="center"/>
    </xf>
    <xf numFmtId="4" fontId="75" fillId="21" borderId="161" applyNumberFormat="0" applyProtection="0">
      <alignment horizontal="right" vertical="center"/>
    </xf>
    <xf numFmtId="4" fontId="75" fillId="21" borderId="161" applyNumberFormat="0" applyProtection="0">
      <alignment horizontal="right" vertical="center"/>
    </xf>
    <xf numFmtId="4" fontId="75" fillId="21" borderId="161" applyNumberFormat="0" applyProtection="0">
      <alignment horizontal="right" vertical="center"/>
    </xf>
    <xf numFmtId="4" fontId="75" fillId="21" borderId="161" applyNumberFormat="0" applyProtection="0">
      <alignment horizontal="right" vertical="center"/>
    </xf>
    <xf numFmtId="4" fontId="54" fillId="67" borderId="162" applyNumberFormat="0" applyProtection="0">
      <alignment horizontal="right" vertical="center"/>
    </xf>
    <xf numFmtId="4" fontId="75" fillId="44" borderId="161" applyNumberFormat="0" applyProtection="0">
      <alignment horizontal="right" vertical="center"/>
    </xf>
    <xf numFmtId="4" fontId="75" fillId="44" borderId="161" applyNumberFormat="0" applyProtection="0">
      <alignment horizontal="right" vertical="center"/>
    </xf>
    <xf numFmtId="4" fontId="75" fillId="44" borderId="161" applyNumberFormat="0" applyProtection="0">
      <alignment horizontal="right" vertical="center"/>
    </xf>
    <xf numFmtId="4" fontId="75" fillId="44" borderId="161" applyNumberFormat="0" applyProtection="0">
      <alignment horizontal="right" vertical="center"/>
    </xf>
    <xf numFmtId="4" fontId="75" fillId="44" borderId="161" applyNumberFormat="0" applyProtection="0">
      <alignment horizontal="right" vertical="center"/>
    </xf>
    <xf numFmtId="4" fontId="54" fillId="68" borderId="162" applyNumberFormat="0" applyProtection="0">
      <alignment horizontal="right" vertical="center"/>
    </xf>
    <xf numFmtId="4" fontId="75" fillId="37" borderId="161" applyNumberFormat="0" applyProtection="0">
      <alignment horizontal="right" vertical="center"/>
    </xf>
    <xf numFmtId="4" fontId="75" fillId="37" borderId="161" applyNumberFormat="0" applyProtection="0">
      <alignment horizontal="right" vertical="center"/>
    </xf>
    <xf numFmtId="4" fontId="75" fillId="37" borderId="161" applyNumberFormat="0" applyProtection="0">
      <alignment horizontal="right" vertical="center"/>
    </xf>
    <xf numFmtId="4" fontId="75" fillId="37" borderId="161" applyNumberFormat="0" applyProtection="0">
      <alignment horizontal="right" vertical="center"/>
    </xf>
    <xf numFmtId="4" fontId="75" fillId="37" borderId="161" applyNumberFormat="0" applyProtection="0">
      <alignment horizontal="right" vertical="center"/>
    </xf>
    <xf numFmtId="4" fontId="54" fillId="69" borderId="162" applyNumberFormat="0" applyProtection="0">
      <alignment horizontal="right" vertical="center"/>
    </xf>
    <xf numFmtId="4" fontId="75" fillId="70" borderId="161" applyNumberFormat="0" applyProtection="0">
      <alignment horizontal="right" vertical="center"/>
    </xf>
    <xf numFmtId="4" fontId="75" fillId="70" borderId="161" applyNumberFormat="0" applyProtection="0">
      <alignment horizontal="right" vertical="center"/>
    </xf>
    <xf numFmtId="4" fontId="75" fillId="70" borderId="161" applyNumberFormat="0" applyProtection="0">
      <alignment horizontal="right" vertical="center"/>
    </xf>
    <xf numFmtId="4" fontId="75" fillId="70" borderId="161" applyNumberFormat="0" applyProtection="0">
      <alignment horizontal="right" vertical="center"/>
    </xf>
    <xf numFmtId="4" fontId="75" fillId="70" borderId="161" applyNumberFormat="0" applyProtection="0">
      <alignment horizontal="right" vertical="center"/>
    </xf>
    <xf numFmtId="4" fontId="54" fillId="71" borderId="162" applyNumberFormat="0" applyProtection="0">
      <alignment horizontal="right" vertical="center"/>
    </xf>
    <xf numFmtId="4" fontId="75" fillId="16" borderId="161" applyNumberFormat="0" applyProtection="0">
      <alignment horizontal="right" vertical="center"/>
    </xf>
    <xf numFmtId="4" fontId="75" fillId="16" borderId="161" applyNumberFormat="0" applyProtection="0">
      <alignment horizontal="right" vertical="center"/>
    </xf>
    <xf numFmtId="4" fontId="75" fillId="16" borderId="161" applyNumberFormat="0" applyProtection="0">
      <alignment horizontal="right" vertical="center"/>
    </xf>
    <xf numFmtId="4" fontId="75" fillId="16" borderId="161" applyNumberFormat="0" applyProtection="0">
      <alignment horizontal="right" vertical="center"/>
    </xf>
    <xf numFmtId="4" fontId="75" fillId="16" borderId="161" applyNumberFormat="0" applyProtection="0">
      <alignment horizontal="right" vertical="center"/>
    </xf>
    <xf numFmtId="4" fontId="78" fillId="72" borderId="162" applyNumberFormat="0" applyProtection="0">
      <alignment horizontal="left" vertical="center" indent="1"/>
    </xf>
    <xf numFmtId="4" fontId="75" fillId="73" borderId="159" applyNumberFormat="0" applyProtection="0">
      <alignment horizontal="left" vertical="center" indent="1"/>
    </xf>
    <xf numFmtId="4" fontId="75" fillId="73" borderId="159" applyNumberFormat="0" applyProtection="0">
      <alignment horizontal="left" vertical="center" indent="1"/>
    </xf>
    <xf numFmtId="4" fontId="75" fillId="73" borderId="159" applyNumberFormat="0" applyProtection="0">
      <alignment horizontal="left" vertical="center" indent="1"/>
    </xf>
    <xf numFmtId="4" fontId="75" fillId="73" borderId="159" applyNumberFormat="0" applyProtection="0">
      <alignment horizontal="left" vertical="center" indent="1"/>
    </xf>
    <xf numFmtId="4" fontId="75" fillId="73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57" fillId="75" borderId="159" applyNumberFormat="0" applyProtection="0">
      <alignment horizontal="left" vertical="center" indent="1"/>
    </xf>
    <xf numFmtId="4" fontId="75" fillId="77" borderId="161" applyNumberFormat="0" applyProtection="0">
      <alignment horizontal="right" vertical="center"/>
    </xf>
    <xf numFmtId="4" fontId="75" fillId="77" borderId="161" applyNumberFormat="0" applyProtection="0">
      <alignment horizontal="right" vertical="center"/>
    </xf>
    <xf numFmtId="4" fontId="75" fillId="77" borderId="161" applyNumberFormat="0" applyProtection="0">
      <alignment horizontal="right" vertical="center"/>
    </xf>
    <xf numFmtId="4" fontId="75" fillId="77" borderId="161" applyNumberFormat="0" applyProtection="0">
      <alignment horizontal="right" vertical="center"/>
    </xf>
    <xf numFmtId="4" fontId="75" fillId="77" borderId="161" applyNumberFormat="0" applyProtection="0">
      <alignment horizontal="right" vertical="center"/>
    </xf>
    <xf numFmtId="4" fontId="75" fillId="78" borderId="159" applyNumberFormat="0" applyProtection="0">
      <alignment horizontal="left" vertical="center" indent="1"/>
    </xf>
    <xf numFmtId="4" fontId="75" fillId="78" borderId="159" applyNumberFormat="0" applyProtection="0">
      <alignment horizontal="left" vertical="center" indent="1"/>
    </xf>
    <xf numFmtId="4" fontId="75" fillId="78" borderId="159" applyNumberFormat="0" applyProtection="0">
      <alignment horizontal="left" vertical="center" indent="1"/>
    </xf>
    <xf numFmtId="4" fontId="75" fillId="78" borderId="159" applyNumberFormat="0" applyProtection="0">
      <alignment horizontal="left" vertical="center" indent="1"/>
    </xf>
    <xf numFmtId="4" fontId="75" fillId="78" borderId="159" applyNumberFormat="0" applyProtection="0">
      <alignment horizontal="left" vertical="center" indent="1"/>
    </xf>
    <xf numFmtId="4" fontId="75" fillId="77" borderId="159" applyNumberFormat="0" applyProtection="0">
      <alignment horizontal="left" vertical="center" indent="1"/>
    </xf>
    <xf numFmtId="4" fontId="75" fillId="77" borderId="159" applyNumberFormat="0" applyProtection="0">
      <alignment horizontal="left" vertical="center" indent="1"/>
    </xf>
    <xf numFmtId="4" fontId="75" fillId="77" borderId="159" applyNumberFormat="0" applyProtection="0">
      <alignment horizontal="left" vertical="center" indent="1"/>
    </xf>
    <xf numFmtId="4" fontId="75" fillId="77" borderId="159" applyNumberFormat="0" applyProtection="0">
      <alignment horizontal="left" vertical="center" indent="1"/>
    </xf>
    <xf numFmtId="4" fontId="75" fillId="77" borderId="159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75" fillId="50" borderId="161" applyNumberFormat="0" applyProtection="0">
      <alignment horizontal="left" vertical="center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39" fillId="75" borderId="163" applyNumberFormat="0" applyProtection="0">
      <alignment horizontal="left" vertical="top" indent="1"/>
    </xf>
    <xf numFmtId="0" fontId="75" fillId="82" borderId="161" applyNumberFormat="0" applyProtection="0">
      <alignment horizontal="left" vertical="center" indent="1"/>
    </xf>
    <xf numFmtId="0" fontId="75" fillId="82" borderId="161" applyNumberFormat="0" applyProtection="0">
      <alignment horizontal="left" vertical="center" indent="1"/>
    </xf>
    <xf numFmtId="0" fontId="75" fillId="82" borderId="161" applyNumberFormat="0" applyProtection="0">
      <alignment horizontal="left" vertical="center" indent="1"/>
    </xf>
    <xf numFmtId="0" fontId="75" fillId="82" borderId="161" applyNumberFormat="0" applyProtection="0">
      <alignment horizontal="left" vertical="center" indent="1"/>
    </xf>
    <xf numFmtId="0" fontId="75" fillId="82" borderId="161" applyNumberFormat="0" applyProtection="0">
      <alignment horizontal="left" vertical="center" indent="1"/>
    </xf>
    <xf numFmtId="0" fontId="75" fillId="82" borderId="161" applyNumberFormat="0" applyProtection="0">
      <alignment horizontal="left" vertical="center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39" fillId="77" borderId="163" applyNumberFormat="0" applyProtection="0">
      <alignment horizontal="left" vertical="top" indent="1"/>
    </xf>
    <xf numFmtId="0" fontId="75" fillId="14" borderId="161" applyNumberFormat="0" applyProtection="0">
      <alignment horizontal="left" vertical="center" indent="1"/>
    </xf>
    <xf numFmtId="0" fontId="75" fillId="14" borderId="161" applyNumberFormat="0" applyProtection="0">
      <alignment horizontal="left" vertical="center" indent="1"/>
    </xf>
    <xf numFmtId="0" fontId="75" fillId="14" borderId="161" applyNumberFormat="0" applyProtection="0">
      <alignment horizontal="left" vertical="center" indent="1"/>
    </xf>
    <xf numFmtId="0" fontId="75" fillId="14" borderId="161" applyNumberFormat="0" applyProtection="0">
      <alignment horizontal="left" vertical="center" indent="1"/>
    </xf>
    <xf numFmtId="0" fontId="75" fillId="14" borderId="161" applyNumberFormat="0" applyProtection="0">
      <alignment horizontal="left" vertical="center" indent="1"/>
    </xf>
    <xf numFmtId="0" fontId="38" fillId="85" borderId="162" applyNumberFormat="0" applyProtection="0">
      <alignment horizontal="left" vertical="center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39" fillId="14" borderId="163" applyNumberFormat="0" applyProtection="0">
      <alignment horizontal="left" vertical="top" indent="1"/>
    </xf>
    <xf numFmtId="0" fontId="75" fillId="78" borderId="161" applyNumberFormat="0" applyProtection="0">
      <alignment horizontal="left" vertical="center" indent="1"/>
    </xf>
    <xf numFmtId="0" fontId="75" fillId="78" borderId="161" applyNumberFormat="0" applyProtection="0">
      <alignment horizontal="left" vertical="center" indent="1"/>
    </xf>
    <xf numFmtId="0" fontId="75" fillId="78" borderId="161" applyNumberFormat="0" applyProtection="0">
      <alignment horizontal="left" vertical="center" indent="1"/>
    </xf>
    <xf numFmtId="0" fontId="75" fillId="78" borderId="161" applyNumberFormat="0" applyProtection="0">
      <alignment horizontal="left" vertical="center" indent="1"/>
    </xf>
    <xf numFmtId="0" fontId="75" fillId="78" borderId="161" applyNumberFormat="0" applyProtection="0">
      <alignment horizontal="left" vertical="center" indent="1"/>
    </xf>
    <xf numFmtId="0" fontId="38" fillId="6" borderId="162" applyNumberFormat="0" applyProtection="0">
      <alignment horizontal="left" vertical="center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39" fillId="78" borderId="163" applyNumberFormat="0" applyProtection="0">
      <alignment horizontal="left" vertical="top" indent="1"/>
    </xf>
    <xf numFmtId="0" fontId="82" fillId="75" borderId="164" applyBorder="0"/>
    <xf numFmtId="4" fontId="54" fillId="87" borderId="162" applyNumberFormat="0" applyProtection="0">
      <alignment vertical="center"/>
    </xf>
    <xf numFmtId="4" fontId="83" fillId="59" borderId="163" applyNumberFormat="0" applyProtection="0">
      <alignment vertical="center"/>
    </xf>
    <xf numFmtId="4" fontId="83" fillId="59" borderId="163" applyNumberFormat="0" applyProtection="0">
      <alignment vertical="center"/>
    </xf>
    <xf numFmtId="4" fontId="83" fillId="59" borderId="163" applyNumberFormat="0" applyProtection="0">
      <alignment vertical="center"/>
    </xf>
    <xf numFmtId="4" fontId="83" fillId="59" borderId="163" applyNumberFormat="0" applyProtection="0">
      <alignment vertical="center"/>
    </xf>
    <xf numFmtId="4" fontId="83" fillId="59" borderId="163" applyNumberFormat="0" applyProtection="0">
      <alignment vertical="center"/>
    </xf>
    <xf numFmtId="4" fontId="76" fillId="87" borderId="162" applyNumberFormat="0" applyProtection="0">
      <alignment vertical="center"/>
    </xf>
    <xf numFmtId="4" fontId="54" fillId="87" borderId="162" applyNumberFormat="0" applyProtection="0">
      <alignment horizontal="left" vertical="center" indent="1"/>
    </xf>
    <xf numFmtId="4" fontId="83" fillId="50" borderId="163" applyNumberFormat="0" applyProtection="0">
      <alignment horizontal="left" vertical="center" indent="1"/>
    </xf>
    <xf numFmtId="4" fontId="83" fillId="50" borderId="163" applyNumberFormat="0" applyProtection="0">
      <alignment horizontal="left" vertical="center" indent="1"/>
    </xf>
    <xf numFmtId="4" fontId="83" fillId="50" borderId="163" applyNumberFormat="0" applyProtection="0">
      <alignment horizontal="left" vertical="center" indent="1"/>
    </xf>
    <xf numFmtId="4" fontId="83" fillId="50" borderId="163" applyNumberFormat="0" applyProtection="0">
      <alignment horizontal="left" vertical="center" indent="1"/>
    </xf>
    <xf numFmtId="4" fontId="83" fillId="50" borderId="163" applyNumberFormat="0" applyProtection="0">
      <alignment horizontal="left" vertical="center" indent="1"/>
    </xf>
    <xf numFmtId="4" fontId="54" fillId="87" borderId="162" applyNumberFormat="0" applyProtection="0">
      <alignment horizontal="left" vertical="center" indent="1"/>
    </xf>
    <xf numFmtId="0" fontId="83" fillId="59" borderId="163" applyNumberFormat="0" applyProtection="0">
      <alignment horizontal="left" vertical="top" indent="1"/>
    </xf>
    <xf numFmtId="0" fontId="83" fillId="59" borderId="163" applyNumberFormat="0" applyProtection="0">
      <alignment horizontal="left" vertical="top" indent="1"/>
    </xf>
    <xf numFmtId="0" fontId="83" fillId="59" borderId="163" applyNumberFormat="0" applyProtection="0">
      <alignment horizontal="left" vertical="top" indent="1"/>
    </xf>
    <xf numFmtId="0" fontId="83" fillId="59" borderId="163" applyNumberFormat="0" applyProtection="0">
      <alignment horizontal="left" vertical="top" indent="1"/>
    </xf>
    <xf numFmtId="0" fontId="83" fillId="59" borderId="163" applyNumberFormat="0" applyProtection="0">
      <alignment horizontal="left" vertical="top" indent="1"/>
    </xf>
    <xf numFmtId="4" fontId="54" fillId="74" borderId="162" applyNumberFormat="0" applyProtection="0">
      <alignment horizontal="right" vertical="center"/>
    </xf>
    <xf numFmtId="4" fontId="75" fillId="0" borderId="161" applyNumberFormat="0" applyProtection="0">
      <alignment horizontal="right" vertical="center"/>
    </xf>
    <xf numFmtId="4" fontId="75" fillId="0" borderId="161" applyNumberFormat="0" applyProtection="0">
      <alignment horizontal="right" vertical="center"/>
    </xf>
    <xf numFmtId="4" fontId="75" fillId="0" borderId="161" applyNumberFormat="0" applyProtection="0">
      <alignment horizontal="right" vertical="center"/>
    </xf>
    <xf numFmtId="4" fontId="75" fillId="0" borderId="161" applyNumberFormat="0" applyProtection="0">
      <alignment horizontal="right" vertical="center"/>
    </xf>
    <xf numFmtId="4" fontId="75" fillId="0" borderId="161" applyNumberFormat="0" applyProtection="0">
      <alignment horizontal="right" vertical="center"/>
    </xf>
    <xf numFmtId="4" fontId="76" fillId="74" borderId="162" applyNumberFormat="0" applyProtection="0">
      <alignment horizontal="right" vertical="center"/>
    </xf>
    <xf numFmtId="4" fontId="46" fillId="88" borderId="161" applyNumberFormat="0" applyProtection="0">
      <alignment horizontal="right" vertical="center"/>
    </xf>
    <xf numFmtId="4" fontId="46" fillId="88" borderId="161" applyNumberFormat="0" applyProtection="0">
      <alignment horizontal="right" vertical="center"/>
    </xf>
    <xf numFmtId="4" fontId="46" fillId="88" borderId="161" applyNumberFormat="0" applyProtection="0">
      <alignment horizontal="right" vertical="center"/>
    </xf>
    <xf numFmtId="4" fontId="46" fillId="88" borderId="161" applyNumberFormat="0" applyProtection="0">
      <alignment horizontal="right" vertical="center"/>
    </xf>
    <xf numFmtId="4" fontId="46" fillId="88" borderId="161" applyNumberFormat="0" applyProtection="0">
      <alignment horizontal="right" vertical="center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4" fontId="75" fillId="20" borderId="161" applyNumberFormat="0" applyProtection="0">
      <alignment horizontal="left" vertical="center" indent="1"/>
    </xf>
    <xf numFmtId="0" fontId="83" fillId="77" borderId="163" applyNumberFormat="0" applyProtection="0">
      <alignment horizontal="left" vertical="top" indent="1"/>
    </xf>
    <xf numFmtId="0" fontId="83" fillId="77" borderId="163" applyNumberFormat="0" applyProtection="0">
      <alignment horizontal="left" vertical="top" indent="1"/>
    </xf>
    <xf numFmtId="0" fontId="83" fillId="77" borderId="163" applyNumberFormat="0" applyProtection="0">
      <alignment horizontal="left" vertical="top" indent="1"/>
    </xf>
    <xf numFmtId="0" fontId="83" fillId="77" borderId="163" applyNumberFormat="0" applyProtection="0">
      <alignment horizontal="left" vertical="top" indent="1"/>
    </xf>
    <xf numFmtId="0" fontId="83" fillId="77" borderId="163" applyNumberFormat="0" applyProtection="0">
      <alignment horizontal="left" vertical="top" indent="1"/>
    </xf>
    <xf numFmtId="4" fontId="46" fillId="89" borderId="159" applyNumberFormat="0" applyProtection="0">
      <alignment horizontal="left" vertical="center" indent="1"/>
    </xf>
    <xf numFmtId="4" fontId="46" fillId="89" borderId="159" applyNumberFormat="0" applyProtection="0">
      <alignment horizontal="left" vertical="center" indent="1"/>
    </xf>
    <xf numFmtId="4" fontId="46" fillId="89" borderId="159" applyNumberFormat="0" applyProtection="0">
      <alignment horizontal="left" vertical="center" indent="1"/>
    </xf>
    <xf numFmtId="4" fontId="46" fillId="89" borderId="159" applyNumberFormat="0" applyProtection="0">
      <alignment horizontal="left" vertical="center" indent="1"/>
    </xf>
    <xf numFmtId="4" fontId="46" fillId="89" borderId="159" applyNumberFormat="0" applyProtection="0">
      <alignment horizontal="left" vertical="center" indent="1"/>
    </xf>
    <xf numFmtId="4" fontId="74" fillId="74" borderId="162" applyNumberFormat="0" applyProtection="0">
      <alignment horizontal="right" vertical="center"/>
    </xf>
    <xf numFmtId="4" fontId="46" fillId="86" borderId="161" applyNumberFormat="0" applyProtection="0">
      <alignment horizontal="right" vertical="center"/>
    </xf>
    <xf numFmtId="4" fontId="46" fillId="86" borderId="161" applyNumberFormat="0" applyProtection="0">
      <alignment horizontal="right" vertical="center"/>
    </xf>
    <xf numFmtId="4" fontId="46" fillId="86" borderId="161" applyNumberFormat="0" applyProtection="0">
      <alignment horizontal="right" vertical="center"/>
    </xf>
    <xf numFmtId="4" fontId="46" fillId="86" borderId="161" applyNumberFormat="0" applyProtection="0">
      <alignment horizontal="right" vertical="center"/>
    </xf>
    <xf numFmtId="4" fontId="46" fillId="86" borderId="161" applyNumberFormat="0" applyProtection="0">
      <alignment horizontal="right" vertical="center"/>
    </xf>
    <xf numFmtId="2" fontId="85" fillId="91" borderId="157" applyProtection="0"/>
    <xf numFmtId="2" fontId="85" fillId="91" borderId="157" applyProtection="0"/>
    <xf numFmtId="2" fontId="45" fillId="92" borderId="157" applyProtection="0"/>
    <xf numFmtId="2" fontId="45" fillId="93" borderId="157" applyProtection="0"/>
    <xf numFmtId="2" fontId="45" fillId="94" borderId="157" applyProtection="0"/>
    <xf numFmtId="2" fontId="45" fillId="94" borderId="157" applyProtection="0">
      <alignment horizontal="center"/>
    </xf>
    <xf numFmtId="2" fontId="45" fillId="93" borderId="157" applyProtection="0">
      <alignment horizontal="center"/>
    </xf>
    <xf numFmtId="0" fontId="46" fillId="0" borderId="159">
      <alignment horizontal="left" vertical="top" wrapText="1"/>
    </xf>
    <xf numFmtId="0" fontId="88" fillId="0" borderId="165" applyNumberFormat="0" applyFill="0" applyAlignment="0" applyProtection="0"/>
    <xf numFmtId="0" fontId="94" fillId="0" borderId="166"/>
    <xf numFmtId="0" fontId="3" fillId="0" borderId="0"/>
    <xf numFmtId="0" fontId="37" fillId="0" borderId="0"/>
    <xf numFmtId="0" fontId="3" fillId="0" borderId="0"/>
    <xf numFmtId="165" fontId="38" fillId="0" borderId="0" applyFont="0" applyFill="0" applyBorder="0" applyAlignment="0" applyProtection="0"/>
    <xf numFmtId="0" fontId="45" fillId="6" borderId="169" applyNumberFormat="0">
      <alignment readingOrder="1"/>
      <protection locked="0"/>
    </xf>
    <xf numFmtId="0" fontId="51" fillId="0" borderId="170">
      <alignment horizontal="left" vertical="top" wrapText="1"/>
    </xf>
    <xf numFmtId="49" fontId="37" fillId="0" borderId="167">
      <alignment horizontal="center" vertical="top" wrapText="1"/>
      <protection locked="0"/>
    </xf>
    <xf numFmtId="49" fontId="37" fillId="0" borderId="167">
      <alignment horizontal="center" vertical="top" wrapText="1"/>
      <protection locked="0"/>
    </xf>
    <xf numFmtId="49" fontId="46" fillId="10" borderId="167">
      <alignment horizontal="right" vertical="top"/>
      <protection locked="0"/>
    </xf>
    <xf numFmtId="49" fontId="46" fillId="10" borderId="167">
      <alignment horizontal="right" vertical="top"/>
      <protection locked="0"/>
    </xf>
    <xf numFmtId="0" fontId="46" fillId="10" borderId="167">
      <alignment horizontal="right" vertical="top"/>
      <protection locked="0"/>
    </xf>
    <xf numFmtId="0" fontId="46" fillId="10" borderId="167">
      <alignment horizontal="right" vertical="top"/>
      <protection locked="0"/>
    </xf>
    <xf numFmtId="49" fontId="46" fillId="0" borderId="167">
      <alignment horizontal="right" vertical="top"/>
      <protection locked="0"/>
    </xf>
    <xf numFmtId="49" fontId="46" fillId="0" borderId="167">
      <alignment horizontal="right" vertical="top"/>
      <protection locked="0"/>
    </xf>
    <xf numFmtId="0" fontId="46" fillId="0" borderId="167">
      <alignment horizontal="right" vertical="top"/>
      <protection locked="0"/>
    </xf>
    <xf numFmtId="0" fontId="46" fillId="0" borderId="167">
      <alignment horizontal="right" vertical="top"/>
      <protection locked="0"/>
    </xf>
    <xf numFmtId="49" fontId="46" fillId="49" borderId="167">
      <alignment horizontal="right" vertical="top"/>
      <protection locked="0"/>
    </xf>
    <xf numFmtId="49" fontId="46" fillId="49" borderId="167">
      <alignment horizontal="right" vertical="top"/>
      <protection locked="0"/>
    </xf>
    <xf numFmtId="0" fontId="46" fillId="49" borderId="167">
      <alignment horizontal="right" vertical="top"/>
      <protection locked="0"/>
    </xf>
    <xf numFmtId="0" fontId="46" fillId="49" borderId="167">
      <alignment horizontal="right" vertical="top"/>
      <protection locked="0"/>
    </xf>
    <xf numFmtId="0" fontId="51" fillId="0" borderId="170">
      <alignment horizontal="center" vertical="top" wrapText="1"/>
    </xf>
    <xf numFmtId="0" fontId="55" fillId="50" borderId="169" applyNumberFormat="0" applyAlignment="0" applyProtection="0"/>
    <xf numFmtId="0" fontId="68" fillId="13" borderId="169" applyNumberFormat="0" applyAlignment="0" applyProtection="0"/>
    <xf numFmtId="0" fontId="37" fillId="59" borderId="171" applyNumberFormat="0" applyFont="0" applyAlignment="0" applyProtection="0"/>
    <xf numFmtId="0" fontId="39" fillId="45" borderId="172" applyNumberFormat="0" applyFont="0" applyAlignment="0" applyProtection="0"/>
    <xf numFmtId="0" fontId="39" fillId="45" borderId="172" applyNumberFormat="0" applyFont="0" applyAlignment="0" applyProtection="0"/>
    <xf numFmtId="0" fontId="39" fillId="45" borderId="172" applyNumberFormat="0" applyFont="0" applyAlignment="0" applyProtection="0"/>
    <xf numFmtId="0" fontId="73" fillId="50" borderId="173" applyNumberFormat="0" applyAlignment="0" applyProtection="0"/>
    <xf numFmtId="4" fontId="54" fillId="60" borderId="173" applyNumberFormat="0" applyProtection="0">
      <alignment vertical="center"/>
    </xf>
    <xf numFmtId="4" fontId="75" fillId="57" borderId="172" applyNumberFormat="0" applyProtection="0">
      <alignment vertical="center"/>
    </xf>
    <xf numFmtId="4" fontId="75" fillId="57" borderId="172" applyNumberFormat="0" applyProtection="0">
      <alignment vertical="center"/>
    </xf>
    <xf numFmtId="4" fontId="75" fillId="57" borderId="172" applyNumberFormat="0" applyProtection="0">
      <alignment vertical="center"/>
    </xf>
    <xf numFmtId="4" fontId="75" fillId="57" borderId="172" applyNumberFormat="0" applyProtection="0">
      <alignment vertical="center"/>
    </xf>
    <xf numFmtId="4" fontId="75" fillId="57" borderId="172" applyNumberFormat="0" applyProtection="0">
      <alignment vertical="center"/>
    </xf>
    <xf numFmtId="4" fontId="76" fillId="60" borderId="173" applyNumberFormat="0" applyProtection="0">
      <alignment vertical="center"/>
    </xf>
    <xf numFmtId="4" fontId="46" fillId="60" borderId="172" applyNumberFormat="0" applyProtection="0">
      <alignment vertical="center"/>
    </xf>
    <xf numFmtId="4" fontId="46" fillId="60" borderId="172" applyNumberFormat="0" applyProtection="0">
      <alignment vertical="center"/>
    </xf>
    <xf numFmtId="4" fontId="46" fillId="60" borderId="172" applyNumberFormat="0" applyProtection="0">
      <alignment vertical="center"/>
    </xf>
    <xf numFmtId="4" fontId="46" fillId="60" borderId="172" applyNumberFormat="0" applyProtection="0">
      <alignment vertical="center"/>
    </xf>
    <xf numFmtId="4" fontId="46" fillId="60" borderId="172" applyNumberFormat="0" applyProtection="0">
      <alignment vertical="center"/>
    </xf>
    <xf numFmtId="4" fontId="54" fillId="60" borderId="173" applyNumberFormat="0" applyProtection="0">
      <alignment horizontal="left" vertical="center" indent="1"/>
    </xf>
    <xf numFmtId="4" fontId="75" fillId="60" borderId="172" applyNumberFormat="0" applyProtection="0">
      <alignment horizontal="left" vertical="center" indent="1"/>
    </xf>
    <xf numFmtId="4" fontId="75" fillId="60" borderId="172" applyNumberFormat="0" applyProtection="0">
      <alignment horizontal="left" vertical="center" indent="1"/>
    </xf>
    <xf numFmtId="4" fontId="75" fillId="60" borderId="172" applyNumberFormat="0" applyProtection="0">
      <alignment horizontal="left" vertical="center" indent="1"/>
    </xf>
    <xf numFmtId="4" fontId="75" fillId="60" borderId="172" applyNumberFormat="0" applyProtection="0">
      <alignment horizontal="left" vertical="center" indent="1"/>
    </xf>
    <xf numFmtId="4" fontId="75" fillId="60" borderId="172" applyNumberFormat="0" applyProtection="0">
      <alignment horizontal="left" vertical="center" indent="1"/>
    </xf>
    <xf numFmtId="4" fontId="54" fillId="60" borderId="173" applyNumberFormat="0" applyProtection="0">
      <alignment horizontal="left" vertical="center" indent="1"/>
    </xf>
    <xf numFmtId="0" fontId="46" fillId="57" borderId="174" applyNumberFormat="0" applyProtection="0">
      <alignment horizontal="left" vertical="top" indent="1"/>
    </xf>
    <xf numFmtId="0" fontId="46" fillId="57" borderId="174" applyNumberFormat="0" applyProtection="0">
      <alignment horizontal="left" vertical="top" indent="1"/>
    </xf>
    <xf numFmtId="0" fontId="46" fillId="57" borderId="174" applyNumberFormat="0" applyProtection="0">
      <alignment horizontal="left" vertical="top" indent="1"/>
    </xf>
    <xf numFmtId="0" fontId="46" fillId="57" borderId="174" applyNumberFormat="0" applyProtection="0">
      <alignment horizontal="left" vertical="top" indent="1"/>
    </xf>
    <xf numFmtId="0" fontId="46" fillId="57" borderId="174" applyNumberFormat="0" applyProtection="0">
      <alignment horizontal="left" vertical="top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54" fillId="61" borderId="173" applyNumberFormat="0" applyProtection="0">
      <alignment horizontal="right" vertical="center"/>
    </xf>
    <xf numFmtId="4" fontId="75" fillId="9" borderId="172" applyNumberFormat="0" applyProtection="0">
      <alignment horizontal="right" vertical="center"/>
    </xf>
    <xf numFmtId="4" fontId="75" fillId="9" borderId="172" applyNumberFormat="0" applyProtection="0">
      <alignment horizontal="right" vertical="center"/>
    </xf>
    <xf numFmtId="4" fontId="75" fillId="9" borderId="172" applyNumberFormat="0" applyProtection="0">
      <alignment horizontal="right" vertical="center"/>
    </xf>
    <xf numFmtId="4" fontId="75" fillId="9" borderId="172" applyNumberFormat="0" applyProtection="0">
      <alignment horizontal="right" vertical="center"/>
    </xf>
    <xf numFmtId="4" fontId="75" fillId="9" borderId="172" applyNumberFormat="0" applyProtection="0">
      <alignment horizontal="right" vertical="center"/>
    </xf>
    <xf numFmtId="4" fontId="54" fillId="62" borderId="173" applyNumberFormat="0" applyProtection="0">
      <alignment horizontal="right" vertical="center"/>
    </xf>
    <xf numFmtId="4" fontId="75" fillId="63" borderId="172" applyNumberFormat="0" applyProtection="0">
      <alignment horizontal="right" vertical="center"/>
    </xf>
    <xf numFmtId="4" fontId="75" fillId="63" borderId="172" applyNumberFormat="0" applyProtection="0">
      <alignment horizontal="right" vertical="center"/>
    </xf>
    <xf numFmtId="4" fontId="75" fillId="63" borderId="172" applyNumberFormat="0" applyProtection="0">
      <alignment horizontal="right" vertical="center"/>
    </xf>
    <xf numFmtId="4" fontId="75" fillId="63" borderId="172" applyNumberFormat="0" applyProtection="0">
      <alignment horizontal="right" vertical="center"/>
    </xf>
    <xf numFmtId="4" fontId="75" fillId="63" borderId="172" applyNumberFormat="0" applyProtection="0">
      <alignment horizontal="right" vertical="center"/>
    </xf>
    <xf numFmtId="4" fontId="54" fillId="64" borderId="173" applyNumberFormat="0" applyProtection="0">
      <alignment horizontal="right" vertical="center"/>
    </xf>
    <xf numFmtId="4" fontId="75" fillId="30" borderId="170" applyNumberFormat="0" applyProtection="0">
      <alignment horizontal="right" vertical="center"/>
    </xf>
    <xf numFmtId="4" fontId="75" fillId="30" borderId="170" applyNumberFormat="0" applyProtection="0">
      <alignment horizontal="right" vertical="center"/>
    </xf>
    <xf numFmtId="4" fontId="75" fillId="30" borderId="170" applyNumberFormat="0" applyProtection="0">
      <alignment horizontal="right" vertical="center"/>
    </xf>
    <xf numFmtId="4" fontId="75" fillId="30" borderId="170" applyNumberFormat="0" applyProtection="0">
      <alignment horizontal="right" vertical="center"/>
    </xf>
    <xf numFmtId="4" fontId="75" fillId="30" borderId="170" applyNumberFormat="0" applyProtection="0">
      <alignment horizontal="right" vertical="center"/>
    </xf>
    <xf numFmtId="4" fontId="54" fillId="65" borderId="173" applyNumberFormat="0" applyProtection="0">
      <alignment horizontal="right" vertical="center"/>
    </xf>
    <xf numFmtId="4" fontId="75" fillId="17" borderId="172" applyNumberFormat="0" applyProtection="0">
      <alignment horizontal="right" vertical="center"/>
    </xf>
    <xf numFmtId="4" fontId="75" fillId="17" borderId="172" applyNumberFormat="0" applyProtection="0">
      <alignment horizontal="right" vertical="center"/>
    </xf>
    <xf numFmtId="4" fontId="75" fillId="17" borderId="172" applyNumberFormat="0" applyProtection="0">
      <alignment horizontal="right" vertical="center"/>
    </xf>
    <xf numFmtId="4" fontId="75" fillId="17" borderId="172" applyNumberFormat="0" applyProtection="0">
      <alignment horizontal="right" vertical="center"/>
    </xf>
    <xf numFmtId="4" fontId="75" fillId="17" borderId="172" applyNumberFormat="0" applyProtection="0">
      <alignment horizontal="right" vertical="center"/>
    </xf>
    <xf numFmtId="4" fontId="54" fillId="66" borderId="173" applyNumberFormat="0" applyProtection="0">
      <alignment horizontal="right" vertical="center"/>
    </xf>
    <xf numFmtId="4" fontId="75" fillId="21" borderId="172" applyNumberFormat="0" applyProtection="0">
      <alignment horizontal="right" vertical="center"/>
    </xf>
    <xf numFmtId="4" fontId="75" fillId="21" borderId="172" applyNumberFormat="0" applyProtection="0">
      <alignment horizontal="right" vertical="center"/>
    </xf>
    <xf numFmtId="4" fontId="75" fillId="21" borderId="172" applyNumberFormat="0" applyProtection="0">
      <alignment horizontal="right" vertical="center"/>
    </xf>
    <xf numFmtId="4" fontId="75" fillId="21" borderId="172" applyNumberFormat="0" applyProtection="0">
      <alignment horizontal="right" vertical="center"/>
    </xf>
    <xf numFmtId="4" fontId="75" fillId="21" borderId="172" applyNumberFormat="0" applyProtection="0">
      <alignment horizontal="right" vertical="center"/>
    </xf>
    <xf numFmtId="4" fontId="54" fillId="67" borderId="173" applyNumberFormat="0" applyProtection="0">
      <alignment horizontal="right" vertical="center"/>
    </xf>
    <xf numFmtId="4" fontId="75" fillId="44" borderId="172" applyNumberFormat="0" applyProtection="0">
      <alignment horizontal="right" vertical="center"/>
    </xf>
    <xf numFmtId="4" fontId="75" fillId="44" borderId="172" applyNumberFormat="0" applyProtection="0">
      <alignment horizontal="right" vertical="center"/>
    </xf>
    <xf numFmtId="4" fontId="75" fillId="44" borderId="172" applyNumberFormat="0" applyProtection="0">
      <alignment horizontal="right" vertical="center"/>
    </xf>
    <xf numFmtId="4" fontId="75" fillId="44" borderId="172" applyNumberFormat="0" applyProtection="0">
      <alignment horizontal="right" vertical="center"/>
    </xf>
    <xf numFmtId="4" fontId="75" fillId="44" borderId="172" applyNumberFormat="0" applyProtection="0">
      <alignment horizontal="right" vertical="center"/>
    </xf>
    <xf numFmtId="4" fontId="54" fillId="68" borderId="173" applyNumberFormat="0" applyProtection="0">
      <alignment horizontal="right" vertical="center"/>
    </xf>
    <xf numFmtId="4" fontId="75" fillId="37" borderId="172" applyNumberFormat="0" applyProtection="0">
      <alignment horizontal="right" vertical="center"/>
    </xf>
    <xf numFmtId="4" fontId="75" fillId="37" borderId="172" applyNumberFormat="0" applyProtection="0">
      <alignment horizontal="right" vertical="center"/>
    </xf>
    <xf numFmtId="4" fontId="75" fillId="37" borderId="172" applyNumberFormat="0" applyProtection="0">
      <alignment horizontal="right" vertical="center"/>
    </xf>
    <xf numFmtId="4" fontId="75" fillId="37" borderId="172" applyNumberFormat="0" applyProtection="0">
      <alignment horizontal="right" vertical="center"/>
    </xf>
    <xf numFmtId="4" fontId="75" fillId="37" borderId="172" applyNumberFormat="0" applyProtection="0">
      <alignment horizontal="right" vertical="center"/>
    </xf>
    <xf numFmtId="4" fontId="54" fillId="69" borderId="173" applyNumberFormat="0" applyProtection="0">
      <alignment horizontal="right" vertical="center"/>
    </xf>
    <xf numFmtId="4" fontId="75" fillId="70" borderId="172" applyNumberFormat="0" applyProtection="0">
      <alignment horizontal="right" vertical="center"/>
    </xf>
    <xf numFmtId="4" fontId="75" fillId="70" borderId="172" applyNumberFormat="0" applyProtection="0">
      <alignment horizontal="right" vertical="center"/>
    </xf>
    <xf numFmtId="4" fontId="75" fillId="70" borderId="172" applyNumberFormat="0" applyProtection="0">
      <alignment horizontal="right" vertical="center"/>
    </xf>
    <xf numFmtId="4" fontId="75" fillId="70" borderId="172" applyNumberFormat="0" applyProtection="0">
      <alignment horizontal="right" vertical="center"/>
    </xf>
    <xf numFmtId="4" fontId="75" fillId="70" borderId="172" applyNumberFormat="0" applyProtection="0">
      <alignment horizontal="right" vertical="center"/>
    </xf>
    <xf numFmtId="4" fontId="54" fillId="71" borderId="173" applyNumberFormat="0" applyProtection="0">
      <alignment horizontal="right" vertical="center"/>
    </xf>
    <xf numFmtId="4" fontId="75" fillId="16" borderId="172" applyNumberFormat="0" applyProtection="0">
      <alignment horizontal="right" vertical="center"/>
    </xf>
    <xf numFmtId="4" fontId="75" fillId="16" borderId="172" applyNumberFormat="0" applyProtection="0">
      <alignment horizontal="right" vertical="center"/>
    </xf>
    <xf numFmtId="4" fontId="75" fillId="16" borderId="172" applyNumberFormat="0" applyProtection="0">
      <alignment horizontal="right" vertical="center"/>
    </xf>
    <xf numFmtId="4" fontId="75" fillId="16" borderId="172" applyNumberFormat="0" applyProtection="0">
      <alignment horizontal="right" vertical="center"/>
    </xf>
    <xf numFmtId="4" fontId="75" fillId="16" borderId="172" applyNumberFormat="0" applyProtection="0">
      <alignment horizontal="right" vertical="center"/>
    </xf>
    <xf numFmtId="4" fontId="78" fillId="72" borderId="173" applyNumberFormat="0" applyProtection="0">
      <alignment horizontal="left" vertical="center" indent="1"/>
    </xf>
    <xf numFmtId="4" fontId="75" fillId="73" borderId="170" applyNumberFormat="0" applyProtection="0">
      <alignment horizontal="left" vertical="center" indent="1"/>
    </xf>
    <xf numFmtId="4" fontId="75" fillId="73" borderId="170" applyNumberFormat="0" applyProtection="0">
      <alignment horizontal="left" vertical="center" indent="1"/>
    </xf>
    <xf numFmtId="4" fontId="75" fillId="73" borderId="170" applyNumberFormat="0" applyProtection="0">
      <alignment horizontal="left" vertical="center" indent="1"/>
    </xf>
    <xf numFmtId="4" fontId="75" fillId="73" borderId="170" applyNumberFormat="0" applyProtection="0">
      <alignment horizontal="left" vertical="center" indent="1"/>
    </xf>
    <xf numFmtId="4" fontId="75" fillId="73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57" fillId="75" borderId="170" applyNumberFormat="0" applyProtection="0">
      <alignment horizontal="left" vertical="center" indent="1"/>
    </xf>
    <xf numFmtId="4" fontId="75" fillId="77" borderId="172" applyNumberFormat="0" applyProtection="0">
      <alignment horizontal="right" vertical="center"/>
    </xf>
    <xf numFmtId="4" fontId="75" fillId="77" borderId="172" applyNumberFormat="0" applyProtection="0">
      <alignment horizontal="right" vertical="center"/>
    </xf>
    <xf numFmtId="4" fontId="75" fillId="77" borderId="172" applyNumberFormat="0" applyProtection="0">
      <alignment horizontal="right" vertical="center"/>
    </xf>
    <xf numFmtId="4" fontId="75" fillId="77" borderId="172" applyNumberFormat="0" applyProtection="0">
      <alignment horizontal="right" vertical="center"/>
    </xf>
    <xf numFmtId="4" fontId="75" fillId="77" borderId="172" applyNumberFormat="0" applyProtection="0">
      <alignment horizontal="right" vertical="center"/>
    </xf>
    <xf numFmtId="4" fontId="75" fillId="78" borderId="170" applyNumberFormat="0" applyProtection="0">
      <alignment horizontal="left" vertical="center" indent="1"/>
    </xf>
    <xf numFmtId="4" fontId="75" fillId="78" borderId="170" applyNumberFormat="0" applyProtection="0">
      <alignment horizontal="left" vertical="center" indent="1"/>
    </xf>
    <xf numFmtId="4" fontId="75" fillId="78" borderId="170" applyNumberFormat="0" applyProtection="0">
      <alignment horizontal="left" vertical="center" indent="1"/>
    </xf>
    <xf numFmtId="4" fontId="75" fillId="78" borderId="170" applyNumberFormat="0" applyProtection="0">
      <alignment horizontal="left" vertical="center" indent="1"/>
    </xf>
    <xf numFmtId="4" fontId="75" fillId="78" borderId="170" applyNumberFormat="0" applyProtection="0">
      <alignment horizontal="left" vertical="center" indent="1"/>
    </xf>
    <xf numFmtId="4" fontId="75" fillId="77" borderId="170" applyNumberFormat="0" applyProtection="0">
      <alignment horizontal="left" vertical="center" indent="1"/>
    </xf>
    <xf numFmtId="4" fontId="75" fillId="77" borderId="170" applyNumberFormat="0" applyProtection="0">
      <alignment horizontal="left" vertical="center" indent="1"/>
    </xf>
    <xf numFmtId="4" fontId="75" fillId="77" borderId="170" applyNumberFormat="0" applyProtection="0">
      <alignment horizontal="left" vertical="center" indent="1"/>
    </xf>
    <xf numFmtId="4" fontId="75" fillId="77" borderId="170" applyNumberFormat="0" applyProtection="0">
      <alignment horizontal="left" vertical="center" indent="1"/>
    </xf>
    <xf numFmtId="4" fontId="75" fillId="77" borderId="170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75" fillId="50" borderId="172" applyNumberFormat="0" applyProtection="0">
      <alignment horizontal="left" vertical="center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39" fillId="75" borderId="174" applyNumberFormat="0" applyProtection="0">
      <alignment horizontal="left" vertical="top" indent="1"/>
    </xf>
    <xf numFmtId="0" fontId="75" fillId="82" borderId="172" applyNumberFormat="0" applyProtection="0">
      <alignment horizontal="left" vertical="center" indent="1"/>
    </xf>
    <xf numFmtId="0" fontId="75" fillId="82" borderId="172" applyNumberFormat="0" applyProtection="0">
      <alignment horizontal="left" vertical="center" indent="1"/>
    </xf>
    <xf numFmtId="0" fontId="75" fillId="82" borderId="172" applyNumberFormat="0" applyProtection="0">
      <alignment horizontal="left" vertical="center" indent="1"/>
    </xf>
    <xf numFmtId="0" fontId="75" fillId="82" borderId="172" applyNumberFormat="0" applyProtection="0">
      <alignment horizontal="left" vertical="center" indent="1"/>
    </xf>
    <xf numFmtId="0" fontId="75" fillId="82" borderId="172" applyNumberFormat="0" applyProtection="0">
      <alignment horizontal="left" vertical="center" indent="1"/>
    </xf>
    <xf numFmtId="0" fontId="75" fillId="82" borderId="172" applyNumberFormat="0" applyProtection="0">
      <alignment horizontal="left" vertical="center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39" fillId="77" borderId="174" applyNumberFormat="0" applyProtection="0">
      <alignment horizontal="left" vertical="top" indent="1"/>
    </xf>
    <xf numFmtId="0" fontId="75" fillId="14" borderId="172" applyNumberFormat="0" applyProtection="0">
      <alignment horizontal="left" vertical="center" indent="1"/>
    </xf>
    <xf numFmtId="0" fontId="75" fillId="14" borderId="172" applyNumberFormat="0" applyProtection="0">
      <alignment horizontal="left" vertical="center" indent="1"/>
    </xf>
    <xf numFmtId="0" fontId="75" fillId="14" borderId="172" applyNumberFormat="0" applyProtection="0">
      <alignment horizontal="left" vertical="center" indent="1"/>
    </xf>
    <xf numFmtId="0" fontId="75" fillId="14" borderId="172" applyNumberFormat="0" applyProtection="0">
      <alignment horizontal="left" vertical="center" indent="1"/>
    </xf>
    <xf numFmtId="0" fontId="75" fillId="14" borderId="172" applyNumberFormat="0" applyProtection="0">
      <alignment horizontal="left" vertical="center" indent="1"/>
    </xf>
    <xf numFmtId="0" fontId="38" fillId="85" borderId="173" applyNumberFormat="0" applyProtection="0">
      <alignment horizontal="left" vertical="center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39" fillId="14" borderId="174" applyNumberFormat="0" applyProtection="0">
      <alignment horizontal="left" vertical="top" indent="1"/>
    </xf>
    <xf numFmtId="0" fontId="75" fillId="78" borderId="172" applyNumberFormat="0" applyProtection="0">
      <alignment horizontal="left" vertical="center" indent="1"/>
    </xf>
    <xf numFmtId="0" fontId="75" fillId="78" borderId="172" applyNumberFormat="0" applyProtection="0">
      <alignment horizontal="left" vertical="center" indent="1"/>
    </xf>
    <xf numFmtId="0" fontId="75" fillId="78" borderId="172" applyNumberFormat="0" applyProtection="0">
      <alignment horizontal="left" vertical="center" indent="1"/>
    </xf>
    <xf numFmtId="0" fontId="75" fillId="78" borderId="172" applyNumberFormat="0" applyProtection="0">
      <alignment horizontal="left" vertical="center" indent="1"/>
    </xf>
    <xf numFmtId="0" fontId="75" fillId="78" borderId="172" applyNumberFormat="0" applyProtection="0">
      <alignment horizontal="left" vertical="center" indent="1"/>
    </xf>
    <xf numFmtId="0" fontId="38" fillId="6" borderId="173" applyNumberFormat="0" applyProtection="0">
      <alignment horizontal="left" vertical="center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39" fillId="78" borderId="174" applyNumberFormat="0" applyProtection="0">
      <alignment horizontal="left" vertical="top" indent="1"/>
    </xf>
    <xf numFmtId="0" fontId="82" fillId="75" borderId="175" applyBorder="0"/>
    <xf numFmtId="4" fontId="54" fillId="87" borderId="173" applyNumberFormat="0" applyProtection="0">
      <alignment vertical="center"/>
    </xf>
    <xf numFmtId="4" fontId="83" fillId="59" borderId="174" applyNumberFormat="0" applyProtection="0">
      <alignment vertical="center"/>
    </xf>
    <xf numFmtId="4" fontId="83" fillId="59" borderId="174" applyNumberFormat="0" applyProtection="0">
      <alignment vertical="center"/>
    </xf>
    <xf numFmtId="4" fontId="83" fillId="59" borderId="174" applyNumberFormat="0" applyProtection="0">
      <alignment vertical="center"/>
    </xf>
    <xf numFmtId="4" fontId="83" fillId="59" borderId="174" applyNumberFormat="0" applyProtection="0">
      <alignment vertical="center"/>
    </xf>
    <xf numFmtId="4" fontId="83" fillId="59" borderId="174" applyNumberFormat="0" applyProtection="0">
      <alignment vertical="center"/>
    </xf>
    <xf numFmtId="4" fontId="76" fillId="87" borderId="173" applyNumberFormat="0" applyProtection="0">
      <alignment vertical="center"/>
    </xf>
    <xf numFmtId="4" fontId="54" fillId="87" borderId="173" applyNumberFormat="0" applyProtection="0">
      <alignment horizontal="left" vertical="center" indent="1"/>
    </xf>
    <xf numFmtId="4" fontId="83" fillId="50" borderId="174" applyNumberFormat="0" applyProtection="0">
      <alignment horizontal="left" vertical="center" indent="1"/>
    </xf>
    <xf numFmtId="4" fontId="83" fillId="50" borderId="174" applyNumberFormat="0" applyProtection="0">
      <alignment horizontal="left" vertical="center" indent="1"/>
    </xf>
    <xf numFmtId="4" fontId="83" fillId="50" borderId="174" applyNumberFormat="0" applyProtection="0">
      <alignment horizontal="left" vertical="center" indent="1"/>
    </xf>
    <xf numFmtId="4" fontId="83" fillId="50" borderId="174" applyNumberFormat="0" applyProtection="0">
      <alignment horizontal="left" vertical="center" indent="1"/>
    </xf>
    <xf numFmtId="4" fontId="83" fillId="50" borderId="174" applyNumberFormat="0" applyProtection="0">
      <alignment horizontal="left" vertical="center" indent="1"/>
    </xf>
    <xf numFmtId="4" fontId="54" fillId="87" borderId="173" applyNumberFormat="0" applyProtection="0">
      <alignment horizontal="left" vertical="center" indent="1"/>
    </xf>
    <xf numFmtId="0" fontId="83" fillId="59" borderId="174" applyNumberFormat="0" applyProtection="0">
      <alignment horizontal="left" vertical="top" indent="1"/>
    </xf>
    <xf numFmtId="0" fontId="83" fillId="59" borderId="174" applyNumberFormat="0" applyProtection="0">
      <alignment horizontal="left" vertical="top" indent="1"/>
    </xf>
    <xf numFmtId="0" fontId="83" fillId="59" borderId="174" applyNumberFormat="0" applyProtection="0">
      <alignment horizontal="left" vertical="top" indent="1"/>
    </xf>
    <xf numFmtId="0" fontId="83" fillId="59" borderId="174" applyNumberFormat="0" applyProtection="0">
      <alignment horizontal="left" vertical="top" indent="1"/>
    </xf>
    <xf numFmtId="0" fontId="83" fillId="59" borderId="174" applyNumberFormat="0" applyProtection="0">
      <alignment horizontal="left" vertical="top" indent="1"/>
    </xf>
    <xf numFmtId="4" fontId="54" fillId="74" borderId="173" applyNumberFormat="0" applyProtection="0">
      <alignment horizontal="right" vertical="center"/>
    </xf>
    <xf numFmtId="4" fontId="75" fillId="0" borderId="172" applyNumberFormat="0" applyProtection="0">
      <alignment horizontal="right" vertical="center"/>
    </xf>
    <xf numFmtId="4" fontId="75" fillId="0" borderId="172" applyNumberFormat="0" applyProtection="0">
      <alignment horizontal="right" vertical="center"/>
    </xf>
    <xf numFmtId="4" fontId="75" fillId="0" borderId="172" applyNumberFormat="0" applyProtection="0">
      <alignment horizontal="right" vertical="center"/>
    </xf>
    <xf numFmtId="4" fontId="75" fillId="0" borderId="172" applyNumberFormat="0" applyProtection="0">
      <alignment horizontal="right" vertical="center"/>
    </xf>
    <xf numFmtId="4" fontId="75" fillId="0" borderId="172" applyNumberFormat="0" applyProtection="0">
      <alignment horizontal="right" vertical="center"/>
    </xf>
    <xf numFmtId="4" fontId="76" fillId="74" borderId="173" applyNumberFormat="0" applyProtection="0">
      <alignment horizontal="right" vertical="center"/>
    </xf>
    <xf numFmtId="4" fontId="46" fillId="88" borderId="172" applyNumberFormat="0" applyProtection="0">
      <alignment horizontal="right" vertical="center"/>
    </xf>
    <xf numFmtId="4" fontId="46" fillId="88" borderId="172" applyNumberFormat="0" applyProtection="0">
      <alignment horizontal="right" vertical="center"/>
    </xf>
    <xf numFmtId="4" fontId="46" fillId="88" borderId="172" applyNumberFormat="0" applyProtection="0">
      <alignment horizontal="right" vertical="center"/>
    </xf>
    <xf numFmtId="4" fontId="46" fillId="88" borderId="172" applyNumberFormat="0" applyProtection="0">
      <alignment horizontal="right" vertical="center"/>
    </xf>
    <xf numFmtId="4" fontId="46" fillId="88" borderId="172" applyNumberFormat="0" applyProtection="0">
      <alignment horizontal="right" vertical="center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4" fontId="75" fillId="20" borderId="172" applyNumberFormat="0" applyProtection="0">
      <alignment horizontal="left" vertical="center" indent="1"/>
    </xf>
    <xf numFmtId="0" fontId="83" fillId="77" borderId="174" applyNumberFormat="0" applyProtection="0">
      <alignment horizontal="left" vertical="top" indent="1"/>
    </xf>
    <xf numFmtId="0" fontId="83" fillId="77" borderId="174" applyNumberFormat="0" applyProtection="0">
      <alignment horizontal="left" vertical="top" indent="1"/>
    </xf>
    <xf numFmtId="0" fontId="83" fillId="77" borderId="174" applyNumberFormat="0" applyProtection="0">
      <alignment horizontal="left" vertical="top" indent="1"/>
    </xf>
    <xf numFmtId="0" fontId="83" fillId="77" borderId="174" applyNumberFormat="0" applyProtection="0">
      <alignment horizontal="left" vertical="top" indent="1"/>
    </xf>
    <xf numFmtId="0" fontId="83" fillId="77" borderId="174" applyNumberFormat="0" applyProtection="0">
      <alignment horizontal="left" vertical="top" indent="1"/>
    </xf>
    <xf numFmtId="4" fontId="46" fillId="89" borderId="170" applyNumberFormat="0" applyProtection="0">
      <alignment horizontal="left" vertical="center" indent="1"/>
    </xf>
    <xf numFmtId="4" fontId="46" fillId="89" borderId="170" applyNumberFormat="0" applyProtection="0">
      <alignment horizontal="left" vertical="center" indent="1"/>
    </xf>
    <xf numFmtId="4" fontId="46" fillId="89" borderId="170" applyNumberFormat="0" applyProtection="0">
      <alignment horizontal="left" vertical="center" indent="1"/>
    </xf>
    <xf numFmtId="4" fontId="46" fillId="89" borderId="170" applyNumberFormat="0" applyProtection="0">
      <alignment horizontal="left" vertical="center" indent="1"/>
    </xf>
    <xf numFmtId="4" fontId="46" fillId="89" borderId="170" applyNumberFormat="0" applyProtection="0">
      <alignment horizontal="left" vertical="center" indent="1"/>
    </xf>
    <xf numFmtId="4" fontId="74" fillId="74" borderId="173" applyNumberFormat="0" applyProtection="0">
      <alignment horizontal="right" vertical="center"/>
    </xf>
    <xf numFmtId="4" fontId="46" fillId="86" borderId="172" applyNumberFormat="0" applyProtection="0">
      <alignment horizontal="right" vertical="center"/>
    </xf>
    <xf numFmtId="4" fontId="46" fillId="86" borderId="172" applyNumberFormat="0" applyProtection="0">
      <alignment horizontal="right" vertical="center"/>
    </xf>
    <xf numFmtId="4" fontId="46" fillId="86" borderId="172" applyNumberFormat="0" applyProtection="0">
      <alignment horizontal="right" vertical="center"/>
    </xf>
    <xf numFmtId="4" fontId="46" fillId="86" borderId="172" applyNumberFormat="0" applyProtection="0">
      <alignment horizontal="right" vertical="center"/>
    </xf>
    <xf numFmtId="4" fontId="46" fillId="86" borderId="172" applyNumberFormat="0" applyProtection="0">
      <alignment horizontal="right" vertical="center"/>
    </xf>
    <xf numFmtId="2" fontId="85" fillId="91" borderId="168" applyProtection="0"/>
    <xf numFmtId="2" fontId="85" fillId="91" borderId="168" applyProtection="0"/>
    <xf numFmtId="2" fontId="45" fillId="92" borderId="168" applyProtection="0"/>
    <xf numFmtId="2" fontId="45" fillId="93" borderId="168" applyProtection="0"/>
    <xf numFmtId="2" fontId="45" fillId="94" borderId="168" applyProtection="0"/>
    <xf numFmtId="2" fontId="45" fillId="94" borderId="168" applyProtection="0">
      <alignment horizontal="center"/>
    </xf>
    <xf numFmtId="2" fontId="45" fillId="93" borderId="168" applyProtection="0">
      <alignment horizontal="center"/>
    </xf>
    <xf numFmtId="0" fontId="46" fillId="0" borderId="170">
      <alignment horizontal="left" vertical="top" wrapText="1"/>
    </xf>
    <xf numFmtId="0" fontId="88" fillId="0" borderId="176" applyNumberFormat="0" applyFill="0" applyAlignment="0" applyProtection="0"/>
    <xf numFmtId="0" fontId="94" fillId="0" borderId="177"/>
    <xf numFmtId="0" fontId="45" fillId="6" borderId="180" applyNumberFormat="0">
      <alignment readingOrder="1"/>
      <protection locked="0"/>
    </xf>
    <xf numFmtId="0" fontId="51" fillId="0" borderId="181">
      <alignment horizontal="left" vertical="top" wrapText="1"/>
    </xf>
    <xf numFmtId="49" fontId="37" fillId="0" borderId="178">
      <alignment horizontal="center" vertical="top" wrapText="1"/>
      <protection locked="0"/>
    </xf>
    <xf numFmtId="49" fontId="37" fillId="0" borderId="178">
      <alignment horizontal="center" vertical="top" wrapText="1"/>
      <protection locked="0"/>
    </xf>
    <xf numFmtId="49" fontId="46" fillId="10" borderId="178">
      <alignment horizontal="right" vertical="top"/>
      <protection locked="0"/>
    </xf>
    <xf numFmtId="49" fontId="46" fillId="10" borderId="178">
      <alignment horizontal="right" vertical="top"/>
      <protection locked="0"/>
    </xf>
    <xf numFmtId="0" fontId="46" fillId="10" borderId="178">
      <alignment horizontal="right" vertical="top"/>
      <protection locked="0"/>
    </xf>
    <xf numFmtId="0" fontId="46" fillId="10" borderId="178">
      <alignment horizontal="right" vertical="top"/>
      <protection locked="0"/>
    </xf>
    <xf numFmtId="49" fontId="46" fillId="0" borderId="178">
      <alignment horizontal="right" vertical="top"/>
      <protection locked="0"/>
    </xf>
    <xf numFmtId="49" fontId="46" fillId="0" borderId="178">
      <alignment horizontal="right" vertical="top"/>
      <protection locked="0"/>
    </xf>
    <xf numFmtId="0" fontId="46" fillId="0" borderId="178">
      <alignment horizontal="right" vertical="top"/>
      <protection locked="0"/>
    </xf>
    <xf numFmtId="0" fontId="46" fillId="0" borderId="178">
      <alignment horizontal="right" vertical="top"/>
      <protection locked="0"/>
    </xf>
    <xf numFmtId="49" fontId="46" fillId="49" borderId="178">
      <alignment horizontal="right" vertical="top"/>
      <protection locked="0"/>
    </xf>
    <xf numFmtId="49" fontId="46" fillId="49" borderId="178">
      <alignment horizontal="right" vertical="top"/>
      <protection locked="0"/>
    </xf>
    <xf numFmtId="0" fontId="46" fillId="49" borderId="178">
      <alignment horizontal="right" vertical="top"/>
      <protection locked="0"/>
    </xf>
    <xf numFmtId="0" fontId="46" fillId="49" borderId="178">
      <alignment horizontal="right" vertical="top"/>
      <protection locked="0"/>
    </xf>
    <xf numFmtId="0" fontId="51" fillId="0" borderId="181">
      <alignment horizontal="center" vertical="top" wrapText="1"/>
    </xf>
    <xf numFmtId="0" fontId="55" fillId="50" borderId="180" applyNumberFormat="0" applyAlignment="0" applyProtection="0"/>
    <xf numFmtId="0" fontId="68" fillId="13" borderId="180" applyNumberFormat="0" applyAlignment="0" applyProtection="0"/>
    <xf numFmtId="0" fontId="37" fillId="59" borderId="182" applyNumberFormat="0" applyFont="0" applyAlignment="0" applyProtection="0"/>
    <xf numFmtId="0" fontId="39" fillId="45" borderId="183" applyNumberFormat="0" applyFont="0" applyAlignment="0" applyProtection="0"/>
    <xf numFmtId="0" fontId="39" fillId="45" borderId="183" applyNumberFormat="0" applyFont="0" applyAlignment="0" applyProtection="0"/>
    <xf numFmtId="0" fontId="39" fillId="45" borderId="183" applyNumberFormat="0" applyFont="0" applyAlignment="0" applyProtection="0"/>
    <xf numFmtId="0" fontId="73" fillId="50" borderId="184" applyNumberFormat="0" applyAlignment="0" applyProtection="0"/>
    <xf numFmtId="4" fontId="54" fillId="60" borderId="184" applyNumberFormat="0" applyProtection="0">
      <alignment vertical="center"/>
    </xf>
    <xf numFmtId="4" fontId="75" fillId="57" borderId="183" applyNumberFormat="0" applyProtection="0">
      <alignment vertical="center"/>
    </xf>
    <xf numFmtId="4" fontId="75" fillId="57" borderId="183" applyNumberFormat="0" applyProtection="0">
      <alignment vertical="center"/>
    </xf>
    <xf numFmtId="4" fontId="75" fillId="57" borderId="183" applyNumberFormat="0" applyProtection="0">
      <alignment vertical="center"/>
    </xf>
    <xf numFmtId="4" fontId="75" fillId="57" borderId="183" applyNumberFormat="0" applyProtection="0">
      <alignment vertical="center"/>
    </xf>
    <xf numFmtId="4" fontId="75" fillId="57" borderId="183" applyNumberFormat="0" applyProtection="0">
      <alignment vertical="center"/>
    </xf>
    <xf numFmtId="4" fontId="76" fillId="60" borderId="184" applyNumberFormat="0" applyProtection="0">
      <alignment vertical="center"/>
    </xf>
    <xf numFmtId="4" fontId="46" fillId="60" borderId="183" applyNumberFormat="0" applyProtection="0">
      <alignment vertical="center"/>
    </xf>
    <xf numFmtId="4" fontId="46" fillId="60" borderId="183" applyNumberFormat="0" applyProtection="0">
      <alignment vertical="center"/>
    </xf>
    <xf numFmtId="4" fontId="46" fillId="60" borderId="183" applyNumberFormat="0" applyProtection="0">
      <alignment vertical="center"/>
    </xf>
    <xf numFmtId="4" fontId="46" fillId="60" borderId="183" applyNumberFormat="0" applyProtection="0">
      <alignment vertical="center"/>
    </xf>
    <xf numFmtId="4" fontId="46" fillId="60" borderId="183" applyNumberFormat="0" applyProtection="0">
      <alignment vertical="center"/>
    </xf>
    <xf numFmtId="4" fontId="54" fillId="60" borderId="184" applyNumberFormat="0" applyProtection="0">
      <alignment horizontal="left" vertical="center" indent="1"/>
    </xf>
    <xf numFmtId="4" fontId="75" fillId="60" borderId="183" applyNumberFormat="0" applyProtection="0">
      <alignment horizontal="left" vertical="center" indent="1"/>
    </xf>
    <xf numFmtId="4" fontId="75" fillId="60" borderId="183" applyNumberFormat="0" applyProtection="0">
      <alignment horizontal="left" vertical="center" indent="1"/>
    </xf>
    <xf numFmtId="4" fontId="75" fillId="60" borderId="183" applyNumberFormat="0" applyProtection="0">
      <alignment horizontal="left" vertical="center" indent="1"/>
    </xf>
    <xf numFmtId="4" fontId="75" fillId="60" borderId="183" applyNumberFormat="0" applyProtection="0">
      <alignment horizontal="left" vertical="center" indent="1"/>
    </xf>
    <xf numFmtId="4" fontId="75" fillId="60" borderId="183" applyNumberFormat="0" applyProtection="0">
      <alignment horizontal="left" vertical="center" indent="1"/>
    </xf>
    <xf numFmtId="4" fontId="54" fillId="60" borderId="184" applyNumberFormat="0" applyProtection="0">
      <alignment horizontal="left" vertical="center" indent="1"/>
    </xf>
    <xf numFmtId="0" fontId="46" fillId="57" borderId="185" applyNumberFormat="0" applyProtection="0">
      <alignment horizontal="left" vertical="top" indent="1"/>
    </xf>
    <xf numFmtId="0" fontId="46" fillId="57" borderId="185" applyNumberFormat="0" applyProtection="0">
      <alignment horizontal="left" vertical="top" indent="1"/>
    </xf>
    <xf numFmtId="0" fontId="46" fillId="57" borderId="185" applyNumberFormat="0" applyProtection="0">
      <alignment horizontal="left" vertical="top" indent="1"/>
    </xf>
    <xf numFmtId="0" fontId="46" fillId="57" borderId="185" applyNumberFormat="0" applyProtection="0">
      <alignment horizontal="left" vertical="top" indent="1"/>
    </xf>
    <xf numFmtId="0" fontId="46" fillId="57" borderId="185" applyNumberFormat="0" applyProtection="0">
      <alignment horizontal="left" vertical="top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54" fillId="61" borderId="184" applyNumberFormat="0" applyProtection="0">
      <alignment horizontal="right" vertical="center"/>
    </xf>
    <xf numFmtId="4" fontId="75" fillId="9" borderId="183" applyNumberFormat="0" applyProtection="0">
      <alignment horizontal="right" vertical="center"/>
    </xf>
    <xf numFmtId="4" fontId="75" fillId="9" borderId="183" applyNumberFormat="0" applyProtection="0">
      <alignment horizontal="right" vertical="center"/>
    </xf>
    <xf numFmtId="4" fontId="75" fillId="9" borderId="183" applyNumberFormat="0" applyProtection="0">
      <alignment horizontal="right" vertical="center"/>
    </xf>
    <xf numFmtId="4" fontId="75" fillId="9" borderId="183" applyNumberFormat="0" applyProtection="0">
      <alignment horizontal="right" vertical="center"/>
    </xf>
    <xf numFmtId="4" fontId="75" fillId="9" borderId="183" applyNumberFormat="0" applyProtection="0">
      <alignment horizontal="right" vertical="center"/>
    </xf>
    <xf numFmtId="4" fontId="54" fillId="62" borderId="184" applyNumberFormat="0" applyProtection="0">
      <alignment horizontal="right" vertical="center"/>
    </xf>
    <xf numFmtId="4" fontId="75" fillId="63" borderId="183" applyNumberFormat="0" applyProtection="0">
      <alignment horizontal="right" vertical="center"/>
    </xf>
    <xf numFmtId="4" fontId="75" fillId="63" borderId="183" applyNumberFormat="0" applyProtection="0">
      <alignment horizontal="right" vertical="center"/>
    </xf>
    <xf numFmtId="4" fontId="75" fillId="63" borderId="183" applyNumberFormat="0" applyProtection="0">
      <alignment horizontal="right" vertical="center"/>
    </xf>
    <xf numFmtId="4" fontId="75" fillId="63" borderId="183" applyNumberFormat="0" applyProtection="0">
      <alignment horizontal="right" vertical="center"/>
    </xf>
    <xf numFmtId="4" fontId="75" fillId="63" borderId="183" applyNumberFormat="0" applyProtection="0">
      <alignment horizontal="right" vertical="center"/>
    </xf>
    <xf numFmtId="4" fontId="54" fillId="64" borderId="184" applyNumberFormat="0" applyProtection="0">
      <alignment horizontal="right" vertical="center"/>
    </xf>
    <xf numFmtId="4" fontId="75" fillId="30" borderId="181" applyNumberFormat="0" applyProtection="0">
      <alignment horizontal="right" vertical="center"/>
    </xf>
    <xf numFmtId="4" fontId="75" fillId="30" borderId="181" applyNumberFormat="0" applyProtection="0">
      <alignment horizontal="right" vertical="center"/>
    </xf>
    <xf numFmtId="4" fontId="75" fillId="30" borderId="181" applyNumberFormat="0" applyProtection="0">
      <alignment horizontal="right" vertical="center"/>
    </xf>
    <xf numFmtId="4" fontId="75" fillId="30" borderId="181" applyNumberFormat="0" applyProtection="0">
      <alignment horizontal="right" vertical="center"/>
    </xf>
    <xf numFmtId="4" fontId="75" fillId="30" borderId="181" applyNumberFormat="0" applyProtection="0">
      <alignment horizontal="right" vertical="center"/>
    </xf>
    <xf numFmtId="4" fontId="54" fillId="65" borderId="184" applyNumberFormat="0" applyProtection="0">
      <alignment horizontal="right" vertical="center"/>
    </xf>
    <xf numFmtId="4" fontId="75" fillId="17" borderId="183" applyNumberFormat="0" applyProtection="0">
      <alignment horizontal="right" vertical="center"/>
    </xf>
    <xf numFmtId="4" fontId="75" fillId="17" borderId="183" applyNumberFormat="0" applyProtection="0">
      <alignment horizontal="right" vertical="center"/>
    </xf>
    <xf numFmtId="4" fontId="75" fillId="17" borderId="183" applyNumberFormat="0" applyProtection="0">
      <alignment horizontal="right" vertical="center"/>
    </xf>
    <xf numFmtId="4" fontId="75" fillId="17" borderId="183" applyNumberFormat="0" applyProtection="0">
      <alignment horizontal="right" vertical="center"/>
    </xf>
    <xf numFmtId="4" fontId="75" fillId="17" borderId="183" applyNumberFormat="0" applyProtection="0">
      <alignment horizontal="right" vertical="center"/>
    </xf>
    <xf numFmtId="4" fontId="54" fillId="66" borderId="184" applyNumberFormat="0" applyProtection="0">
      <alignment horizontal="right" vertical="center"/>
    </xf>
    <xf numFmtId="4" fontId="75" fillId="21" borderId="183" applyNumberFormat="0" applyProtection="0">
      <alignment horizontal="right" vertical="center"/>
    </xf>
    <xf numFmtId="4" fontId="75" fillId="21" borderId="183" applyNumberFormat="0" applyProtection="0">
      <alignment horizontal="right" vertical="center"/>
    </xf>
    <xf numFmtId="4" fontId="75" fillId="21" borderId="183" applyNumberFormat="0" applyProtection="0">
      <alignment horizontal="right" vertical="center"/>
    </xf>
    <xf numFmtId="4" fontId="75" fillId="21" borderId="183" applyNumberFormat="0" applyProtection="0">
      <alignment horizontal="right" vertical="center"/>
    </xf>
    <xf numFmtId="4" fontId="75" fillId="21" borderId="183" applyNumberFormat="0" applyProtection="0">
      <alignment horizontal="right" vertical="center"/>
    </xf>
    <xf numFmtId="4" fontId="54" fillId="67" borderId="184" applyNumberFormat="0" applyProtection="0">
      <alignment horizontal="right" vertical="center"/>
    </xf>
    <xf numFmtId="4" fontId="75" fillId="44" borderId="183" applyNumberFormat="0" applyProtection="0">
      <alignment horizontal="right" vertical="center"/>
    </xf>
    <xf numFmtId="4" fontId="75" fillId="44" borderId="183" applyNumberFormat="0" applyProtection="0">
      <alignment horizontal="right" vertical="center"/>
    </xf>
    <xf numFmtId="4" fontId="75" fillId="44" borderId="183" applyNumberFormat="0" applyProtection="0">
      <alignment horizontal="right" vertical="center"/>
    </xf>
    <xf numFmtId="4" fontId="75" fillId="44" borderId="183" applyNumberFormat="0" applyProtection="0">
      <alignment horizontal="right" vertical="center"/>
    </xf>
    <xf numFmtId="4" fontId="75" fillId="44" borderId="183" applyNumberFormat="0" applyProtection="0">
      <alignment horizontal="right" vertical="center"/>
    </xf>
    <xf numFmtId="4" fontId="54" fillId="68" borderId="184" applyNumberFormat="0" applyProtection="0">
      <alignment horizontal="right" vertical="center"/>
    </xf>
    <xf numFmtId="4" fontId="75" fillId="37" borderId="183" applyNumberFormat="0" applyProtection="0">
      <alignment horizontal="right" vertical="center"/>
    </xf>
    <xf numFmtId="4" fontId="75" fillId="37" borderId="183" applyNumberFormat="0" applyProtection="0">
      <alignment horizontal="right" vertical="center"/>
    </xf>
    <xf numFmtId="4" fontId="75" fillId="37" borderId="183" applyNumberFormat="0" applyProtection="0">
      <alignment horizontal="right" vertical="center"/>
    </xf>
    <xf numFmtId="4" fontId="75" fillId="37" borderId="183" applyNumberFormat="0" applyProtection="0">
      <alignment horizontal="right" vertical="center"/>
    </xf>
    <xf numFmtId="4" fontId="75" fillId="37" borderId="183" applyNumberFormat="0" applyProtection="0">
      <alignment horizontal="right" vertical="center"/>
    </xf>
    <xf numFmtId="4" fontId="54" fillId="69" borderId="184" applyNumberFormat="0" applyProtection="0">
      <alignment horizontal="right" vertical="center"/>
    </xf>
    <xf numFmtId="4" fontId="75" fillId="70" borderId="183" applyNumberFormat="0" applyProtection="0">
      <alignment horizontal="right" vertical="center"/>
    </xf>
    <xf numFmtId="4" fontId="75" fillId="70" borderId="183" applyNumberFormat="0" applyProtection="0">
      <alignment horizontal="right" vertical="center"/>
    </xf>
    <xf numFmtId="4" fontId="75" fillId="70" borderId="183" applyNumberFormat="0" applyProtection="0">
      <alignment horizontal="right" vertical="center"/>
    </xf>
    <xf numFmtId="4" fontId="75" fillId="70" borderId="183" applyNumberFormat="0" applyProtection="0">
      <alignment horizontal="right" vertical="center"/>
    </xf>
    <xf numFmtId="4" fontId="75" fillId="70" borderId="183" applyNumberFormat="0" applyProtection="0">
      <alignment horizontal="right" vertical="center"/>
    </xf>
    <xf numFmtId="4" fontId="54" fillId="71" borderId="184" applyNumberFormat="0" applyProtection="0">
      <alignment horizontal="right" vertical="center"/>
    </xf>
    <xf numFmtId="4" fontId="75" fillId="16" borderId="183" applyNumberFormat="0" applyProtection="0">
      <alignment horizontal="right" vertical="center"/>
    </xf>
    <xf numFmtId="4" fontId="75" fillId="16" borderId="183" applyNumberFormat="0" applyProtection="0">
      <alignment horizontal="right" vertical="center"/>
    </xf>
    <xf numFmtId="4" fontId="75" fillId="16" borderId="183" applyNumberFormat="0" applyProtection="0">
      <alignment horizontal="right" vertical="center"/>
    </xf>
    <xf numFmtId="4" fontId="75" fillId="16" borderId="183" applyNumberFormat="0" applyProtection="0">
      <alignment horizontal="right" vertical="center"/>
    </xf>
    <xf numFmtId="4" fontId="75" fillId="16" borderId="183" applyNumberFormat="0" applyProtection="0">
      <alignment horizontal="right" vertical="center"/>
    </xf>
    <xf numFmtId="4" fontId="78" fillId="72" borderId="184" applyNumberFormat="0" applyProtection="0">
      <alignment horizontal="left" vertical="center" indent="1"/>
    </xf>
    <xf numFmtId="4" fontId="75" fillId="73" borderId="181" applyNumberFormat="0" applyProtection="0">
      <alignment horizontal="left" vertical="center" indent="1"/>
    </xf>
    <xf numFmtId="4" fontId="75" fillId="73" borderId="181" applyNumberFormat="0" applyProtection="0">
      <alignment horizontal="left" vertical="center" indent="1"/>
    </xf>
    <xf numFmtId="4" fontId="75" fillId="73" borderId="181" applyNumberFormat="0" applyProtection="0">
      <alignment horizontal="left" vertical="center" indent="1"/>
    </xf>
    <xf numFmtId="4" fontId="75" fillId="73" borderId="181" applyNumberFormat="0" applyProtection="0">
      <alignment horizontal="left" vertical="center" indent="1"/>
    </xf>
    <xf numFmtId="4" fontId="75" fillId="73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57" fillId="75" borderId="181" applyNumberFormat="0" applyProtection="0">
      <alignment horizontal="left" vertical="center" indent="1"/>
    </xf>
    <xf numFmtId="4" fontId="75" fillId="77" borderId="183" applyNumberFormat="0" applyProtection="0">
      <alignment horizontal="right" vertical="center"/>
    </xf>
    <xf numFmtId="4" fontId="75" fillId="77" borderId="183" applyNumberFormat="0" applyProtection="0">
      <alignment horizontal="right" vertical="center"/>
    </xf>
    <xf numFmtId="4" fontId="75" fillId="77" borderId="183" applyNumberFormat="0" applyProtection="0">
      <alignment horizontal="right" vertical="center"/>
    </xf>
    <xf numFmtId="4" fontId="75" fillId="77" borderId="183" applyNumberFormat="0" applyProtection="0">
      <alignment horizontal="right" vertical="center"/>
    </xf>
    <xf numFmtId="4" fontId="75" fillId="77" borderId="183" applyNumberFormat="0" applyProtection="0">
      <alignment horizontal="right" vertical="center"/>
    </xf>
    <xf numFmtId="4" fontId="75" fillId="78" borderId="181" applyNumberFormat="0" applyProtection="0">
      <alignment horizontal="left" vertical="center" indent="1"/>
    </xf>
    <xf numFmtId="4" fontId="75" fillId="78" borderId="181" applyNumberFormat="0" applyProtection="0">
      <alignment horizontal="left" vertical="center" indent="1"/>
    </xf>
    <xf numFmtId="4" fontId="75" fillId="78" borderId="181" applyNumberFormat="0" applyProtection="0">
      <alignment horizontal="left" vertical="center" indent="1"/>
    </xf>
    <xf numFmtId="4" fontId="75" fillId="78" borderId="181" applyNumberFormat="0" applyProtection="0">
      <alignment horizontal="left" vertical="center" indent="1"/>
    </xf>
    <xf numFmtId="4" fontId="75" fillId="78" borderId="181" applyNumberFormat="0" applyProtection="0">
      <alignment horizontal="left" vertical="center" indent="1"/>
    </xf>
    <xf numFmtId="4" fontId="75" fillId="77" borderId="181" applyNumberFormat="0" applyProtection="0">
      <alignment horizontal="left" vertical="center" indent="1"/>
    </xf>
    <xf numFmtId="4" fontId="75" fillId="77" borderId="181" applyNumberFormat="0" applyProtection="0">
      <alignment horizontal="left" vertical="center" indent="1"/>
    </xf>
    <xf numFmtId="4" fontId="75" fillId="77" borderId="181" applyNumberFormat="0" applyProtection="0">
      <alignment horizontal="left" vertical="center" indent="1"/>
    </xf>
    <xf numFmtId="4" fontId="75" fillId="77" borderId="181" applyNumberFormat="0" applyProtection="0">
      <alignment horizontal="left" vertical="center" indent="1"/>
    </xf>
    <xf numFmtId="4" fontId="75" fillId="77" borderId="181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75" fillId="50" borderId="183" applyNumberFormat="0" applyProtection="0">
      <alignment horizontal="left" vertical="center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39" fillId="75" borderId="185" applyNumberFormat="0" applyProtection="0">
      <alignment horizontal="left" vertical="top" indent="1"/>
    </xf>
    <xf numFmtId="0" fontId="75" fillId="82" borderId="183" applyNumberFormat="0" applyProtection="0">
      <alignment horizontal="left" vertical="center" indent="1"/>
    </xf>
    <xf numFmtId="0" fontId="75" fillId="82" borderId="183" applyNumberFormat="0" applyProtection="0">
      <alignment horizontal="left" vertical="center" indent="1"/>
    </xf>
    <xf numFmtId="0" fontId="75" fillId="82" borderId="183" applyNumberFormat="0" applyProtection="0">
      <alignment horizontal="left" vertical="center" indent="1"/>
    </xf>
    <xf numFmtId="0" fontId="75" fillId="82" borderId="183" applyNumberFormat="0" applyProtection="0">
      <alignment horizontal="left" vertical="center" indent="1"/>
    </xf>
    <xf numFmtId="0" fontId="75" fillId="82" borderId="183" applyNumberFormat="0" applyProtection="0">
      <alignment horizontal="left" vertical="center" indent="1"/>
    </xf>
    <xf numFmtId="0" fontId="75" fillId="82" borderId="183" applyNumberFormat="0" applyProtection="0">
      <alignment horizontal="left" vertical="center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39" fillId="77" borderId="185" applyNumberFormat="0" applyProtection="0">
      <alignment horizontal="left" vertical="top" indent="1"/>
    </xf>
    <xf numFmtId="0" fontId="75" fillId="14" borderId="183" applyNumberFormat="0" applyProtection="0">
      <alignment horizontal="left" vertical="center" indent="1"/>
    </xf>
    <xf numFmtId="0" fontId="75" fillId="14" borderId="183" applyNumberFormat="0" applyProtection="0">
      <alignment horizontal="left" vertical="center" indent="1"/>
    </xf>
    <xf numFmtId="0" fontId="75" fillId="14" borderId="183" applyNumberFormat="0" applyProtection="0">
      <alignment horizontal="left" vertical="center" indent="1"/>
    </xf>
    <xf numFmtId="0" fontId="75" fillId="14" borderId="183" applyNumberFormat="0" applyProtection="0">
      <alignment horizontal="left" vertical="center" indent="1"/>
    </xf>
    <xf numFmtId="0" fontId="75" fillId="14" borderId="183" applyNumberFormat="0" applyProtection="0">
      <alignment horizontal="left" vertical="center" indent="1"/>
    </xf>
    <xf numFmtId="0" fontId="38" fillId="85" borderId="184" applyNumberFormat="0" applyProtection="0">
      <alignment horizontal="left" vertical="center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39" fillId="14" borderId="185" applyNumberFormat="0" applyProtection="0">
      <alignment horizontal="left" vertical="top" indent="1"/>
    </xf>
    <xf numFmtId="0" fontId="75" fillId="78" borderId="183" applyNumberFormat="0" applyProtection="0">
      <alignment horizontal="left" vertical="center" indent="1"/>
    </xf>
    <xf numFmtId="0" fontId="75" fillId="78" borderId="183" applyNumberFormat="0" applyProtection="0">
      <alignment horizontal="left" vertical="center" indent="1"/>
    </xf>
    <xf numFmtId="0" fontId="75" fillId="78" borderId="183" applyNumberFormat="0" applyProtection="0">
      <alignment horizontal="left" vertical="center" indent="1"/>
    </xf>
    <xf numFmtId="0" fontId="75" fillId="78" borderId="183" applyNumberFormat="0" applyProtection="0">
      <alignment horizontal="left" vertical="center" indent="1"/>
    </xf>
    <xf numFmtId="0" fontId="75" fillId="78" borderId="183" applyNumberFormat="0" applyProtection="0">
      <alignment horizontal="left" vertical="center" indent="1"/>
    </xf>
    <xf numFmtId="0" fontId="38" fillId="6" borderId="184" applyNumberFormat="0" applyProtection="0">
      <alignment horizontal="left" vertical="center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39" fillId="78" borderId="185" applyNumberFormat="0" applyProtection="0">
      <alignment horizontal="left" vertical="top" indent="1"/>
    </xf>
    <xf numFmtId="0" fontId="82" fillId="75" borderId="186" applyBorder="0"/>
    <xf numFmtId="4" fontId="54" fillId="87" borderId="184" applyNumberFormat="0" applyProtection="0">
      <alignment vertical="center"/>
    </xf>
    <xf numFmtId="4" fontId="83" fillId="59" borderId="185" applyNumberFormat="0" applyProtection="0">
      <alignment vertical="center"/>
    </xf>
    <xf numFmtId="4" fontId="83" fillId="59" borderId="185" applyNumberFormat="0" applyProtection="0">
      <alignment vertical="center"/>
    </xf>
    <xf numFmtId="4" fontId="83" fillId="59" borderId="185" applyNumberFormat="0" applyProtection="0">
      <alignment vertical="center"/>
    </xf>
    <xf numFmtId="4" fontId="83" fillId="59" borderId="185" applyNumberFormat="0" applyProtection="0">
      <alignment vertical="center"/>
    </xf>
    <xf numFmtId="4" fontId="83" fillId="59" borderId="185" applyNumberFormat="0" applyProtection="0">
      <alignment vertical="center"/>
    </xf>
    <xf numFmtId="4" fontId="76" fillId="87" borderId="184" applyNumberFormat="0" applyProtection="0">
      <alignment vertical="center"/>
    </xf>
    <xf numFmtId="4" fontId="54" fillId="87" borderId="184" applyNumberFormat="0" applyProtection="0">
      <alignment horizontal="left" vertical="center" indent="1"/>
    </xf>
    <xf numFmtId="4" fontId="83" fillId="50" borderId="185" applyNumberFormat="0" applyProtection="0">
      <alignment horizontal="left" vertical="center" indent="1"/>
    </xf>
    <xf numFmtId="4" fontId="83" fillId="50" borderId="185" applyNumberFormat="0" applyProtection="0">
      <alignment horizontal="left" vertical="center" indent="1"/>
    </xf>
    <xf numFmtId="4" fontId="83" fillId="50" borderId="185" applyNumberFormat="0" applyProtection="0">
      <alignment horizontal="left" vertical="center" indent="1"/>
    </xf>
    <xf numFmtId="4" fontId="83" fillId="50" borderId="185" applyNumberFormat="0" applyProtection="0">
      <alignment horizontal="left" vertical="center" indent="1"/>
    </xf>
    <xf numFmtId="4" fontId="83" fillId="50" borderId="185" applyNumberFormat="0" applyProtection="0">
      <alignment horizontal="left" vertical="center" indent="1"/>
    </xf>
    <xf numFmtId="4" fontId="54" fillId="87" borderId="184" applyNumberFormat="0" applyProtection="0">
      <alignment horizontal="left" vertical="center" indent="1"/>
    </xf>
    <xf numFmtId="0" fontId="83" fillId="59" borderId="185" applyNumberFormat="0" applyProtection="0">
      <alignment horizontal="left" vertical="top" indent="1"/>
    </xf>
    <xf numFmtId="0" fontId="83" fillId="59" borderId="185" applyNumberFormat="0" applyProtection="0">
      <alignment horizontal="left" vertical="top" indent="1"/>
    </xf>
    <xf numFmtId="0" fontId="83" fillId="59" borderId="185" applyNumberFormat="0" applyProtection="0">
      <alignment horizontal="left" vertical="top" indent="1"/>
    </xf>
    <xf numFmtId="0" fontId="83" fillId="59" borderId="185" applyNumberFormat="0" applyProtection="0">
      <alignment horizontal="left" vertical="top" indent="1"/>
    </xf>
    <xf numFmtId="0" fontId="83" fillId="59" borderId="185" applyNumberFormat="0" applyProtection="0">
      <alignment horizontal="left" vertical="top" indent="1"/>
    </xf>
    <xf numFmtId="4" fontId="54" fillId="74" borderId="184" applyNumberFormat="0" applyProtection="0">
      <alignment horizontal="right" vertical="center"/>
    </xf>
    <xf numFmtId="4" fontId="75" fillId="0" borderId="183" applyNumberFormat="0" applyProtection="0">
      <alignment horizontal="right" vertical="center"/>
    </xf>
    <xf numFmtId="4" fontId="75" fillId="0" borderId="183" applyNumberFormat="0" applyProtection="0">
      <alignment horizontal="right" vertical="center"/>
    </xf>
    <xf numFmtId="4" fontId="75" fillId="0" borderId="183" applyNumberFormat="0" applyProtection="0">
      <alignment horizontal="right" vertical="center"/>
    </xf>
    <xf numFmtId="4" fontId="75" fillId="0" borderId="183" applyNumberFormat="0" applyProtection="0">
      <alignment horizontal="right" vertical="center"/>
    </xf>
    <xf numFmtId="4" fontId="75" fillId="0" borderId="183" applyNumberFormat="0" applyProtection="0">
      <alignment horizontal="right" vertical="center"/>
    </xf>
    <xf numFmtId="4" fontId="76" fillId="74" borderId="184" applyNumberFormat="0" applyProtection="0">
      <alignment horizontal="right" vertical="center"/>
    </xf>
    <xf numFmtId="4" fontId="46" fillId="88" borderId="183" applyNumberFormat="0" applyProtection="0">
      <alignment horizontal="right" vertical="center"/>
    </xf>
    <xf numFmtId="4" fontId="46" fillId="88" borderId="183" applyNumberFormat="0" applyProtection="0">
      <alignment horizontal="right" vertical="center"/>
    </xf>
    <xf numFmtId="4" fontId="46" fillId="88" borderId="183" applyNumberFormat="0" applyProtection="0">
      <alignment horizontal="right" vertical="center"/>
    </xf>
    <xf numFmtId="4" fontId="46" fillId="88" borderId="183" applyNumberFormat="0" applyProtection="0">
      <alignment horizontal="right" vertical="center"/>
    </xf>
    <xf numFmtId="4" fontId="46" fillId="88" borderId="183" applyNumberFormat="0" applyProtection="0">
      <alignment horizontal="right" vertical="center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4" fontId="75" fillId="20" borderId="183" applyNumberFormat="0" applyProtection="0">
      <alignment horizontal="left" vertical="center" indent="1"/>
    </xf>
    <xf numFmtId="0" fontId="83" fillId="77" borderId="185" applyNumberFormat="0" applyProtection="0">
      <alignment horizontal="left" vertical="top" indent="1"/>
    </xf>
    <xf numFmtId="0" fontId="83" fillId="77" borderId="185" applyNumberFormat="0" applyProtection="0">
      <alignment horizontal="left" vertical="top" indent="1"/>
    </xf>
    <xf numFmtId="0" fontId="83" fillId="77" borderId="185" applyNumberFormat="0" applyProtection="0">
      <alignment horizontal="left" vertical="top" indent="1"/>
    </xf>
    <xf numFmtId="0" fontId="83" fillId="77" borderId="185" applyNumberFormat="0" applyProtection="0">
      <alignment horizontal="left" vertical="top" indent="1"/>
    </xf>
    <xf numFmtId="0" fontId="83" fillId="77" borderId="185" applyNumberFormat="0" applyProtection="0">
      <alignment horizontal="left" vertical="top" indent="1"/>
    </xf>
    <xf numFmtId="4" fontId="46" fillId="89" borderId="181" applyNumberFormat="0" applyProtection="0">
      <alignment horizontal="left" vertical="center" indent="1"/>
    </xf>
    <xf numFmtId="4" fontId="46" fillId="89" borderId="181" applyNumberFormat="0" applyProtection="0">
      <alignment horizontal="left" vertical="center" indent="1"/>
    </xf>
    <xf numFmtId="4" fontId="46" fillId="89" borderId="181" applyNumberFormat="0" applyProtection="0">
      <alignment horizontal="left" vertical="center" indent="1"/>
    </xf>
    <xf numFmtId="4" fontId="46" fillId="89" borderId="181" applyNumberFormat="0" applyProtection="0">
      <alignment horizontal="left" vertical="center" indent="1"/>
    </xf>
    <xf numFmtId="4" fontId="46" fillId="89" borderId="181" applyNumberFormat="0" applyProtection="0">
      <alignment horizontal="left" vertical="center" indent="1"/>
    </xf>
    <xf numFmtId="4" fontId="74" fillId="74" borderId="184" applyNumberFormat="0" applyProtection="0">
      <alignment horizontal="right" vertical="center"/>
    </xf>
    <xf numFmtId="4" fontId="46" fillId="86" borderId="183" applyNumberFormat="0" applyProtection="0">
      <alignment horizontal="right" vertical="center"/>
    </xf>
    <xf numFmtId="4" fontId="46" fillId="86" borderId="183" applyNumberFormat="0" applyProtection="0">
      <alignment horizontal="right" vertical="center"/>
    </xf>
    <xf numFmtId="4" fontId="46" fillId="86" borderId="183" applyNumberFormat="0" applyProtection="0">
      <alignment horizontal="right" vertical="center"/>
    </xf>
    <xf numFmtId="4" fontId="46" fillId="86" borderId="183" applyNumberFormat="0" applyProtection="0">
      <alignment horizontal="right" vertical="center"/>
    </xf>
    <xf numFmtId="4" fontId="46" fillId="86" borderId="183" applyNumberFormat="0" applyProtection="0">
      <alignment horizontal="right" vertical="center"/>
    </xf>
    <xf numFmtId="2" fontId="85" fillId="91" borderId="179" applyProtection="0"/>
    <xf numFmtId="2" fontId="85" fillId="91" borderId="179" applyProtection="0"/>
    <xf numFmtId="2" fontId="45" fillId="92" borderId="179" applyProtection="0"/>
    <xf numFmtId="2" fontId="45" fillId="93" borderId="179" applyProtection="0"/>
    <xf numFmtId="2" fontId="45" fillId="94" borderId="179" applyProtection="0"/>
    <xf numFmtId="2" fontId="45" fillId="94" borderId="179" applyProtection="0">
      <alignment horizontal="center"/>
    </xf>
    <xf numFmtId="2" fontId="45" fillId="93" borderId="179" applyProtection="0">
      <alignment horizontal="center"/>
    </xf>
    <xf numFmtId="0" fontId="46" fillId="0" borderId="181">
      <alignment horizontal="left" vertical="top" wrapText="1"/>
    </xf>
    <xf numFmtId="0" fontId="88" fillId="0" borderId="187" applyNumberFormat="0" applyFill="0" applyAlignment="0" applyProtection="0"/>
    <xf numFmtId="0" fontId="94" fillId="0" borderId="188"/>
    <xf numFmtId="0" fontId="2" fillId="0" borderId="0"/>
    <xf numFmtId="43" fontId="38" fillId="0" borderId="0" applyFont="0" applyFill="0" applyBorder="0" applyAlignment="0" applyProtection="0"/>
    <xf numFmtId="0" fontId="2" fillId="0" borderId="0"/>
    <xf numFmtId="0" fontId="45" fillId="6" borderId="191" applyNumberFormat="0">
      <alignment readingOrder="1"/>
      <protection locked="0"/>
    </xf>
    <xf numFmtId="0" fontId="51" fillId="0" borderId="192">
      <alignment horizontal="left" vertical="top" wrapText="1"/>
    </xf>
    <xf numFmtId="49" fontId="37" fillId="0" borderId="189">
      <alignment horizontal="center" vertical="top" wrapText="1"/>
      <protection locked="0"/>
    </xf>
    <xf numFmtId="49" fontId="37" fillId="0" borderId="189">
      <alignment horizontal="center" vertical="top" wrapText="1"/>
      <protection locked="0"/>
    </xf>
    <xf numFmtId="49" fontId="46" fillId="10" borderId="189">
      <alignment horizontal="right" vertical="top"/>
      <protection locked="0"/>
    </xf>
    <xf numFmtId="49" fontId="46" fillId="10" borderId="189">
      <alignment horizontal="right" vertical="top"/>
      <protection locked="0"/>
    </xf>
    <xf numFmtId="0" fontId="46" fillId="10" borderId="189">
      <alignment horizontal="right" vertical="top"/>
      <protection locked="0"/>
    </xf>
    <xf numFmtId="0" fontId="46" fillId="10" borderId="189">
      <alignment horizontal="right" vertical="top"/>
      <protection locked="0"/>
    </xf>
    <xf numFmtId="49" fontId="46" fillId="0" borderId="189">
      <alignment horizontal="right" vertical="top"/>
      <protection locked="0"/>
    </xf>
    <xf numFmtId="49" fontId="46" fillId="0" borderId="189">
      <alignment horizontal="right" vertical="top"/>
      <protection locked="0"/>
    </xf>
    <xf numFmtId="0" fontId="46" fillId="0" borderId="189">
      <alignment horizontal="right" vertical="top"/>
      <protection locked="0"/>
    </xf>
    <xf numFmtId="0" fontId="46" fillId="0" borderId="189">
      <alignment horizontal="right" vertical="top"/>
      <protection locked="0"/>
    </xf>
    <xf numFmtId="49" fontId="46" fillId="49" borderId="189">
      <alignment horizontal="right" vertical="top"/>
      <protection locked="0"/>
    </xf>
    <xf numFmtId="49" fontId="46" fillId="49" borderId="189">
      <alignment horizontal="right" vertical="top"/>
      <protection locked="0"/>
    </xf>
    <xf numFmtId="0" fontId="46" fillId="49" borderId="189">
      <alignment horizontal="right" vertical="top"/>
      <protection locked="0"/>
    </xf>
    <xf numFmtId="0" fontId="46" fillId="49" borderId="189">
      <alignment horizontal="right" vertical="top"/>
      <protection locked="0"/>
    </xf>
    <xf numFmtId="0" fontId="51" fillId="0" borderId="192">
      <alignment horizontal="center" vertical="top" wrapText="1"/>
    </xf>
    <xf numFmtId="0" fontId="55" fillId="50" borderId="191" applyNumberFormat="0" applyAlignment="0" applyProtection="0"/>
    <xf numFmtId="0" fontId="68" fillId="13" borderId="191" applyNumberFormat="0" applyAlignment="0" applyProtection="0"/>
    <xf numFmtId="0" fontId="37" fillId="59" borderId="193" applyNumberFormat="0" applyFont="0" applyAlignment="0" applyProtection="0"/>
    <xf numFmtId="0" fontId="39" fillId="45" borderId="194" applyNumberFormat="0" applyFont="0" applyAlignment="0" applyProtection="0"/>
    <xf numFmtId="0" fontId="39" fillId="45" borderId="194" applyNumberFormat="0" applyFont="0" applyAlignment="0" applyProtection="0"/>
    <xf numFmtId="0" fontId="39" fillId="45" borderId="194" applyNumberFormat="0" applyFont="0" applyAlignment="0" applyProtection="0"/>
    <xf numFmtId="0" fontId="73" fillId="50" borderId="195" applyNumberFormat="0" applyAlignment="0" applyProtection="0"/>
    <xf numFmtId="4" fontId="54" fillId="60" borderId="195" applyNumberFormat="0" applyProtection="0">
      <alignment vertical="center"/>
    </xf>
    <xf numFmtId="4" fontId="75" fillId="57" borderId="194" applyNumberFormat="0" applyProtection="0">
      <alignment vertical="center"/>
    </xf>
    <xf numFmtId="4" fontId="75" fillId="57" borderId="194" applyNumberFormat="0" applyProtection="0">
      <alignment vertical="center"/>
    </xf>
    <xf numFmtId="4" fontId="75" fillId="57" borderId="194" applyNumberFormat="0" applyProtection="0">
      <alignment vertical="center"/>
    </xf>
    <xf numFmtId="4" fontId="75" fillId="57" borderId="194" applyNumberFormat="0" applyProtection="0">
      <alignment vertical="center"/>
    </xf>
    <xf numFmtId="4" fontId="75" fillId="57" borderId="194" applyNumberFormat="0" applyProtection="0">
      <alignment vertical="center"/>
    </xf>
    <xf numFmtId="4" fontId="76" fillId="60" borderId="195" applyNumberFormat="0" applyProtection="0">
      <alignment vertical="center"/>
    </xf>
    <xf numFmtId="4" fontId="46" fillId="60" borderId="194" applyNumberFormat="0" applyProtection="0">
      <alignment vertical="center"/>
    </xf>
    <xf numFmtId="4" fontId="46" fillId="60" borderId="194" applyNumberFormat="0" applyProtection="0">
      <alignment vertical="center"/>
    </xf>
    <xf numFmtId="4" fontId="46" fillId="60" borderId="194" applyNumberFormat="0" applyProtection="0">
      <alignment vertical="center"/>
    </xf>
    <xf numFmtId="4" fontId="46" fillId="60" borderId="194" applyNumberFormat="0" applyProtection="0">
      <alignment vertical="center"/>
    </xf>
    <xf numFmtId="4" fontId="46" fillId="60" borderId="194" applyNumberFormat="0" applyProtection="0">
      <alignment vertical="center"/>
    </xf>
    <xf numFmtId="4" fontId="54" fillId="60" borderId="195" applyNumberFormat="0" applyProtection="0">
      <alignment horizontal="left" vertical="center" indent="1"/>
    </xf>
    <xf numFmtId="4" fontId="75" fillId="60" borderId="194" applyNumberFormat="0" applyProtection="0">
      <alignment horizontal="left" vertical="center" indent="1"/>
    </xf>
    <xf numFmtId="4" fontId="75" fillId="60" borderId="194" applyNumberFormat="0" applyProtection="0">
      <alignment horizontal="left" vertical="center" indent="1"/>
    </xf>
    <xf numFmtId="4" fontId="75" fillId="60" borderId="194" applyNumberFormat="0" applyProtection="0">
      <alignment horizontal="left" vertical="center" indent="1"/>
    </xf>
    <xf numFmtId="4" fontId="75" fillId="60" borderId="194" applyNumberFormat="0" applyProtection="0">
      <alignment horizontal="left" vertical="center" indent="1"/>
    </xf>
    <xf numFmtId="4" fontId="75" fillId="60" borderId="194" applyNumberFormat="0" applyProtection="0">
      <alignment horizontal="left" vertical="center" indent="1"/>
    </xf>
    <xf numFmtId="4" fontId="54" fillId="60" borderId="195" applyNumberFormat="0" applyProtection="0">
      <alignment horizontal="left" vertical="center" indent="1"/>
    </xf>
    <xf numFmtId="0" fontId="46" fillId="57" borderId="196" applyNumberFormat="0" applyProtection="0">
      <alignment horizontal="left" vertical="top" indent="1"/>
    </xf>
    <xf numFmtId="0" fontId="46" fillId="57" borderId="196" applyNumberFormat="0" applyProtection="0">
      <alignment horizontal="left" vertical="top" indent="1"/>
    </xf>
    <xf numFmtId="0" fontId="46" fillId="57" borderId="196" applyNumberFormat="0" applyProtection="0">
      <alignment horizontal="left" vertical="top" indent="1"/>
    </xf>
    <xf numFmtId="0" fontId="46" fillId="57" borderId="196" applyNumberFormat="0" applyProtection="0">
      <alignment horizontal="left" vertical="top" indent="1"/>
    </xf>
    <xf numFmtId="0" fontId="46" fillId="57" borderId="196" applyNumberFormat="0" applyProtection="0">
      <alignment horizontal="left" vertical="top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54" fillId="61" borderId="195" applyNumberFormat="0" applyProtection="0">
      <alignment horizontal="right" vertical="center"/>
    </xf>
    <xf numFmtId="4" fontId="75" fillId="9" borderId="194" applyNumberFormat="0" applyProtection="0">
      <alignment horizontal="right" vertical="center"/>
    </xf>
    <xf numFmtId="4" fontId="75" fillId="9" borderId="194" applyNumberFormat="0" applyProtection="0">
      <alignment horizontal="right" vertical="center"/>
    </xf>
    <xf numFmtId="4" fontId="75" fillId="9" borderId="194" applyNumberFormat="0" applyProtection="0">
      <alignment horizontal="right" vertical="center"/>
    </xf>
    <xf numFmtId="4" fontId="75" fillId="9" borderId="194" applyNumberFormat="0" applyProtection="0">
      <alignment horizontal="right" vertical="center"/>
    </xf>
    <xf numFmtId="4" fontId="75" fillId="9" borderId="194" applyNumberFormat="0" applyProtection="0">
      <alignment horizontal="right" vertical="center"/>
    </xf>
    <xf numFmtId="4" fontId="54" fillId="62" borderId="195" applyNumberFormat="0" applyProtection="0">
      <alignment horizontal="right" vertical="center"/>
    </xf>
    <xf numFmtId="4" fontId="75" fillId="63" borderId="194" applyNumberFormat="0" applyProtection="0">
      <alignment horizontal="right" vertical="center"/>
    </xf>
    <xf numFmtId="4" fontId="75" fillId="63" borderId="194" applyNumberFormat="0" applyProtection="0">
      <alignment horizontal="right" vertical="center"/>
    </xf>
    <xf numFmtId="4" fontId="75" fillId="63" borderId="194" applyNumberFormat="0" applyProtection="0">
      <alignment horizontal="right" vertical="center"/>
    </xf>
    <xf numFmtId="4" fontId="75" fillId="63" borderId="194" applyNumberFormat="0" applyProtection="0">
      <alignment horizontal="right" vertical="center"/>
    </xf>
    <xf numFmtId="4" fontId="75" fillId="63" borderId="194" applyNumberFormat="0" applyProtection="0">
      <alignment horizontal="right" vertical="center"/>
    </xf>
    <xf numFmtId="4" fontId="54" fillId="64" borderId="195" applyNumberFormat="0" applyProtection="0">
      <alignment horizontal="right" vertical="center"/>
    </xf>
    <xf numFmtId="4" fontId="75" fillId="30" borderId="192" applyNumberFormat="0" applyProtection="0">
      <alignment horizontal="right" vertical="center"/>
    </xf>
    <xf numFmtId="4" fontId="75" fillId="30" borderId="192" applyNumberFormat="0" applyProtection="0">
      <alignment horizontal="right" vertical="center"/>
    </xf>
    <xf numFmtId="4" fontId="75" fillId="30" borderId="192" applyNumberFormat="0" applyProtection="0">
      <alignment horizontal="right" vertical="center"/>
    </xf>
    <xf numFmtId="4" fontId="75" fillId="30" borderId="192" applyNumberFormat="0" applyProtection="0">
      <alignment horizontal="right" vertical="center"/>
    </xf>
    <xf numFmtId="4" fontId="75" fillId="30" borderId="192" applyNumberFormat="0" applyProtection="0">
      <alignment horizontal="right" vertical="center"/>
    </xf>
    <xf numFmtId="4" fontId="54" fillId="65" borderId="195" applyNumberFormat="0" applyProtection="0">
      <alignment horizontal="right" vertical="center"/>
    </xf>
    <xf numFmtId="4" fontId="75" fillId="17" borderId="194" applyNumberFormat="0" applyProtection="0">
      <alignment horizontal="right" vertical="center"/>
    </xf>
    <xf numFmtId="4" fontId="75" fillId="17" borderId="194" applyNumberFormat="0" applyProtection="0">
      <alignment horizontal="right" vertical="center"/>
    </xf>
    <xf numFmtId="4" fontId="75" fillId="17" borderId="194" applyNumberFormat="0" applyProtection="0">
      <alignment horizontal="right" vertical="center"/>
    </xf>
    <xf numFmtId="4" fontId="75" fillId="17" borderId="194" applyNumberFormat="0" applyProtection="0">
      <alignment horizontal="right" vertical="center"/>
    </xf>
    <xf numFmtId="4" fontId="75" fillId="17" borderId="194" applyNumberFormat="0" applyProtection="0">
      <alignment horizontal="right" vertical="center"/>
    </xf>
    <xf numFmtId="4" fontId="54" fillId="66" borderId="195" applyNumberFormat="0" applyProtection="0">
      <alignment horizontal="right" vertical="center"/>
    </xf>
    <xf numFmtId="4" fontId="75" fillId="21" borderId="194" applyNumberFormat="0" applyProtection="0">
      <alignment horizontal="right" vertical="center"/>
    </xf>
    <xf numFmtId="4" fontId="75" fillId="21" borderId="194" applyNumberFormat="0" applyProtection="0">
      <alignment horizontal="right" vertical="center"/>
    </xf>
    <xf numFmtId="4" fontId="75" fillId="21" borderId="194" applyNumberFormat="0" applyProtection="0">
      <alignment horizontal="right" vertical="center"/>
    </xf>
    <xf numFmtId="4" fontId="75" fillId="21" borderId="194" applyNumberFormat="0" applyProtection="0">
      <alignment horizontal="right" vertical="center"/>
    </xf>
    <xf numFmtId="4" fontId="75" fillId="21" borderId="194" applyNumberFormat="0" applyProtection="0">
      <alignment horizontal="right" vertical="center"/>
    </xf>
    <xf numFmtId="4" fontId="54" fillId="67" borderId="195" applyNumberFormat="0" applyProtection="0">
      <alignment horizontal="right" vertical="center"/>
    </xf>
    <xf numFmtId="4" fontId="75" fillId="44" borderId="194" applyNumberFormat="0" applyProtection="0">
      <alignment horizontal="right" vertical="center"/>
    </xf>
    <xf numFmtId="4" fontId="75" fillId="44" borderId="194" applyNumberFormat="0" applyProtection="0">
      <alignment horizontal="right" vertical="center"/>
    </xf>
    <xf numFmtId="4" fontId="75" fillId="44" borderId="194" applyNumberFormat="0" applyProtection="0">
      <alignment horizontal="right" vertical="center"/>
    </xf>
    <xf numFmtId="4" fontId="75" fillId="44" borderId="194" applyNumberFormat="0" applyProtection="0">
      <alignment horizontal="right" vertical="center"/>
    </xf>
    <xf numFmtId="4" fontId="75" fillId="44" borderId="194" applyNumberFormat="0" applyProtection="0">
      <alignment horizontal="right" vertical="center"/>
    </xf>
    <xf numFmtId="4" fontId="54" fillId="68" borderId="195" applyNumberFormat="0" applyProtection="0">
      <alignment horizontal="right" vertical="center"/>
    </xf>
    <xf numFmtId="4" fontId="75" fillId="37" borderId="194" applyNumberFormat="0" applyProtection="0">
      <alignment horizontal="right" vertical="center"/>
    </xf>
    <xf numFmtId="4" fontId="75" fillId="37" borderId="194" applyNumberFormat="0" applyProtection="0">
      <alignment horizontal="right" vertical="center"/>
    </xf>
    <xf numFmtId="4" fontId="75" fillId="37" borderId="194" applyNumberFormat="0" applyProtection="0">
      <alignment horizontal="right" vertical="center"/>
    </xf>
    <xf numFmtId="4" fontId="75" fillId="37" borderId="194" applyNumberFormat="0" applyProtection="0">
      <alignment horizontal="right" vertical="center"/>
    </xf>
    <xf numFmtId="4" fontId="75" fillId="37" borderId="194" applyNumberFormat="0" applyProtection="0">
      <alignment horizontal="right" vertical="center"/>
    </xf>
    <xf numFmtId="4" fontId="54" fillId="69" borderId="195" applyNumberFormat="0" applyProtection="0">
      <alignment horizontal="right" vertical="center"/>
    </xf>
    <xf numFmtId="4" fontId="75" fillId="70" borderId="194" applyNumberFormat="0" applyProtection="0">
      <alignment horizontal="right" vertical="center"/>
    </xf>
    <xf numFmtId="4" fontId="75" fillId="70" borderId="194" applyNumberFormat="0" applyProtection="0">
      <alignment horizontal="right" vertical="center"/>
    </xf>
    <xf numFmtId="4" fontId="75" fillId="70" borderId="194" applyNumberFormat="0" applyProtection="0">
      <alignment horizontal="right" vertical="center"/>
    </xf>
    <xf numFmtId="4" fontId="75" fillId="70" borderId="194" applyNumberFormat="0" applyProtection="0">
      <alignment horizontal="right" vertical="center"/>
    </xf>
    <xf numFmtId="4" fontId="75" fillId="70" borderId="194" applyNumberFormat="0" applyProtection="0">
      <alignment horizontal="right" vertical="center"/>
    </xf>
    <xf numFmtId="4" fontId="54" fillId="71" borderId="195" applyNumberFormat="0" applyProtection="0">
      <alignment horizontal="right" vertical="center"/>
    </xf>
    <xf numFmtId="4" fontId="75" fillId="16" borderId="194" applyNumberFormat="0" applyProtection="0">
      <alignment horizontal="right" vertical="center"/>
    </xf>
    <xf numFmtId="4" fontId="75" fillId="16" borderId="194" applyNumberFormat="0" applyProtection="0">
      <alignment horizontal="right" vertical="center"/>
    </xf>
    <xf numFmtId="4" fontId="75" fillId="16" borderId="194" applyNumberFormat="0" applyProtection="0">
      <alignment horizontal="right" vertical="center"/>
    </xf>
    <xf numFmtId="4" fontId="75" fillId="16" borderId="194" applyNumberFormat="0" applyProtection="0">
      <alignment horizontal="right" vertical="center"/>
    </xf>
    <xf numFmtId="4" fontId="75" fillId="16" borderId="194" applyNumberFormat="0" applyProtection="0">
      <alignment horizontal="right" vertical="center"/>
    </xf>
    <xf numFmtId="4" fontId="78" fillId="72" borderId="195" applyNumberFormat="0" applyProtection="0">
      <alignment horizontal="left" vertical="center" indent="1"/>
    </xf>
    <xf numFmtId="4" fontId="75" fillId="73" borderId="192" applyNumberFormat="0" applyProtection="0">
      <alignment horizontal="left" vertical="center" indent="1"/>
    </xf>
    <xf numFmtId="4" fontId="75" fillId="73" borderId="192" applyNumberFormat="0" applyProtection="0">
      <alignment horizontal="left" vertical="center" indent="1"/>
    </xf>
    <xf numFmtId="4" fontId="75" fillId="73" borderId="192" applyNumberFormat="0" applyProtection="0">
      <alignment horizontal="left" vertical="center" indent="1"/>
    </xf>
    <xf numFmtId="4" fontId="75" fillId="73" borderId="192" applyNumberFormat="0" applyProtection="0">
      <alignment horizontal="left" vertical="center" indent="1"/>
    </xf>
    <xf numFmtId="4" fontId="75" fillId="73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57" fillId="75" borderId="192" applyNumberFormat="0" applyProtection="0">
      <alignment horizontal="left" vertical="center" indent="1"/>
    </xf>
    <xf numFmtId="4" fontId="75" fillId="77" borderId="194" applyNumberFormat="0" applyProtection="0">
      <alignment horizontal="right" vertical="center"/>
    </xf>
    <xf numFmtId="4" fontId="75" fillId="77" borderId="194" applyNumberFormat="0" applyProtection="0">
      <alignment horizontal="right" vertical="center"/>
    </xf>
    <xf numFmtId="4" fontId="75" fillId="77" borderId="194" applyNumberFormat="0" applyProtection="0">
      <alignment horizontal="right" vertical="center"/>
    </xf>
    <xf numFmtId="4" fontId="75" fillId="77" borderId="194" applyNumberFormat="0" applyProtection="0">
      <alignment horizontal="right" vertical="center"/>
    </xf>
    <xf numFmtId="4" fontId="75" fillId="77" borderId="194" applyNumberFormat="0" applyProtection="0">
      <alignment horizontal="right" vertical="center"/>
    </xf>
    <xf numFmtId="4" fontId="75" fillId="78" borderId="192" applyNumberFormat="0" applyProtection="0">
      <alignment horizontal="left" vertical="center" indent="1"/>
    </xf>
    <xf numFmtId="4" fontId="75" fillId="78" borderId="192" applyNumberFormat="0" applyProtection="0">
      <alignment horizontal="left" vertical="center" indent="1"/>
    </xf>
    <xf numFmtId="4" fontId="75" fillId="78" borderId="192" applyNumberFormat="0" applyProtection="0">
      <alignment horizontal="left" vertical="center" indent="1"/>
    </xf>
    <xf numFmtId="4" fontId="75" fillId="78" borderId="192" applyNumberFormat="0" applyProtection="0">
      <alignment horizontal="left" vertical="center" indent="1"/>
    </xf>
    <xf numFmtId="4" fontId="75" fillId="78" borderId="192" applyNumberFormat="0" applyProtection="0">
      <alignment horizontal="left" vertical="center" indent="1"/>
    </xf>
    <xf numFmtId="4" fontId="75" fillId="77" borderId="192" applyNumberFormat="0" applyProtection="0">
      <alignment horizontal="left" vertical="center" indent="1"/>
    </xf>
    <xf numFmtId="4" fontId="75" fillId="77" borderId="192" applyNumberFormat="0" applyProtection="0">
      <alignment horizontal="left" vertical="center" indent="1"/>
    </xf>
    <xf numFmtId="4" fontId="75" fillId="77" borderId="192" applyNumberFormat="0" applyProtection="0">
      <alignment horizontal="left" vertical="center" indent="1"/>
    </xf>
    <xf numFmtId="4" fontId="75" fillId="77" borderId="192" applyNumberFormat="0" applyProtection="0">
      <alignment horizontal="left" vertical="center" indent="1"/>
    </xf>
    <xf numFmtId="4" fontId="75" fillId="77" borderId="192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75" fillId="50" borderId="194" applyNumberFormat="0" applyProtection="0">
      <alignment horizontal="left" vertical="center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39" fillId="75" borderId="196" applyNumberFormat="0" applyProtection="0">
      <alignment horizontal="left" vertical="top" indent="1"/>
    </xf>
    <xf numFmtId="0" fontId="75" fillId="82" borderId="194" applyNumberFormat="0" applyProtection="0">
      <alignment horizontal="left" vertical="center" indent="1"/>
    </xf>
    <xf numFmtId="0" fontId="75" fillId="82" borderId="194" applyNumberFormat="0" applyProtection="0">
      <alignment horizontal="left" vertical="center" indent="1"/>
    </xf>
    <xf numFmtId="0" fontId="75" fillId="82" borderId="194" applyNumberFormat="0" applyProtection="0">
      <alignment horizontal="left" vertical="center" indent="1"/>
    </xf>
    <xf numFmtId="0" fontId="75" fillId="82" borderId="194" applyNumberFormat="0" applyProtection="0">
      <alignment horizontal="left" vertical="center" indent="1"/>
    </xf>
    <xf numFmtId="0" fontId="75" fillId="82" borderId="194" applyNumberFormat="0" applyProtection="0">
      <alignment horizontal="left" vertical="center" indent="1"/>
    </xf>
    <xf numFmtId="0" fontId="75" fillId="82" borderId="194" applyNumberFormat="0" applyProtection="0">
      <alignment horizontal="left" vertical="center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39" fillId="77" borderId="196" applyNumberFormat="0" applyProtection="0">
      <alignment horizontal="left" vertical="top" indent="1"/>
    </xf>
    <xf numFmtId="0" fontId="75" fillId="14" borderId="194" applyNumberFormat="0" applyProtection="0">
      <alignment horizontal="left" vertical="center" indent="1"/>
    </xf>
    <xf numFmtId="0" fontId="75" fillId="14" borderId="194" applyNumberFormat="0" applyProtection="0">
      <alignment horizontal="left" vertical="center" indent="1"/>
    </xf>
    <xf numFmtId="0" fontId="75" fillId="14" borderId="194" applyNumberFormat="0" applyProtection="0">
      <alignment horizontal="left" vertical="center" indent="1"/>
    </xf>
    <xf numFmtId="0" fontId="75" fillId="14" borderId="194" applyNumberFormat="0" applyProtection="0">
      <alignment horizontal="left" vertical="center" indent="1"/>
    </xf>
    <xf numFmtId="0" fontId="75" fillId="14" borderId="194" applyNumberFormat="0" applyProtection="0">
      <alignment horizontal="left" vertical="center" indent="1"/>
    </xf>
    <xf numFmtId="0" fontId="38" fillId="85" borderId="195" applyNumberFormat="0" applyProtection="0">
      <alignment horizontal="left" vertical="center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39" fillId="14" borderId="196" applyNumberFormat="0" applyProtection="0">
      <alignment horizontal="left" vertical="top" indent="1"/>
    </xf>
    <xf numFmtId="0" fontId="75" fillId="78" borderId="194" applyNumberFormat="0" applyProtection="0">
      <alignment horizontal="left" vertical="center" indent="1"/>
    </xf>
    <xf numFmtId="0" fontId="75" fillId="78" borderId="194" applyNumberFormat="0" applyProtection="0">
      <alignment horizontal="left" vertical="center" indent="1"/>
    </xf>
    <xf numFmtId="0" fontId="75" fillId="78" borderId="194" applyNumberFormat="0" applyProtection="0">
      <alignment horizontal="left" vertical="center" indent="1"/>
    </xf>
    <xf numFmtId="0" fontId="75" fillId="78" borderId="194" applyNumberFormat="0" applyProtection="0">
      <alignment horizontal="left" vertical="center" indent="1"/>
    </xf>
    <xf numFmtId="0" fontId="75" fillId="78" borderId="194" applyNumberFormat="0" applyProtection="0">
      <alignment horizontal="left" vertical="center" indent="1"/>
    </xf>
    <xf numFmtId="0" fontId="38" fillId="6" borderId="195" applyNumberFormat="0" applyProtection="0">
      <alignment horizontal="left" vertical="center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39" fillId="78" borderId="196" applyNumberFormat="0" applyProtection="0">
      <alignment horizontal="left" vertical="top" indent="1"/>
    </xf>
    <xf numFmtId="0" fontId="82" fillId="75" borderId="197" applyBorder="0"/>
    <xf numFmtId="4" fontId="54" fillId="87" borderId="195" applyNumberFormat="0" applyProtection="0">
      <alignment vertical="center"/>
    </xf>
    <xf numFmtId="4" fontId="83" fillId="59" borderId="196" applyNumberFormat="0" applyProtection="0">
      <alignment vertical="center"/>
    </xf>
    <xf numFmtId="4" fontId="83" fillId="59" borderId="196" applyNumberFormat="0" applyProtection="0">
      <alignment vertical="center"/>
    </xf>
    <xf numFmtId="4" fontId="83" fillId="59" borderId="196" applyNumberFormat="0" applyProtection="0">
      <alignment vertical="center"/>
    </xf>
    <xf numFmtId="4" fontId="83" fillId="59" borderId="196" applyNumberFormat="0" applyProtection="0">
      <alignment vertical="center"/>
    </xf>
    <xf numFmtId="4" fontId="83" fillId="59" borderId="196" applyNumberFormat="0" applyProtection="0">
      <alignment vertical="center"/>
    </xf>
    <xf numFmtId="4" fontId="76" fillId="87" borderId="195" applyNumberFormat="0" applyProtection="0">
      <alignment vertical="center"/>
    </xf>
    <xf numFmtId="4" fontId="54" fillId="87" borderId="195" applyNumberFormat="0" applyProtection="0">
      <alignment horizontal="left" vertical="center" indent="1"/>
    </xf>
    <xf numFmtId="4" fontId="83" fillId="50" borderId="196" applyNumberFormat="0" applyProtection="0">
      <alignment horizontal="left" vertical="center" indent="1"/>
    </xf>
    <xf numFmtId="4" fontId="83" fillId="50" borderId="196" applyNumberFormat="0" applyProtection="0">
      <alignment horizontal="left" vertical="center" indent="1"/>
    </xf>
    <xf numFmtId="4" fontId="83" fillId="50" borderId="196" applyNumberFormat="0" applyProtection="0">
      <alignment horizontal="left" vertical="center" indent="1"/>
    </xf>
    <xf numFmtId="4" fontId="83" fillId="50" borderId="196" applyNumberFormat="0" applyProtection="0">
      <alignment horizontal="left" vertical="center" indent="1"/>
    </xf>
    <xf numFmtId="4" fontId="83" fillId="50" borderId="196" applyNumberFormat="0" applyProtection="0">
      <alignment horizontal="left" vertical="center" indent="1"/>
    </xf>
    <xf numFmtId="4" fontId="54" fillId="87" borderId="195" applyNumberFormat="0" applyProtection="0">
      <alignment horizontal="left" vertical="center" indent="1"/>
    </xf>
    <xf numFmtId="0" fontId="83" fillId="59" borderId="196" applyNumberFormat="0" applyProtection="0">
      <alignment horizontal="left" vertical="top" indent="1"/>
    </xf>
    <xf numFmtId="0" fontId="83" fillId="59" borderId="196" applyNumberFormat="0" applyProtection="0">
      <alignment horizontal="left" vertical="top" indent="1"/>
    </xf>
    <xf numFmtId="0" fontId="83" fillId="59" borderId="196" applyNumberFormat="0" applyProtection="0">
      <alignment horizontal="left" vertical="top" indent="1"/>
    </xf>
    <xf numFmtId="0" fontId="83" fillId="59" borderId="196" applyNumberFormat="0" applyProtection="0">
      <alignment horizontal="left" vertical="top" indent="1"/>
    </xf>
    <xf numFmtId="0" fontId="83" fillId="59" borderId="196" applyNumberFormat="0" applyProtection="0">
      <alignment horizontal="left" vertical="top" indent="1"/>
    </xf>
    <xf numFmtId="4" fontId="54" fillId="74" borderId="195" applyNumberFormat="0" applyProtection="0">
      <alignment horizontal="right" vertical="center"/>
    </xf>
    <xf numFmtId="4" fontId="75" fillId="0" borderId="194" applyNumberFormat="0" applyProtection="0">
      <alignment horizontal="right" vertical="center"/>
    </xf>
    <xf numFmtId="4" fontId="75" fillId="0" borderId="194" applyNumberFormat="0" applyProtection="0">
      <alignment horizontal="right" vertical="center"/>
    </xf>
    <xf numFmtId="4" fontId="75" fillId="0" borderId="194" applyNumberFormat="0" applyProtection="0">
      <alignment horizontal="right" vertical="center"/>
    </xf>
    <xf numFmtId="4" fontId="75" fillId="0" borderId="194" applyNumberFormat="0" applyProtection="0">
      <alignment horizontal="right" vertical="center"/>
    </xf>
    <xf numFmtId="4" fontId="75" fillId="0" borderId="194" applyNumberFormat="0" applyProtection="0">
      <alignment horizontal="right" vertical="center"/>
    </xf>
    <xf numFmtId="4" fontId="76" fillId="74" borderId="195" applyNumberFormat="0" applyProtection="0">
      <alignment horizontal="right" vertical="center"/>
    </xf>
    <xf numFmtId="4" fontId="46" fillId="88" borderId="194" applyNumberFormat="0" applyProtection="0">
      <alignment horizontal="right" vertical="center"/>
    </xf>
    <xf numFmtId="4" fontId="46" fillId="88" borderId="194" applyNumberFormat="0" applyProtection="0">
      <alignment horizontal="right" vertical="center"/>
    </xf>
    <xf numFmtId="4" fontId="46" fillId="88" borderId="194" applyNumberFormat="0" applyProtection="0">
      <alignment horizontal="right" vertical="center"/>
    </xf>
    <xf numFmtId="4" fontId="46" fillId="88" borderId="194" applyNumberFormat="0" applyProtection="0">
      <alignment horizontal="right" vertical="center"/>
    </xf>
    <xf numFmtId="4" fontId="46" fillId="88" borderId="194" applyNumberFormat="0" applyProtection="0">
      <alignment horizontal="right" vertical="center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4" fontId="75" fillId="20" borderId="194" applyNumberFormat="0" applyProtection="0">
      <alignment horizontal="left" vertical="center" indent="1"/>
    </xf>
    <xf numFmtId="0" fontId="83" fillId="77" borderId="196" applyNumberFormat="0" applyProtection="0">
      <alignment horizontal="left" vertical="top" indent="1"/>
    </xf>
    <xf numFmtId="0" fontId="83" fillId="77" borderId="196" applyNumberFormat="0" applyProtection="0">
      <alignment horizontal="left" vertical="top" indent="1"/>
    </xf>
    <xf numFmtId="0" fontId="83" fillId="77" borderId="196" applyNumberFormat="0" applyProtection="0">
      <alignment horizontal="left" vertical="top" indent="1"/>
    </xf>
    <xf numFmtId="0" fontId="83" fillId="77" borderId="196" applyNumberFormat="0" applyProtection="0">
      <alignment horizontal="left" vertical="top" indent="1"/>
    </xf>
    <xf numFmtId="0" fontId="83" fillId="77" borderId="196" applyNumberFormat="0" applyProtection="0">
      <alignment horizontal="left" vertical="top" indent="1"/>
    </xf>
    <xf numFmtId="4" fontId="46" fillId="89" borderId="192" applyNumberFormat="0" applyProtection="0">
      <alignment horizontal="left" vertical="center" indent="1"/>
    </xf>
    <xf numFmtId="4" fontId="46" fillId="89" borderId="192" applyNumberFormat="0" applyProtection="0">
      <alignment horizontal="left" vertical="center" indent="1"/>
    </xf>
    <xf numFmtId="4" fontId="46" fillId="89" borderId="192" applyNumberFormat="0" applyProtection="0">
      <alignment horizontal="left" vertical="center" indent="1"/>
    </xf>
    <xf numFmtId="4" fontId="46" fillId="89" borderId="192" applyNumberFormat="0" applyProtection="0">
      <alignment horizontal="left" vertical="center" indent="1"/>
    </xf>
    <xf numFmtId="4" fontId="46" fillId="89" borderId="192" applyNumberFormat="0" applyProtection="0">
      <alignment horizontal="left" vertical="center" indent="1"/>
    </xf>
    <xf numFmtId="4" fontId="74" fillId="74" borderId="195" applyNumberFormat="0" applyProtection="0">
      <alignment horizontal="right" vertical="center"/>
    </xf>
    <xf numFmtId="4" fontId="46" fillId="86" borderId="194" applyNumberFormat="0" applyProtection="0">
      <alignment horizontal="right" vertical="center"/>
    </xf>
    <xf numFmtId="4" fontId="46" fillId="86" borderId="194" applyNumberFormat="0" applyProtection="0">
      <alignment horizontal="right" vertical="center"/>
    </xf>
    <xf numFmtId="4" fontId="46" fillId="86" borderId="194" applyNumberFormat="0" applyProtection="0">
      <alignment horizontal="right" vertical="center"/>
    </xf>
    <xf numFmtId="4" fontId="46" fillId="86" borderId="194" applyNumberFormat="0" applyProtection="0">
      <alignment horizontal="right" vertical="center"/>
    </xf>
    <xf numFmtId="4" fontId="46" fillId="86" borderId="194" applyNumberFormat="0" applyProtection="0">
      <alignment horizontal="right" vertical="center"/>
    </xf>
    <xf numFmtId="2" fontId="85" fillId="91" borderId="190" applyProtection="0"/>
    <xf numFmtId="2" fontId="85" fillId="91" borderId="190" applyProtection="0"/>
    <xf numFmtId="2" fontId="45" fillId="92" borderId="190" applyProtection="0"/>
    <xf numFmtId="2" fontId="45" fillId="93" borderId="190" applyProtection="0"/>
    <xf numFmtId="2" fontId="45" fillId="94" borderId="190" applyProtection="0"/>
    <xf numFmtId="2" fontId="45" fillId="94" borderId="190" applyProtection="0">
      <alignment horizontal="center"/>
    </xf>
    <xf numFmtId="2" fontId="45" fillId="93" borderId="190" applyProtection="0">
      <alignment horizontal="center"/>
    </xf>
    <xf numFmtId="0" fontId="46" fillId="0" borderId="192">
      <alignment horizontal="left" vertical="top" wrapText="1"/>
    </xf>
    <xf numFmtId="0" fontId="88" fillId="0" borderId="198" applyNumberFormat="0" applyFill="0" applyAlignment="0" applyProtection="0"/>
    <xf numFmtId="0" fontId="94" fillId="0" borderId="199"/>
    <xf numFmtId="0" fontId="45" fillId="6" borderId="202" applyNumberFormat="0">
      <alignment readingOrder="1"/>
      <protection locked="0"/>
    </xf>
    <xf numFmtId="0" fontId="51" fillId="0" borderId="203">
      <alignment horizontal="left" vertical="top" wrapText="1"/>
    </xf>
    <xf numFmtId="49" fontId="37" fillId="0" borderId="200">
      <alignment horizontal="center" vertical="top" wrapText="1"/>
      <protection locked="0"/>
    </xf>
    <xf numFmtId="49" fontId="37" fillId="0" borderId="200">
      <alignment horizontal="center" vertical="top" wrapText="1"/>
      <protection locked="0"/>
    </xf>
    <xf numFmtId="49" fontId="46" fillId="10" borderId="200">
      <alignment horizontal="right" vertical="top"/>
      <protection locked="0"/>
    </xf>
    <xf numFmtId="49" fontId="46" fillId="10" borderId="200">
      <alignment horizontal="right" vertical="top"/>
      <protection locked="0"/>
    </xf>
    <xf numFmtId="0" fontId="46" fillId="10" borderId="200">
      <alignment horizontal="right" vertical="top"/>
      <protection locked="0"/>
    </xf>
    <xf numFmtId="0" fontId="46" fillId="10" borderId="200">
      <alignment horizontal="right" vertical="top"/>
      <protection locked="0"/>
    </xf>
    <xf numFmtId="49" fontId="46" fillId="0" borderId="200">
      <alignment horizontal="right" vertical="top"/>
      <protection locked="0"/>
    </xf>
    <xf numFmtId="49" fontId="46" fillId="0" borderId="200">
      <alignment horizontal="right" vertical="top"/>
      <protection locked="0"/>
    </xf>
    <xf numFmtId="0" fontId="46" fillId="0" borderId="200">
      <alignment horizontal="right" vertical="top"/>
      <protection locked="0"/>
    </xf>
    <xf numFmtId="0" fontId="46" fillId="0" borderId="200">
      <alignment horizontal="right" vertical="top"/>
      <protection locked="0"/>
    </xf>
    <xf numFmtId="49" fontId="46" fillId="49" borderId="200">
      <alignment horizontal="right" vertical="top"/>
      <protection locked="0"/>
    </xf>
    <xf numFmtId="49" fontId="46" fillId="49" borderId="200">
      <alignment horizontal="right" vertical="top"/>
      <protection locked="0"/>
    </xf>
    <xf numFmtId="0" fontId="46" fillId="49" borderId="200">
      <alignment horizontal="right" vertical="top"/>
      <protection locked="0"/>
    </xf>
    <xf numFmtId="0" fontId="46" fillId="49" borderId="200">
      <alignment horizontal="right" vertical="top"/>
      <protection locked="0"/>
    </xf>
    <xf numFmtId="0" fontId="51" fillId="0" borderId="203">
      <alignment horizontal="center" vertical="top" wrapText="1"/>
    </xf>
    <xf numFmtId="0" fontId="55" fillId="50" borderId="202" applyNumberFormat="0" applyAlignment="0" applyProtection="0"/>
    <xf numFmtId="0" fontId="68" fillId="13" borderId="202" applyNumberFormat="0" applyAlignment="0" applyProtection="0"/>
    <xf numFmtId="0" fontId="37" fillId="59" borderId="204" applyNumberFormat="0" applyFont="0" applyAlignment="0" applyProtection="0"/>
    <xf numFmtId="0" fontId="39" fillId="45" borderId="205" applyNumberFormat="0" applyFont="0" applyAlignment="0" applyProtection="0"/>
    <xf numFmtId="0" fontId="39" fillId="45" borderId="205" applyNumberFormat="0" applyFont="0" applyAlignment="0" applyProtection="0"/>
    <xf numFmtId="0" fontId="39" fillId="45" borderId="205" applyNumberFormat="0" applyFont="0" applyAlignment="0" applyProtection="0"/>
    <xf numFmtId="0" fontId="73" fillId="50" borderId="206" applyNumberFormat="0" applyAlignment="0" applyProtection="0"/>
    <xf numFmtId="4" fontId="54" fillId="60" borderId="206" applyNumberFormat="0" applyProtection="0">
      <alignment vertical="center"/>
    </xf>
    <xf numFmtId="4" fontId="75" fillId="57" borderId="205" applyNumberFormat="0" applyProtection="0">
      <alignment vertical="center"/>
    </xf>
    <xf numFmtId="4" fontId="75" fillId="57" borderId="205" applyNumberFormat="0" applyProtection="0">
      <alignment vertical="center"/>
    </xf>
    <xf numFmtId="4" fontId="75" fillId="57" borderId="205" applyNumberFormat="0" applyProtection="0">
      <alignment vertical="center"/>
    </xf>
    <xf numFmtId="4" fontId="75" fillId="57" borderId="205" applyNumberFormat="0" applyProtection="0">
      <alignment vertical="center"/>
    </xf>
    <xf numFmtId="4" fontId="75" fillId="57" borderId="205" applyNumberFormat="0" applyProtection="0">
      <alignment vertical="center"/>
    </xf>
    <xf numFmtId="4" fontId="76" fillId="60" borderId="206" applyNumberFormat="0" applyProtection="0">
      <alignment vertical="center"/>
    </xf>
    <xf numFmtId="4" fontId="46" fillId="60" borderId="205" applyNumberFormat="0" applyProtection="0">
      <alignment vertical="center"/>
    </xf>
    <xf numFmtId="4" fontId="46" fillId="60" borderId="205" applyNumberFormat="0" applyProtection="0">
      <alignment vertical="center"/>
    </xf>
    <xf numFmtId="4" fontId="46" fillId="60" borderId="205" applyNumberFormat="0" applyProtection="0">
      <alignment vertical="center"/>
    </xf>
    <xf numFmtId="4" fontId="46" fillId="60" borderId="205" applyNumberFormat="0" applyProtection="0">
      <alignment vertical="center"/>
    </xf>
    <xf numFmtId="4" fontId="46" fillId="60" borderId="205" applyNumberFormat="0" applyProtection="0">
      <alignment vertical="center"/>
    </xf>
    <xf numFmtId="4" fontId="54" fillId="60" borderId="206" applyNumberFormat="0" applyProtection="0">
      <alignment horizontal="left" vertical="center" indent="1"/>
    </xf>
    <xf numFmtId="4" fontId="75" fillId="60" borderId="205" applyNumberFormat="0" applyProtection="0">
      <alignment horizontal="left" vertical="center" indent="1"/>
    </xf>
    <xf numFmtId="4" fontId="75" fillId="60" borderId="205" applyNumberFormat="0" applyProtection="0">
      <alignment horizontal="left" vertical="center" indent="1"/>
    </xf>
    <xf numFmtId="4" fontId="75" fillId="60" borderId="205" applyNumberFormat="0" applyProtection="0">
      <alignment horizontal="left" vertical="center" indent="1"/>
    </xf>
    <xf numFmtId="4" fontId="75" fillId="60" borderId="205" applyNumberFormat="0" applyProtection="0">
      <alignment horizontal="left" vertical="center" indent="1"/>
    </xf>
    <xf numFmtId="4" fontId="75" fillId="60" borderId="205" applyNumberFormat="0" applyProtection="0">
      <alignment horizontal="left" vertical="center" indent="1"/>
    </xf>
    <xf numFmtId="4" fontId="54" fillId="60" borderId="206" applyNumberFormat="0" applyProtection="0">
      <alignment horizontal="left" vertical="center" indent="1"/>
    </xf>
    <xf numFmtId="0" fontId="46" fillId="57" borderId="207" applyNumberFormat="0" applyProtection="0">
      <alignment horizontal="left" vertical="top" indent="1"/>
    </xf>
    <xf numFmtId="0" fontId="46" fillId="57" borderId="207" applyNumberFormat="0" applyProtection="0">
      <alignment horizontal="left" vertical="top" indent="1"/>
    </xf>
    <xf numFmtId="0" fontId="46" fillId="57" borderId="207" applyNumberFormat="0" applyProtection="0">
      <alignment horizontal="left" vertical="top" indent="1"/>
    </xf>
    <xf numFmtId="0" fontId="46" fillId="57" borderId="207" applyNumberFormat="0" applyProtection="0">
      <alignment horizontal="left" vertical="top" indent="1"/>
    </xf>
    <xf numFmtId="0" fontId="46" fillId="57" borderId="207" applyNumberFormat="0" applyProtection="0">
      <alignment horizontal="left" vertical="top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54" fillId="61" borderId="206" applyNumberFormat="0" applyProtection="0">
      <alignment horizontal="right" vertical="center"/>
    </xf>
    <xf numFmtId="4" fontId="75" fillId="9" borderId="205" applyNumberFormat="0" applyProtection="0">
      <alignment horizontal="right" vertical="center"/>
    </xf>
    <xf numFmtId="4" fontId="75" fillId="9" borderId="205" applyNumberFormat="0" applyProtection="0">
      <alignment horizontal="right" vertical="center"/>
    </xf>
    <xf numFmtId="4" fontId="75" fillId="9" borderId="205" applyNumberFormat="0" applyProtection="0">
      <alignment horizontal="right" vertical="center"/>
    </xf>
    <xf numFmtId="4" fontId="75" fillId="9" borderId="205" applyNumberFormat="0" applyProtection="0">
      <alignment horizontal="right" vertical="center"/>
    </xf>
    <xf numFmtId="4" fontId="75" fillId="9" borderId="205" applyNumberFormat="0" applyProtection="0">
      <alignment horizontal="right" vertical="center"/>
    </xf>
    <xf numFmtId="4" fontId="54" fillId="62" borderId="206" applyNumberFormat="0" applyProtection="0">
      <alignment horizontal="right" vertical="center"/>
    </xf>
    <xf numFmtId="4" fontId="75" fillId="63" borderId="205" applyNumberFormat="0" applyProtection="0">
      <alignment horizontal="right" vertical="center"/>
    </xf>
    <xf numFmtId="4" fontId="75" fillId="63" borderId="205" applyNumberFormat="0" applyProtection="0">
      <alignment horizontal="right" vertical="center"/>
    </xf>
    <xf numFmtId="4" fontId="75" fillId="63" borderId="205" applyNumberFormat="0" applyProtection="0">
      <alignment horizontal="right" vertical="center"/>
    </xf>
    <xf numFmtId="4" fontId="75" fillId="63" borderId="205" applyNumberFormat="0" applyProtection="0">
      <alignment horizontal="right" vertical="center"/>
    </xf>
    <xf numFmtId="4" fontId="75" fillId="63" borderId="205" applyNumberFormat="0" applyProtection="0">
      <alignment horizontal="right" vertical="center"/>
    </xf>
    <xf numFmtId="4" fontId="54" fillId="64" borderId="206" applyNumberFormat="0" applyProtection="0">
      <alignment horizontal="right" vertical="center"/>
    </xf>
    <xf numFmtId="4" fontId="75" fillId="30" borderId="203" applyNumberFormat="0" applyProtection="0">
      <alignment horizontal="right" vertical="center"/>
    </xf>
    <xf numFmtId="4" fontId="75" fillId="30" borderId="203" applyNumberFormat="0" applyProtection="0">
      <alignment horizontal="right" vertical="center"/>
    </xf>
    <xf numFmtId="4" fontId="75" fillId="30" borderId="203" applyNumberFormat="0" applyProtection="0">
      <alignment horizontal="right" vertical="center"/>
    </xf>
    <xf numFmtId="4" fontId="75" fillId="30" borderId="203" applyNumberFormat="0" applyProtection="0">
      <alignment horizontal="right" vertical="center"/>
    </xf>
    <xf numFmtId="4" fontId="75" fillId="30" borderId="203" applyNumberFormat="0" applyProtection="0">
      <alignment horizontal="right" vertical="center"/>
    </xf>
    <xf numFmtId="4" fontId="54" fillId="65" borderId="206" applyNumberFormat="0" applyProtection="0">
      <alignment horizontal="right" vertical="center"/>
    </xf>
    <xf numFmtId="4" fontId="75" fillId="17" borderId="205" applyNumberFormat="0" applyProtection="0">
      <alignment horizontal="right" vertical="center"/>
    </xf>
    <xf numFmtId="4" fontId="75" fillId="17" borderId="205" applyNumberFormat="0" applyProtection="0">
      <alignment horizontal="right" vertical="center"/>
    </xf>
    <xf numFmtId="4" fontId="75" fillId="17" borderId="205" applyNumberFormat="0" applyProtection="0">
      <alignment horizontal="right" vertical="center"/>
    </xf>
    <xf numFmtId="4" fontId="75" fillId="17" borderId="205" applyNumberFormat="0" applyProtection="0">
      <alignment horizontal="right" vertical="center"/>
    </xf>
    <xf numFmtId="4" fontId="75" fillId="17" borderId="205" applyNumberFormat="0" applyProtection="0">
      <alignment horizontal="right" vertical="center"/>
    </xf>
    <xf numFmtId="4" fontId="54" fillId="66" borderId="206" applyNumberFormat="0" applyProtection="0">
      <alignment horizontal="right" vertical="center"/>
    </xf>
    <xf numFmtId="4" fontId="75" fillId="21" borderId="205" applyNumberFormat="0" applyProtection="0">
      <alignment horizontal="right" vertical="center"/>
    </xf>
    <xf numFmtId="4" fontId="75" fillId="21" borderId="205" applyNumberFormat="0" applyProtection="0">
      <alignment horizontal="right" vertical="center"/>
    </xf>
    <xf numFmtId="4" fontId="75" fillId="21" borderId="205" applyNumberFormat="0" applyProtection="0">
      <alignment horizontal="right" vertical="center"/>
    </xf>
    <xf numFmtId="4" fontId="75" fillId="21" borderId="205" applyNumberFormat="0" applyProtection="0">
      <alignment horizontal="right" vertical="center"/>
    </xf>
    <xf numFmtId="4" fontId="75" fillId="21" borderId="205" applyNumberFormat="0" applyProtection="0">
      <alignment horizontal="right" vertical="center"/>
    </xf>
    <xf numFmtId="4" fontId="54" fillId="67" borderId="206" applyNumberFormat="0" applyProtection="0">
      <alignment horizontal="right" vertical="center"/>
    </xf>
    <xf numFmtId="4" fontId="75" fillId="44" borderId="205" applyNumberFormat="0" applyProtection="0">
      <alignment horizontal="right" vertical="center"/>
    </xf>
    <xf numFmtId="4" fontId="75" fillId="44" borderId="205" applyNumberFormat="0" applyProtection="0">
      <alignment horizontal="right" vertical="center"/>
    </xf>
    <xf numFmtId="4" fontId="75" fillId="44" borderId="205" applyNumberFormat="0" applyProtection="0">
      <alignment horizontal="right" vertical="center"/>
    </xf>
    <xf numFmtId="4" fontId="75" fillId="44" borderId="205" applyNumberFormat="0" applyProtection="0">
      <alignment horizontal="right" vertical="center"/>
    </xf>
    <xf numFmtId="4" fontId="75" fillId="44" borderId="205" applyNumberFormat="0" applyProtection="0">
      <alignment horizontal="right" vertical="center"/>
    </xf>
    <xf numFmtId="4" fontId="54" fillId="68" borderId="206" applyNumberFormat="0" applyProtection="0">
      <alignment horizontal="right" vertical="center"/>
    </xf>
    <xf numFmtId="4" fontId="75" fillId="37" borderId="205" applyNumberFormat="0" applyProtection="0">
      <alignment horizontal="right" vertical="center"/>
    </xf>
    <xf numFmtId="4" fontId="75" fillId="37" borderId="205" applyNumberFormat="0" applyProtection="0">
      <alignment horizontal="right" vertical="center"/>
    </xf>
    <xf numFmtId="4" fontId="75" fillId="37" borderId="205" applyNumberFormat="0" applyProtection="0">
      <alignment horizontal="right" vertical="center"/>
    </xf>
    <xf numFmtId="4" fontId="75" fillId="37" borderId="205" applyNumberFormat="0" applyProtection="0">
      <alignment horizontal="right" vertical="center"/>
    </xf>
    <xf numFmtId="4" fontId="75" fillId="37" borderId="205" applyNumberFormat="0" applyProtection="0">
      <alignment horizontal="right" vertical="center"/>
    </xf>
    <xf numFmtId="4" fontId="54" fillId="69" borderId="206" applyNumberFormat="0" applyProtection="0">
      <alignment horizontal="right" vertical="center"/>
    </xf>
    <xf numFmtId="4" fontId="75" fillId="70" borderId="205" applyNumberFormat="0" applyProtection="0">
      <alignment horizontal="right" vertical="center"/>
    </xf>
    <xf numFmtId="4" fontId="75" fillId="70" borderId="205" applyNumberFormat="0" applyProtection="0">
      <alignment horizontal="right" vertical="center"/>
    </xf>
    <xf numFmtId="4" fontId="75" fillId="70" borderId="205" applyNumberFormat="0" applyProtection="0">
      <alignment horizontal="right" vertical="center"/>
    </xf>
    <xf numFmtId="4" fontId="75" fillId="70" borderId="205" applyNumberFormat="0" applyProtection="0">
      <alignment horizontal="right" vertical="center"/>
    </xf>
    <xf numFmtId="4" fontId="75" fillId="70" borderId="205" applyNumberFormat="0" applyProtection="0">
      <alignment horizontal="right" vertical="center"/>
    </xf>
    <xf numFmtId="4" fontId="54" fillId="71" borderId="206" applyNumberFormat="0" applyProtection="0">
      <alignment horizontal="right" vertical="center"/>
    </xf>
    <xf numFmtId="4" fontId="75" fillId="16" borderId="205" applyNumberFormat="0" applyProtection="0">
      <alignment horizontal="right" vertical="center"/>
    </xf>
    <xf numFmtId="4" fontId="75" fillId="16" borderId="205" applyNumberFormat="0" applyProtection="0">
      <alignment horizontal="right" vertical="center"/>
    </xf>
    <xf numFmtId="4" fontId="75" fillId="16" borderId="205" applyNumberFormat="0" applyProtection="0">
      <alignment horizontal="right" vertical="center"/>
    </xf>
    <xf numFmtId="4" fontId="75" fillId="16" borderId="205" applyNumberFormat="0" applyProtection="0">
      <alignment horizontal="right" vertical="center"/>
    </xf>
    <xf numFmtId="4" fontId="75" fillId="16" borderId="205" applyNumberFormat="0" applyProtection="0">
      <alignment horizontal="right" vertical="center"/>
    </xf>
    <xf numFmtId="4" fontId="78" fillId="72" borderId="206" applyNumberFormat="0" applyProtection="0">
      <alignment horizontal="left" vertical="center" indent="1"/>
    </xf>
    <xf numFmtId="4" fontId="75" fillId="73" borderId="203" applyNumberFormat="0" applyProtection="0">
      <alignment horizontal="left" vertical="center" indent="1"/>
    </xf>
    <xf numFmtId="4" fontId="75" fillId="73" borderId="203" applyNumberFormat="0" applyProtection="0">
      <alignment horizontal="left" vertical="center" indent="1"/>
    </xf>
    <xf numFmtId="4" fontId="75" fillId="73" borderId="203" applyNumberFormat="0" applyProtection="0">
      <alignment horizontal="left" vertical="center" indent="1"/>
    </xf>
    <xf numFmtId="4" fontId="75" fillId="73" borderId="203" applyNumberFormat="0" applyProtection="0">
      <alignment horizontal="left" vertical="center" indent="1"/>
    </xf>
    <xf numFmtId="4" fontId="75" fillId="73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57" fillId="75" borderId="203" applyNumberFormat="0" applyProtection="0">
      <alignment horizontal="left" vertical="center" indent="1"/>
    </xf>
    <xf numFmtId="4" fontId="75" fillId="77" borderId="205" applyNumberFormat="0" applyProtection="0">
      <alignment horizontal="right" vertical="center"/>
    </xf>
    <xf numFmtId="4" fontId="75" fillId="77" borderId="205" applyNumberFormat="0" applyProtection="0">
      <alignment horizontal="right" vertical="center"/>
    </xf>
    <xf numFmtId="4" fontId="75" fillId="77" borderId="205" applyNumberFormat="0" applyProtection="0">
      <alignment horizontal="right" vertical="center"/>
    </xf>
    <xf numFmtId="4" fontId="75" fillId="77" borderId="205" applyNumberFormat="0" applyProtection="0">
      <alignment horizontal="right" vertical="center"/>
    </xf>
    <xf numFmtId="4" fontId="75" fillId="77" borderId="205" applyNumberFormat="0" applyProtection="0">
      <alignment horizontal="right" vertical="center"/>
    </xf>
    <xf numFmtId="4" fontId="75" fillId="78" borderId="203" applyNumberFormat="0" applyProtection="0">
      <alignment horizontal="left" vertical="center" indent="1"/>
    </xf>
    <xf numFmtId="4" fontId="75" fillId="78" borderId="203" applyNumberFormat="0" applyProtection="0">
      <alignment horizontal="left" vertical="center" indent="1"/>
    </xf>
    <xf numFmtId="4" fontId="75" fillId="78" borderId="203" applyNumberFormat="0" applyProtection="0">
      <alignment horizontal="left" vertical="center" indent="1"/>
    </xf>
    <xf numFmtId="4" fontId="75" fillId="78" borderId="203" applyNumberFormat="0" applyProtection="0">
      <alignment horizontal="left" vertical="center" indent="1"/>
    </xf>
    <xf numFmtId="4" fontId="75" fillId="78" borderId="203" applyNumberFormat="0" applyProtection="0">
      <alignment horizontal="left" vertical="center" indent="1"/>
    </xf>
    <xf numFmtId="4" fontId="75" fillId="77" borderId="203" applyNumberFormat="0" applyProtection="0">
      <alignment horizontal="left" vertical="center" indent="1"/>
    </xf>
    <xf numFmtId="4" fontId="75" fillId="77" borderId="203" applyNumberFormat="0" applyProtection="0">
      <alignment horizontal="left" vertical="center" indent="1"/>
    </xf>
    <xf numFmtId="4" fontId="75" fillId="77" borderId="203" applyNumberFormat="0" applyProtection="0">
      <alignment horizontal="left" vertical="center" indent="1"/>
    </xf>
    <xf numFmtId="4" fontId="75" fillId="77" borderId="203" applyNumberFormat="0" applyProtection="0">
      <alignment horizontal="left" vertical="center" indent="1"/>
    </xf>
    <xf numFmtId="4" fontId="75" fillId="77" borderId="203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75" fillId="50" borderId="205" applyNumberFormat="0" applyProtection="0">
      <alignment horizontal="left" vertical="center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39" fillId="75" borderId="207" applyNumberFormat="0" applyProtection="0">
      <alignment horizontal="left" vertical="top" indent="1"/>
    </xf>
    <xf numFmtId="0" fontId="75" fillId="82" borderId="205" applyNumberFormat="0" applyProtection="0">
      <alignment horizontal="left" vertical="center" indent="1"/>
    </xf>
    <xf numFmtId="0" fontId="75" fillId="82" borderId="205" applyNumberFormat="0" applyProtection="0">
      <alignment horizontal="left" vertical="center" indent="1"/>
    </xf>
    <xf numFmtId="0" fontId="75" fillId="82" borderId="205" applyNumberFormat="0" applyProtection="0">
      <alignment horizontal="left" vertical="center" indent="1"/>
    </xf>
    <xf numFmtId="0" fontId="75" fillId="82" borderId="205" applyNumberFormat="0" applyProtection="0">
      <alignment horizontal="left" vertical="center" indent="1"/>
    </xf>
    <xf numFmtId="0" fontId="75" fillId="82" borderId="205" applyNumberFormat="0" applyProtection="0">
      <alignment horizontal="left" vertical="center" indent="1"/>
    </xf>
    <xf numFmtId="0" fontId="75" fillId="82" borderId="205" applyNumberFormat="0" applyProtection="0">
      <alignment horizontal="left" vertical="center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39" fillId="77" borderId="207" applyNumberFormat="0" applyProtection="0">
      <alignment horizontal="left" vertical="top" indent="1"/>
    </xf>
    <xf numFmtId="0" fontId="75" fillId="14" borderId="205" applyNumberFormat="0" applyProtection="0">
      <alignment horizontal="left" vertical="center" indent="1"/>
    </xf>
    <xf numFmtId="0" fontId="75" fillId="14" borderId="205" applyNumberFormat="0" applyProtection="0">
      <alignment horizontal="left" vertical="center" indent="1"/>
    </xf>
    <xf numFmtId="0" fontId="75" fillId="14" borderId="205" applyNumberFormat="0" applyProtection="0">
      <alignment horizontal="left" vertical="center" indent="1"/>
    </xf>
    <xf numFmtId="0" fontId="75" fillId="14" borderId="205" applyNumberFormat="0" applyProtection="0">
      <alignment horizontal="left" vertical="center" indent="1"/>
    </xf>
    <xf numFmtId="0" fontId="75" fillId="14" borderId="205" applyNumberFormat="0" applyProtection="0">
      <alignment horizontal="left" vertical="center" indent="1"/>
    </xf>
    <xf numFmtId="0" fontId="38" fillId="85" borderId="206" applyNumberFormat="0" applyProtection="0">
      <alignment horizontal="left" vertical="center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39" fillId="14" borderId="207" applyNumberFormat="0" applyProtection="0">
      <alignment horizontal="left" vertical="top" indent="1"/>
    </xf>
    <xf numFmtId="0" fontId="75" fillId="78" borderId="205" applyNumberFormat="0" applyProtection="0">
      <alignment horizontal="left" vertical="center" indent="1"/>
    </xf>
    <xf numFmtId="0" fontId="75" fillId="78" borderId="205" applyNumberFormat="0" applyProtection="0">
      <alignment horizontal="left" vertical="center" indent="1"/>
    </xf>
    <xf numFmtId="0" fontId="75" fillId="78" borderId="205" applyNumberFormat="0" applyProtection="0">
      <alignment horizontal="left" vertical="center" indent="1"/>
    </xf>
    <xf numFmtId="0" fontId="75" fillId="78" borderId="205" applyNumberFormat="0" applyProtection="0">
      <alignment horizontal="left" vertical="center" indent="1"/>
    </xf>
    <xf numFmtId="0" fontId="75" fillId="78" borderId="205" applyNumberFormat="0" applyProtection="0">
      <alignment horizontal="left" vertical="center" indent="1"/>
    </xf>
    <xf numFmtId="0" fontId="38" fillId="6" borderId="206" applyNumberFormat="0" applyProtection="0">
      <alignment horizontal="left" vertical="center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39" fillId="78" borderId="207" applyNumberFormat="0" applyProtection="0">
      <alignment horizontal="left" vertical="top" indent="1"/>
    </xf>
    <xf numFmtId="0" fontId="82" fillId="75" borderId="208" applyBorder="0"/>
    <xf numFmtId="4" fontId="54" fillId="87" borderId="206" applyNumberFormat="0" applyProtection="0">
      <alignment vertical="center"/>
    </xf>
    <xf numFmtId="4" fontId="83" fillId="59" borderId="207" applyNumberFormat="0" applyProtection="0">
      <alignment vertical="center"/>
    </xf>
    <xf numFmtId="4" fontId="83" fillId="59" borderId="207" applyNumberFormat="0" applyProtection="0">
      <alignment vertical="center"/>
    </xf>
    <xf numFmtId="4" fontId="83" fillId="59" borderId="207" applyNumberFormat="0" applyProtection="0">
      <alignment vertical="center"/>
    </xf>
    <xf numFmtId="4" fontId="83" fillId="59" borderId="207" applyNumberFormat="0" applyProtection="0">
      <alignment vertical="center"/>
    </xf>
    <xf numFmtId="4" fontId="83" fillId="59" borderId="207" applyNumberFormat="0" applyProtection="0">
      <alignment vertical="center"/>
    </xf>
    <xf numFmtId="4" fontId="76" fillId="87" borderId="206" applyNumberFormat="0" applyProtection="0">
      <alignment vertical="center"/>
    </xf>
    <xf numFmtId="4" fontId="54" fillId="87" borderId="206" applyNumberFormat="0" applyProtection="0">
      <alignment horizontal="left" vertical="center" indent="1"/>
    </xf>
    <xf numFmtId="4" fontId="83" fillId="50" borderId="207" applyNumberFormat="0" applyProtection="0">
      <alignment horizontal="left" vertical="center" indent="1"/>
    </xf>
    <xf numFmtId="4" fontId="83" fillId="50" borderId="207" applyNumberFormat="0" applyProtection="0">
      <alignment horizontal="left" vertical="center" indent="1"/>
    </xf>
    <xf numFmtId="4" fontId="83" fillId="50" borderId="207" applyNumberFormat="0" applyProtection="0">
      <alignment horizontal="left" vertical="center" indent="1"/>
    </xf>
    <xf numFmtId="4" fontId="83" fillId="50" borderId="207" applyNumberFormat="0" applyProtection="0">
      <alignment horizontal="left" vertical="center" indent="1"/>
    </xf>
    <xf numFmtId="4" fontId="83" fillId="50" borderId="207" applyNumberFormat="0" applyProtection="0">
      <alignment horizontal="left" vertical="center" indent="1"/>
    </xf>
    <xf numFmtId="4" fontId="54" fillId="87" borderId="206" applyNumberFormat="0" applyProtection="0">
      <alignment horizontal="left" vertical="center" indent="1"/>
    </xf>
    <xf numFmtId="0" fontId="83" fillId="59" borderId="207" applyNumberFormat="0" applyProtection="0">
      <alignment horizontal="left" vertical="top" indent="1"/>
    </xf>
    <xf numFmtId="0" fontId="83" fillId="59" borderId="207" applyNumberFormat="0" applyProtection="0">
      <alignment horizontal="left" vertical="top" indent="1"/>
    </xf>
    <xf numFmtId="0" fontId="83" fillId="59" borderId="207" applyNumberFormat="0" applyProtection="0">
      <alignment horizontal="left" vertical="top" indent="1"/>
    </xf>
    <xf numFmtId="0" fontId="83" fillId="59" borderId="207" applyNumberFormat="0" applyProtection="0">
      <alignment horizontal="left" vertical="top" indent="1"/>
    </xf>
    <xf numFmtId="0" fontId="83" fillId="59" borderId="207" applyNumberFormat="0" applyProtection="0">
      <alignment horizontal="left" vertical="top" indent="1"/>
    </xf>
    <xf numFmtId="4" fontId="54" fillId="74" borderId="206" applyNumberFormat="0" applyProtection="0">
      <alignment horizontal="right" vertical="center"/>
    </xf>
    <xf numFmtId="4" fontId="75" fillId="0" borderId="205" applyNumberFormat="0" applyProtection="0">
      <alignment horizontal="right" vertical="center"/>
    </xf>
    <xf numFmtId="4" fontId="75" fillId="0" borderId="205" applyNumberFormat="0" applyProtection="0">
      <alignment horizontal="right" vertical="center"/>
    </xf>
    <xf numFmtId="4" fontId="75" fillId="0" borderId="205" applyNumberFormat="0" applyProtection="0">
      <alignment horizontal="right" vertical="center"/>
    </xf>
    <xf numFmtId="4" fontId="75" fillId="0" borderId="205" applyNumberFormat="0" applyProtection="0">
      <alignment horizontal="right" vertical="center"/>
    </xf>
    <xf numFmtId="4" fontId="75" fillId="0" borderId="205" applyNumberFormat="0" applyProtection="0">
      <alignment horizontal="right" vertical="center"/>
    </xf>
    <xf numFmtId="4" fontId="76" fillId="74" borderId="206" applyNumberFormat="0" applyProtection="0">
      <alignment horizontal="right" vertical="center"/>
    </xf>
    <xf numFmtId="4" fontId="46" fillId="88" borderId="205" applyNumberFormat="0" applyProtection="0">
      <alignment horizontal="right" vertical="center"/>
    </xf>
    <xf numFmtId="4" fontId="46" fillId="88" borderId="205" applyNumberFormat="0" applyProtection="0">
      <alignment horizontal="right" vertical="center"/>
    </xf>
    <xf numFmtId="4" fontId="46" fillId="88" borderId="205" applyNumberFormat="0" applyProtection="0">
      <alignment horizontal="right" vertical="center"/>
    </xf>
    <xf numFmtId="4" fontId="46" fillId="88" borderId="205" applyNumberFormat="0" applyProtection="0">
      <alignment horizontal="right" vertical="center"/>
    </xf>
    <xf numFmtId="4" fontId="46" fillId="88" borderId="205" applyNumberFormat="0" applyProtection="0">
      <alignment horizontal="right" vertical="center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4" fontId="75" fillId="20" borderId="205" applyNumberFormat="0" applyProtection="0">
      <alignment horizontal="left" vertical="center" indent="1"/>
    </xf>
    <xf numFmtId="0" fontId="83" fillId="77" borderId="207" applyNumberFormat="0" applyProtection="0">
      <alignment horizontal="left" vertical="top" indent="1"/>
    </xf>
    <xf numFmtId="0" fontId="83" fillId="77" borderId="207" applyNumberFormat="0" applyProtection="0">
      <alignment horizontal="left" vertical="top" indent="1"/>
    </xf>
    <xf numFmtId="0" fontId="83" fillId="77" borderId="207" applyNumberFormat="0" applyProtection="0">
      <alignment horizontal="left" vertical="top" indent="1"/>
    </xf>
    <xf numFmtId="0" fontId="83" fillId="77" borderId="207" applyNumberFormat="0" applyProtection="0">
      <alignment horizontal="left" vertical="top" indent="1"/>
    </xf>
    <xf numFmtId="0" fontId="83" fillId="77" borderId="207" applyNumberFormat="0" applyProtection="0">
      <alignment horizontal="left" vertical="top" indent="1"/>
    </xf>
    <xf numFmtId="4" fontId="46" fillId="89" borderId="203" applyNumberFormat="0" applyProtection="0">
      <alignment horizontal="left" vertical="center" indent="1"/>
    </xf>
    <xf numFmtId="4" fontId="46" fillId="89" borderId="203" applyNumberFormat="0" applyProtection="0">
      <alignment horizontal="left" vertical="center" indent="1"/>
    </xf>
    <xf numFmtId="4" fontId="46" fillId="89" borderId="203" applyNumberFormat="0" applyProtection="0">
      <alignment horizontal="left" vertical="center" indent="1"/>
    </xf>
    <xf numFmtId="4" fontId="46" fillId="89" borderId="203" applyNumberFormat="0" applyProtection="0">
      <alignment horizontal="left" vertical="center" indent="1"/>
    </xf>
    <xf numFmtId="4" fontId="46" fillId="89" borderId="203" applyNumberFormat="0" applyProtection="0">
      <alignment horizontal="left" vertical="center" indent="1"/>
    </xf>
    <xf numFmtId="4" fontId="74" fillId="74" borderId="206" applyNumberFormat="0" applyProtection="0">
      <alignment horizontal="right" vertical="center"/>
    </xf>
    <xf numFmtId="4" fontId="46" fillId="86" borderId="205" applyNumberFormat="0" applyProtection="0">
      <alignment horizontal="right" vertical="center"/>
    </xf>
    <xf numFmtId="4" fontId="46" fillId="86" borderId="205" applyNumberFormat="0" applyProtection="0">
      <alignment horizontal="right" vertical="center"/>
    </xf>
    <xf numFmtId="4" fontId="46" fillId="86" borderId="205" applyNumberFormat="0" applyProtection="0">
      <alignment horizontal="right" vertical="center"/>
    </xf>
    <xf numFmtId="4" fontId="46" fillId="86" borderId="205" applyNumberFormat="0" applyProtection="0">
      <alignment horizontal="right" vertical="center"/>
    </xf>
    <xf numFmtId="4" fontId="46" fillId="86" borderId="205" applyNumberFormat="0" applyProtection="0">
      <alignment horizontal="right" vertical="center"/>
    </xf>
    <xf numFmtId="2" fontId="85" fillId="91" borderId="201" applyProtection="0"/>
    <xf numFmtId="2" fontId="85" fillId="91" borderId="201" applyProtection="0"/>
    <xf numFmtId="2" fontId="45" fillId="92" borderId="201" applyProtection="0"/>
    <xf numFmtId="2" fontId="45" fillId="93" borderId="201" applyProtection="0"/>
    <xf numFmtId="2" fontId="45" fillId="94" borderId="201" applyProtection="0"/>
    <xf numFmtId="2" fontId="45" fillId="94" borderId="201" applyProtection="0">
      <alignment horizontal="center"/>
    </xf>
    <xf numFmtId="2" fontId="45" fillId="93" borderId="201" applyProtection="0">
      <alignment horizontal="center"/>
    </xf>
    <xf numFmtId="0" fontId="46" fillId="0" borderId="203">
      <alignment horizontal="left" vertical="top" wrapText="1"/>
    </xf>
    <xf numFmtId="0" fontId="88" fillId="0" borderId="209" applyNumberFormat="0" applyFill="0" applyAlignment="0" applyProtection="0"/>
    <xf numFmtId="0" fontId="94" fillId="0" borderId="210"/>
    <xf numFmtId="0" fontId="2" fillId="0" borderId="0"/>
    <xf numFmtId="43" fontId="38" fillId="0" borderId="0" applyFont="0" applyFill="0" applyBorder="0" applyAlignment="0" applyProtection="0"/>
    <xf numFmtId="0" fontId="2" fillId="0" borderId="0"/>
    <xf numFmtId="0" fontId="45" fillId="6" borderId="213" applyNumberFormat="0">
      <alignment readingOrder="1"/>
      <protection locked="0"/>
    </xf>
    <xf numFmtId="0" fontId="51" fillId="0" borderId="214">
      <alignment horizontal="left" vertical="top" wrapText="1"/>
    </xf>
    <xf numFmtId="49" fontId="37" fillId="0" borderId="211">
      <alignment horizontal="center" vertical="top" wrapText="1"/>
      <protection locked="0"/>
    </xf>
    <xf numFmtId="49" fontId="37" fillId="0" borderId="211">
      <alignment horizontal="center" vertical="top" wrapText="1"/>
      <protection locked="0"/>
    </xf>
    <xf numFmtId="49" fontId="46" fillId="10" borderId="211">
      <alignment horizontal="right" vertical="top"/>
      <protection locked="0"/>
    </xf>
    <xf numFmtId="49" fontId="46" fillId="10" borderId="211">
      <alignment horizontal="right" vertical="top"/>
      <protection locked="0"/>
    </xf>
    <xf numFmtId="0" fontId="46" fillId="10" borderId="211">
      <alignment horizontal="right" vertical="top"/>
      <protection locked="0"/>
    </xf>
    <xf numFmtId="0" fontId="46" fillId="10" borderId="211">
      <alignment horizontal="right" vertical="top"/>
      <protection locked="0"/>
    </xf>
    <xf numFmtId="49" fontId="46" fillId="0" borderId="211">
      <alignment horizontal="right" vertical="top"/>
      <protection locked="0"/>
    </xf>
    <xf numFmtId="49" fontId="46" fillId="0" borderId="211">
      <alignment horizontal="right" vertical="top"/>
      <protection locked="0"/>
    </xf>
    <xf numFmtId="0" fontId="46" fillId="0" borderId="211">
      <alignment horizontal="right" vertical="top"/>
      <protection locked="0"/>
    </xf>
    <xf numFmtId="0" fontId="46" fillId="0" borderId="211">
      <alignment horizontal="right" vertical="top"/>
      <protection locked="0"/>
    </xf>
    <xf numFmtId="49" fontId="46" fillId="49" borderId="211">
      <alignment horizontal="right" vertical="top"/>
      <protection locked="0"/>
    </xf>
    <xf numFmtId="49" fontId="46" fillId="49" borderId="211">
      <alignment horizontal="right" vertical="top"/>
      <protection locked="0"/>
    </xf>
    <xf numFmtId="0" fontId="46" fillId="49" borderId="211">
      <alignment horizontal="right" vertical="top"/>
      <protection locked="0"/>
    </xf>
    <xf numFmtId="0" fontId="46" fillId="49" borderId="211">
      <alignment horizontal="right" vertical="top"/>
      <protection locked="0"/>
    </xf>
    <xf numFmtId="0" fontId="51" fillId="0" borderId="214">
      <alignment horizontal="center" vertical="top" wrapText="1"/>
    </xf>
    <xf numFmtId="0" fontId="55" fillId="50" borderId="213" applyNumberFormat="0" applyAlignment="0" applyProtection="0"/>
    <xf numFmtId="0" fontId="68" fillId="13" borderId="213" applyNumberFormat="0" applyAlignment="0" applyProtection="0"/>
    <xf numFmtId="0" fontId="37" fillId="59" borderId="215" applyNumberFormat="0" applyFont="0" applyAlignment="0" applyProtection="0"/>
    <xf numFmtId="0" fontId="39" fillId="45" borderId="216" applyNumberFormat="0" applyFont="0" applyAlignment="0" applyProtection="0"/>
    <xf numFmtId="0" fontId="39" fillId="45" borderId="216" applyNumberFormat="0" applyFont="0" applyAlignment="0" applyProtection="0"/>
    <xf numFmtId="0" fontId="39" fillId="45" borderId="216" applyNumberFormat="0" applyFont="0" applyAlignment="0" applyProtection="0"/>
    <xf numFmtId="0" fontId="73" fillId="50" borderId="217" applyNumberFormat="0" applyAlignment="0" applyProtection="0"/>
    <xf numFmtId="4" fontId="54" fillId="60" borderId="217" applyNumberFormat="0" applyProtection="0">
      <alignment vertical="center"/>
    </xf>
    <xf numFmtId="4" fontId="75" fillId="57" borderId="216" applyNumberFormat="0" applyProtection="0">
      <alignment vertical="center"/>
    </xf>
    <xf numFmtId="4" fontId="75" fillId="57" borderId="216" applyNumberFormat="0" applyProtection="0">
      <alignment vertical="center"/>
    </xf>
    <xf numFmtId="4" fontId="75" fillId="57" borderId="216" applyNumberFormat="0" applyProtection="0">
      <alignment vertical="center"/>
    </xf>
    <xf numFmtId="4" fontId="75" fillId="57" borderId="216" applyNumberFormat="0" applyProtection="0">
      <alignment vertical="center"/>
    </xf>
    <xf numFmtId="4" fontId="75" fillId="57" borderId="216" applyNumberFormat="0" applyProtection="0">
      <alignment vertical="center"/>
    </xf>
    <xf numFmtId="4" fontId="76" fillId="60" borderId="217" applyNumberFormat="0" applyProtection="0">
      <alignment vertical="center"/>
    </xf>
    <xf numFmtId="4" fontId="46" fillId="60" borderId="216" applyNumberFormat="0" applyProtection="0">
      <alignment vertical="center"/>
    </xf>
    <xf numFmtId="4" fontId="46" fillId="60" borderId="216" applyNumberFormat="0" applyProtection="0">
      <alignment vertical="center"/>
    </xf>
    <xf numFmtId="4" fontId="46" fillId="60" borderId="216" applyNumberFormat="0" applyProtection="0">
      <alignment vertical="center"/>
    </xf>
    <xf numFmtId="4" fontId="46" fillId="60" borderId="216" applyNumberFormat="0" applyProtection="0">
      <alignment vertical="center"/>
    </xf>
    <xf numFmtId="4" fontId="46" fillId="60" borderId="216" applyNumberFormat="0" applyProtection="0">
      <alignment vertical="center"/>
    </xf>
    <xf numFmtId="4" fontId="54" fillId="60" borderId="217" applyNumberFormat="0" applyProtection="0">
      <alignment horizontal="left" vertical="center" indent="1"/>
    </xf>
    <xf numFmtId="4" fontId="75" fillId="60" borderId="216" applyNumberFormat="0" applyProtection="0">
      <alignment horizontal="left" vertical="center" indent="1"/>
    </xf>
    <xf numFmtId="4" fontId="75" fillId="60" borderId="216" applyNumberFormat="0" applyProtection="0">
      <alignment horizontal="left" vertical="center" indent="1"/>
    </xf>
    <xf numFmtId="4" fontId="75" fillId="60" borderId="216" applyNumberFormat="0" applyProtection="0">
      <alignment horizontal="left" vertical="center" indent="1"/>
    </xf>
    <xf numFmtId="4" fontId="75" fillId="60" borderId="216" applyNumberFormat="0" applyProtection="0">
      <alignment horizontal="left" vertical="center" indent="1"/>
    </xf>
    <xf numFmtId="4" fontId="75" fillId="60" borderId="216" applyNumberFormat="0" applyProtection="0">
      <alignment horizontal="left" vertical="center" indent="1"/>
    </xf>
    <xf numFmtId="4" fontId="54" fillId="60" borderId="217" applyNumberFormat="0" applyProtection="0">
      <alignment horizontal="left" vertical="center" indent="1"/>
    </xf>
    <xf numFmtId="0" fontId="46" fillId="57" borderId="218" applyNumberFormat="0" applyProtection="0">
      <alignment horizontal="left" vertical="top" indent="1"/>
    </xf>
    <xf numFmtId="0" fontId="46" fillId="57" borderId="218" applyNumberFormat="0" applyProtection="0">
      <alignment horizontal="left" vertical="top" indent="1"/>
    </xf>
    <xf numFmtId="0" fontId="46" fillId="57" borderId="218" applyNumberFormat="0" applyProtection="0">
      <alignment horizontal="left" vertical="top" indent="1"/>
    </xf>
    <xf numFmtId="0" fontId="46" fillId="57" borderId="218" applyNumberFormat="0" applyProtection="0">
      <alignment horizontal="left" vertical="top" indent="1"/>
    </xf>
    <xf numFmtId="0" fontId="46" fillId="57" borderId="218" applyNumberFormat="0" applyProtection="0">
      <alignment horizontal="left" vertical="top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54" fillId="61" borderId="217" applyNumberFormat="0" applyProtection="0">
      <alignment horizontal="right" vertical="center"/>
    </xf>
    <xf numFmtId="4" fontId="75" fillId="9" borderId="216" applyNumberFormat="0" applyProtection="0">
      <alignment horizontal="right" vertical="center"/>
    </xf>
    <xf numFmtId="4" fontId="75" fillId="9" borderId="216" applyNumberFormat="0" applyProtection="0">
      <alignment horizontal="right" vertical="center"/>
    </xf>
    <xf numFmtId="4" fontId="75" fillId="9" borderId="216" applyNumberFormat="0" applyProtection="0">
      <alignment horizontal="right" vertical="center"/>
    </xf>
    <xf numFmtId="4" fontId="75" fillId="9" borderId="216" applyNumberFormat="0" applyProtection="0">
      <alignment horizontal="right" vertical="center"/>
    </xf>
    <xf numFmtId="4" fontId="75" fillId="9" borderId="216" applyNumberFormat="0" applyProtection="0">
      <alignment horizontal="right" vertical="center"/>
    </xf>
    <xf numFmtId="4" fontId="54" fillId="62" borderId="217" applyNumberFormat="0" applyProtection="0">
      <alignment horizontal="right" vertical="center"/>
    </xf>
    <xf numFmtId="4" fontId="75" fillId="63" borderId="216" applyNumberFormat="0" applyProtection="0">
      <alignment horizontal="right" vertical="center"/>
    </xf>
    <xf numFmtId="4" fontId="75" fillId="63" borderId="216" applyNumberFormat="0" applyProtection="0">
      <alignment horizontal="right" vertical="center"/>
    </xf>
    <xf numFmtId="4" fontId="75" fillId="63" borderId="216" applyNumberFormat="0" applyProtection="0">
      <alignment horizontal="right" vertical="center"/>
    </xf>
    <xf numFmtId="4" fontId="75" fillId="63" borderId="216" applyNumberFormat="0" applyProtection="0">
      <alignment horizontal="right" vertical="center"/>
    </xf>
    <xf numFmtId="4" fontId="75" fillId="63" borderId="216" applyNumberFormat="0" applyProtection="0">
      <alignment horizontal="right" vertical="center"/>
    </xf>
    <xf numFmtId="4" fontId="54" fillId="64" borderId="217" applyNumberFormat="0" applyProtection="0">
      <alignment horizontal="right" vertical="center"/>
    </xf>
    <xf numFmtId="4" fontId="75" fillId="30" borderId="214" applyNumberFormat="0" applyProtection="0">
      <alignment horizontal="right" vertical="center"/>
    </xf>
    <xf numFmtId="4" fontId="75" fillId="30" borderId="214" applyNumberFormat="0" applyProtection="0">
      <alignment horizontal="right" vertical="center"/>
    </xf>
    <xf numFmtId="4" fontId="75" fillId="30" borderId="214" applyNumberFormat="0" applyProtection="0">
      <alignment horizontal="right" vertical="center"/>
    </xf>
    <xf numFmtId="4" fontId="75" fillId="30" borderId="214" applyNumberFormat="0" applyProtection="0">
      <alignment horizontal="right" vertical="center"/>
    </xf>
    <xf numFmtId="4" fontId="75" fillId="30" borderId="214" applyNumberFormat="0" applyProtection="0">
      <alignment horizontal="right" vertical="center"/>
    </xf>
    <xf numFmtId="4" fontId="54" fillId="65" borderId="217" applyNumberFormat="0" applyProtection="0">
      <alignment horizontal="right" vertical="center"/>
    </xf>
    <xf numFmtId="4" fontId="75" fillId="17" borderId="216" applyNumberFormat="0" applyProtection="0">
      <alignment horizontal="right" vertical="center"/>
    </xf>
    <xf numFmtId="4" fontId="75" fillId="17" borderId="216" applyNumberFormat="0" applyProtection="0">
      <alignment horizontal="right" vertical="center"/>
    </xf>
    <xf numFmtId="4" fontId="75" fillId="17" borderId="216" applyNumberFormat="0" applyProtection="0">
      <alignment horizontal="right" vertical="center"/>
    </xf>
    <xf numFmtId="4" fontId="75" fillId="17" borderId="216" applyNumberFormat="0" applyProtection="0">
      <alignment horizontal="right" vertical="center"/>
    </xf>
    <xf numFmtId="4" fontId="75" fillId="17" borderId="216" applyNumberFormat="0" applyProtection="0">
      <alignment horizontal="right" vertical="center"/>
    </xf>
    <xf numFmtId="4" fontId="54" fillId="66" borderId="217" applyNumberFormat="0" applyProtection="0">
      <alignment horizontal="right" vertical="center"/>
    </xf>
    <xf numFmtId="4" fontId="75" fillId="21" borderId="216" applyNumberFormat="0" applyProtection="0">
      <alignment horizontal="right" vertical="center"/>
    </xf>
    <xf numFmtId="4" fontId="75" fillId="21" borderId="216" applyNumberFormat="0" applyProtection="0">
      <alignment horizontal="right" vertical="center"/>
    </xf>
    <xf numFmtId="4" fontId="75" fillId="21" borderId="216" applyNumberFormat="0" applyProtection="0">
      <alignment horizontal="right" vertical="center"/>
    </xf>
    <xf numFmtId="4" fontId="75" fillId="21" borderId="216" applyNumberFormat="0" applyProtection="0">
      <alignment horizontal="right" vertical="center"/>
    </xf>
    <xf numFmtId="4" fontId="75" fillId="21" borderId="216" applyNumberFormat="0" applyProtection="0">
      <alignment horizontal="right" vertical="center"/>
    </xf>
    <xf numFmtId="4" fontId="54" fillId="67" borderId="217" applyNumberFormat="0" applyProtection="0">
      <alignment horizontal="right" vertical="center"/>
    </xf>
    <xf numFmtId="4" fontId="75" fillId="44" borderId="216" applyNumberFormat="0" applyProtection="0">
      <alignment horizontal="right" vertical="center"/>
    </xf>
    <xf numFmtId="4" fontId="75" fillId="44" borderId="216" applyNumberFormat="0" applyProtection="0">
      <alignment horizontal="right" vertical="center"/>
    </xf>
    <xf numFmtId="4" fontId="75" fillId="44" borderId="216" applyNumberFormat="0" applyProtection="0">
      <alignment horizontal="right" vertical="center"/>
    </xf>
    <xf numFmtId="4" fontId="75" fillId="44" borderId="216" applyNumberFormat="0" applyProtection="0">
      <alignment horizontal="right" vertical="center"/>
    </xf>
    <xf numFmtId="4" fontId="75" fillId="44" borderId="216" applyNumberFormat="0" applyProtection="0">
      <alignment horizontal="right" vertical="center"/>
    </xf>
    <xf numFmtId="4" fontId="54" fillId="68" borderId="217" applyNumberFormat="0" applyProtection="0">
      <alignment horizontal="right" vertical="center"/>
    </xf>
    <xf numFmtId="4" fontId="75" fillId="37" borderId="216" applyNumberFormat="0" applyProtection="0">
      <alignment horizontal="right" vertical="center"/>
    </xf>
    <xf numFmtId="4" fontId="75" fillId="37" borderId="216" applyNumberFormat="0" applyProtection="0">
      <alignment horizontal="right" vertical="center"/>
    </xf>
    <xf numFmtId="4" fontId="75" fillId="37" borderId="216" applyNumberFormat="0" applyProtection="0">
      <alignment horizontal="right" vertical="center"/>
    </xf>
    <xf numFmtId="4" fontId="75" fillId="37" borderId="216" applyNumberFormat="0" applyProtection="0">
      <alignment horizontal="right" vertical="center"/>
    </xf>
    <xf numFmtId="4" fontId="75" fillId="37" borderId="216" applyNumberFormat="0" applyProtection="0">
      <alignment horizontal="right" vertical="center"/>
    </xf>
    <xf numFmtId="4" fontId="54" fillId="69" borderId="217" applyNumberFormat="0" applyProtection="0">
      <alignment horizontal="right" vertical="center"/>
    </xf>
    <xf numFmtId="4" fontId="75" fillId="70" borderId="216" applyNumberFormat="0" applyProtection="0">
      <alignment horizontal="right" vertical="center"/>
    </xf>
    <xf numFmtId="4" fontId="75" fillId="70" borderId="216" applyNumberFormat="0" applyProtection="0">
      <alignment horizontal="right" vertical="center"/>
    </xf>
    <xf numFmtId="4" fontId="75" fillId="70" borderId="216" applyNumberFormat="0" applyProtection="0">
      <alignment horizontal="right" vertical="center"/>
    </xf>
    <xf numFmtId="4" fontId="75" fillId="70" borderId="216" applyNumberFormat="0" applyProtection="0">
      <alignment horizontal="right" vertical="center"/>
    </xf>
    <xf numFmtId="4" fontId="75" fillId="70" borderId="216" applyNumberFormat="0" applyProtection="0">
      <alignment horizontal="right" vertical="center"/>
    </xf>
    <xf numFmtId="4" fontId="54" fillId="71" borderId="217" applyNumberFormat="0" applyProtection="0">
      <alignment horizontal="right" vertical="center"/>
    </xf>
    <xf numFmtId="4" fontId="75" fillId="16" borderId="216" applyNumberFormat="0" applyProtection="0">
      <alignment horizontal="right" vertical="center"/>
    </xf>
    <xf numFmtId="4" fontId="75" fillId="16" borderId="216" applyNumberFormat="0" applyProtection="0">
      <alignment horizontal="right" vertical="center"/>
    </xf>
    <xf numFmtId="4" fontId="75" fillId="16" borderId="216" applyNumberFormat="0" applyProtection="0">
      <alignment horizontal="right" vertical="center"/>
    </xf>
    <xf numFmtId="4" fontId="75" fillId="16" borderId="216" applyNumberFormat="0" applyProtection="0">
      <alignment horizontal="right" vertical="center"/>
    </xf>
    <xf numFmtId="4" fontId="75" fillId="16" borderId="216" applyNumberFormat="0" applyProtection="0">
      <alignment horizontal="right" vertical="center"/>
    </xf>
    <xf numFmtId="4" fontId="78" fillId="72" borderId="217" applyNumberFormat="0" applyProtection="0">
      <alignment horizontal="left" vertical="center" indent="1"/>
    </xf>
    <xf numFmtId="4" fontId="75" fillId="73" borderId="214" applyNumberFormat="0" applyProtection="0">
      <alignment horizontal="left" vertical="center" indent="1"/>
    </xf>
    <xf numFmtId="4" fontId="75" fillId="73" borderId="214" applyNumberFormat="0" applyProtection="0">
      <alignment horizontal="left" vertical="center" indent="1"/>
    </xf>
    <xf numFmtId="4" fontId="75" fillId="73" borderId="214" applyNumberFormat="0" applyProtection="0">
      <alignment horizontal="left" vertical="center" indent="1"/>
    </xf>
    <xf numFmtId="4" fontId="75" fillId="73" borderId="214" applyNumberFormat="0" applyProtection="0">
      <alignment horizontal="left" vertical="center" indent="1"/>
    </xf>
    <xf numFmtId="4" fontId="75" fillId="73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57" fillId="75" borderId="214" applyNumberFormat="0" applyProtection="0">
      <alignment horizontal="left" vertical="center" indent="1"/>
    </xf>
    <xf numFmtId="4" fontId="75" fillId="77" borderId="216" applyNumberFormat="0" applyProtection="0">
      <alignment horizontal="right" vertical="center"/>
    </xf>
    <xf numFmtId="4" fontId="75" fillId="77" borderId="216" applyNumberFormat="0" applyProtection="0">
      <alignment horizontal="right" vertical="center"/>
    </xf>
    <xf numFmtId="4" fontId="75" fillId="77" borderId="216" applyNumberFormat="0" applyProtection="0">
      <alignment horizontal="right" vertical="center"/>
    </xf>
    <xf numFmtId="4" fontId="75" fillId="77" borderId="216" applyNumberFormat="0" applyProtection="0">
      <alignment horizontal="right" vertical="center"/>
    </xf>
    <xf numFmtId="4" fontId="75" fillId="77" borderId="216" applyNumberFormat="0" applyProtection="0">
      <alignment horizontal="right" vertical="center"/>
    </xf>
    <xf numFmtId="4" fontId="75" fillId="78" borderId="214" applyNumberFormat="0" applyProtection="0">
      <alignment horizontal="left" vertical="center" indent="1"/>
    </xf>
    <xf numFmtId="4" fontId="75" fillId="78" borderId="214" applyNumberFormat="0" applyProtection="0">
      <alignment horizontal="left" vertical="center" indent="1"/>
    </xf>
    <xf numFmtId="4" fontId="75" fillId="78" borderId="214" applyNumberFormat="0" applyProtection="0">
      <alignment horizontal="left" vertical="center" indent="1"/>
    </xf>
    <xf numFmtId="4" fontId="75" fillId="78" borderId="214" applyNumberFormat="0" applyProtection="0">
      <alignment horizontal="left" vertical="center" indent="1"/>
    </xf>
    <xf numFmtId="4" fontId="75" fillId="78" borderId="214" applyNumberFormat="0" applyProtection="0">
      <alignment horizontal="left" vertical="center" indent="1"/>
    </xf>
    <xf numFmtId="4" fontId="75" fillId="77" borderId="214" applyNumberFormat="0" applyProtection="0">
      <alignment horizontal="left" vertical="center" indent="1"/>
    </xf>
    <xf numFmtId="4" fontId="75" fillId="77" borderId="214" applyNumberFormat="0" applyProtection="0">
      <alignment horizontal="left" vertical="center" indent="1"/>
    </xf>
    <xf numFmtId="4" fontId="75" fillId="77" borderId="214" applyNumberFormat="0" applyProtection="0">
      <alignment horizontal="left" vertical="center" indent="1"/>
    </xf>
    <xf numFmtId="4" fontId="75" fillId="77" borderId="214" applyNumberFormat="0" applyProtection="0">
      <alignment horizontal="left" vertical="center" indent="1"/>
    </xf>
    <xf numFmtId="4" fontId="75" fillId="77" borderId="214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75" fillId="50" borderId="216" applyNumberFormat="0" applyProtection="0">
      <alignment horizontal="left" vertical="center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39" fillId="75" borderId="218" applyNumberFormat="0" applyProtection="0">
      <alignment horizontal="left" vertical="top" indent="1"/>
    </xf>
    <xf numFmtId="0" fontId="75" fillId="82" borderId="216" applyNumberFormat="0" applyProtection="0">
      <alignment horizontal="left" vertical="center" indent="1"/>
    </xf>
    <xf numFmtId="0" fontId="75" fillId="82" borderId="216" applyNumberFormat="0" applyProtection="0">
      <alignment horizontal="left" vertical="center" indent="1"/>
    </xf>
    <xf numFmtId="0" fontId="75" fillId="82" borderId="216" applyNumberFormat="0" applyProtection="0">
      <alignment horizontal="left" vertical="center" indent="1"/>
    </xf>
    <xf numFmtId="0" fontId="75" fillId="82" borderId="216" applyNumberFormat="0" applyProtection="0">
      <alignment horizontal="left" vertical="center" indent="1"/>
    </xf>
    <xf numFmtId="0" fontId="75" fillId="82" borderId="216" applyNumberFormat="0" applyProtection="0">
      <alignment horizontal="left" vertical="center" indent="1"/>
    </xf>
    <xf numFmtId="0" fontId="75" fillId="82" borderId="216" applyNumberFormat="0" applyProtection="0">
      <alignment horizontal="left" vertical="center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39" fillId="77" borderId="218" applyNumberFormat="0" applyProtection="0">
      <alignment horizontal="left" vertical="top" indent="1"/>
    </xf>
    <xf numFmtId="0" fontId="75" fillId="14" borderId="216" applyNumberFormat="0" applyProtection="0">
      <alignment horizontal="left" vertical="center" indent="1"/>
    </xf>
    <xf numFmtId="0" fontId="75" fillId="14" borderId="216" applyNumberFormat="0" applyProtection="0">
      <alignment horizontal="left" vertical="center" indent="1"/>
    </xf>
    <xf numFmtId="0" fontId="75" fillId="14" borderId="216" applyNumberFormat="0" applyProtection="0">
      <alignment horizontal="left" vertical="center" indent="1"/>
    </xf>
    <xf numFmtId="0" fontId="75" fillId="14" borderId="216" applyNumberFormat="0" applyProtection="0">
      <alignment horizontal="left" vertical="center" indent="1"/>
    </xf>
    <xf numFmtId="0" fontId="75" fillId="14" borderId="216" applyNumberFormat="0" applyProtection="0">
      <alignment horizontal="left" vertical="center" indent="1"/>
    </xf>
    <xf numFmtId="0" fontId="38" fillId="85" borderId="217" applyNumberFormat="0" applyProtection="0">
      <alignment horizontal="left" vertical="center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39" fillId="14" borderId="218" applyNumberFormat="0" applyProtection="0">
      <alignment horizontal="left" vertical="top" indent="1"/>
    </xf>
    <xf numFmtId="0" fontId="75" fillId="78" borderId="216" applyNumberFormat="0" applyProtection="0">
      <alignment horizontal="left" vertical="center" indent="1"/>
    </xf>
    <xf numFmtId="0" fontId="75" fillId="78" borderId="216" applyNumberFormat="0" applyProtection="0">
      <alignment horizontal="left" vertical="center" indent="1"/>
    </xf>
    <xf numFmtId="0" fontId="75" fillId="78" borderId="216" applyNumberFormat="0" applyProtection="0">
      <alignment horizontal="left" vertical="center" indent="1"/>
    </xf>
    <xf numFmtId="0" fontId="75" fillId="78" borderId="216" applyNumberFormat="0" applyProtection="0">
      <alignment horizontal="left" vertical="center" indent="1"/>
    </xf>
    <xf numFmtId="0" fontId="75" fillId="78" borderId="216" applyNumberFormat="0" applyProtection="0">
      <alignment horizontal="left" vertical="center" indent="1"/>
    </xf>
    <xf numFmtId="0" fontId="38" fillId="6" borderId="217" applyNumberFormat="0" applyProtection="0">
      <alignment horizontal="left" vertical="center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39" fillId="78" borderId="218" applyNumberFormat="0" applyProtection="0">
      <alignment horizontal="left" vertical="top" indent="1"/>
    </xf>
    <xf numFmtId="0" fontId="82" fillId="75" borderId="219" applyBorder="0"/>
    <xf numFmtId="4" fontId="54" fillId="87" borderId="217" applyNumberFormat="0" applyProtection="0">
      <alignment vertical="center"/>
    </xf>
    <xf numFmtId="4" fontId="83" fillId="59" borderId="218" applyNumberFormat="0" applyProtection="0">
      <alignment vertical="center"/>
    </xf>
    <xf numFmtId="4" fontId="83" fillId="59" borderId="218" applyNumberFormat="0" applyProtection="0">
      <alignment vertical="center"/>
    </xf>
    <xf numFmtId="4" fontId="83" fillId="59" borderId="218" applyNumberFormat="0" applyProtection="0">
      <alignment vertical="center"/>
    </xf>
    <xf numFmtId="4" fontId="83" fillId="59" borderId="218" applyNumberFormat="0" applyProtection="0">
      <alignment vertical="center"/>
    </xf>
    <xf numFmtId="4" fontId="83" fillId="59" borderId="218" applyNumberFormat="0" applyProtection="0">
      <alignment vertical="center"/>
    </xf>
    <xf numFmtId="4" fontId="76" fillId="87" borderId="217" applyNumberFormat="0" applyProtection="0">
      <alignment vertical="center"/>
    </xf>
    <xf numFmtId="4" fontId="54" fillId="87" borderId="217" applyNumberFormat="0" applyProtection="0">
      <alignment horizontal="left" vertical="center" indent="1"/>
    </xf>
    <xf numFmtId="4" fontId="83" fillId="50" borderId="218" applyNumberFormat="0" applyProtection="0">
      <alignment horizontal="left" vertical="center" indent="1"/>
    </xf>
    <xf numFmtId="4" fontId="83" fillId="50" borderId="218" applyNumberFormat="0" applyProtection="0">
      <alignment horizontal="left" vertical="center" indent="1"/>
    </xf>
    <xf numFmtId="4" fontId="83" fillId="50" borderId="218" applyNumberFormat="0" applyProtection="0">
      <alignment horizontal="left" vertical="center" indent="1"/>
    </xf>
    <xf numFmtId="4" fontId="83" fillId="50" borderId="218" applyNumberFormat="0" applyProtection="0">
      <alignment horizontal="left" vertical="center" indent="1"/>
    </xf>
    <xf numFmtId="4" fontId="83" fillId="50" borderId="218" applyNumberFormat="0" applyProtection="0">
      <alignment horizontal="left" vertical="center" indent="1"/>
    </xf>
    <xf numFmtId="4" fontId="54" fillId="87" borderId="217" applyNumberFormat="0" applyProtection="0">
      <alignment horizontal="left" vertical="center" indent="1"/>
    </xf>
    <xf numFmtId="0" fontId="83" fillId="59" borderId="218" applyNumberFormat="0" applyProtection="0">
      <alignment horizontal="left" vertical="top" indent="1"/>
    </xf>
    <xf numFmtId="0" fontId="83" fillId="59" borderId="218" applyNumberFormat="0" applyProtection="0">
      <alignment horizontal="left" vertical="top" indent="1"/>
    </xf>
    <xf numFmtId="0" fontId="83" fillId="59" borderId="218" applyNumberFormat="0" applyProtection="0">
      <alignment horizontal="left" vertical="top" indent="1"/>
    </xf>
    <xf numFmtId="0" fontId="83" fillId="59" borderId="218" applyNumberFormat="0" applyProtection="0">
      <alignment horizontal="left" vertical="top" indent="1"/>
    </xf>
    <xf numFmtId="0" fontId="83" fillId="59" borderId="218" applyNumberFormat="0" applyProtection="0">
      <alignment horizontal="left" vertical="top" indent="1"/>
    </xf>
    <xf numFmtId="4" fontId="54" fillId="74" borderId="217" applyNumberFormat="0" applyProtection="0">
      <alignment horizontal="right" vertical="center"/>
    </xf>
    <xf numFmtId="4" fontId="75" fillId="0" borderId="216" applyNumberFormat="0" applyProtection="0">
      <alignment horizontal="right" vertical="center"/>
    </xf>
    <xf numFmtId="4" fontId="75" fillId="0" borderId="216" applyNumberFormat="0" applyProtection="0">
      <alignment horizontal="right" vertical="center"/>
    </xf>
    <xf numFmtId="4" fontId="75" fillId="0" borderId="216" applyNumberFormat="0" applyProtection="0">
      <alignment horizontal="right" vertical="center"/>
    </xf>
    <xf numFmtId="4" fontId="75" fillId="0" borderId="216" applyNumberFormat="0" applyProtection="0">
      <alignment horizontal="right" vertical="center"/>
    </xf>
    <xf numFmtId="4" fontId="75" fillId="0" borderId="216" applyNumberFormat="0" applyProtection="0">
      <alignment horizontal="right" vertical="center"/>
    </xf>
    <xf numFmtId="4" fontId="76" fillId="74" borderId="217" applyNumberFormat="0" applyProtection="0">
      <alignment horizontal="right" vertical="center"/>
    </xf>
    <xf numFmtId="4" fontId="46" fillId="88" borderId="216" applyNumberFormat="0" applyProtection="0">
      <alignment horizontal="right" vertical="center"/>
    </xf>
    <xf numFmtId="4" fontId="46" fillId="88" borderId="216" applyNumberFormat="0" applyProtection="0">
      <alignment horizontal="right" vertical="center"/>
    </xf>
    <xf numFmtId="4" fontId="46" fillId="88" borderId="216" applyNumberFormat="0" applyProtection="0">
      <alignment horizontal="right" vertical="center"/>
    </xf>
    <xf numFmtId="4" fontId="46" fillId="88" borderId="216" applyNumberFormat="0" applyProtection="0">
      <alignment horizontal="right" vertical="center"/>
    </xf>
    <xf numFmtId="4" fontId="46" fillId="88" borderId="216" applyNumberFormat="0" applyProtection="0">
      <alignment horizontal="right" vertical="center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4" fontId="75" fillId="20" borderId="216" applyNumberFormat="0" applyProtection="0">
      <alignment horizontal="left" vertical="center" indent="1"/>
    </xf>
    <xf numFmtId="0" fontId="83" fillId="77" borderId="218" applyNumberFormat="0" applyProtection="0">
      <alignment horizontal="left" vertical="top" indent="1"/>
    </xf>
    <xf numFmtId="0" fontId="83" fillId="77" borderId="218" applyNumberFormat="0" applyProtection="0">
      <alignment horizontal="left" vertical="top" indent="1"/>
    </xf>
    <xf numFmtId="0" fontId="83" fillId="77" borderId="218" applyNumberFormat="0" applyProtection="0">
      <alignment horizontal="left" vertical="top" indent="1"/>
    </xf>
    <xf numFmtId="0" fontId="83" fillId="77" borderId="218" applyNumberFormat="0" applyProtection="0">
      <alignment horizontal="left" vertical="top" indent="1"/>
    </xf>
    <xf numFmtId="0" fontId="83" fillId="77" borderId="218" applyNumberFormat="0" applyProtection="0">
      <alignment horizontal="left" vertical="top" indent="1"/>
    </xf>
    <xf numFmtId="4" fontId="46" fillId="89" borderId="214" applyNumberFormat="0" applyProtection="0">
      <alignment horizontal="left" vertical="center" indent="1"/>
    </xf>
    <xf numFmtId="4" fontId="46" fillId="89" borderId="214" applyNumberFormat="0" applyProtection="0">
      <alignment horizontal="left" vertical="center" indent="1"/>
    </xf>
    <xf numFmtId="4" fontId="46" fillId="89" borderId="214" applyNumberFormat="0" applyProtection="0">
      <alignment horizontal="left" vertical="center" indent="1"/>
    </xf>
    <xf numFmtId="4" fontId="46" fillId="89" borderId="214" applyNumberFormat="0" applyProtection="0">
      <alignment horizontal="left" vertical="center" indent="1"/>
    </xf>
    <xf numFmtId="4" fontId="46" fillId="89" borderId="214" applyNumberFormat="0" applyProtection="0">
      <alignment horizontal="left" vertical="center" indent="1"/>
    </xf>
    <xf numFmtId="4" fontId="74" fillId="74" borderId="217" applyNumberFormat="0" applyProtection="0">
      <alignment horizontal="right" vertical="center"/>
    </xf>
    <xf numFmtId="4" fontId="46" fillId="86" borderId="216" applyNumberFormat="0" applyProtection="0">
      <alignment horizontal="right" vertical="center"/>
    </xf>
    <xf numFmtId="4" fontId="46" fillId="86" borderId="216" applyNumberFormat="0" applyProtection="0">
      <alignment horizontal="right" vertical="center"/>
    </xf>
    <xf numFmtId="4" fontId="46" fillId="86" borderId="216" applyNumberFormat="0" applyProtection="0">
      <alignment horizontal="right" vertical="center"/>
    </xf>
    <xf numFmtId="4" fontId="46" fillId="86" borderId="216" applyNumberFormat="0" applyProtection="0">
      <alignment horizontal="right" vertical="center"/>
    </xf>
    <xf numFmtId="4" fontId="46" fillId="86" borderId="216" applyNumberFormat="0" applyProtection="0">
      <alignment horizontal="right" vertical="center"/>
    </xf>
    <xf numFmtId="2" fontId="85" fillId="91" borderId="212" applyProtection="0"/>
    <xf numFmtId="2" fontId="85" fillId="91" borderId="212" applyProtection="0"/>
    <xf numFmtId="2" fontId="45" fillId="92" borderId="212" applyProtection="0"/>
    <xf numFmtId="2" fontId="45" fillId="93" borderId="212" applyProtection="0"/>
    <xf numFmtId="2" fontId="45" fillId="94" borderId="212" applyProtection="0"/>
    <xf numFmtId="2" fontId="45" fillId="94" borderId="212" applyProtection="0">
      <alignment horizontal="center"/>
    </xf>
    <xf numFmtId="2" fontId="45" fillId="93" borderId="212" applyProtection="0">
      <alignment horizontal="center"/>
    </xf>
    <xf numFmtId="0" fontId="46" fillId="0" borderId="214">
      <alignment horizontal="left" vertical="top" wrapText="1"/>
    </xf>
    <xf numFmtId="0" fontId="88" fillId="0" borderId="220" applyNumberFormat="0" applyFill="0" applyAlignment="0" applyProtection="0"/>
    <xf numFmtId="0" fontId="94" fillId="0" borderId="221"/>
    <xf numFmtId="0" fontId="2" fillId="0" borderId="0"/>
    <xf numFmtId="43" fontId="38" fillId="0" borderId="0" applyFont="0" applyFill="0" applyBorder="0" applyAlignment="0" applyProtection="0"/>
    <xf numFmtId="0" fontId="2" fillId="0" borderId="0"/>
    <xf numFmtId="0" fontId="45" fillId="6" borderId="224" applyNumberFormat="0">
      <alignment readingOrder="1"/>
      <protection locked="0"/>
    </xf>
    <xf numFmtId="0" fontId="51" fillId="0" borderId="225">
      <alignment horizontal="left" vertical="top" wrapText="1"/>
    </xf>
    <xf numFmtId="49" fontId="37" fillId="0" borderId="222">
      <alignment horizontal="center" vertical="top" wrapText="1"/>
      <protection locked="0"/>
    </xf>
    <xf numFmtId="49" fontId="37" fillId="0" borderId="222">
      <alignment horizontal="center" vertical="top" wrapText="1"/>
      <protection locked="0"/>
    </xf>
    <xf numFmtId="49" fontId="46" fillId="10" borderId="222">
      <alignment horizontal="right" vertical="top"/>
      <protection locked="0"/>
    </xf>
    <xf numFmtId="49" fontId="46" fillId="10" borderId="222">
      <alignment horizontal="right" vertical="top"/>
      <protection locked="0"/>
    </xf>
    <xf numFmtId="0" fontId="46" fillId="10" borderId="222">
      <alignment horizontal="right" vertical="top"/>
      <protection locked="0"/>
    </xf>
    <xf numFmtId="0" fontId="46" fillId="10" borderId="222">
      <alignment horizontal="right" vertical="top"/>
      <protection locked="0"/>
    </xf>
    <xf numFmtId="49" fontId="46" fillId="0" borderId="222">
      <alignment horizontal="right" vertical="top"/>
      <protection locked="0"/>
    </xf>
    <xf numFmtId="49" fontId="46" fillId="0" borderId="222">
      <alignment horizontal="right" vertical="top"/>
      <protection locked="0"/>
    </xf>
    <xf numFmtId="0" fontId="46" fillId="0" borderId="222">
      <alignment horizontal="right" vertical="top"/>
      <protection locked="0"/>
    </xf>
    <xf numFmtId="0" fontId="46" fillId="0" borderId="222">
      <alignment horizontal="right" vertical="top"/>
      <protection locked="0"/>
    </xf>
    <xf numFmtId="49" fontId="46" fillId="49" borderId="222">
      <alignment horizontal="right" vertical="top"/>
      <protection locked="0"/>
    </xf>
    <xf numFmtId="49" fontId="46" fillId="49" borderId="222">
      <alignment horizontal="right" vertical="top"/>
      <protection locked="0"/>
    </xf>
    <xf numFmtId="0" fontId="46" fillId="49" borderId="222">
      <alignment horizontal="right" vertical="top"/>
      <protection locked="0"/>
    </xf>
    <xf numFmtId="0" fontId="46" fillId="49" borderId="222">
      <alignment horizontal="right" vertical="top"/>
      <protection locked="0"/>
    </xf>
    <xf numFmtId="0" fontId="51" fillId="0" borderId="225">
      <alignment horizontal="center" vertical="top" wrapText="1"/>
    </xf>
    <xf numFmtId="0" fontId="55" fillId="50" borderId="224" applyNumberFormat="0" applyAlignment="0" applyProtection="0"/>
    <xf numFmtId="0" fontId="68" fillId="13" borderId="224" applyNumberFormat="0" applyAlignment="0" applyProtection="0"/>
    <xf numFmtId="0" fontId="37" fillId="59" borderId="226" applyNumberFormat="0" applyFont="0" applyAlignment="0" applyProtection="0"/>
    <xf numFmtId="0" fontId="39" fillId="45" borderId="227" applyNumberFormat="0" applyFont="0" applyAlignment="0" applyProtection="0"/>
    <xf numFmtId="0" fontId="39" fillId="45" borderId="227" applyNumberFormat="0" applyFont="0" applyAlignment="0" applyProtection="0"/>
    <xf numFmtId="0" fontId="39" fillId="45" borderId="227" applyNumberFormat="0" applyFont="0" applyAlignment="0" applyProtection="0"/>
    <xf numFmtId="0" fontId="73" fillId="50" borderId="228" applyNumberFormat="0" applyAlignment="0" applyProtection="0"/>
    <xf numFmtId="4" fontId="54" fillId="60" borderId="228" applyNumberFormat="0" applyProtection="0">
      <alignment vertical="center"/>
    </xf>
    <xf numFmtId="4" fontId="75" fillId="57" borderId="227" applyNumberFormat="0" applyProtection="0">
      <alignment vertical="center"/>
    </xf>
    <xf numFmtId="4" fontId="75" fillId="57" borderId="227" applyNumberFormat="0" applyProtection="0">
      <alignment vertical="center"/>
    </xf>
    <xf numFmtId="4" fontId="75" fillId="57" borderId="227" applyNumberFormat="0" applyProtection="0">
      <alignment vertical="center"/>
    </xf>
    <xf numFmtId="4" fontId="75" fillId="57" borderId="227" applyNumberFormat="0" applyProtection="0">
      <alignment vertical="center"/>
    </xf>
    <xf numFmtId="4" fontId="75" fillId="57" borderId="227" applyNumberFormat="0" applyProtection="0">
      <alignment vertical="center"/>
    </xf>
    <xf numFmtId="4" fontId="76" fillId="60" borderId="228" applyNumberFormat="0" applyProtection="0">
      <alignment vertical="center"/>
    </xf>
    <xf numFmtId="4" fontId="46" fillId="60" borderId="227" applyNumberFormat="0" applyProtection="0">
      <alignment vertical="center"/>
    </xf>
    <xf numFmtId="4" fontId="46" fillId="60" borderId="227" applyNumberFormat="0" applyProtection="0">
      <alignment vertical="center"/>
    </xf>
    <xf numFmtId="4" fontId="46" fillId="60" borderId="227" applyNumberFormat="0" applyProtection="0">
      <alignment vertical="center"/>
    </xf>
    <xf numFmtId="4" fontId="46" fillId="60" borderId="227" applyNumberFormat="0" applyProtection="0">
      <alignment vertical="center"/>
    </xf>
    <xf numFmtId="4" fontId="46" fillId="60" borderId="227" applyNumberFormat="0" applyProtection="0">
      <alignment vertical="center"/>
    </xf>
    <xf numFmtId="4" fontId="54" fillId="60" borderId="228" applyNumberFormat="0" applyProtection="0">
      <alignment horizontal="left" vertical="center" indent="1"/>
    </xf>
    <xf numFmtId="4" fontId="75" fillId="60" borderId="227" applyNumberFormat="0" applyProtection="0">
      <alignment horizontal="left" vertical="center" indent="1"/>
    </xf>
    <xf numFmtId="4" fontId="75" fillId="60" borderId="227" applyNumberFormat="0" applyProtection="0">
      <alignment horizontal="left" vertical="center" indent="1"/>
    </xf>
    <xf numFmtId="4" fontId="75" fillId="60" borderId="227" applyNumberFormat="0" applyProtection="0">
      <alignment horizontal="left" vertical="center" indent="1"/>
    </xf>
    <xf numFmtId="4" fontId="75" fillId="60" borderId="227" applyNumberFormat="0" applyProtection="0">
      <alignment horizontal="left" vertical="center" indent="1"/>
    </xf>
    <xf numFmtId="4" fontId="75" fillId="60" borderId="227" applyNumberFormat="0" applyProtection="0">
      <alignment horizontal="left" vertical="center" indent="1"/>
    </xf>
    <xf numFmtId="4" fontId="54" fillId="60" borderId="228" applyNumberFormat="0" applyProtection="0">
      <alignment horizontal="left" vertical="center" indent="1"/>
    </xf>
    <xf numFmtId="0" fontId="46" fillId="57" borderId="229" applyNumberFormat="0" applyProtection="0">
      <alignment horizontal="left" vertical="top" indent="1"/>
    </xf>
    <xf numFmtId="0" fontId="46" fillId="57" borderId="229" applyNumberFormat="0" applyProtection="0">
      <alignment horizontal="left" vertical="top" indent="1"/>
    </xf>
    <xf numFmtId="0" fontId="46" fillId="57" borderId="229" applyNumberFormat="0" applyProtection="0">
      <alignment horizontal="left" vertical="top" indent="1"/>
    </xf>
    <xf numFmtId="0" fontId="46" fillId="57" borderId="229" applyNumberFormat="0" applyProtection="0">
      <alignment horizontal="left" vertical="top" indent="1"/>
    </xf>
    <xf numFmtId="0" fontId="46" fillId="57" borderId="229" applyNumberFormat="0" applyProtection="0">
      <alignment horizontal="left" vertical="top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54" fillId="61" borderId="228" applyNumberFormat="0" applyProtection="0">
      <alignment horizontal="right" vertical="center"/>
    </xf>
    <xf numFmtId="4" fontId="75" fillId="9" borderId="227" applyNumberFormat="0" applyProtection="0">
      <alignment horizontal="right" vertical="center"/>
    </xf>
    <xf numFmtId="4" fontId="75" fillId="9" borderId="227" applyNumberFormat="0" applyProtection="0">
      <alignment horizontal="right" vertical="center"/>
    </xf>
    <xf numFmtId="4" fontId="75" fillId="9" borderId="227" applyNumberFormat="0" applyProtection="0">
      <alignment horizontal="right" vertical="center"/>
    </xf>
    <xf numFmtId="4" fontId="75" fillId="9" borderId="227" applyNumberFormat="0" applyProtection="0">
      <alignment horizontal="right" vertical="center"/>
    </xf>
    <xf numFmtId="4" fontId="75" fillId="9" borderId="227" applyNumberFormat="0" applyProtection="0">
      <alignment horizontal="right" vertical="center"/>
    </xf>
    <xf numFmtId="4" fontId="54" fillId="62" borderId="228" applyNumberFormat="0" applyProtection="0">
      <alignment horizontal="right" vertical="center"/>
    </xf>
    <xf numFmtId="4" fontId="75" fillId="63" borderId="227" applyNumberFormat="0" applyProtection="0">
      <alignment horizontal="right" vertical="center"/>
    </xf>
    <xf numFmtId="4" fontId="75" fillId="63" borderId="227" applyNumberFormat="0" applyProtection="0">
      <alignment horizontal="right" vertical="center"/>
    </xf>
    <xf numFmtId="4" fontId="75" fillId="63" borderId="227" applyNumberFormat="0" applyProtection="0">
      <alignment horizontal="right" vertical="center"/>
    </xf>
    <xf numFmtId="4" fontId="75" fillId="63" borderId="227" applyNumberFormat="0" applyProtection="0">
      <alignment horizontal="right" vertical="center"/>
    </xf>
    <xf numFmtId="4" fontId="75" fillId="63" borderId="227" applyNumberFormat="0" applyProtection="0">
      <alignment horizontal="right" vertical="center"/>
    </xf>
    <xf numFmtId="4" fontId="54" fillId="64" borderId="228" applyNumberFormat="0" applyProtection="0">
      <alignment horizontal="right" vertical="center"/>
    </xf>
    <xf numFmtId="4" fontId="75" fillId="30" borderId="225" applyNumberFormat="0" applyProtection="0">
      <alignment horizontal="right" vertical="center"/>
    </xf>
    <xf numFmtId="4" fontId="75" fillId="30" borderId="225" applyNumberFormat="0" applyProtection="0">
      <alignment horizontal="right" vertical="center"/>
    </xf>
    <xf numFmtId="4" fontId="75" fillId="30" borderId="225" applyNumberFormat="0" applyProtection="0">
      <alignment horizontal="right" vertical="center"/>
    </xf>
    <xf numFmtId="4" fontId="75" fillId="30" borderId="225" applyNumberFormat="0" applyProtection="0">
      <alignment horizontal="right" vertical="center"/>
    </xf>
    <xf numFmtId="4" fontId="75" fillId="30" borderId="225" applyNumberFormat="0" applyProtection="0">
      <alignment horizontal="right" vertical="center"/>
    </xf>
    <xf numFmtId="4" fontId="54" fillId="65" borderId="228" applyNumberFormat="0" applyProtection="0">
      <alignment horizontal="right" vertical="center"/>
    </xf>
    <xf numFmtId="4" fontId="75" fillId="17" borderId="227" applyNumberFormat="0" applyProtection="0">
      <alignment horizontal="right" vertical="center"/>
    </xf>
    <xf numFmtId="4" fontId="75" fillId="17" borderId="227" applyNumberFormat="0" applyProtection="0">
      <alignment horizontal="right" vertical="center"/>
    </xf>
    <xf numFmtId="4" fontId="75" fillId="17" borderId="227" applyNumberFormat="0" applyProtection="0">
      <alignment horizontal="right" vertical="center"/>
    </xf>
    <xf numFmtId="4" fontId="75" fillId="17" borderId="227" applyNumberFormat="0" applyProtection="0">
      <alignment horizontal="right" vertical="center"/>
    </xf>
    <xf numFmtId="4" fontId="75" fillId="17" borderId="227" applyNumberFormat="0" applyProtection="0">
      <alignment horizontal="right" vertical="center"/>
    </xf>
    <xf numFmtId="4" fontId="54" fillId="66" borderId="228" applyNumberFormat="0" applyProtection="0">
      <alignment horizontal="right" vertical="center"/>
    </xf>
    <xf numFmtId="4" fontId="75" fillId="21" borderId="227" applyNumberFormat="0" applyProtection="0">
      <alignment horizontal="right" vertical="center"/>
    </xf>
    <xf numFmtId="4" fontId="75" fillId="21" borderId="227" applyNumberFormat="0" applyProtection="0">
      <alignment horizontal="right" vertical="center"/>
    </xf>
    <xf numFmtId="4" fontId="75" fillId="21" borderId="227" applyNumberFormat="0" applyProtection="0">
      <alignment horizontal="right" vertical="center"/>
    </xf>
    <xf numFmtId="4" fontId="75" fillId="21" borderId="227" applyNumberFormat="0" applyProtection="0">
      <alignment horizontal="right" vertical="center"/>
    </xf>
    <xf numFmtId="4" fontId="75" fillId="21" borderId="227" applyNumberFormat="0" applyProtection="0">
      <alignment horizontal="right" vertical="center"/>
    </xf>
    <xf numFmtId="4" fontId="54" fillId="67" borderId="228" applyNumberFormat="0" applyProtection="0">
      <alignment horizontal="right" vertical="center"/>
    </xf>
    <xf numFmtId="4" fontId="75" fillId="44" borderId="227" applyNumberFormat="0" applyProtection="0">
      <alignment horizontal="right" vertical="center"/>
    </xf>
    <xf numFmtId="4" fontId="75" fillId="44" borderId="227" applyNumberFormat="0" applyProtection="0">
      <alignment horizontal="right" vertical="center"/>
    </xf>
    <xf numFmtId="4" fontId="75" fillId="44" borderId="227" applyNumberFormat="0" applyProtection="0">
      <alignment horizontal="right" vertical="center"/>
    </xf>
    <xf numFmtId="4" fontId="75" fillId="44" borderId="227" applyNumberFormat="0" applyProtection="0">
      <alignment horizontal="right" vertical="center"/>
    </xf>
    <xf numFmtId="4" fontId="75" fillId="44" borderId="227" applyNumberFormat="0" applyProtection="0">
      <alignment horizontal="right" vertical="center"/>
    </xf>
    <xf numFmtId="4" fontId="54" fillId="68" borderId="228" applyNumberFormat="0" applyProtection="0">
      <alignment horizontal="right" vertical="center"/>
    </xf>
    <xf numFmtId="4" fontId="75" fillId="37" borderId="227" applyNumberFormat="0" applyProtection="0">
      <alignment horizontal="right" vertical="center"/>
    </xf>
    <xf numFmtId="4" fontId="75" fillId="37" borderId="227" applyNumberFormat="0" applyProtection="0">
      <alignment horizontal="right" vertical="center"/>
    </xf>
    <xf numFmtId="4" fontId="75" fillId="37" borderId="227" applyNumberFormat="0" applyProtection="0">
      <alignment horizontal="right" vertical="center"/>
    </xf>
    <xf numFmtId="4" fontId="75" fillId="37" borderId="227" applyNumberFormat="0" applyProtection="0">
      <alignment horizontal="right" vertical="center"/>
    </xf>
    <xf numFmtId="4" fontId="75" fillId="37" borderId="227" applyNumberFormat="0" applyProtection="0">
      <alignment horizontal="right" vertical="center"/>
    </xf>
    <xf numFmtId="4" fontId="54" fillId="69" borderId="228" applyNumberFormat="0" applyProtection="0">
      <alignment horizontal="right" vertical="center"/>
    </xf>
    <xf numFmtId="4" fontId="75" fillId="70" borderId="227" applyNumberFormat="0" applyProtection="0">
      <alignment horizontal="right" vertical="center"/>
    </xf>
    <xf numFmtId="4" fontId="75" fillId="70" borderId="227" applyNumberFormat="0" applyProtection="0">
      <alignment horizontal="right" vertical="center"/>
    </xf>
    <xf numFmtId="4" fontId="75" fillId="70" borderId="227" applyNumberFormat="0" applyProtection="0">
      <alignment horizontal="right" vertical="center"/>
    </xf>
    <xf numFmtId="4" fontId="75" fillId="70" borderId="227" applyNumberFormat="0" applyProtection="0">
      <alignment horizontal="right" vertical="center"/>
    </xf>
    <xf numFmtId="4" fontId="75" fillId="70" borderId="227" applyNumberFormat="0" applyProtection="0">
      <alignment horizontal="right" vertical="center"/>
    </xf>
    <xf numFmtId="4" fontId="54" fillId="71" borderId="228" applyNumberFormat="0" applyProtection="0">
      <alignment horizontal="right" vertical="center"/>
    </xf>
    <xf numFmtId="4" fontId="75" fillId="16" borderId="227" applyNumberFormat="0" applyProtection="0">
      <alignment horizontal="right" vertical="center"/>
    </xf>
    <xf numFmtId="4" fontId="75" fillId="16" borderId="227" applyNumberFormat="0" applyProtection="0">
      <alignment horizontal="right" vertical="center"/>
    </xf>
    <xf numFmtId="4" fontId="75" fillId="16" borderId="227" applyNumberFormat="0" applyProtection="0">
      <alignment horizontal="right" vertical="center"/>
    </xf>
    <xf numFmtId="4" fontId="75" fillId="16" borderId="227" applyNumberFormat="0" applyProtection="0">
      <alignment horizontal="right" vertical="center"/>
    </xf>
    <xf numFmtId="4" fontId="75" fillId="16" borderId="227" applyNumberFormat="0" applyProtection="0">
      <alignment horizontal="right" vertical="center"/>
    </xf>
    <xf numFmtId="4" fontId="78" fillId="72" borderId="228" applyNumberFormat="0" applyProtection="0">
      <alignment horizontal="left" vertical="center" indent="1"/>
    </xf>
    <xf numFmtId="4" fontId="75" fillId="73" borderId="225" applyNumberFormat="0" applyProtection="0">
      <alignment horizontal="left" vertical="center" indent="1"/>
    </xf>
    <xf numFmtId="4" fontId="75" fillId="73" borderId="225" applyNumberFormat="0" applyProtection="0">
      <alignment horizontal="left" vertical="center" indent="1"/>
    </xf>
    <xf numFmtId="4" fontId="75" fillId="73" borderId="225" applyNumberFormat="0" applyProtection="0">
      <alignment horizontal="left" vertical="center" indent="1"/>
    </xf>
    <xf numFmtId="4" fontId="75" fillId="73" borderId="225" applyNumberFormat="0" applyProtection="0">
      <alignment horizontal="left" vertical="center" indent="1"/>
    </xf>
    <xf numFmtId="4" fontId="75" fillId="73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57" fillId="75" borderId="225" applyNumberFormat="0" applyProtection="0">
      <alignment horizontal="left" vertical="center" indent="1"/>
    </xf>
    <xf numFmtId="4" fontId="75" fillId="77" borderId="227" applyNumberFormat="0" applyProtection="0">
      <alignment horizontal="right" vertical="center"/>
    </xf>
    <xf numFmtId="4" fontId="75" fillId="77" borderId="227" applyNumberFormat="0" applyProtection="0">
      <alignment horizontal="right" vertical="center"/>
    </xf>
    <xf numFmtId="4" fontId="75" fillId="77" borderId="227" applyNumberFormat="0" applyProtection="0">
      <alignment horizontal="right" vertical="center"/>
    </xf>
    <xf numFmtId="4" fontId="75" fillId="77" borderId="227" applyNumberFormat="0" applyProtection="0">
      <alignment horizontal="right" vertical="center"/>
    </xf>
    <xf numFmtId="4" fontId="75" fillId="77" borderId="227" applyNumberFormat="0" applyProtection="0">
      <alignment horizontal="right" vertical="center"/>
    </xf>
    <xf numFmtId="4" fontId="75" fillId="78" borderId="225" applyNumberFormat="0" applyProtection="0">
      <alignment horizontal="left" vertical="center" indent="1"/>
    </xf>
    <xf numFmtId="4" fontId="75" fillId="78" borderId="225" applyNumberFormat="0" applyProtection="0">
      <alignment horizontal="left" vertical="center" indent="1"/>
    </xf>
    <xf numFmtId="4" fontId="75" fillId="78" borderId="225" applyNumberFormat="0" applyProtection="0">
      <alignment horizontal="left" vertical="center" indent="1"/>
    </xf>
    <xf numFmtId="4" fontId="75" fillId="78" borderId="225" applyNumberFormat="0" applyProtection="0">
      <alignment horizontal="left" vertical="center" indent="1"/>
    </xf>
    <xf numFmtId="4" fontId="75" fillId="78" borderId="225" applyNumberFormat="0" applyProtection="0">
      <alignment horizontal="left" vertical="center" indent="1"/>
    </xf>
    <xf numFmtId="4" fontId="75" fillId="77" borderId="225" applyNumberFormat="0" applyProtection="0">
      <alignment horizontal="left" vertical="center" indent="1"/>
    </xf>
    <xf numFmtId="4" fontId="75" fillId="77" borderId="225" applyNumberFormat="0" applyProtection="0">
      <alignment horizontal="left" vertical="center" indent="1"/>
    </xf>
    <xf numFmtId="4" fontId="75" fillId="77" borderId="225" applyNumberFormat="0" applyProtection="0">
      <alignment horizontal="left" vertical="center" indent="1"/>
    </xf>
    <xf numFmtId="4" fontId="75" fillId="77" borderId="225" applyNumberFormat="0" applyProtection="0">
      <alignment horizontal="left" vertical="center" indent="1"/>
    </xf>
    <xf numFmtId="4" fontId="75" fillId="77" borderId="225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75" fillId="50" borderId="227" applyNumberFormat="0" applyProtection="0">
      <alignment horizontal="left" vertical="center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39" fillId="75" borderId="229" applyNumberFormat="0" applyProtection="0">
      <alignment horizontal="left" vertical="top" indent="1"/>
    </xf>
    <xf numFmtId="0" fontId="75" fillId="82" borderId="227" applyNumberFormat="0" applyProtection="0">
      <alignment horizontal="left" vertical="center" indent="1"/>
    </xf>
    <xf numFmtId="0" fontId="75" fillId="82" borderId="227" applyNumberFormat="0" applyProtection="0">
      <alignment horizontal="left" vertical="center" indent="1"/>
    </xf>
    <xf numFmtId="0" fontId="75" fillId="82" borderId="227" applyNumberFormat="0" applyProtection="0">
      <alignment horizontal="left" vertical="center" indent="1"/>
    </xf>
    <xf numFmtId="0" fontId="75" fillId="82" borderId="227" applyNumberFormat="0" applyProtection="0">
      <alignment horizontal="left" vertical="center" indent="1"/>
    </xf>
    <xf numFmtId="0" fontId="75" fillId="82" borderId="227" applyNumberFormat="0" applyProtection="0">
      <alignment horizontal="left" vertical="center" indent="1"/>
    </xf>
    <xf numFmtId="0" fontId="75" fillId="82" borderId="227" applyNumberFormat="0" applyProtection="0">
      <alignment horizontal="left" vertical="center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39" fillId="77" borderId="229" applyNumberFormat="0" applyProtection="0">
      <alignment horizontal="left" vertical="top" indent="1"/>
    </xf>
    <xf numFmtId="0" fontId="75" fillId="14" borderId="227" applyNumberFormat="0" applyProtection="0">
      <alignment horizontal="left" vertical="center" indent="1"/>
    </xf>
    <xf numFmtId="0" fontId="75" fillId="14" borderId="227" applyNumberFormat="0" applyProtection="0">
      <alignment horizontal="left" vertical="center" indent="1"/>
    </xf>
    <xf numFmtId="0" fontId="75" fillId="14" borderId="227" applyNumberFormat="0" applyProtection="0">
      <alignment horizontal="left" vertical="center" indent="1"/>
    </xf>
    <xf numFmtId="0" fontId="75" fillId="14" borderId="227" applyNumberFormat="0" applyProtection="0">
      <alignment horizontal="left" vertical="center" indent="1"/>
    </xf>
    <xf numFmtId="0" fontId="75" fillId="14" borderId="227" applyNumberFormat="0" applyProtection="0">
      <alignment horizontal="left" vertical="center" indent="1"/>
    </xf>
    <xf numFmtId="0" fontId="38" fillId="85" borderId="228" applyNumberFormat="0" applyProtection="0">
      <alignment horizontal="left" vertical="center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39" fillId="14" borderId="229" applyNumberFormat="0" applyProtection="0">
      <alignment horizontal="left" vertical="top" indent="1"/>
    </xf>
    <xf numFmtId="0" fontId="75" fillId="78" borderId="227" applyNumberFormat="0" applyProtection="0">
      <alignment horizontal="left" vertical="center" indent="1"/>
    </xf>
    <xf numFmtId="0" fontId="75" fillId="78" borderId="227" applyNumberFormat="0" applyProtection="0">
      <alignment horizontal="left" vertical="center" indent="1"/>
    </xf>
    <xf numFmtId="0" fontId="75" fillId="78" borderId="227" applyNumberFormat="0" applyProtection="0">
      <alignment horizontal="left" vertical="center" indent="1"/>
    </xf>
    <xf numFmtId="0" fontId="75" fillId="78" borderId="227" applyNumberFormat="0" applyProtection="0">
      <alignment horizontal="left" vertical="center" indent="1"/>
    </xf>
    <xf numFmtId="0" fontId="75" fillId="78" borderId="227" applyNumberFormat="0" applyProtection="0">
      <alignment horizontal="left" vertical="center" indent="1"/>
    </xf>
    <xf numFmtId="0" fontId="38" fillId="6" borderId="228" applyNumberFormat="0" applyProtection="0">
      <alignment horizontal="left" vertical="center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39" fillId="78" borderId="229" applyNumberFormat="0" applyProtection="0">
      <alignment horizontal="left" vertical="top" indent="1"/>
    </xf>
    <xf numFmtId="0" fontId="82" fillId="75" borderId="230" applyBorder="0"/>
    <xf numFmtId="4" fontId="54" fillId="87" borderId="228" applyNumberFormat="0" applyProtection="0">
      <alignment vertical="center"/>
    </xf>
    <xf numFmtId="4" fontId="83" fillId="59" borderId="229" applyNumberFormat="0" applyProtection="0">
      <alignment vertical="center"/>
    </xf>
    <xf numFmtId="4" fontId="83" fillId="59" borderId="229" applyNumberFormat="0" applyProtection="0">
      <alignment vertical="center"/>
    </xf>
    <xf numFmtId="4" fontId="83" fillId="59" borderId="229" applyNumberFormat="0" applyProtection="0">
      <alignment vertical="center"/>
    </xf>
    <xf numFmtId="4" fontId="83" fillId="59" borderId="229" applyNumberFormat="0" applyProtection="0">
      <alignment vertical="center"/>
    </xf>
    <xf numFmtId="4" fontId="83" fillId="59" borderId="229" applyNumberFormat="0" applyProtection="0">
      <alignment vertical="center"/>
    </xf>
    <xf numFmtId="4" fontId="76" fillId="87" borderId="228" applyNumberFormat="0" applyProtection="0">
      <alignment vertical="center"/>
    </xf>
    <xf numFmtId="4" fontId="54" fillId="87" borderId="228" applyNumberFormat="0" applyProtection="0">
      <alignment horizontal="left" vertical="center" indent="1"/>
    </xf>
    <xf numFmtId="4" fontId="83" fillId="50" borderId="229" applyNumberFormat="0" applyProtection="0">
      <alignment horizontal="left" vertical="center" indent="1"/>
    </xf>
    <xf numFmtId="4" fontId="83" fillId="50" borderId="229" applyNumberFormat="0" applyProtection="0">
      <alignment horizontal="left" vertical="center" indent="1"/>
    </xf>
    <xf numFmtId="4" fontId="83" fillId="50" borderId="229" applyNumberFormat="0" applyProtection="0">
      <alignment horizontal="left" vertical="center" indent="1"/>
    </xf>
    <xf numFmtId="4" fontId="83" fillId="50" borderId="229" applyNumberFormat="0" applyProtection="0">
      <alignment horizontal="left" vertical="center" indent="1"/>
    </xf>
    <xf numFmtId="4" fontId="83" fillId="50" borderId="229" applyNumberFormat="0" applyProtection="0">
      <alignment horizontal="left" vertical="center" indent="1"/>
    </xf>
    <xf numFmtId="4" fontId="54" fillId="87" borderId="228" applyNumberFormat="0" applyProtection="0">
      <alignment horizontal="left" vertical="center" indent="1"/>
    </xf>
    <xf numFmtId="0" fontId="83" fillId="59" borderId="229" applyNumberFormat="0" applyProtection="0">
      <alignment horizontal="left" vertical="top" indent="1"/>
    </xf>
    <xf numFmtId="0" fontId="83" fillId="59" borderId="229" applyNumberFormat="0" applyProtection="0">
      <alignment horizontal="left" vertical="top" indent="1"/>
    </xf>
    <xf numFmtId="0" fontId="83" fillId="59" borderId="229" applyNumberFormat="0" applyProtection="0">
      <alignment horizontal="left" vertical="top" indent="1"/>
    </xf>
    <xf numFmtId="0" fontId="83" fillId="59" borderId="229" applyNumberFormat="0" applyProtection="0">
      <alignment horizontal="left" vertical="top" indent="1"/>
    </xf>
    <xf numFmtId="0" fontId="83" fillId="59" borderId="229" applyNumberFormat="0" applyProtection="0">
      <alignment horizontal="left" vertical="top" indent="1"/>
    </xf>
    <xf numFmtId="4" fontId="54" fillId="74" borderId="228" applyNumberFormat="0" applyProtection="0">
      <alignment horizontal="right" vertical="center"/>
    </xf>
    <xf numFmtId="4" fontId="75" fillId="0" borderId="227" applyNumberFormat="0" applyProtection="0">
      <alignment horizontal="right" vertical="center"/>
    </xf>
    <xf numFmtId="4" fontId="75" fillId="0" borderId="227" applyNumberFormat="0" applyProtection="0">
      <alignment horizontal="right" vertical="center"/>
    </xf>
    <xf numFmtId="4" fontId="75" fillId="0" borderId="227" applyNumberFormat="0" applyProtection="0">
      <alignment horizontal="right" vertical="center"/>
    </xf>
    <xf numFmtId="4" fontId="75" fillId="0" borderId="227" applyNumberFormat="0" applyProtection="0">
      <alignment horizontal="right" vertical="center"/>
    </xf>
    <xf numFmtId="4" fontId="75" fillId="0" borderId="227" applyNumberFormat="0" applyProtection="0">
      <alignment horizontal="right" vertical="center"/>
    </xf>
    <xf numFmtId="4" fontId="76" fillId="74" borderId="228" applyNumberFormat="0" applyProtection="0">
      <alignment horizontal="right" vertical="center"/>
    </xf>
    <xf numFmtId="4" fontId="46" fillId="88" borderId="227" applyNumberFormat="0" applyProtection="0">
      <alignment horizontal="right" vertical="center"/>
    </xf>
    <xf numFmtId="4" fontId="46" fillId="88" borderId="227" applyNumberFormat="0" applyProtection="0">
      <alignment horizontal="right" vertical="center"/>
    </xf>
    <xf numFmtId="4" fontId="46" fillId="88" borderId="227" applyNumberFormat="0" applyProtection="0">
      <alignment horizontal="right" vertical="center"/>
    </xf>
    <xf numFmtId="4" fontId="46" fillId="88" borderId="227" applyNumberFormat="0" applyProtection="0">
      <alignment horizontal="right" vertical="center"/>
    </xf>
    <xf numFmtId="4" fontId="46" fillId="88" borderId="227" applyNumberFormat="0" applyProtection="0">
      <alignment horizontal="right" vertical="center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4" fontId="75" fillId="20" borderId="227" applyNumberFormat="0" applyProtection="0">
      <alignment horizontal="left" vertical="center" indent="1"/>
    </xf>
    <xf numFmtId="0" fontId="83" fillId="77" borderId="229" applyNumberFormat="0" applyProtection="0">
      <alignment horizontal="left" vertical="top" indent="1"/>
    </xf>
    <xf numFmtId="0" fontId="83" fillId="77" borderId="229" applyNumberFormat="0" applyProtection="0">
      <alignment horizontal="left" vertical="top" indent="1"/>
    </xf>
    <xf numFmtId="0" fontId="83" fillId="77" borderId="229" applyNumberFormat="0" applyProtection="0">
      <alignment horizontal="left" vertical="top" indent="1"/>
    </xf>
    <xf numFmtId="0" fontId="83" fillId="77" borderId="229" applyNumberFormat="0" applyProtection="0">
      <alignment horizontal="left" vertical="top" indent="1"/>
    </xf>
    <xf numFmtId="0" fontId="83" fillId="77" borderId="229" applyNumberFormat="0" applyProtection="0">
      <alignment horizontal="left" vertical="top" indent="1"/>
    </xf>
    <xf numFmtId="4" fontId="46" fillId="89" borderId="225" applyNumberFormat="0" applyProtection="0">
      <alignment horizontal="left" vertical="center" indent="1"/>
    </xf>
    <xf numFmtId="4" fontId="46" fillId="89" borderId="225" applyNumberFormat="0" applyProtection="0">
      <alignment horizontal="left" vertical="center" indent="1"/>
    </xf>
    <xf numFmtId="4" fontId="46" fillId="89" borderId="225" applyNumberFormat="0" applyProtection="0">
      <alignment horizontal="left" vertical="center" indent="1"/>
    </xf>
    <xf numFmtId="4" fontId="46" fillId="89" borderId="225" applyNumberFormat="0" applyProtection="0">
      <alignment horizontal="left" vertical="center" indent="1"/>
    </xf>
    <xf numFmtId="4" fontId="46" fillId="89" borderId="225" applyNumberFormat="0" applyProtection="0">
      <alignment horizontal="left" vertical="center" indent="1"/>
    </xf>
    <xf numFmtId="4" fontId="74" fillId="74" borderId="228" applyNumberFormat="0" applyProtection="0">
      <alignment horizontal="right" vertical="center"/>
    </xf>
    <xf numFmtId="4" fontId="46" fillId="86" borderId="227" applyNumberFormat="0" applyProtection="0">
      <alignment horizontal="right" vertical="center"/>
    </xf>
    <xf numFmtId="4" fontId="46" fillId="86" borderId="227" applyNumberFormat="0" applyProtection="0">
      <alignment horizontal="right" vertical="center"/>
    </xf>
    <xf numFmtId="4" fontId="46" fillId="86" borderId="227" applyNumberFormat="0" applyProtection="0">
      <alignment horizontal="right" vertical="center"/>
    </xf>
    <xf numFmtId="4" fontId="46" fillId="86" borderId="227" applyNumberFormat="0" applyProtection="0">
      <alignment horizontal="right" vertical="center"/>
    </xf>
    <xf numFmtId="4" fontId="46" fillId="86" borderId="227" applyNumberFormat="0" applyProtection="0">
      <alignment horizontal="right" vertical="center"/>
    </xf>
    <xf numFmtId="2" fontId="85" fillId="91" borderId="223" applyProtection="0"/>
    <xf numFmtId="2" fontId="85" fillId="91" borderId="223" applyProtection="0"/>
    <xf numFmtId="2" fontId="45" fillId="92" borderId="223" applyProtection="0"/>
    <xf numFmtId="2" fontId="45" fillId="93" borderId="223" applyProtection="0"/>
    <xf numFmtId="2" fontId="45" fillId="94" borderId="223" applyProtection="0"/>
    <xf numFmtId="2" fontId="45" fillId="94" borderId="223" applyProtection="0">
      <alignment horizontal="center"/>
    </xf>
    <xf numFmtId="2" fontId="45" fillId="93" borderId="223" applyProtection="0">
      <alignment horizontal="center"/>
    </xf>
    <xf numFmtId="0" fontId="46" fillId="0" borderId="225">
      <alignment horizontal="left" vertical="top" wrapText="1"/>
    </xf>
    <xf numFmtId="0" fontId="88" fillId="0" borderId="231" applyNumberFormat="0" applyFill="0" applyAlignment="0" applyProtection="0"/>
    <xf numFmtId="0" fontId="94" fillId="0" borderId="232"/>
    <xf numFmtId="0" fontId="45" fillId="6" borderId="235" applyNumberFormat="0">
      <alignment readingOrder="1"/>
      <protection locked="0"/>
    </xf>
    <xf numFmtId="0" fontId="51" fillId="0" borderId="236">
      <alignment horizontal="left" vertical="top" wrapText="1"/>
    </xf>
    <xf numFmtId="49" fontId="37" fillId="0" borderId="233">
      <alignment horizontal="center" vertical="top" wrapText="1"/>
      <protection locked="0"/>
    </xf>
    <xf numFmtId="49" fontId="37" fillId="0" borderId="233">
      <alignment horizontal="center" vertical="top" wrapText="1"/>
      <protection locked="0"/>
    </xf>
    <xf numFmtId="49" fontId="46" fillId="10" borderId="233">
      <alignment horizontal="right" vertical="top"/>
      <protection locked="0"/>
    </xf>
    <xf numFmtId="49" fontId="46" fillId="10" borderId="233">
      <alignment horizontal="right" vertical="top"/>
      <protection locked="0"/>
    </xf>
    <xf numFmtId="0" fontId="46" fillId="10" borderId="233">
      <alignment horizontal="right" vertical="top"/>
      <protection locked="0"/>
    </xf>
    <xf numFmtId="0" fontId="46" fillId="10" borderId="233">
      <alignment horizontal="right" vertical="top"/>
      <protection locked="0"/>
    </xf>
    <xf numFmtId="49" fontId="46" fillId="0" borderId="233">
      <alignment horizontal="right" vertical="top"/>
      <protection locked="0"/>
    </xf>
    <xf numFmtId="49" fontId="46" fillId="0" borderId="233">
      <alignment horizontal="right" vertical="top"/>
      <protection locked="0"/>
    </xf>
    <xf numFmtId="0" fontId="46" fillId="0" borderId="233">
      <alignment horizontal="right" vertical="top"/>
      <protection locked="0"/>
    </xf>
    <xf numFmtId="0" fontId="46" fillId="0" borderId="233">
      <alignment horizontal="right" vertical="top"/>
      <protection locked="0"/>
    </xf>
    <xf numFmtId="49" fontId="46" fillId="49" borderId="233">
      <alignment horizontal="right" vertical="top"/>
      <protection locked="0"/>
    </xf>
    <xf numFmtId="49" fontId="46" fillId="49" borderId="233">
      <alignment horizontal="right" vertical="top"/>
      <protection locked="0"/>
    </xf>
    <xf numFmtId="0" fontId="46" fillId="49" borderId="233">
      <alignment horizontal="right" vertical="top"/>
      <protection locked="0"/>
    </xf>
    <xf numFmtId="0" fontId="46" fillId="49" borderId="233">
      <alignment horizontal="right" vertical="top"/>
      <protection locked="0"/>
    </xf>
    <xf numFmtId="0" fontId="51" fillId="0" borderId="236">
      <alignment horizontal="center" vertical="top" wrapText="1"/>
    </xf>
    <xf numFmtId="0" fontId="55" fillId="50" borderId="235" applyNumberFormat="0" applyAlignment="0" applyProtection="0"/>
    <xf numFmtId="0" fontId="68" fillId="13" borderId="235" applyNumberFormat="0" applyAlignment="0" applyProtection="0"/>
    <xf numFmtId="0" fontId="37" fillId="59" borderId="237" applyNumberFormat="0" applyFont="0" applyAlignment="0" applyProtection="0"/>
    <xf numFmtId="0" fontId="39" fillId="45" borderId="238" applyNumberFormat="0" applyFont="0" applyAlignment="0" applyProtection="0"/>
    <xf numFmtId="0" fontId="39" fillId="45" borderId="238" applyNumberFormat="0" applyFont="0" applyAlignment="0" applyProtection="0"/>
    <xf numFmtId="0" fontId="39" fillId="45" borderId="238" applyNumberFormat="0" applyFont="0" applyAlignment="0" applyProtection="0"/>
    <xf numFmtId="0" fontId="73" fillId="50" borderId="239" applyNumberFormat="0" applyAlignment="0" applyProtection="0"/>
    <xf numFmtId="4" fontId="54" fillId="60" borderId="239" applyNumberFormat="0" applyProtection="0">
      <alignment vertical="center"/>
    </xf>
    <xf numFmtId="4" fontId="75" fillId="57" borderId="238" applyNumberFormat="0" applyProtection="0">
      <alignment vertical="center"/>
    </xf>
    <xf numFmtId="4" fontId="75" fillId="57" borderId="238" applyNumberFormat="0" applyProtection="0">
      <alignment vertical="center"/>
    </xf>
    <xf numFmtId="4" fontId="75" fillId="57" borderId="238" applyNumberFormat="0" applyProtection="0">
      <alignment vertical="center"/>
    </xf>
    <xf numFmtId="4" fontId="75" fillId="57" borderId="238" applyNumberFormat="0" applyProtection="0">
      <alignment vertical="center"/>
    </xf>
    <xf numFmtId="4" fontId="75" fillId="57" borderId="238" applyNumberFormat="0" applyProtection="0">
      <alignment vertical="center"/>
    </xf>
    <xf numFmtId="4" fontId="76" fillId="60" borderId="239" applyNumberFormat="0" applyProtection="0">
      <alignment vertical="center"/>
    </xf>
    <xf numFmtId="4" fontId="46" fillId="60" borderId="238" applyNumberFormat="0" applyProtection="0">
      <alignment vertical="center"/>
    </xf>
    <xf numFmtId="4" fontId="46" fillId="60" borderId="238" applyNumberFormat="0" applyProtection="0">
      <alignment vertical="center"/>
    </xf>
    <xf numFmtId="4" fontId="46" fillId="60" borderId="238" applyNumberFormat="0" applyProtection="0">
      <alignment vertical="center"/>
    </xf>
    <xf numFmtId="4" fontId="46" fillId="60" borderId="238" applyNumberFormat="0" applyProtection="0">
      <alignment vertical="center"/>
    </xf>
    <xf numFmtId="4" fontId="46" fillId="60" borderId="238" applyNumberFormat="0" applyProtection="0">
      <alignment vertical="center"/>
    </xf>
    <xf numFmtId="4" fontId="54" fillId="60" borderId="239" applyNumberFormat="0" applyProtection="0">
      <alignment horizontal="left" vertical="center" indent="1"/>
    </xf>
    <xf numFmtId="4" fontId="75" fillId="60" borderId="238" applyNumberFormat="0" applyProtection="0">
      <alignment horizontal="left" vertical="center" indent="1"/>
    </xf>
    <xf numFmtId="4" fontId="75" fillId="60" borderId="238" applyNumberFormat="0" applyProtection="0">
      <alignment horizontal="left" vertical="center" indent="1"/>
    </xf>
    <xf numFmtId="4" fontId="75" fillId="60" borderId="238" applyNumberFormat="0" applyProtection="0">
      <alignment horizontal="left" vertical="center" indent="1"/>
    </xf>
    <xf numFmtId="4" fontId="75" fillId="60" borderId="238" applyNumberFormat="0" applyProtection="0">
      <alignment horizontal="left" vertical="center" indent="1"/>
    </xf>
    <xf numFmtId="4" fontId="75" fillId="60" borderId="238" applyNumberFormat="0" applyProtection="0">
      <alignment horizontal="left" vertical="center" indent="1"/>
    </xf>
    <xf numFmtId="4" fontId="54" fillId="60" borderId="239" applyNumberFormat="0" applyProtection="0">
      <alignment horizontal="left" vertical="center" indent="1"/>
    </xf>
    <xf numFmtId="0" fontId="46" fillId="57" borderId="240" applyNumberFormat="0" applyProtection="0">
      <alignment horizontal="left" vertical="top" indent="1"/>
    </xf>
    <xf numFmtId="0" fontId="46" fillId="57" borderId="240" applyNumberFormat="0" applyProtection="0">
      <alignment horizontal="left" vertical="top" indent="1"/>
    </xf>
    <xf numFmtId="0" fontId="46" fillId="57" borderId="240" applyNumberFormat="0" applyProtection="0">
      <alignment horizontal="left" vertical="top" indent="1"/>
    </xf>
    <xf numFmtId="0" fontId="46" fillId="57" borderId="240" applyNumberFormat="0" applyProtection="0">
      <alignment horizontal="left" vertical="top" indent="1"/>
    </xf>
    <xf numFmtId="0" fontId="46" fillId="57" borderId="240" applyNumberFormat="0" applyProtection="0">
      <alignment horizontal="left" vertical="top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54" fillId="61" borderId="239" applyNumberFormat="0" applyProtection="0">
      <alignment horizontal="right" vertical="center"/>
    </xf>
    <xf numFmtId="4" fontId="75" fillId="9" borderId="238" applyNumberFormat="0" applyProtection="0">
      <alignment horizontal="right" vertical="center"/>
    </xf>
    <xf numFmtId="4" fontId="75" fillId="9" borderId="238" applyNumberFormat="0" applyProtection="0">
      <alignment horizontal="right" vertical="center"/>
    </xf>
    <xf numFmtId="4" fontId="75" fillId="9" borderId="238" applyNumberFormat="0" applyProtection="0">
      <alignment horizontal="right" vertical="center"/>
    </xf>
    <xf numFmtId="4" fontId="75" fillId="9" borderId="238" applyNumberFormat="0" applyProtection="0">
      <alignment horizontal="right" vertical="center"/>
    </xf>
    <xf numFmtId="4" fontId="75" fillId="9" borderId="238" applyNumberFormat="0" applyProtection="0">
      <alignment horizontal="right" vertical="center"/>
    </xf>
    <xf numFmtId="4" fontId="54" fillId="62" borderId="239" applyNumberFormat="0" applyProtection="0">
      <alignment horizontal="right" vertical="center"/>
    </xf>
    <xf numFmtId="4" fontId="75" fillId="63" borderId="238" applyNumberFormat="0" applyProtection="0">
      <alignment horizontal="right" vertical="center"/>
    </xf>
    <xf numFmtId="4" fontId="75" fillId="63" borderId="238" applyNumberFormat="0" applyProtection="0">
      <alignment horizontal="right" vertical="center"/>
    </xf>
    <xf numFmtId="4" fontId="75" fillId="63" borderId="238" applyNumberFormat="0" applyProtection="0">
      <alignment horizontal="right" vertical="center"/>
    </xf>
    <xf numFmtId="4" fontId="75" fillId="63" borderId="238" applyNumberFormat="0" applyProtection="0">
      <alignment horizontal="right" vertical="center"/>
    </xf>
    <xf numFmtId="4" fontId="75" fillId="63" borderId="238" applyNumberFormat="0" applyProtection="0">
      <alignment horizontal="right" vertical="center"/>
    </xf>
    <xf numFmtId="4" fontId="54" fillId="64" borderId="239" applyNumberFormat="0" applyProtection="0">
      <alignment horizontal="right" vertical="center"/>
    </xf>
    <xf numFmtId="4" fontId="75" fillId="30" borderId="236" applyNumberFormat="0" applyProtection="0">
      <alignment horizontal="right" vertical="center"/>
    </xf>
    <xf numFmtId="4" fontId="75" fillId="30" borderId="236" applyNumberFormat="0" applyProtection="0">
      <alignment horizontal="right" vertical="center"/>
    </xf>
    <xf numFmtId="4" fontId="75" fillId="30" borderId="236" applyNumberFormat="0" applyProtection="0">
      <alignment horizontal="right" vertical="center"/>
    </xf>
    <xf numFmtId="4" fontId="75" fillId="30" borderId="236" applyNumberFormat="0" applyProtection="0">
      <alignment horizontal="right" vertical="center"/>
    </xf>
    <xf numFmtId="4" fontId="75" fillId="30" borderId="236" applyNumberFormat="0" applyProtection="0">
      <alignment horizontal="right" vertical="center"/>
    </xf>
    <xf numFmtId="4" fontId="54" fillId="65" borderId="239" applyNumberFormat="0" applyProtection="0">
      <alignment horizontal="right" vertical="center"/>
    </xf>
    <xf numFmtId="4" fontId="75" fillId="17" borderId="238" applyNumberFormat="0" applyProtection="0">
      <alignment horizontal="right" vertical="center"/>
    </xf>
    <xf numFmtId="4" fontId="75" fillId="17" borderId="238" applyNumberFormat="0" applyProtection="0">
      <alignment horizontal="right" vertical="center"/>
    </xf>
    <xf numFmtId="4" fontId="75" fillId="17" borderId="238" applyNumberFormat="0" applyProtection="0">
      <alignment horizontal="right" vertical="center"/>
    </xf>
    <xf numFmtId="4" fontId="75" fillId="17" borderId="238" applyNumberFormat="0" applyProtection="0">
      <alignment horizontal="right" vertical="center"/>
    </xf>
    <xf numFmtId="4" fontId="75" fillId="17" borderId="238" applyNumberFormat="0" applyProtection="0">
      <alignment horizontal="right" vertical="center"/>
    </xf>
    <xf numFmtId="4" fontId="54" fillId="66" borderId="239" applyNumberFormat="0" applyProtection="0">
      <alignment horizontal="right" vertical="center"/>
    </xf>
    <xf numFmtId="4" fontId="75" fillId="21" borderId="238" applyNumberFormat="0" applyProtection="0">
      <alignment horizontal="right" vertical="center"/>
    </xf>
    <xf numFmtId="4" fontId="75" fillId="21" borderId="238" applyNumberFormat="0" applyProtection="0">
      <alignment horizontal="right" vertical="center"/>
    </xf>
    <xf numFmtId="4" fontId="75" fillId="21" borderId="238" applyNumberFormat="0" applyProtection="0">
      <alignment horizontal="right" vertical="center"/>
    </xf>
    <xf numFmtId="4" fontId="75" fillId="21" borderId="238" applyNumberFormat="0" applyProtection="0">
      <alignment horizontal="right" vertical="center"/>
    </xf>
    <xf numFmtId="4" fontId="75" fillId="21" borderId="238" applyNumberFormat="0" applyProtection="0">
      <alignment horizontal="right" vertical="center"/>
    </xf>
    <xf numFmtId="4" fontId="54" fillId="67" borderId="239" applyNumberFormat="0" applyProtection="0">
      <alignment horizontal="right" vertical="center"/>
    </xf>
    <xf numFmtId="4" fontId="75" fillId="44" borderId="238" applyNumberFormat="0" applyProtection="0">
      <alignment horizontal="right" vertical="center"/>
    </xf>
    <xf numFmtId="4" fontId="75" fillId="44" borderId="238" applyNumberFormat="0" applyProtection="0">
      <alignment horizontal="right" vertical="center"/>
    </xf>
    <xf numFmtId="4" fontId="75" fillId="44" borderId="238" applyNumberFormat="0" applyProtection="0">
      <alignment horizontal="right" vertical="center"/>
    </xf>
    <xf numFmtId="4" fontId="75" fillId="44" borderId="238" applyNumberFormat="0" applyProtection="0">
      <alignment horizontal="right" vertical="center"/>
    </xf>
    <xf numFmtId="4" fontId="75" fillId="44" borderId="238" applyNumberFormat="0" applyProtection="0">
      <alignment horizontal="right" vertical="center"/>
    </xf>
    <xf numFmtId="4" fontId="54" fillId="68" borderId="239" applyNumberFormat="0" applyProtection="0">
      <alignment horizontal="right" vertical="center"/>
    </xf>
    <xf numFmtId="4" fontId="75" fillId="37" borderId="238" applyNumberFormat="0" applyProtection="0">
      <alignment horizontal="right" vertical="center"/>
    </xf>
    <xf numFmtId="4" fontId="75" fillId="37" borderId="238" applyNumberFormat="0" applyProtection="0">
      <alignment horizontal="right" vertical="center"/>
    </xf>
    <xf numFmtId="4" fontId="75" fillId="37" borderId="238" applyNumberFormat="0" applyProtection="0">
      <alignment horizontal="right" vertical="center"/>
    </xf>
    <xf numFmtId="4" fontId="75" fillId="37" borderId="238" applyNumberFormat="0" applyProtection="0">
      <alignment horizontal="right" vertical="center"/>
    </xf>
    <xf numFmtId="4" fontId="75" fillId="37" borderId="238" applyNumberFormat="0" applyProtection="0">
      <alignment horizontal="right" vertical="center"/>
    </xf>
    <xf numFmtId="4" fontId="54" fillId="69" borderId="239" applyNumberFormat="0" applyProtection="0">
      <alignment horizontal="right" vertical="center"/>
    </xf>
    <xf numFmtId="4" fontId="75" fillId="70" borderId="238" applyNumberFormat="0" applyProtection="0">
      <alignment horizontal="right" vertical="center"/>
    </xf>
    <xf numFmtId="4" fontId="75" fillId="70" borderId="238" applyNumberFormat="0" applyProtection="0">
      <alignment horizontal="right" vertical="center"/>
    </xf>
    <xf numFmtId="4" fontId="75" fillId="70" borderId="238" applyNumberFormat="0" applyProtection="0">
      <alignment horizontal="right" vertical="center"/>
    </xf>
    <xf numFmtId="4" fontId="75" fillId="70" borderId="238" applyNumberFormat="0" applyProtection="0">
      <alignment horizontal="right" vertical="center"/>
    </xf>
    <xf numFmtId="4" fontId="75" fillId="70" borderId="238" applyNumberFormat="0" applyProtection="0">
      <alignment horizontal="right" vertical="center"/>
    </xf>
    <xf numFmtId="4" fontId="54" fillId="71" borderId="239" applyNumberFormat="0" applyProtection="0">
      <alignment horizontal="right" vertical="center"/>
    </xf>
    <xf numFmtId="4" fontId="75" fillId="16" borderId="238" applyNumberFormat="0" applyProtection="0">
      <alignment horizontal="right" vertical="center"/>
    </xf>
    <xf numFmtId="4" fontId="75" fillId="16" borderId="238" applyNumberFormat="0" applyProtection="0">
      <alignment horizontal="right" vertical="center"/>
    </xf>
    <xf numFmtId="4" fontId="75" fillId="16" borderId="238" applyNumberFormat="0" applyProtection="0">
      <alignment horizontal="right" vertical="center"/>
    </xf>
    <xf numFmtId="4" fontId="75" fillId="16" borderId="238" applyNumberFormat="0" applyProtection="0">
      <alignment horizontal="right" vertical="center"/>
    </xf>
    <xf numFmtId="4" fontId="75" fillId="16" borderId="238" applyNumberFormat="0" applyProtection="0">
      <alignment horizontal="right" vertical="center"/>
    </xf>
    <xf numFmtId="4" fontId="78" fillId="72" borderId="239" applyNumberFormat="0" applyProtection="0">
      <alignment horizontal="left" vertical="center" indent="1"/>
    </xf>
    <xf numFmtId="4" fontId="75" fillId="73" borderId="236" applyNumberFormat="0" applyProtection="0">
      <alignment horizontal="left" vertical="center" indent="1"/>
    </xf>
    <xf numFmtId="4" fontId="75" fillId="73" borderId="236" applyNumberFormat="0" applyProtection="0">
      <alignment horizontal="left" vertical="center" indent="1"/>
    </xf>
    <xf numFmtId="4" fontId="75" fillId="73" borderId="236" applyNumberFormat="0" applyProtection="0">
      <alignment horizontal="left" vertical="center" indent="1"/>
    </xf>
    <xf numFmtId="4" fontId="75" fillId="73" borderId="236" applyNumberFormat="0" applyProtection="0">
      <alignment horizontal="left" vertical="center" indent="1"/>
    </xf>
    <xf numFmtId="4" fontId="75" fillId="73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57" fillId="75" borderId="236" applyNumberFormat="0" applyProtection="0">
      <alignment horizontal="left" vertical="center" indent="1"/>
    </xf>
    <xf numFmtId="4" fontId="75" fillId="77" borderId="238" applyNumberFormat="0" applyProtection="0">
      <alignment horizontal="right" vertical="center"/>
    </xf>
    <xf numFmtId="4" fontId="75" fillId="77" borderId="238" applyNumberFormat="0" applyProtection="0">
      <alignment horizontal="right" vertical="center"/>
    </xf>
    <xf numFmtId="4" fontId="75" fillId="77" borderId="238" applyNumberFormat="0" applyProtection="0">
      <alignment horizontal="right" vertical="center"/>
    </xf>
    <xf numFmtId="4" fontId="75" fillId="77" borderId="238" applyNumberFormat="0" applyProtection="0">
      <alignment horizontal="right" vertical="center"/>
    </xf>
    <xf numFmtId="4" fontId="75" fillId="77" borderId="238" applyNumberFormat="0" applyProtection="0">
      <alignment horizontal="right" vertical="center"/>
    </xf>
    <xf numFmtId="4" fontId="75" fillId="78" borderId="236" applyNumberFormat="0" applyProtection="0">
      <alignment horizontal="left" vertical="center" indent="1"/>
    </xf>
    <xf numFmtId="4" fontId="75" fillId="78" borderId="236" applyNumberFormat="0" applyProtection="0">
      <alignment horizontal="left" vertical="center" indent="1"/>
    </xf>
    <xf numFmtId="4" fontId="75" fillId="78" borderId="236" applyNumberFormat="0" applyProtection="0">
      <alignment horizontal="left" vertical="center" indent="1"/>
    </xf>
    <xf numFmtId="4" fontId="75" fillId="78" borderId="236" applyNumberFormat="0" applyProtection="0">
      <alignment horizontal="left" vertical="center" indent="1"/>
    </xf>
    <xf numFmtId="4" fontId="75" fillId="78" borderId="236" applyNumberFormat="0" applyProtection="0">
      <alignment horizontal="left" vertical="center" indent="1"/>
    </xf>
    <xf numFmtId="4" fontId="75" fillId="77" borderId="236" applyNumberFormat="0" applyProtection="0">
      <alignment horizontal="left" vertical="center" indent="1"/>
    </xf>
    <xf numFmtId="4" fontId="75" fillId="77" borderId="236" applyNumberFormat="0" applyProtection="0">
      <alignment horizontal="left" vertical="center" indent="1"/>
    </xf>
    <xf numFmtId="4" fontId="75" fillId="77" borderId="236" applyNumberFormat="0" applyProtection="0">
      <alignment horizontal="left" vertical="center" indent="1"/>
    </xf>
    <xf numFmtId="4" fontId="75" fillId="77" borderId="236" applyNumberFormat="0" applyProtection="0">
      <alignment horizontal="left" vertical="center" indent="1"/>
    </xf>
    <xf numFmtId="4" fontId="75" fillId="77" borderId="236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75" fillId="50" borderId="238" applyNumberFormat="0" applyProtection="0">
      <alignment horizontal="left" vertical="center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39" fillId="75" borderId="240" applyNumberFormat="0" applyProtection="0">
      <alignment horizontal="left" vertical="top" indent="1"/>
    </xf>
    <xf numFmtId="0" fontId="75" fillId="82" borderId="238" applyNumberFormat="0" applyProtection="0">
      <alignment horizontal="left" vertical="center" indent="1"/>
    </xf>
    <xf numFmtId="0" fontId="75" fillId="82" borderId="238" applyNumberFormat="0" applyProtection="0">
      <alignment horizontal="left" vertical="center" indent="1"/>
    </xf>
    <xf numFmtId="0" fontId="75" fillId="82" borderId="238" applyNumberFormat="0" applyProtection="0">
      <alignment horizontal="left" vertical="center" indent="1"/>
    </xf>
    <xf numFmtId="0" fontId="75" fillId="82" borderId="238" applyNumberFormat="0" applyProtection="0">
      <alignment horizontal="left" vertical="center" indent="1"/>
    </xf>
    <xf numFmtId="0" fontId="75" fillId="82" borderId="238" applyNumberFormat="0" applyProtection="0">
      <alignment horizontal="left" vertical="center" indent="1"/>
    </xf>
    <xf numFmtId="0" fontId="75" fillId="82" borderId="238" applyNumberFormat="0" applyProtection="0">
      <alignment horizontal="left" vertical="center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39" fillId="77" borderId="240" applyNumberFormat="0" applyProtection="0">
      <alignment horizontal="left" vertical="top" indent="1"/>
    </xf>
    <xf numFmtId="0" fontId="75" fillId="14" borderId="238" applyNumberFormat="0" applyProtection="0">
      <alignment horizontal="left" vertical="center" indent="1"/>
    </xf>
    <xf numFmtId="0" fontId="75" fillId="14" borderId="238" applyNumberFormat="0" applyProtection="0">
      <alignment horizontal="left" vertical="center" indent="1"/>
    </xf>
    <xf numFmtId="0" fontId="75" fillId="14" borderId="238" applyNumberFormat="0" applyProtection="0">
      <alignment horizontal="left" vertical="center" indent="1"/>
    </xf>
    <xf numFmtId="0" fontId="75" fillId="14" borderId="238" applyNumberFormat="0" applyProtection="0">
      <alignment horizontal="left" vertical="center" indent="1"/>
    </xf>
    <xf numFmtId="0" fontId="75" fillId="14" borderId="238" applyNumberFormat="0" applyProtection="0">
      <alignment horizontal="left" vertical="center" indent="1"/>
    </xf>
    <xf numFmtId="0" fontId="38" fillId="85" borderId="239" applyNumberFormat="0" applyProtection="0">
      <alignment horizontal="left" vertical="center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39" fillId="14" borderId="240" applyNumberFormat="0" applyProtection="0">
      <alignment horizontal="left" vertical="top" indent="1"/>
    </xf>
    <xf numFmtId="0" fontId="75" fillId="78" borderId="238" applyNumberFormat="0" applyProtection="0">
      <alignment horizontal="left" vertical="center" indent="1"/>
    </xf>
    <xf numFmtId="0" fontId="75" fillId="78" borderId="238" applyNumberFormat="0" applyProtection="0">
      <alignment horizontal="left" vertical="center" indent="1"/>
    </xf>
    <xf numFmtId="0" fontId="75" fillId="78" borderId="238" applyNumberFormat="0" applyProtection="0">
      <alignment horizontal="left" vertical="center" indent="1"/>
    </xf>
    <xf numFmtId="0" fontId="75" fillId="78" borderId="238" applyNumberFormat="0" applyProtection="0">
      <alignment horizontal="left" vertical="center" indent="1"/>
    </xf>
    <xf numFmtId="0" fontId="75" fillId="78" borderId="238" applyNumberFormat="0" applyProtection="0">
      <alignment horizontal="left" vertical="center" indent="1"/>
    </xf>
    <xf numFmtId="0" fontId="38" fillId="6" borderId="239" applyNumberFormat="0" applyProtection="0">
      <alignment horizontal="left" vertical="center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39" fillId="78" borderId="240" applyNumberFormat="0" applyProtection="0">
      <alignment horizontal="left" vertical="top" indent="1"/>
    </xf>
    <xf numFmtId="0" fontId="82" fillId="75" borderId="241" applyBorder="0"/>
    <xf numFmtId="4" fontId="54" fillId="87" borderId="239" applyNumberFormat="0" applyProtection="0">
      <alignment vertical="center"/>
    </xf>
    <xf numFmtId="4" fontId="83" fillId="59" borderId="240" applyNumberFormat="0" applyProtection="0">
      <alignment vertical="center"/>
    </xf>
    <xf numFmtId="4" fontId="83" fillId="59" borderId="240" applyNumberFormat="0" applyProtection="0">
      <alignment vertical="center"/>
    </xf>
    <xf numFmtId="4" fontId="83" fillId="59" borderId="240" applyNumberFormat="0" applyProtection="0">
      <alignment vertical="center"/>
    </xf>
    <xf numFmtId="4" fontId="83" fillId="59" borderId="240" applyNumberFormat="0" applyProtection="0">
      <alignment vertical="center"/>
    </xf>
    <xf numFmtId="4" fontId="83" fillId="59" borderId="240" applyNumberFormat="0" applyProtection="0">
      <alignment vertical="center"/>
    </xf>
    <xf numFmtId="4" fontId="76" fillId="87" borderId="239" applyNumberFormat="0" applyProtection="0">
      <alignment vertical="center"/>
    </xf>
    <xf numFmtId="4" fontId="54" fillId="87" borderId="239" applyNumberFormat="0" applyProtection="0">
      <alignment horizontal="left" vertical="center" indent="1"/>
    </xf>
    <xf numFmtId="4" fontId="83" fillId="50" borderId="240" applyNumberFormat="0" applyProtection="0">
      <alignment horizontal="left" vertical="center" indent="1"/>
    </xf>
    <xf numFmtId="4" fontId="83" fillId="50" borderId="240" applyNumberFormat="0" applyProtection="0">
      <alignment horizontal="left" vertical="center" indent="1"/>
    </xf>
    <xf numFmtId="4" fontId="83" fillId="50" borderId="240" applyNumberFormat="0" applyProtection="0">
      <alignment horizontal="left" vertical="center" indent="1"/>
    </xf>
    <xf numFmtId="4" fontId="83" fillId="50" borderId="240" applyNumberFormat="0" applyProtection="0">
      <alignment horizontal="left" vertical="center" indent="1"/>
    </xf>
    <xf numFmtId="4" fontId="83" fillId="50" borderId="240" applyNumberFormat="0" applyProtection="0">
      <alignment horizontal="left" vertical="center" indent="1"/>
    </xf>
    <xf numFmtId="4" fontId="54" fillId="87" borderId="239" applyNumberFormat="0" applyProtection="0">
      <alignment horizontal="left" vertical="center" indent="1"/>
    </xf>
    <xf numFmtId="0" fontId="83" fillId="59" borderId="240" applyNumberFormat="0" applyProtection="0">
      <alignment horizontal="left" vertical="top" indent="1"/>
    </xf>
    <xf numFmtId="0" fontId="83" fillId="59" borderId="240" applyNumberFormat="0" applyProtection="0">
      <alignment horizontal="left" vertical="top" indent="1"/>
    </xf>
    <xf numFmtId="0" fontId="83" fillId="59" borderId="240" applyNumberFormat="0" applyProtection="0">
      <alignment horizontal="left" vertical="top" indent="1"/>
    </xf>
    <xf numFmtId="0" fontId="83" fillId="59" borderId="240" applyNumberFormat="0" applyProtection="0">
      <alignment horizontal="left" vertical="top" indent="1"/>
    </xf>
    <xf numFmtId="0" fontId="83" fillId="59" borderId="240" applyNumberFormat="0" applyProtection="0">
      <alignment horizontal="left" vertical="top" indent="1"/>
    </xf>
    <xf numFmtId="4" fontId="54" fillId="74" borderId="239" applyNumberFormat="0" applyProtection="0">
      <alignment horizontal="right" vertical="center"/>
    </xf>
    <xf numFmtId="4" fontId="75" fillId="0" borderId="238" applyNumberFormat="0" applyProtection="0">
      <alignment horizontal="right" vertical="center"/>
    </xf>
    <xf numFmtId="4" fontId="75" fillId="0" borderId="238" applyNumberFormat="0" applyProtection="0">
      <alignment horizontal="right" vertical="center"/>
    </xf>
    <xf numFmtId="4" fontId="75" fillId="0" borderId="238" applyNumberFormat="0" applyProtection="0">
      <alignment horizontal="right" vertical="center"/>
    </xf>
    <xf numFmtId="4" fontId="75" fillId="0" borderId="238" applyNumberFormat="0" applyProtection="0">
      <alignment horizontal="right" vertical="center"/>
    </xf>
    <xf numFmtId="4" fontId="75" fillId="0" borderId="238" applyNumberFormat="0" applyProtection="0">
      <alignment horizontal="right" vertical="center"/>
    </xf>
    <xf numFmtId="4" fontId="76" fillId="74" borderId="239" applyNumberFormat="0" applyProtection="0">
      <alignment horizontal="right" vertical="center"/>
    </xf>
    <xf numFmtId="4" fontId="46" fillId="88" borderId="238" applyNumberFormat="0" applyProtection="0">
      <alignment horizontal="right" vertical="center"/>
    </xf>
    <xf numFmtId="4" fontId="46" fillId="88" borderId="238" applyNumberFormat="0" applyProtection="0">
      <alignment horizontal="right" vertical="center"/>
    </xf>
    <xf numFmtId="4" fontId="46" fillId="88" borderId="238" applyNumberFormat="0" applyProtection="0">
      <alignment horizontal="right" vertical="center"/>
    </xf>
    <xf numFmtId="4" fontId="46" fillId="88" borderId="238" applyNumberFormat="0" applyProtection="0">
      <alignment horizontal="right" vertical="center"/>
    </xf>
    <xf numFmtId="4" fontId="46" fillId="88" borderId="238" applyNumberFormat="0" applyProtection="0">
      <alignment horizontal="right" vertical="center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4" fontId="75" fillId="20" borderId="238" applyNumberFormat="0" applyProtection="0">
      <alignment horizontal="left" vertical="center" indent="1"/>
    </xf>
    <xf numFmtId="0" fontId="83" fillId="77" borderId="240" applyNumberFormat="0" applyProtection="0">
      <alignment horizontal="left" vertical="top" indent="1"/>
    </xf>
    <xf numFmtId="0" fontId="83" fillId="77" borderId="240" applyNumberFormat="0" applyProtection="0">
      <alignment horizontal="left" vertical="top" indent="1"/>
    </xf>
    <xf numFmtId="0" fontId="83" fillId="77" borderId="240" applyNumberFormat="0" applyProtection="0">
      <alignment horizontal="left" vertical="top" indent="1"/>
    </xf>
    <xf numFmtId="0" fontId="83" fillId="77" borderId="240" applyNumberFormat="0" applyProtection="0">
      <alignment horizontal="left" vertical="top" indent="1"/>
    </xf>
    <xf numFmtId="0" fontId="83" fillId="77" borderId="240" applyNumberFormat="0" applyProtection="0">
      <alignment horizontal="left" vertical="top" indent="1"/>
    </xf>
    <xf numFmtId="4" fontId="46" fillId="89" borderId="236" applyNumberFormat="0" applyProtection="0">
      <alignment horizontal="left" vertical="center" indent="1"/>
    </xf>
    <xf numFmtId="4" fontId="46" fillId="89" borderId="236" applyNumberFormat="0" applyProtection="0">
      <alignment horizontal="left" vertical="center" indent="1"/>
    </xf>
    <xf numFmtId="4" fontId="46" fillId="89" borderId="236" applyNumberFormat="0" applyProtection="0">
      <alignment horizontal="left" vertical="center" indent="1"/>
    </xf>
    <xf numFmtId="4" fontId="46" fillId="89" borderId="236" applyNumberFormat="0" applyProtection="0">
      <alignment horizontal="left" vertical="center" indent="1"/>
    </xf>
    <xf numFmtId="4" fontId="46" fillId="89" borderId="236" applyNumberFormat="0" applyProtection="0">
      <alignment horizontal="left" vertical="center" indent="1"/>
    </xf>
    <xf numFmtId="4" fontId="74" fillId="74" borderId="239" applyNumberFormat="0" applyProtection="0">
      <alignment horizontal="right" vertical="center"/>
    </xf>
    <xf numFmtId="4" fontId="46" fillId="86" borderId="238" applyNumberFormat="0" applyProtection="0">
      <alignment horizontal="right" vertical="center"/>
    </xf>
    <xf numFmtId="4" fontId="46" fillId="86" borderId="238" applyNumberFormat="0" applyProtection="0">
      <alignment horizontal="right" vertical="center"/>
    </xf>
    <xf numFmtId="4" fontId="46" fillId="86" borderId="238" applyNumberFormat="0" applyProtection="0">
      <alignment horizontal="right" vertical="center"/>
    </xf>
    <xf numFmtId="4" fontId="46" fillId="86" borderId="238" applyNumberFormat="0" applyProtection="0">
      <alignment horizontal="right" vertical="center"/>
    </xf>
    <xf numFmtId="4" fontId="46" fillId="86" borderId="238" applyNumberFormat="0" applyProtection="0">
      <alignment horizontal="right" vertical="center"/>
    </xf>
    <xf numFmtId="2" fontId="85" fillId="91" borderId="234" applyProtection="0"/>
    <xf numFmtId="2" fontId="85" fillId="91" borderId="234" applyProtection="0"/>
    <xf numFmtId="2" fontId="45" fillId="92" borderId="234" applyProtection="0"/>
    <xf numFmtId="2" fontId="45" fillId="93" borderId="234" applyProtection="0"/>
    <xf numFmtId="2" fontId="45" fillId="94" borderId="234" applyProtection="0"/>
    <xf numFmtId="2" fontId="45" fillId="94" borderId="234" applyProtection="0">
      <alignment horizontal="center"/>
    </xf>
    <xf numFmtId="2" fontId="45" fillId="93" borderId="234" applyProtection="0">
      <alignment horizontal="center"/>
    </xf>
    <xf numFmtId="0" fontId="46" fillId="0" borderId="236">
      <alignment horizontal="left" vertical="top" wrapText="1"/>
    </xf>
    <xf numFmtId="0" fontId="88" fillId="0" borderId="242" applyNumberFormat="0" applyFill="0" applyAlignment="0" applyProtection="0"/>
    <xf numFmtId="0" fontId="94" fillId="0" borderId="243"/>
    <xf numFmtId="0" fontId="1" fillId="0" borderId="0"/>
    <xf numFmtId="43" fontId="38" fillId="0" borderId="0" applyFont="0" applyFill="0" applyBorder="0" applyAlignment="0" applyProtection="0"/>
    <xf numFmtId="0" fontId="1" fillId="0" borderId="0"/>
    <xf numFmtId="0" fontId="45" fillId="6" borderId="246" applyNumberFormat="0">
      <alignment readingOrder="1"/>
      <protection locked="0"/>
    </xf>
    <xf numFmtId="0" fontId="51" fillId="0" borderId="247">
      <alignment horizontal="left" vertical="top" wrapText="1"/>
    </xf>
    <xf numFmtId="49" fontId="37" fillId="0" borderId="244">
      <alignment horizontal="center" vertical="top" wrapText="1"/>
      <protection locked="0"/>
    </xf>
    <xf numFmtId="49" fontId="37" fillId="0" borderId="244">
      <alignment horizontal="center" vertical="top" wrapText="1"/>
      <protection locked="0"/>
    </xf>
    <xf numFmtId="49" fontId="46" fillId="10" borderId="244">
      <alignment horizontal="right" vertical="top"/>
      <protection locked="0"/>
    </xf>
    <xf numFmtId="49" fontId="46" fillId="10" borderId="244">
      <alignment horizontal="right" vertical="top"/>
      <protection locked="0"/>
    </xf>
    <xf numFmtId="0" fontId="46" fillId="10" borderId="244">
      <alignment horizontal="right" vertical="top"/>
      <protection locked="0"/>
    </xf>
    <xf numFmtId="0" fontId="46" fillId="10" borderId="244">
      <alignment horizontal="right" vertical="top"/>
      <protection locked="0"/>
    </xf>
    <xf numFmtId="49" fontId="46" fillId="0" borderId="244">
      <alignment horizontal="right" vertical="top"/>
      <protection locked="0"/>
    </xf>
    <xf numFmtId="49" fontId="46" fillId="0" borderId="244">
      <alignment horizontal="right" vertical="top"/>
      <protection locked="0"/>
    </xf>
    <xf numFmtId="0" fontId="46" fillId="0" borderId="244">
      <alignment horizontal="right" vertical="top"/>
      <protection locked="0"/>
    </xf>
    <xf numFmtId="0" fontId="46" fillId="0" borderId="244">
      <alignment horizontal="right" vertical="top"/>
      <protection locked="0"/>
    </xf>
    <xf numFmtId="49" fontId="46" fillId="49" borderId="244">
      <alignment horizontal="right" vertical="top"/>
      <protection locked="0"/>
    </xf>
    <xf numFmtId="49" fontId="46" fillId="49" borderId="244">
      <alignment horizontal="right" vertical="top"/>
      <protection locked="0"/>
    </xf>
    <xf numFmtId="0" fontId="46" fillId="49" borderId="244">
      <alignment horizontal="right" vertical="top"/>
      <protection locked="0"/>
    </xf>
    <xf numFmtId="0" fontId="46" fillId="49" borderId="244">
      <alignment horizontal="right" vertical="top"/>
      <protection locked="0"/>
    </xf>
    <xf numFmtId="0" fontId="51" fillId="0" borderId="247">
      <alignment horizontal="center" vertical="top" wrapText="1"/>
    </xf>
    <xf numFmtId="0" fontId="55" fillId="50" borderId="246" applyNumberFormat="0" applyAlignment="0" applyProtection="0"/>
    <xf numFmtId="0" fontId="68" fillId="13" borderId="246" applyNumberFormat="0" applyAlignment="0" applyProtection="0"/>
    <xf numFmtId="0" fontId="37" fillId="59" borderId="248" applyNumberFormat="0" applyFont="0" applyAlignment="0" applyProtection="0"/>
    <xf numFmtId="0" fontId="39" fillId="45" borderId="249" applyNumberFormat="0" applyFont="0" applyAlignment="0" applyProtection="0"/>
    <xf numFmtId="0" fontId="39" fillId="45" borderId="249" applyNumberFormat="0" applyFont="0" applyAlignment="0" applyProtection="0"/>
    <xf numFmtId="0" fontId="39" fillId="45" borderId="249" applyNumberFormat="0" applyFont="0" applyAlignment="0" applyProtection="0"/>
    <xf numFmtId="0" fontId="73" fillId="50" borderId="250" applyNumberFormat="0" applyAlignment="0" applyProtection="0"/>
    <xf numFmtId="4" fontId="54" fillId="60" borderId="250" applyNumberFormat="0" applyProtection="0">
      <alignment vertical="center"/>
    </xf>
    <xf numFmtId="4" fontId="75" fillId="57" borderId="249" applyNumberFormat="0" applyProtection="0">
      <alignment vertical="center"/>
    </xf>
    <xf numFmtId="4" fontId="75" fillId="57" borderId="249" applyNumberFormat="0" applyProtection="0">
      <alignment vertical="center"/>
    </xf>
    <xf numFmtId="4" fontId="75" fillId="57" borderId="249" applyNumberFormat="0" applyProtection="0">
      <alignment vertical="center"/>
    </xf>
    <xf numFmtId="4" fontId="75" fillId="57" borderId="249" applyNumberFormat="0" applyProtection="0">
      <alignment vertical="center"/>
    </xf>
    <xf numFmtId="4" fontId="75" fillId="57" borderId="249" applyNumberFormat="0" applyProtection="0">
      <alignment vertical="center"/>
    </xf>
    <xf numFmtId="4" fontId="76" fillId="60" borderId="250" applyNumberFormat="0" applyProtection="0">
      <alignment vertical="center"/>
    </xf>
    <xf numFmtId="4" fontId="46" fillId="60" borderId="249" applyNumberFormat="0" applyProtection="0">
      <alignment vertical="center"/>
    </xf>
    <xf numFmtId="4" fontId="46" fillId="60" borderId="249" applyNumberFormat="0" applyProtection="0">
      <alignment vertical="center"/>
    </xf>
    <xf numFmtId="4" fontId="46" fillId="60" borderId="249" applyNumberFormat="0" applyProtection="0">
      <alignment vertical="center"/>
    </xf>
    <xf numFmtId="4" fontId="46" fillId="60" borderId="249" applyNumberFormat="0" applyProtection="0">
      <alignment vertical="center"/>
    </xf>
    <xf numFmtId="4" fontId="46" fillId="60" borderId="249" applyNumberFormat="0" applyProtection="0">
      <alignment vertical="center"/>
    </xf>
    <xf numFmtId="4" fontId="54" fillId="60" borderId="250" applyNumberFormat="0" applyProtection="0">
      <alignment horizontal="left" vertical="center" indent="1"/>
    </xf>
    <xf numFmtId="4" fontId="75" fillId="60" borderId="249" applyNumberFormat="0" applyProtection="0">
      <alignment horizontal="left" vertical="center" indent="1"/>
    </xf>
    <xf numFmtId="4" fontId="75" fillId="60" borderId="249" applyNumberFormat="0" applyProtection="0">
      <alignment horizontal="left" vertical="center" indent="1"/>
    </xf>
    <xf numFmtId="4" fontId="75" fillId="60" borderId="249" applyNumberFormat="0" applyProtection="0">
      <alignment horizontal="left" vertical="center" indent="1"/>
    </xf>
    <xf numFmtId="4" fontId="75" fillId="60" borderId="249" applyNumberFormat="0" applyProtection="0">
      <alignment horizontal="left" vertical="center" indent="1"/>
    </xf>
    <xf numFmtId="4" fontId="75" fillId="60" borderId="249" applyNumberFormat="0" applyProtection="0">
      <alignment horizontal="left" vertical="center" indent="1"/>
    </xf>
    <xf numFmtId="4" fontId="54" fillId="60" borderId="250" applyNumberFormat="0" applyProtection="0">
      <alignment horizontal="left" vertical="center" indent="1"/>
    </xf>
    <xf numFmtId="0" fontId="46" fillId="57" borderId="251" applyNumberFormat="0" applyProtection="0">
      <alignment horizontal="left" vertical="top" indent="1"/>
    </xf>
    <xf numFmtId="0" fontId="46" fillId="57" borderId="251" applyNumberFormat="0" applyProtection="0">
      <alignment horizontal="left" vertical="top" indent="1"/>
    </xf>
    <xf numFmtId="0" fontId="46" fillId="57" borderId="251" applyNumberFormat="0" applyProtection="0">
      <alignment horizontal="left" vertical="top" indent="1"/>
    </xf>
    <xf numFmtId="0" fontId="46" fillId="57" borderId="251" applyNumberFormat="0" applyProtection="0">
      <alignment horizontal="left" vertical="top" indent="1"/>
    </xf>
    <xf numFmtId="0" fontId="46" fillId="57" borderId="251" applyNumberFormat="0" applyProtection="0">
      <alignment horizontal="left" vertical="top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54" fillId="61" borderId="250" applyNumberFormat="0" applyProtection="0">
      <alignment horizontal="right" vertical="center"/>
    </xf>
    <xf numFmtId="4" fontId="75" fillId="9" borderId="249" applyNumberFormat="0" applyProtection="0">
      <alignment horizontal="right" vertical="center"/>
    </xf>
    <xf numFmtId="4" fontId="75" fillId="9" borderId="249" applyNumberFormat="0" applyProtection="0">
      <alignment horizontal="right" vertical="center"/>
    </xf>
    <xf numFmtId="4" fontId="75" fillId="9" borderId="249" applyNumberFormat="0" applyProtection="0">
      <alignment horizontal="right" vertical="center"/>
    </xf>
    <xf numFmtId="4" fontId="75" fillId="9" borderId="249" applyNumberFormat="0" applyProtection="0">
      <alignment horizontal="right" vertical="center"/>
    </xf>
    <xf numFmtId="4" fontId="75" fillId="9" borderId="249" applyNumberFormat="0" applyProtection="0">
      <alignment horizontal="right" vertical="center"/>
    </xf>
    <xf numFmtId="4" fontId="54" fillId="62" borderId="250" applyNumberFormat="0" applyProtection="0">
      <alignment horizontal="right" vertical="center"/>
    </xf>
    <xf numFmtId="4" fontId="75" fillId="63" borderId="249" applyNumberFormat="0" applyProtection="0">
      <alignment horizontal="right" vertical="center"/>
    </xf>
    <xf numFmtId="4" fontId="75" fillId="63" borderId="249" applyNumberFormat="0" applyProtection="0">
      <alignment horizontal="right" vertical="center"/>
    </xf>
    <xf numFmtId="4" fontId="75" fillId="63" borderId="249" applyNumberFormat="0" applyProtection="0">
      <alignment horizontal="right" vertical="center"/>
    </xf>
    <xf numFmtId="4" fontId="75" fillId="63" borderId="249" applyNumberFormat="0" applyProtection="0">
      <alignment horizontal="right" vertical="center"/>
    </xf>
    <xf numFmtId="4" fontId="75" fillId="63" borderId="249" applyNumberFormat="0" applyProtection="0">
      <alignment horizontal="right" vertical="center"/>
    </xf>
    <xf numFmtId="4" fontId="54" fillId="64" borderId="250" applyNumberFormat="0" applyProtection="0">
      <alignment horizontal="right" vertical="center"/>
    </xf>
    <xf numFmtId="4" fontId="75" fillId="30" borderId="247" applyNumberFormat="0" applyProtection="0">
      <alignment horizontal="right" vertical="center"/>
    </xf>
    <xf numFmtId="4" fontId="75" fillId="30" borderId="247" applyNumberFormat="0" applyProtection="0">
      <alignment horizontal="right" vertical="center"/>
    </xf>
    <xf numFmtId="4" fontId="75" fillId="30" borderId="247" applyNumberFormat="0" applyProtection="0">
      <alignment horizontal="right" vertical="center"/>
    </xf>
    <xf numFmtId="4" fontId="75" fillId="30" borderId="247" applyNumberFormat="0" applyProtection="0">
      <alignment horizontal="right" vertical="center"/>
    </xf>
    <xf numFmtId="4" fontId="75" fillId="30" borderId="247" applyNumberFormat="0" applyProtection="0">
      <alignment horizontal="right" vertical="center"/>
    </xf>
    <xf numFmtId="4" fontId="54" fillId="65" borderId="250" applyNumberFormat="0" applyProtection="0">
      <alignment horizontal="right" vertical="center"/>
    </xf>
    <xf numFmtId="4" fontId="75" fillId="17" borderId="249" applyNumberFormat="0" applyProtection="0">
      <alignment horizontal="right" vertical="center"/>
    </xf>
    <xf numFmtId="4" fontId="75" fillId="17" borderId="249" applyNumberFormat="0" applyProtection="0">
      <alignment horizontal="right" vertical="center"/>
    </xf>
    <xf numFmtId="4" fontId="75" fillId="17" borderId="249" applyNumberFormat="0" applyProtection="0">
      <alignment horizontal="right" vertical="center"/>
    </xf>
    <xf numFmtId="4" fontId="75" fillId="17" borderId="249" applyNumberFormat="0" applyProtection="0">
      <alignment horizontal="right" vertical="center"/>
    </xf>
    <xf numFmtId="4" fontId="75" fillId="17" borderId="249" applyNumberFormat="0" applyProtection="0">
      <alignment horizontal="right" vertical="center"/>
    </xf>
    <xf numFmtId="4" fontId="54" fillId="66" borderId="250" applyNumberFormat="0" applyProtection="0">
      <alignment horizontal="right" vertical="center"/>
    </xf>
    <xf numFmtId="4" fontId="75" fillId="21" borderId="249" applyNumberFormat="0" applyProtection="0">
      <alignment horizontal="right" vertical="center"/>
    </xf>
    <xf numFmtId="4" fontId="75" fillId="21" borderId="249" applyNumberFormat="0" applyProtection="0">
      <alignment horizontal="right" vertical="center"/>
    </xf>
    <xf numFmtId="4" fontId="75" fillId="21" borderId="249" applyNumberFormat="0" applyProtection="0">
      <alignment horizontal="right" vertical="center"/>
    </xf>
    <xf numFmtId="4" fontId="75" fillId="21" borderId="249" applyNumberFormat="0" applyProtection="0">
      <alignment horizontal="right" vertical="center"/>
    </xf>
    <xf numFmtId="4" fontId="75" fillId="21" borderId="249" applyNumberFormat="0" applyProtection="0">
      <alignment horizontal="right" vertical="center"/>
    </xf>
    <xf numFmtId="4" fontId="54" fillId="67" borderId="250" applyNumberFormat="0" applyProtection="0">
      <alignment horizontal="right" vertical="center"/>
    </xf>
    <xf numFmtId="4" fontId="75" fillId="44" borderId="249" applyNumberFormat="0" applyProtection="0">
      <alignment horizontal="right" vertical="center"/>
    </xf>
    <xf numFmtId="4" fontId="75" fillId="44" borderId="249" applyNumberFormat="0" applyProtection="0">
      <alignment horizontal="right" vertical="center"/>
    </xf>
    <xf numFmtId="4" fontId="75" fillId="44" borderId="249" applyNumberFormat="0" applyProtection="0">
      <alignment horizontal="right" vertical="center"/>
    </xf>
    <xf numFmtId="4" fontId="75" fillId="44" borderId="249" applyNumberFormat="0" applyProtection="0">
      <alignment horizontal="right" vertical="center"/>
    </xf>
    <xf numFmtId="4" fontId="75" fillId="44" borderId="249" applyNumberFormat="0" applyProtection="0">
      <alignment horizontal="right" vertical="center"/>
    </xf>
    <xf numFmtId="4" fontId="54" fillId="68" borderId="250" applyNumberFormat="0" applyProtection="0">
      <alignment horizontal="right" vertical="center"/>
    </xf>
    <xf numFmtId="4" fontId="75" fillId="37" borderId="249" applyNumberFormat="0" applyProtection="0">
      <alignment horizontal="right" vertical="center"/>
    </xf>
    <xf numFmtId="4" fontId="75" fillId="37" borderId="249" applyNumberFormat="0" applyProtection="0">
      <alignment horizontal="right" vertical="center"/>
    </xf>
    <xf numFmtId="4" fontId="75" fillId="37" borderId="249" applyNumberFormat="0" applyProtection="0">
      <alignment horizontal="right" vertical="center"/>
    </xf>
    <xf numFmtId="4" fontId="75" fillId="37" borderId="249" applyNumberFormat="0" applyProtection="0">
      <alignment horizontal="right" vertical="center"/>
    </xf>
    <xf numFmtId="4" fontId="75" fillId="37" borderId="249" applyNumberFormat="0" applyProtection="0">
      <alignment horizontal="right" vertical="center"/>
    </xf>
    <xf numFmtId="4" fontId="54" fillId="69" borderId="250" applyNumberFormat="0" applyProtection="0">
      <alignment horizontal="right" vertical="center"/>
    </xf>
    <xf numFmtId="4" fontId="75" fillId="70" borderId="249" applyNumberFormat="0" applyProtection="0">
      <alignment horizontal="right" vertical="center"/>
    </xf>
    <xf numFmtId="4" fontId="75" fillId="70" borderId="249" applyNumberFormat="0" applyProtection="0">
      <alignment horizontal="right" vertical="center"/>
    </xf>
    <xf numFmtId="4" fontId="75" fillId="70" borderId="249" applyNumberFormat="0" applyProtection="0">
      <alignment horizontal="right" vertical="center"/>
    </xf>
    <xf numFmtId="4" fontId="75" fillId="70" borderId="249" applyNumberFormat="0" applyProtection="0">
      <alignment horizontal="right" vertical="center"/>
    </xf>
    <xf numFmtId="4" fontId="75" fillId="70" borderId="249" applyNumberFormat="0" applyProtection="0">
      <alignment horizontal="right" vertical="center"/>
    </xf>
    <xf numFmtId="4" fontId="54" fillId="71" borderId="250" applyNumberFormat="0" applyProtection="0">
      <alignment horizontal="right" vertical="center"/>
    </xf>
    <xf numFmtId="4" fontId="75" fillId="16" borderId="249" applyNumberFormat="0" applyProtection="0">
      <alignment horizontal="right" vertical="center"/>
    </xf>
    <xf numFmtId="4" fontId="75" fillId="16" borderId="249" applyNumberFormat="0" applyProtection="0">
      <alignment horizontal="right" vertical="center"/>
    </xf>
    <xf numFmtId="4" fontId="75" fillId="16" borderId="249" applyNumberFormat="0" applyProtection="0">
      <alignment horizontal="right" vertical="center"/>
    </xf>
    <xf numFmtId="4" fontId="75" fillId="16" borderId="249" applyNumberFormat="0" applyProtection="0">
      <alignment horizontal="right" vertical="center"/>
    </xf>
    <xf numFmtId="4" fontId="75" fillId="16" borderId="249" applyNumberFormat="0" applyProtection="0">
      <alignment horizontal="right" vertical="center"/>
    </xf>
    <xf numFmtId="4" fontId="78" fillId="72" borderId="250" applyNumberFormat="0" applyProtection="0">
      <alignment horizontal="left" vertical="center" indent="1"/>
    </xf>
    <xf numFmtId="4" fontId="75" fillId="73" borderId="247" applyNumberFormat="0" applyProtection="0">
      <alignment horizontal="left" vertical="center" indent="1"/>
    </xf>
    <xf numFmtId="4" fontId="75" fillId="73" borderId="247" applyNumberFormat="0" applyProtection="0">
      <alignment horizontal="left" vertical="center" indent="1"/>
    </xf>
    <xf numFmtId="4" fontId="75" fillId="73" borderId="247" applyNumberFormat="0" applyProtection="0">
      <alignment horizontal="left" vertical="center" indent="1"/>
    </xf>
    <xf numFmtId="4" fontId="75" fillId="73" borderId="247" applyNumberFormat="0" applyProtection="0">
      <alignment horizontal="left" vertical="center" indent="1"/>
    </xf>
    <xf numFmtId="4" fontId="75" fillId="73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57" fillId="75" borderId="247" applyNumberFormat="0" applyProtection="0">
      <alignment horizontal="left" vertical="center" indent="1"/>
    </xf>
    <xf numFmtId="4" fontId="75" fillId="77" borderId="249" applyNumberFormat="0" applyProtection="0">
      <alignment horizontal="right" vertical="center"/>
    </xf>
    <xf numFmtId="4" fontId="75" fillId="77" borderId="249" applyNumberFormat="0" applyProtection="0">
      <alignment horizontal="right" vertical="center"/>
    </xf>
    <xf numFmtId="4" fontId="75" fillId="77" borderId="249" applyNumberFormat="0" applyProtection="0">
      <alignment horizontal="right" vertical="center"/>
    </xf>
    <xf numFmtId="4" fontId="75" fillId="77" borderId="249" applyNumberFormat="0" applyProtection="0">
      <alignment horizontal="right" vertical="center"/>
    </xf>
    <xf numFmtId="4" fontId="75" fillId="77" borderId="249" applyNumberFormat="0" applyProtection="0">
      <alignment horizontal="right" vertical="center"/>
    </xf>
    <xf numFmtId="4" fontId="75" fillId="78" borderId="247" applyNumberFormat="0" applyProtection="0">
      <alignment horizontal="left" vertical="center" indent="1"/>
    </xf>
    <xf numFmtId="4" fontId="75" fillId="78" borderId="247" applyNumberFormat="0" applyProtection="0">
      <alignment horizontal="left" vertical="center" indent="1"/>
    </xf>
    <xf numFmtId="4" fontId="75" fillId="78" borderId="247" applyNumberFormat="0" applyProtection="0">
      <alignment horizontal="left" vertical="center" indent="1"/>
    </xf>
    <xf numFmtId="4" fontId="75" fillId="78" borderId="247" applyNumberFormat="0" applyProtection="0">
      <alignment horizontal="left" vertical="center" indent="1"/>
    </xf>
    <xf numFmtId="4" fontId="75" fillId="78" borderId="247" applyNumberFormat="0" applyProtection="0">
      <alignment horizontal="left" vertical="center" indent="1"/>
    </xf>
    <xf numFmtId="4" fontId="75" fillId="77" borderId="247" applyNumberFormat="0" applyProtection="0">
      <alignment horizontal="left" vertical="center" indent="1"/>
    </xf>
    <xf numFmtId="4" fontId="75" fillId="77" borderId="247" applyNumberFormat="0" applyProtection="0">
      <alignment horizontal="left" vertical="center" indent="1"/>
    </xf>
    <xf numFmtId="4" fontId="75" fillId="77" borderId="247" applyNumberFormat="0" applyProtection="0">
      <alignment horizontal="left" vertical="center" indent="1"/>
    </xf>
    <xf numFmtId="4" fontId="75" fillId="77" borderId="247" applyNumberFormat="0" applyProtection="0">
      <alignment horizontal="left" vertical="center" indent="1"/>
    </xf>
    <xf numFmtId="4" fontId="75" fillId="77" borderId="247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75" fillId="50" borderId="249" applyNumberFormat="0" applyProtection="0">
      <alignment horizontal="left" vertical="center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39" fillId="75" borderId="251" applyNumberFormat="0" applyProtection="0">
      <alignment horizontal="left" vertical="top" indent="1"/>
    </xf>
    <xf numFmtId="0" fontId="75" fillId="82" borderId="249" applyNumberFormat="0" applyProtection="0">
      <alignment horizontal="left" vertical="center" indent="1"/>
    </xf>
    <xf numFmtId="0" fontId="75" fillId="82" borderId="249" applyNumberFormat="0" applyProtection="0">
      <alignment horizontal="left" vertical="center" indent="1"/>
    </xf>
    <xf numFmtId="0" fontId="75" fillId="82" borderId="249" applyNumberFormat="0" applyProtection="0">
      <alignment horizontal="left" vertical="center" indent="1"/>
    </xf>
    <xf numFmtId="0" fontId="75" fillId="82" borderId="249" applyNumberFormat="0" applyProtection="0">
      <alignment horizontal="left" vertical="center" indent="1"/>
    </xf>
    <xf numFmtId="0" fontId="75" fillId="82" borderId="249" applyNumberFormat="0" applyProtection="0">
      <alignment horizontal="left" vertical="center" indent="1"/>
    </xf>
    <xf numFmtId="0" fontId="75" fillId="82" borderId="249" applyNumberFormat="0" applyProtection="0">
      <alignment horizontal="left" vertical="center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39" fillId="77" borderId="251" applyNumberFormat="0" applyProtection="0">
      <alignment horizontal="left" vertical="top" indent="1"/>
    </xf>
    <xf numFmtId="0" fontId="75" fillId="14" borderId="249" applyNumberFormat="0" applyProtection="0">
      <alignment horizontal="left" vertical="center" indent="1"/>
    </xf>
    <xf numFmtId="0" fontId="75" fillId="14" borderId="249" applyNumberFormat="0" applyProtection="0">
      <alignment horizontal="left" vertical="center" indent="1"/>
    </xf>
    <xf numFmtId="0" fontId="75" fillId="14" borderId="249" applyNumberFormat="0" applyProtection="0">
      <alignment horizontal="left" vertical="center" indent="1"/>
    </xf>
    <xf numFmtId="0" fontId="75" fillId="14" borderId="249" applyNumberFormat="0" applyProtection="0">
      <alignment horizontal="left" vertical="center" indent="1"/>
    </xf>
    <xf numFmtId="0" fontId="75" fillId="14" borderId="249" applyNumberFormat="0" applyProtection="0">
      <alignment horizontal="left" vertical="center" indent="1"/>
    </xf>
    <xf numFmtId="0" fontId="38" fillId="85" borderId="250" applyNumberFormat="0" applyProtection="0">
      <alignment horizontal="left" vertical="center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39" fillId="14" borderId="251" applyNumberFormat="0" applyProtection="0">
      <alignment horizontal="left" vertical="top" indent="1"/>
    </xf>
    <xf numFmtId="0" fontId="75" fillId="78" borderId="249" applyNumberFormat="0" applyProtection="0">
      <alignment horizontal="left" vertical="center" indent="1"/>
    </xf>
    <xf numFmtId="0" fontId="75" fillId="78" borderId="249" applyNumberFormat="0" applyProtection="0">
      <alignment horizontal="left" vertical="center" indent="1"/>
    </xf>
    <xf numFmtId="0" fontId="75" fillId="78" borderId="249" applyNumberFormat="0" applyProtection="0">
      <alignment horizontal="left" vertical="center" indent="1"/>
    </xf>
    <xf numFmtId="0" fontId="75" fillId="78" borderId="249" applyNumberFormat="0" applyProtection="0">
      <alignment horizontal="left" vertical="center" indent="1"/>
    </xf>
    <xf numFmtId="0" fontId="75" fillId="78" borderId="249" applyNumberFormat="0" applyProtection="0">
      <alignment horizontal="left" vertical="center" indent="1"/>
    </xf>
    <xf numFmtId="0" fontId="38" fillId="6" borderId="250" applyNumberFormat="0" applyProtection="0">
      <alignment horizontal="left" vertical="center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39" fillId="78" borderId="251" applyNumberFormat="0" applyProtection="0">
      <alignment horizontal="left" vertical="top" indent="1"/>
    </xf>
    <xf numFmtId="0" fontId="82" fillId="75" borderId="252" applyBorder="0"/>
    <xf numFmtId="4" fontId="54" fillId="87" borderId="250" applyNumberFormat="0" applyProtection="0">
      <alignment vertical="center"/>
    </xf>
    <xf numFmtId="4" fontId="83" fillId="59" borderId="251" applyNumberFormat="0" applyProtection="0">
      <alignment vertical="center"/>
    </xf>
    <xf numFmtId="4" fontId="83" fillId="59" borderId="251" applyNumberFormat="0" applyProtection="0">
      <alignment vertical="center"/>
    </xf>
    <xf numFmtId="4" fontId="83" fillId="59" borderId="251" applyNumberFormat="0" applyProtection="0">
      <alignment vertical="center"/>
    </xf>
    <xf numFmtId="4" fontId="83" fillId="59" borderId="251" applyNumberFormat="0" applyProtection="0">
      <alignment vertical="center"/>
    </xf>
    <xf numFmtId="4" fontId="83" fillId="59" borderId="251" applyNumberFormat="0" applyProtection="0">
      <alignment vertical="center"/>
    </xf>
    <xf numFmtId="4" fontId="76" fillId="87" borderId="250" applyNumberFormat="0" applyProtection="0">
      <alignment vertical="center"/>
    </xf>
    <xf numFmtId="4" fontId="54" fillId="87" borderId="250" applyNumberFormat="0" applyProtection="0">
      <alignment horizontal="left" vertical="center" indent="1"/>
    </xf>
    <xf numFmtId="4" fontId="83" fillId="50" borderId="251" applyNumberFormat="0" applyProtection="0">
      <alignment horizontal="left" vertical="center" indent="1"/>
    </xf>
    <xf numFmtId="4" fontId="83" fillId="50" borderId="251" applyNumberFormat="0" applyProtection="0">
      <alignment horizontal="left" vertical="center" indent="1"/>
    </xf>
    <xf numFmtId="4" fontId="83" fillId="50" borderId="251" applyNumberFormat="0" applyProtection="0">
      <alignment horizontal="left" vertical="center" indent="1"/>
    </xf>
    <xf numFmtId="4" fontId="83" fillId="50" borderId="251" applyNumberFormat="0" applyProtection="0">
      <alignment horizontal="left" vertical="center" indent="1"/>
    </xf>
    <xf numFmtId="4" fontId="83" fillId="50" borderId="251" applyNumberFormat="0" applyProtection="0">
      <alignment horizontal="left" vertical="center" indent="1"/>
    </xf>
    <xf numFmtId="4" fontId="54" fillId="87" borderId="250" applyNumberFormat="0" applyProtection="0">
      <alignment horizontal="left" vertical="center" indent="1"/>
    </xf>
    <xf numFmtId="0" fontId="83" fillId="59" borderId="251" applyNumberFormat="0" applyProtection="0">
      <alignment horizontal="left" vertical="top" indent="1"/>
    </xf>
    <xf numFmtId="0" fontId="83" fillId="59" borderId="251" applyNumberFormat="0" applyProtection="0">
      <alignment horizontal="left" vertical="top" indent="1"/>
    </xf>
    <xf numFmtId="0" fontId="83" fillId="59" borderId="251" applyNumberFormat="0" applyProtection="0">
      <alignment horizontal="left" vertical="top" indent="1"/>
    </xf>
    <xf numFmtId="0" fontId="83" fillId="59" borderId="251" applyNumberFormat="0" applyProtection="0">
      <alignment horizontal="left" vertical="top" indent="1"/>
    </xf>
    <xf numFmtId="0" fontId="83" fillId="59" borderId="251" applyNumberFormat="0" applyProtection="0">
      <alignment horizontal="left" vertical="top" indent="1"/>
    </xf>
    <xf numFmtId="4" fontId="54" fillId="74" borderId="250" applyNumberFormat="0" applyProtection="0">
      <alignment horizontal="right" vertical="center"/>
    </xf>
    <xf numFmtId="4" fontId="75" fillId="0" borderId="249" applyNumberFormat="0" applyProtection="0">
      <alignment horizontal="right" vertical="center"/>
    </xf>
    <xf numFmtId="4" fontId="75" fillId="0" borderId="249" applyNumberFormat="0" applyProtection="0">
      <alignment horizontal="right" vertical="center"/>
    </xf>
    <xf numFmtId="4" fontId="75" fillId="0" borderId="249" applyNumberFormat="0" applyProtection="0">
      <alignment horizontal="right" vertical="center"/>
    </xf>
    <xf numFmtId="4" fontId="75" fillId="0" borderId="249" applyNumberFormat="0" applyProtection="0">
      <alignment horizontal="right" vertical="center"/>
    </xf>
    <xf numFmtId="4" fontId="75" fillId="0" borderId="249" applyNumberFormat="0" applyProtection="0">
      <alignment horizontal="right" vertical="center"/>
    </xf>
    <xf numFmtId="4" fontId="76" fillId="74" borderId="250" applyNumberFormat="0" applyProtection="0">
      <alignment horizontal="right" vertical="center"/>
    </xf>
    <xf numFmtId="4" fontId="46" fillId="88" borderId="249" applyNumberFormat="0" applyProtection="0">
      <alignment horizontal="right" vertical="center"/>
    </xf>
    <xf numFmtId="4" fontId="46" fillId="88" borderId="249" applyNumberFormat="0" applyProtection="0">
      <alignment horizontal="right" vertical="center"/>
    </xf>
    <xf numFmtId="4" fontId="46" fillId="88" borderId="249" applyNumberFormat="0" applyProtection="0">
      <alignment horizontal="right" vertical="center"/>
    </xf>
    <xf numFmtId="4" fontId="46" fillId="88" borderId="249" applyNumberFormat="0" applyProtection="0">
      <alignment horizontal="right" vertical="center"/>
    </xf>
    <xf numFmtId="4" fontId="46" fillId="88" borderId="249" applyNumberFormat="0" applyProtection="0">
      <alignment horizontal="right" vertical="center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4" fontId="75" fillId="20" borderId="249" applyNumberFormat="0" applyProtection="0">
      <alignment horizontal="left" vertical="center" indent="1"/>
    </xf>
    <xf numFmtId="0" fontId="83" fillId="77" borderId="251" applyNumberFormat="0" applyProtection="0">
      <alignment horizontal="left" vertical="top" indent="1"/>
    </xf>
    <xf numFmtId="0" fontId="83" fillId="77" borderId="251" applyNumberFormat="0" applyProtection="0">
      <alignment horizontal="left" vertical="top" indent="1"/>
    </xf>
    <xf numFmtId="0" fontId="83" fillId="77" borderId="251" applyNumberFormat="0" applyProtection="0">
      <alignment horizontal="left" vertical="top" indent="1"/>
    </xf>
    <xf numFmtId="0" fontId="83" fillId="77" borderId="251" applyNumberFormat="0" applyProtection="0">
      <alignment horizontal="left" vertical="top" indent="1"/>
    </xf>
    <xf numFmtId="0" fontId="83" fillId="77" borderId="251" applyNumberFormat="0" applyProtection="0">
      <alignment horizontal="left" vertical="top" indent="1"/>
    </xf>
    <xf numFmtId="4" fontId="46" fillId="89" borderId="247" applyNumberFormat="0" applyProtection="0">
      <alignment horizontal="left" vertical="center" indent="1"/>
    </xf>
    <xf numFmtId="4" fontId="46" fillId="89" borderId="247" applyNumberFormat="0" applyProtection="0">
      <alignment horizontal="left" vertical="center" indent="1"/>
    </xf>
    <xf numFmtId="4" fontId="46" fillId="89" borderId="247" applyNumberFormat="0" applyProtection="0">
      <alignment horizontal="left" vertical="center" indent="1"/>
    </xf>
    <xf numFmtId="4" fontId="46" fillId="89" borderId="247" applyNumberFormat="0" applyProtection="0">
      <alignment horizontal="left" vertical="center" indent="1"/>
    </xf>
    <xf numFmtId="4" fontId="46" fillId="89" borderId="247" applyNumberFormat="0" applyProtection="0">
      <alignment horizontal="left" vertical="center" indent="1"/>
    </xf>
    <xf numFmtId="4" fontId="74" fillId="74" borderId="250" applyNumberFormat="0" applyProtection="0">
      <alignment horizontal="right" vertical="center"/>
    </xf>
    <xf numFmtId="4" fontId="46" fillId="86" borderId="249" applyNumberFormat="0" applyProtection="0">
      <alignment horizontal="right" vertical="center"/>
    </xf>
    <xf numFmtId="4" fontId="46" fillId="86" borderId="249" applyNumberFormat="0" applyProtection="0">
      <alignment horizontal="right" vertical="center"/>
    </xf>
    <xf numFmtId="4" fontId="46" fillId="86" borderId="249" applyNumberFormat="0" applyProtection="0">
      <alignment horizontal="right" vertical="center"/>
    </xf>
    <xf numFmtId="4" fontId="46" fillId="86" borderId="249" applyNumberFormat="0" applyProtection="0">
      <alignment horizontal="right" vertical="center"/>
    </xf>
    <xf numFmtId="4" fontId="46" fillId="86" borderId="249" applyNumberFormat="0" applyProtection="0">
      <alignment horizontal="right" vertical="center"/>
    </xf>
    <xf numFmtId="2" fontId="85" fillId="91" borderId="245" applyProtection="0"/>
    <xf numFmtId="2" fontId="85" fillId="91" borderId="245" applyProtection="0"/>
    <xf numFmtId="2" fontId="45" fillId="92" borderId="245" applyProtection="0"/>
    <xf numFmtId="2" fontId="45" fillId="93" borderId="245" applyProtection="0"/>
    <xf numFmtId="2" fontId="45" fillId="94" borderId="245" applyProtection="0"/>
    <xf numFmtId="2" fontId="45" fillId="94" borderId="245" applyProtection="0">
      <alignment horizontal="center"/>
    </xf>
    <xf numFmtId="2" fontId="45" fillId="93" borderId="245" applyProtection="0">
      <alignment horizontal="center"/>
    </xf>
    <xf numFmtId="0" fontId="46" fillId="0" borderId="247">
      <alignment horizontal="left" vertical="top" wrapText="1"/>
    </xf>
    <xf numFmtId="0" fontId="88" fillId="0" borderId="253" applyNumberFormat="0" applyFill="0" applyAlignment="0" applyProtection="0"/>
    <xf numFmtId="0" fontId="94" fillId="0" borderId="254"/>
    <xf numFmtId="0" fontId="45" fillId="6" borderId="257" applyNumberFormat="0">
      <alignment readingOrder="1"/>
      <protection locked="0"/>
    </xf>
    <xf numFmtId="0" fontId="51" fillId="0" borderId="258">
      <alignment horizontal="left" vertical="top" wrapText="1"/>
    </xf>
    <xf numFmtId="49" fontId="37" fillId="0" borderId="255">
      <alignment horizontal="center" vertical="top" wrapText="1"/>
      <protection locked="0"/>
    </xf>
    <xf numFmtId="49" fontId="37" fillId="0" borderId="255">
      <alignment horizontal="center" vertical="top" wrapText="1"/>
      <protection locked="0"/>
    </xf>
    <xf numFmtId="49" fontId="46" fillId="10" borderId="255">
      <alignment horizontal="right" vertical="top"/>
      <protection locked="0"/>
    </xf>
    <xf numFmtId="49" fontId="46" fillId="10" borderId="255">
      <alignment horizontal="right" vertical="top"/>
      <protection locked="0"/>
    </xf>
    <xf numFmtId="0" fontId="46" fillId="10" borderId="255">
      <alignment horizontal="right" vertical="top"/>
      <protection locked="0"/>
    </xf>
    <xf numFmtId="0" fontId="46" fillId="10" borderId="255">
      <alignment horizontal="right" vertical="top"/>
      <protection locked="0"/>
    </xf>
    <xf numFmtId="49" fontId="46" fillId="0" borderId="255">
      <alignment horizontal="right" vertical="top"/>
      <protection locked="0"/>
    </xf>
    <xf numFmtId="49" fontId="46" fillId="0" borderId="255">
      <alignment horizontal="right" vertical="top"/>
      <protection locked="0"/>
    </xf>
    <xf numFmtId="0" fontId="46" fillId="0" borderId="255">
      <alignment horizontal="right" vertical="top"/>
      <protection locked="0"/>
    </xf>
    <xf numFmtId="0" fontId="46" fillId="0" borderId="255">
      <alignment horizontal="right" vertical="top"/>
      <protection locked="0"/>
    </xf>
    <xf numFmtId="49" fontId="46" fillId="49" borderId="255">
      <alignment horizontal="right" vertical="top"/>
      <protection locked="0"/>
    </xf>
    <xf numFmtId="49" fontId="46" fillId="49" borderId="255">
      <alignment horizontal="right" vertical="top"/>
      <protection locked="0"/>
    </xf>
    <xf numFmtId="0" fontId="46" fillId="49" borderId="255">
      <alignment horizontal="right" vertical="top"/>
      <protection locked="0"/>
    </xf>
    <xf numFmtId="0" fontId="46" fillId="49" borderId="255">
      <alignment horizontal="right" vertical="top"/>
      <protection locked="0"/>
    </xf>
    <xf numFmtId="0" fontId="51" fillId="0" borderId="258">
      <alignment horizontal="center" vertical="top" wrapText="1"/>
    </xf>
    <xf numFmtId="0" fontId="55" fillId="50" borderId="257" applyNumberFormat="0" applyAlignment="0" applyProtection="0"/>
    <xf numFmtId="0" fontId="68" fillId="13" borderId="257" applyNumberFormat="0" applyAlignment="0" applyProtection="0"/>
    <xf numFmtId="0" fontId="37" fillId="59" borderId="259" applyNumberFormat="0" applyFont="0" applyAlignment="0" applyProtection="0"/>
    <xf numFmtId="0" fontId="39" fillId="45" borderId="260" applyNumberFormat="0" applyFont="0" applyAlignment="0" applyProtection="0"/>
    <xf numFmtId="0" fontId="39" fillId="45" borderId="260" applyNumberFormat="0" applyFont="0" applyAlignment="0" applyProtection="0"/>
    <xf numFmtId="0" fontId="39" fillId="45" borderId="260" applyNumberFormat="0" applyFont="0" applyAlignment="0" applyProtection="0"/>
    <xf numFmtId="0" fontId="73" fillId="50" borderId="261" applyNumberFormat="0" applyAlignment="0" applyProtection="0"/>
    <xf numFmtId="4" fontId="54" fillId="60" borderId="261" applyNumberFormat="0" applyProtection="0">
      <alignment vertical="center"/>
    </xf>
    <xf numFmtId="4" fontId="75" fillId="57" borderId="260" applyNumberFormat="0" applyProtection="0">
      <alignment vertical="center"/>
    </xf>
    <xf numFmtId="4" fontId="75" fillId="57" borderId="260" applyNumberFormat="0" applyProtection="0">
      <alignment vertical="center"/>
    </xf>
    <xf numFmtId="4" fontId="75" fillId="57" borderId="260" applyNumberFormat="0" applyProtection="0">
      <alignment vertical="center"/>
    </xf>
    <xf numFmtId="4" fontId="75" fillId="57" borderId="260" applyNumberFormat="0" applyProtection="0">
      <alignment vertical="center"/>
    </xf>
    <xf numFmtId="4" fontId="75" fillId="57" borderId="260" applyNumberFormat="0" applyProtection="0">
      <alignment vertical="center"/>
    </xf>
    <xf numFmtId="4" fontId="76" fillId="60" borderId="261" applyNumberFormat="0" applyProtection="0">
      <alignment vertical="center"/>
    </xf>
    <xf numFmtId="4" fontId="46" fillId="60" borderId="260" applyNumberFormat="0" applyProtection="0">
      <alignment vertical="center"/>
    </xf>
    <xf numFmtId="4" fontId="46" fillId="60" borderId="260" applyNumberFormat="0" applyProtection="0">
      <alignment vertical="center"/>
    </xf>
    <xf numFmtId="4" fontId="46" fillId="60" borderId="260" applyNumberFormat="0" applyProtection="0">
      <alignment vertical="center"/>
    </xf>
    <xf numFmtId="4" fontId="46" fillId="60" borderId="260" applyNumberFormat="0" applyProtection="0">
      <alignment vertical="center"/>
    </xf>
    <xf numFmtId="4" fontId="46" fillId="60" borderId="260" applyNumberFormat="0" applyProtection="0">
      <alignment vertical="center"/>
    </xf>
    <xf numFmtId="4" fontId="54" fillId="60" borderId="261" applyNumberFormat="0" applyProtection="0">
      <alignment horizontal="left" vertical="center" indent="1"/>
    </xf>
    <xf numFmtId="4" fontId="75" fillId="60" borderId="260" applyNumberFormat="0" applyProtection="0">
      <alignment horizontal="left" vertical="center" indent="1"/>
    </xf>
    <xf numFmtId="4" fontId="75" fillId="60" borderId="260" applyNumberFormat="0" applyProtection="0">
      <alignment horizontal="left" vertical="center" indent="1"/>
    </xf>
    <xf numFmtId="4" fontId="75" fillId="60" borderId="260" applyNumberFormat="0" applyProtection="0">
      <alignment horizontal="left" vertical="center" indent="1"/>
    </xf>
    <xf numFmtId="4" fontId="75" fillId="60" borderId="260" applyNumberFormat="0" applyProtection="0">
      <alignment horizontal="left" vertical="center" indent="1"/>
    </xf>
    <xf numFmtId="4" fontId="75" fillId="60" borderId="260" applyNumberFormat="0" applyProtection="0">
      <alignment horizontal="left" vertical="center" indent="1"/>
    </xf>
    <xf numFmtId="4" fontId="54" fillId="60" borderId="261" applyNumberFormat="0" applyProtection="0">
      <alignment horizontal="left" vertical="center" indent="1"/>
    </xf>
    <xf numFmtId="0" fontId="46" fillId="57" borderId="262" applyNumberFormat="0" applyProtection="0">
      <alignment horizontal="left" vertical="top" indent="1"/>
    </xf>
    <xf numFmtId="0" fontId="46" fillId="57" borderId="262" applyNumberFormat="0" applyProtection="0">
      <alignment horizontal="left" vertical="top" indent="1"/>
    </xf>
    <xf numFmtId="0" fontId="46" fillId="57" borderId="262" applyNumberFormat="0" applyProtection="0">
      <alignment horizontal="left" vertical="top" indent="1"/>
    </xf>
    <xf numFmtId="0" fontId="46" fillId="57" borderId="262" applyNumberFormat="0" applyProtection="0">
      <alignment horizontal="left" vertical="top" indent="1"/>
    </xf>
    <xf numFmtId="0" fontId="46" fillId="57" borderId="262" applyNumberFormat="0" applyProtection="0">
      <alignment horizontal="left" vertical="top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54" fillId="61" borderId="261" applyNumberFormat="0" applyProtection="0">
      <alignment horizontal="right" vertical="center"/>
    </xf>
    <xf numFmtId="4" fontId="75" fillId="9" borderId="260" applyNumberFormat="0" applyProtection="0">
      <alignment horizontal="right" vertical="center"/>
    </xf>
    <xf numFmtId="4" fontId="75" fillId="9" borderId="260" applyNumberFormat="0" applyProtection="0">
      <alignment horizontal="right" vertical="center"/>
    </xf>
    <xf numFmtId="4" fontId="75" fillId="9" borderId="260" applyNumberFormat="0" applyProtection="0">
      <alignment horizontal="right" vertical="center"/>
    </xf>
    <xf numFmtId="4" fontId="75" fillId="9" borderId="260" applyNumberFormat="0" applyProtection="0">
      <alignment horizontal="right" vertical="center"/>
    </xf>
    <xf numFmtId="4" fontId="75" fillId="9" borderId="260" applyNumberFormat="0" applyProtection="0">
      <alignment horizontal="right" vertical="center"/>
    </xf>
    <xf numFmtId="4" fontId="54" fillId="62" borderId="261" applyNumberFormat="0" applyProtection="0">
      <alignment horizontal="right" vertical="center"/>
    </xf>
    <xf numFmtId="4" fontId="75" fillId="63" borderId="260" applyNumberFormat="0" applyProtection="0">
      <alignment horizontal="right" vertical="center"/>
    </xf>
    <xf numFmtId="4" fontId="75" fillId="63" borderId="260" applyNumberFormat="0" applyProtection="0">
      <alignment horizontal="right" vertical="center"/>
    </xf>
    <xf numFmtId="4" fontId="75" fillId="63" borderId="260" applyNumberFormat="0" applyProtection="0">
      <alignment horizontal="right" vertical="center"/>
    </xf>
    <xf numFmtId="4" fontId="75" fillId="63" borderId="260" applyNumberFormat="0" applyProtection="0">
      <alignment horizontal="right" vertical="center"/>
    </xf>
    <xf numFmtId="4" fontId="75" fillId="63" borderId="260" applyNumberFormat="0" applyProtection="0">
      <alignment horizontal="right" vertical="center"/>
    </xf>
    <xf numFmtId="4" fontId="54" fillId="64" borderId="261" applyNumberFormat="0" applyProtection="0">
      <alignment horizontal="right" vertical="center"/>
    </xf>
    <xf numFmtId="4" fontId="75" fillId="30" borderId="258" applyNumberFormat="0" applyProtection="0">
      <alignment horizontal="right" vertical="center"/>
    </xf>
    <xf numFmtId="4" fontId="75" fillId="30" borderId="258" applyNumberFormat="0" applyProtection="0">
      <alignment horizontal="right" vertical="center"/>
    </xf>
    <xf numFmtId="4" fontId="75" fillId="30" borderId="258" applyNumberFormat="0" applyProtection="0">
      <alignment horizontal="right" vertical="center"/>
    </xf>
    <xf numFmtId="4" fontId="75" fillId="30" borderId="258" applyNumberFormat="0" applyProtection="0">
      <alignment horizontal="right" vertical="center"/>
    </xf>
    <xf numFmtId="4" fontId="75" fillId="30" borderId="258" applyNumberFormat="0" applyProtection="0">
      <alignment horizontal="right" vertical="center"/>
    </xf>
    <xf numFmtId="4" fontId="54" fillId="65" borderId="261" applyNumberFormat="0" applyProtection="0">
      <alignment horizontal="right" vertical="center"/>
    </xf>
    <xf numFmtId="4" fontId="75" fillId="17" borderId="260" applyNumberFormat="0" applyProtection="0">
      <alignment horizontal="right" vertical="center"/>
    </xf>
    <xf numFmtId="4" fontId="75" fillId="17" borderId="260" applyNumberFormat="0" applyProtection="0">
      <alignment horizontal="right" vertical="center"/>
    </xf>
    <xf numFmtId="4" fontId="75" fillId="17" borderId="260" applyNumberFormat="0" applyProtection="0">
      <alignment horizontal="right" vertical="center"/>
    </xf>
    <xf numFmtId="4" fontId="75" fillId="17" borderId="260" applyNumberFormat="0" applyProtection="0">
      <alignment horizontal="right" vertical="center"/>
    </xf>
    <xf numFmtId="4" fontId="75" fillId="17" borderId="260" applyNumberFormat="0" applyProtection="0">
      <alignment horizontal="right" vertical="center"/>
    </xf>
    <xf numFmtId="4" fontId="54" fillId="66" borderId="261" applyNumberFormat="0" applyProtection="0">
      <alignment horizontal="right" vertical="center"/>
    </xf>
    <xf numFmtId="4" fontId="75" fillId="21" borderId="260" applyNumberFormat="0" applyProtection="0">
      <alignment horizontal="right" vertical="center"/>
    </xf>
    <xf numFmtId="4" fontId="75" fillId="21" borderId="260" applyNumberFormat="0" applyProtection="0">
      <alignment horizontal="right" vertical="center"/>
    </xf>
    <xf numFmtId="4" fontId="75" fillId="21" borderId="260" applyNumberFormat="0" applyProtection="0">
      <alignment horizontal="right" vertical="center"/>
    </xf>
    <xf numFmtId="4" fontId="75" fillId="21" borderId="260" applyNumberFormat="0" applyProtection="0">
      <alignment horizontal="right" vertical="center"/>
    </xf>
    <xf numFmtId="4" fontId="75" fillId="21" borderId="260" applyNumberFormat="0" applyProtection="0">
      <alignment horizontal="right" vertical="center"/>
    </xf>
    <xf numFmtId="4" fontId="54" fillId="67" borderId="261" applyNumberFormat="0" applyProtection="0">
      <alignment horizontal="right" vertical="center"/>
    </xf>
    <xf numFmtId="4" fontId="75" fillId="44" borderId="260" applyNumberFormat="0" applyProtection="0">
      <alignment horizontal="right" vertical="center"/>
    </xf>
    <xf numFmtId="4" fontId="75" fillId="44" borderId="260" applyNumberFormat="0" applyProtection="0">
      <alignment horizontal="right" vertical="center"/>
    </xf>
    <xf numFmtId="4" fontId="75" fillId="44" borderId="260" applyNumberFormat="0" applyProtection="0">
      <alignment horizontal="right" vertical="center"/>
    </xf>
    <xf numFmtId="4" fontId="75" fillId="44" borderId="260" applyNumberFormat="0" applyProtection="0">
      <alignment horizontal="right" vertical="center"/>
    </xf>
    <xf numFmtId="4" fontId="75" fillId="44" borderId="260" applyNumberFormat="0" applyProtection="0">
      <alignment horizontal="right" vertical="center"/>
    </xf>
    <xf numFmtId="4" fontId="54" fillId="68" borderId="261" applyNumberFormat="0" applyProtection="0">
      <alignment horizontal="right" vertical="center"/>
    </xf>
    <xf numFmtId="4" fontId="75" fillId="37" borderId="260" applyNumberFormat="0" applyProtection="0">
      <alignment horizontal="right" vertical="center"/>
    </xf>
    <xf numFmtId="4" fontId="75" fillId="37" borderId="260" applyNumberFormat="0" applyProtection="0">
      <alignment horizontal="right" vertical="center"/>
    </xf>
    <xf numFmtId="4" fontId="75" fillId="37" borderId="260" applyNumberFormat="0" applyProtection="0">
      <alignment horizontal="right" vertical="center"/>
    </xf>
    <xf numFmtId="4" fontId="75" fillId="37" borderId="260" applyNumberFormat="0" applyProtection="0">
      <alignment horizontal="right" vertical="center"/>
    </xf>
    <xf numFmtId="4" fontId="75" fillId="37" borderId="260" applyNumberFormat="0" applyProtection="0">
      <alignment horizontal="right" vertical="center"/>
    </xf>
    <xf numFmtId="4" fontId="54" fillId="69" borderId="261" applyNumberFormat="0" applyProtection="0">
      <alignment horizontal="right" vertical="center"/>
    </xf>
    <xf numFmtId="4" fontId="75" fillId="70" borderId="260" applyNumberFormat="0" applyProtection="0">
      <alignment horizontal="right" vertical="center"/>
    </xf>
    <xf numFmtId="4" fontId="75" fillId="70" borderId="260" applyNumberFormat="0" applyProtection="0">
      <alignment horizontal="right" vertical="center"/>
    </xf>
    <xf numFmtId="4" fontId="75" fillId="70" borderId="260" applyNumberFormat="0" applyProtection="0">
      <alignment horizontal="right" vertical="center"/>
    </xf>
    <xf numFmtId="4" fontId="75" fillId="70" borderId="260" applyNumberFormat="0" applyProtection="0">
      <alignment horizontal="right" vertical="center"/>
    </xf>
    <xf numFmtId="4" fontId="75" fillId="70" borderId="260" applyNumberFormat="0" applyProtection="0">
      <alignment horizontal="right" vertical="center"/>
    </xf>
    <xf numFmtId="4" fontId="54" fillId="71" borderId="261" applyNumberFormat="0" applyProtection="0">
      <alignment horizontal="right" vertical="center"/>
    </xf>
    <xf numFmtId="4" fontId="75" fillId="16" borderId="260" applyNumberFormat="0" applyProtection="0">
      <alignment horizontal="right" vertical="center"/>
    </xf>
    <xf numFmtId="4" fontId="75" fillId="16" borderId="260" applyNumberFormat="0" applyProtection="0">
      <alignment horizontal="right" vertical="center"/>
    </xf>
    <xf numFmtId="4" fontId="75" fillId="16" borderId="260" applyNumberFormat="0" applyProtection="0">
      <alignment horizontal="right" vertical="center"/>
    </xf>
    <xf numFmtId="4" fontId="75" fillId="16" borderId="260" applyNumberFormat="0" applyProtection="0">
      <alignment horizontal="right" vertical="center"/>
    </xf>
    <xf numFmtId="4" fontId="75" fillId="16" borderId="260" applyNumberFormat="0" applyProtection="0">
      <alignment horizontal="right" vertical="center"/>
    </xf>
    <xf numFmtId="4" fontId="78" fillId="72" borderId="261" applyNumberFormat="0" applyProtection="0">
      <alignment horizontal="left" vertical="center" indent="1"/>
    </xf>
    <xf numFmtId="4" fontId="75" fillId="73" borderId="258" applyNumberFormat="0" applyProtection="0">
      <alignment horizontal="left" vertical="center" indent="1"/>
    </xf>
    <xf numFmtId="4" fontId="75" fillId="73" borderId="258" applyNumberFormat="0" applyProtection="0">
      <alignment horizontal="left" vertical="center" indent="1"/>
    </xf>
    <xf numFmtId="4" fontId="75" fillId="73" borderId="258" applyNumberFormat="0" applyProtection="0">
      <alignment horizontal="left" vertical="center" indent="1"/>
    </xf>
    <xf numFmtId="4" fontId="75" fillId="73" borderId="258" applyNumberFormat="0" applyProtection="0">
      <alignment horizontal="left" vertical="center" indent="1"/>
    </xf>
    <xf numFmtId="4" fontId="75" fillId="73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57" fillId="75" borderId="258" applyNumberFormat="0" applyProtection="0">
      <alignment horizontal="left" vertical="center" indent="1"/>
    </xf>
    <xf numFmtId="4" fontId="75" fillId="77" borderId="260" applyNumberFormat="0" applyProtection="0">
      <alignment horizontal="right" vertical="center"/>
    </xf>
    <xf numFmtId="4" fontId="75" fillId="77" borderId="260" applyNumberFormat="0" applyProtection="0">
      <alignment horizontal="right" vertical="center"/>
    </xf>
    <xf numFmtId="4" fontId="75" fillId="77" borderId="260" applyNumberFormat="0" applyProtection="0">
      <alignment horizontal="right" vertical="center"/>
    </xf>
    <xf numFmtId="4" fontId="75" fillId="77" borderId="260" applyNumberFormat="0" applyProtection="0">
      <alignment horizontal="right" vertical="center"/>
    </xf>
    <xf numFmtId="4" fontId="75" fillId="77" borderId="260" applyNumberFormat="0" applyProtection="0">
      <alignment horizontal="right" vertical="center"/>
    </xf>
    <xf numFmtId="4" fontId="75" fillId="78" borderId="258" applyNumberFormat="0" applyProtection="0">
      <alignment horizontal="left" vertical="center" indent="1"/>
    </xf>
    <xf numFmtId="4" fontId="75" fillId="78" borderId="258" applyNumberFormat="0" applyProtection="0">
      <alignment horizontal="left" vertical="center" indent="1"/>
    </xf>
    <xf numFmtId="4" fontId="75" fillId="78" borderId="258" applyNumberFormat="0" applyProtection="0">
      <alignment horizontal="left" vertical="center" indent="1"/>
    </xf>
    <xf numFmtId="4" fontId="75" fillId="78" borderId="258" applyNumberFormat="0" applyProtection="0">
      <alignment horizontal="left" vertical="center" indent="1"/>
    </xf>
    <xf numFmtId="4" fontId="75" fillId="78" borderId="258" applyNumberFormat="0" applyProtection="0">
      <alignment horizontal="left" vertical="center" indent="1"/>
    </xf>
    <xf numFmtId="4" fontId="75" fillId="77" borderId="258" applyNumberFormat="0" applyProtection="0">
      <alignment horizontal="left" vertical="center" indent="1"/>
    </xf>
    <xf numFmtId="4" fontId="75" fillId="77" borderId="258" applyNumberFormat="0" applyProtection="0">
      <alignment horizontal="left" vertical="center" indent="1"/>
    </xf>
    <xf numFmtId="4" fontId="75" fillId="77" borderId="258" applyNumberFormat="0" applyProtection="0">
      <alignment horizontal="left" vertical="center" indent="1"/>
    </xf>
    <xf numFmtId="4" fontId="75" fillId="77" borderId="258" applyNumberFormat="0" applyProtection="0">
      <alignment horizontal="left" vertical="center" indent="1"/>
    </xf>
    <xf numFmtId="4" fontId="75" fillId="77" borderId="258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75" fillId="50" borderId="260" applyNumberFormat="0" applyProtection="0">
      <alignment horizontal="left" vertical="center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39" fillId="75" borderId="262" applyNumberFormat="0" applyProtection="0">
      <alignment horizontal="left" vertical="top" indent="1"/>
    </xf>
    <xf numFmtId="0" fontId="75" fillId="82" borderId="260" applyNumberFormat="0" applyProtection="0">
      <alignment horizontal="left" vertical="center" indent="1"/>
    </xf>
    <xf numFmtId="0" fontId="75" fillId="82" borderId="260" applyNumberFormat="0" applyProtection="0">
      <alignment horizontal="left" vertical="center" indent="1"/>
    </xf>
    <xf numFmtId="0" fontId="75" fillId="82" borderId="260" applyNumberFormat="0" applyProtection="0">
      <alignment horizontal="left" vertical="center" indent="1"/>
    </xf>
    <xf numFmtId="0" fontId="75" fillId="82" borderId="260" applyNumberFormat="0" applyProtection="0">
      <alignment horizontal="left" vertical="center" indent="1"/>
    </xf>
    <xf numFmtId="0" fontId="75" fillId="82" borderId="260" applyNumberFormat="0" applyProtection="0">
      <alignment horizontal="left" vertical="center" indent="1"/>
    </xf>
    <xf numFmtId="0" fontId="75" fillId="82" borderId="260" applyNumberFormat="0" applyProtection="0">
      <alignment horizontal="left" vertical="center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39" fillId="77" borderId="262" applyNumberFormat="0" applyProtection="0">
      <alignment horizontal="left" vertical="top" indent="1"/>
    </xf>
    <xf numFmtId="0" fontId="75" fillId="14" borderId="260" applyNumberFormat="0" applyProtection="0">
      <alignment horizontal="left" vertical="center" indent="1"/>
    </xf>
    <xf numFmtId="0" fontId="75" fillId="14" borderId="260" applyNumberFormat="0" applyProtection="0">
      <alignment horizontal="left" vertical="center" indent="1"/>
    </xf>
    <xf numFmtId="0" fontId="75" fillId="14" borderId="260" applyNumberFormat="0" applyProtection="0">
      <alignment horizontal="left" vertical="center" indent="1"/>
    </xf>
    <xf numFmtId="0" fontId="75" fillId="14" borderId="260" applyNumberFormat="0" applyProtection="0">
      <alignment horizontal="left" vertical="center" indent="1"/>
    </xf>
    <xf numFmtId="0" fontId="75" fillId="14" borderId="260" applyNumberFormat="0" applyProtection="0">
      <alignment horizontal="left" vertical="center" indent="1"/>
    </xf>
    <xf numFmtId="0" fontId="38" fillId="85" borderId="261" applyNumberFormat="0" applyProtection="0">
      <alignment horizontal="left" vertical="center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39" fillId="14" borderId="262" applyNumberFormat="0" applyProtection="0">
      <alignment horizontal="left" vertical="top" indent="1"/>
    </xf>
    <xf numFmtId="0" fontId="75" fillId="78" borderId="260" applyNumberFormat="0" applyProtection="0">
      <alignment horizontal="left" vertical="center" indent="1"/>
    </xf>
    <xf numFmtId="0" fontId="75" fillId="78" borderId="260" applyNumberFormat="0" applyProtection="0">
      <alignment horizontal="left" vertical="center" indent="1"/>
    </xf>
    <xf numFmtId="0" fontId="75" fillId="78" borderId="260" applyNumberFormat="0" applyProtection="0">
      <alignment horizontal="left" vertical="center" indent="1"/>
    </xf>
    <xf numFmtId="0" fontId="75" fillId="78" borderId="260" applyNumberFormat="0" applyProtection="0">
      <alignment horizontal="left" vertical="center" indent="1"/>
    </xf>
    <xf numFmtId="0" fontId="75" fillId="78" borderId="260" applyNumberFormat="0" applyProtection="0">
      <alignment horizontal="left" vertical="center" indent="1"/>
    </xf>
    <xf numFmtId="0" fontId="38" fillId="6" borderId="261" applyNumberFormat="0" applyProtection="0">
      <alignment horizontal="left" vertical="center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39" fillId="78" borderId="262" applyNumberFormat="0" applyProtection="0">
      <alignment horizontal="left" vertical="top" indent="1"/>
    </xf>
    <xf numFmtId="0" fontId="82" fillId="75" borderId="263" applyBorder="0"/>
    <xf numFmtId="4" fontId="54" fillId="87" borderId="261" applyNumberFormat="0" applyProtection="0">
      <alignment vertical="center"/>
    </xf>
    <xf numFmtId="4" fontId="83" fillId="59" borderId="262" applyNumberFormat="0" applyProtection="0">
      <alignment vertical="center"/>
    </xf>
    <xf numFmtId="4" fontId="83" fillId="59" borderId="262" applyNumberFormat="0" applyProtection="0">
      <alignment vertical="center"/>
    </xf>
    <xf numFmtId="4" fontId="83" fillId="59" borderId="262" applyNumberFormat="0" applyProtection="0">
      <alignment vertical="center"/>
    </xf>
    <xf numFmtId="4" fontId="83" fillId="59" borderId="262" applyNumberFormat="0" applyProtection="0">
      <alignment vertical="center"/>
    </xf>
    <xf numFmtId="4" fontId="83" fillId="59" borderId="262" applyNumberFormat="0" applyProtection="0">
      <alignment vertical="center"/>
    </xf>
    <xf numFmtId="4" fontId="76" fillId="87" borderId="261" applyNumberFormat="0" applyProtection="0">
      <alignment vertical="center"/>
    </xf>
    <xf numFmtId="4" fontId="54" fillId="87" borderId="261" applyNumberFormat="0" applyProtection="0">
      <alignment horizontal="left" vertical="center" indent="1"/>
    </xf>
    <xf numFmtId="4" fontId="83" fillId="50" borderId="262" applyNumberFormat="0" applyProtection="0">
      <alignment horizontal="left" vertical="center" indent="1"/>
    </xf>
    <xf numFmtId="4" fontId="83" fillId="50" borderId="262" applyNumberFormat="0" applyProtection="0">
      <alignment horizontal="left" vertical="center" indent="1"/>
    </xf>
    <xf numFmtId="4" fontId="83" fillId="50" borderId="262" applyNumberFormat="0" applyProtection="0">
      <alignment horizontal="left" vertical="center" indent="1"/>
    </xf>
    <xf numFmtId="4" fontId="83" fillId="50" borderId="262" applyNumberFormat="0" applyProtection="0">
      <alignment horizontal="left" vertical="center" indent="1"/>
    </xf>
    <xf numFmtId="4" fontId="83" fillId="50" borderId="262" applyNumberFormat="0" applyProtection="0">
      <alignment horizontal="left" vertical="center" indent="1"/>
    </xf>
    <xf numFmtId="4" fontId="54" fillId="87" borderId="261" applyNumberFormat="0" applyProtection="0">
      <alignment horizontal="left" vertical="center" indent="1"/>
    </xf>
    <xf numFmtId="0" fontId="83" fillId="59" borderId="262" applyNumberFormat="0" applyProtection="0">
      <alignment horizontal="left" vertical="top" indent="1"/>
    </xf>
    <xf numFmtId="0" fontId="83" fillId="59" borderId="262" applyNumberFormat="0" applyProtection="0">
      <alignment horizontal="left" vertical="top" indent="1"/>
    </xf>
    <xf numFmtId="0" fontId="83" fillId="59" borderId="262" applyNumberFormat="0" applyProtection="0">
      <alignment horizontal="left" vertical="top" indent="1"/>
    </xf>
    <xf numFmtId="0" fontId="83" fillId="59" borderId="262" applyNumberFormat="0" applyProtection="0">
      <alignment horizontal="left" vertical="top" indent="1"/>
    </xf>
    <xf numFmtId="0" fontId="83" fillId="59" borderId="262" applyNumberFormat="0" applyProtection="0">
      <alignment horizontal="left" vertical="top" indent="1"/>
    </xf>
    <xf numFmtId="4" fontId="54" fillId="74" borderId="261" applyNumberFormat="0" applyProtection="0">
      <alignment horizontal="right" vertical="center"/>
    </xf>
    <xf numFmtId="4" fontId="75" fillId="0" borderId="260" applyNumberFormat="0" applyProtection="0">
      <alignment horizontal="right" vertical="center"/>
    </xf>
    <xf numFmtId="4" fontId="75" fillId="0" borderId="260" applyNumberFormat="0" applyProtection="0">
      <alignment horizontal="right" vertical="center"/>
    </xf>
    <xf numFmtId="4" fontId="75" fillId="0" borderId="260" applyNumberFormat="0" applyProtection="0">
      <alignment horizontal="right" vertical="center"/>
    </xf>
    <xf numFmtId="4" fontId="75" fillId="0" borderId="260" applyNumberFormat="0" applyProtection="0">
      <alignment horizontal="right" vertical="center"/>
    </xf>
    <xf numFmtId="4" fontId="75" fillId="0" borderId="260" applyNumberFormat="0" applyProtection="0">
      <alignment horizontal="right" vertical="center"/>
    </xf>
    <xf numFmtId="4" fontId="76" fillId="74" borderId="261" applyNumberFormat="0" applyProtection="0">
      <alignment horizontal="right" vertical="center"/>
    </xf>
    <xf numFmtId="4" fontId="46" fillId="88" borderId="260" applyNumberFormat="0" applyProtection="0">
      <alignment horizontal="right" vertical="center"/>
    </xf>
    <xf numFmtId="4" fontId="46" fillId="88" borderId="260" applyNumberFormat="0" applyProtection="0">
      <alignment horizontal="right" vertical="center"/>
    </xf>
    <xf numFmtId="4" fontId="46" fillId="88" borderId="260" applyNumberFormat="0" applyProtection="0">
      <alignment horizontal="right" vertical="center"/>
    </xf>
    <xf numFmtId="4" fontId="46" fillId="88" borderId="260" applyNumberFormat="0" applyProtection="0">
      <alignment horizontal="right" vertical="center"/>
    </xf>
    <xf numFmtId="4" fontId="46" fillId="88" borderId="260" applyNumberFormat="0" applyProtection="0">
      <alignment horizontal="right" vertical="center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4" fontId="75" fillId="20" borderId="260" applyNumberFormat="0" applyProtection="0">
      <alignment horizontal="left" vertical="center" indent="1"/>
    </xf>
    <xf numFmtId="0" fontId="83" fillId="77" borderId="262" applyNumberFormat="0" applyProtection="0">
      <alignment horizontal="left" vertical="top" indent="1"/>
    </xf>
    <xf numFmtId="0" fontId="83" fillId="77" borderId="262" applyNumberFormat="0" applyProtection="0">
      <alignment horizontal="left" vertical="top" indent="1"/>
    </xf>
    <xf numFmtId="0" fontId="83" fillId="77" borderId="262" applyNumberFormat="0" applyProtection="0">
      <alignment horizontal="left" vertical="top" indent="1"/>
    </xf>
    <xf numFmtId="0" fontId="83" fillId="77" borderId="262" applyNumberFormat="0" applyProtection="0">
      <alignment horizontal="left" vertical="top" indent="1"/>
    </xf>
    <xf numFmtId="0" fontId="83" fillId="77" borderId="262" applyNumberFormat="0" applyProtection="0">
      <alignment horizontal="left" vertical="top" indent="1"/>
    </xf>
    <xf numFmtId="4" fontId="46" fillId="89" borderId="258" applyNumberFormat="0" applyProtection="0">
      <alignment horizontal="left" vertical="center" indent="1"/>
    </xf>
    <xf numFmtId="4" fontId="46" fillId="89" borderId="258" applyNumberFormat="0" applyProtection="0">
      <alignment horizontal="left" vertical="center" indent="1"/>
    </xf>
    <xf numFmtId="4" fontId="46" fillId="89" borderId="258" applyNumberFormat="0" applyProtection="0">
      <alignment horizontal="left" vertical="center" indent="1"/>
    </xf>
    <xf numFmtId="4" fontId="46" fillId="89" borderId="258" applyNumberFormat="0" applyProtection="0">
      <alignment horizontal="left" vertical="center" indent="1"/>
    </xf>
    <xf numFmtId="4" fontId="46" fillId="89" borderId="258" applyNumberFormat="0" applyProtection="0">
      <alignment horizontal="left" vertical="center" indent="1"/>
    </xf>
    <xf numFmtId="4" fontId="74" fillId="74" borderId="261" applyNumberFormat="0" applyProtection="0">
      <alignment horizontal="right" vertical="center"/>
    </xf>
    <xf numFmtId="4" fontId="46" fillId="86" borderId="260" applyNumberFormat="0" applyProtection="0">
      <alignment horizontal="right" vertical="center"/>
    </xf>
    <xf numFmtId="4" fontId="46" fillId="86" borderId="260" applyNumberFormat="0" applyProtection="0">
      <alignment horizontal="right" vertical="center"/>
    </xf>
    <xf numFmtId="4" fontId="46" fillId="86" borderId="260" applyNumberFormat="0" applyProtection="0">
      <alignment horizontal="right" vertical="center"/>
    </xf>
    <xf numFmtId="4" fontId="46" fillId="86" borderId="260" applyNumberFormat="0" applyProtection="0">
      <alignment horizontal="right" vertical="center"/>
    </xf>
    <xf numFmtId="4" fontId="46" fillId="86" borderId="260" applyNumberFormat="0" applyProtection="0">
      <alignment horizontal="right" vertical="center"/>
    </xf>
    <xf numFmtId="2" fontId="85" fillId="91" borderId="256" applyProtection="0"/>
    <xf numFmtId="2" fontId="85" fillId="91" borderId="256" applyProtection="0"/>
    <xf numFmtId="2" fontId="45" fillId="92" borderId="256" applyProtection="0"/>
    <xf numFmtId="2" fontId="45" fillId="93" borderId="256" applyProtection="0"/>
    <xf numFmtId="2" fontId="45" fillId="94" borderId="256" applyProtection="0"/>
    <xf numFmtId="2" fontId="45" fillId="94" borderId="256" applyProtection="0">
      <alignment horizontal="center"/>
    </xf>
    <xf numFmtId="2" fontId="45" fillId="93" borderId="256" applyProtection="0">
      <alignment horizontal="center"/>
    </xf>
    <xf numFmtId="0" fontId="46" fillId="0" borderId="258">
      <alignment horizontal="left" vertical="top" wrapText="1"/>
    </xf>
    <xf numFmtId="0" fontId="88" fillId="0" borderId="264" applyNumberFormat="0" applyFill="0" applyAlignment="0" applyProtection="0"/>
    <xf numFmtId="0" fontId="94" fillId="0" borderId="265"/>
    <xf numFmtId="0" fontId="1" fillId="0" borderId="0"/>
    <xf numFmtId="43" fontId="38" fillId="0" borderId="0" applyFont="0" applyFill="0" applyBorder="0" applyAlignment="0" applyProtection="0"/>
    <xf numFmtId="0" fontId="1" fillId="0" borderId="0"/>
    <xf numFmtId="0" fontId="45" fillId="6" borderId="268" applyNumberFormat="0">
      <alignment readingOrder="1"/>
      <protection locked="0"/>
    </xf>
    <xf numFmtId="0" fontId="51" fillId="0" borderId="269">
      <alignment horizontal="left" vertical="top" wrapText="1"/>
    </xf>
    <xf numFmtId="49" fontId="37" fillId="0" borderId="266">
      <alignment horizontal="center" vertical="top" wrapText="1"/>
      <protection locked="0"/>
    </xf>
    <xf numFmtId="49" fontId="37" fillId="0" borderId="266">
      <alignment horizontal="center" vertical="top" wrapText="1"/>
      <protection locked="0"/>
    </xf>
    <xf numFmtId="49" fontId="46" fillId="10" borderId="266">
      <alignment horizontal="right" vertical="top"/>
      <protection locked="0"/>
    </xf>
    <xf numFmtId="49" fontId="46" fillId="10" borderId="266">
      <alignment horizontal="right" vertical="top"/>
      <protection locked="0"/>
    </xf>
    <xf numFmtId="0" fontId="46" fillId="10" borderId="266">
      <alignment horizontal="right" vertical="top"/>
      <protection locked="0"/>
    </xf>
    <xf numFmtId="0" fontId="46" fillId="10" borderId="266">
      <alignment horizontal="right" vertical="top"/>
      <protection locked="0"/>
    </xf>
    <xf numFmtId="49" fontId="46" fillId="0" borderId="266">
      <alignment horizontal="right" vertical="top"/>
      <protection locked="0"/>
    </xf>
    <xf numFmtId="49" fontId="46" fillId="0" borderId="266">
      <alignment horizontal="right" vertical="top"/>
      <protection locked="0"/>
    </xf>
    <xf numFmtId="0" fontId="46" fillId="0" borderId="266">
      <alignment horizontal="right" vertical="top"/>
      <protection locked="0"/>
    </xf>
    <xf numFmtId="0" fontId="46" fillId="0" borderId="266">
      <alignment horizontal="right" vertical="top"/>
      <protection locked="0"/>
    </xf>
    <xf numFmtId="49" fontId="46" fillId="49" borderId="266">
      <alignment horizontal="right" vertical="top"/>
      <protection locked="0"/>
    </xf>
    <xf numFmtId="49" fontId="46" fillId="49" borderId="266">
      <alignment horizontal="right" vertical="top"/>
      <protection locked="0"/>
    </xf>
    <xf numFmtId="0" fontId="46" fillId="49" borderId="266">
      <alignment horizontal="right" vertical="top"/>
      <protection locked="0"/>
    </xf>
    <xf numFmtId="0" fontId="46" fillId="49" borderId="266">
      <alignment horizontal="right" vertical="top"/>
      <protection locked="0"/>
    </xf>
    <xf numFmtId="0" fontId="51" fillId="0" borderId="269">
      <alignment horizontal="center" vertical="top" wrapText="1"/>
    </xf>
    <xf numFmtId="0" fontId="55" fillId="50" borderId="268" applyNumberFormat="0" applyAlignment="0" applyProtection="0"/>
    <xf numFmtId="0" fontId="68" fillId="13" borderId="268" applyNumberFormat="0" applyAlignment="0" applyProtection="0"/>
    <xf numFmtId="0" fontId="37" fillId="59" borderId="270" applyNumberFormat="0" applyFont="0" applyAlignment="0" applyProtection="0"/>
    <xf numFmtId="0" fontId="39" fillId="45" borderId="271" applyNumberFormat="0" applyFont="0" applyAlignment="0" applyProtection="0"/>
    <xf numFmtId="0" fontId="39" fillId="45" borderId="271" applyNumberFormat="0" applyFont="0" applyAlignment="0" applyProtection="0"/>
    <xf numFmtId="0" fontId="39" fillId="45" borderId="271" applyNumberFormat="0" applyFont="0" applyAlignment="0" applyProtection="0"/>
    <xf numFmtId="0" fontId="73" fillId="50" borderId="272" applyNumberFormat="0" applyAlignment="0" applyProtection="0"/>
    <xf numFmtId="4" fontId="54" fillId="60" borderId="272" applyNumberFormat="0" applyProtection="0">
      <alignment vertical="center"/>
    </xf>
    <xf numFmtId="4" fontId="75" fillId="57" borderId="271" applyNumberFormat="0" applyProtection="0">
      <alignment vertical="center"/>
    </xf>
    <xf numFmtId="4" fontId="75" fillId="57" borderId="271" applyNumberFormat="0" applyProtection="0">
      <alignment vertical="center"/>
    </xf>
    <xf numFmtId="4" fontId="75" fillId="57" borderId="271" applyNumberFormat="0" applyProtection="0">
      <alignment vertical="center"/>
    </xf>
    <xf numFmtId="4" fontId="75" fillId="57" borderId="271" applyNumberFormat="0" applyProtection="0">
      <alignment vertical="center"/>
    </xf>
    <xf numFmtId="4" fontId="75" fillId="57" borderId="271" applyNumberFormat="0" applyProtection="0">
      <alignment vertical="center"/>
    </xf>
    <xf numFmtId="4" fontId="76" fillId="60" borderId="272" applyNumberFormat="0" applyProtection="0">
      <alignment vertical="center"/>
    </xf>
    <xf numFmtId="4" fontId="46" fillId="60" borderId="271" applyNumberFormat="0" applyProtection="0">
      <alignment vertical="center"/>
    </xf>
    <xf numFmtId="4" fontId="46" fillId="60" borderId="271" applyNumberFormat="0" applyProtection="0">
      <alignment vertical="center"/>
    </xf>
    <xf numFmtId="4" fontId="46" fillId="60" borderId="271" applyNumberFormat="0" applyProtection="0">
      <alignment vertical="center"/>
    </xf>
    <xf numFmtId="4" fontId="46" fillId="60" borderId="271" applyNumberFormat="0" applyProtection="0">
      <alignment vertical="center"/>
    </xf>
    <xf numFmtId="4" fontId="46" fillId="60" borderId="271" applyNumberFormat="0" applyProtection="0">
      <alignment vertical="center"/>
    </xf>
    <xf numFmtId="4" fontId="54" fillId="60" borderId="272" applyNumberFormat="0" applyProtection="0">
      <alignment horizontal="left" vertical="center" indent="1"/>
    </xf>
    <xf numFmtId="4" fontId="75" fillId="60" borderId="271" applyNumberFormat="0" applyProtection="0">
      <alignment horizontal="left" vertical="center" indent="1"/>
    </xf>
    <xf numFmtId="4" fontId="75" fillId="60" borderId="271" applyNumberFormat="0" applyProtection="0">
      <alignment horizontal="left" vertical="center" indent="1"/>
    </xf>
    <xf numFmtId="4" fontId="75" fillId="60" borderId="271" applyNumberFormat="0" applyProtection="0">
      <alignment horizontal="left" vertical="center" indent="1"/>
    </xf>
    <xf numFmtId="4" fontId="75" fillId="60" borderId="271" applyNumberFormat="0" applyProtection="0">
      <alignment horizontal="left" vertical="center" indent="1"/>
    </xf>
    <xf numFmtId="4" fontId="75" fillId="60" borderId="271" applyNumberFormat="0" applyProtection="0">
      <alignment horizontal="left" vertical="center" indent="1"/>
    </xf>
    <xf numFmtId="4" fontId="54" fillId="60" borderId="272" applyNumberFormat="0" applyProtection="0">
      <alignment horizontal="left" vertical="center" indent="1"/>
    </xf>
    <xf numFmtId="0" fontId="46" fillId="57" borderId="273" applyNumberFormat="0" applyProtection="0">
      <alignment horizontal="left" vertical="top" indent="1"/>
    </xf>
    <xf numFmtId="0" fontId="46" fillId="57" borderId="273" applyNumberFormat="0" applyProtection="0">
      <alignment horizontal="left" vertical="top" indent="1"/>
    </xf>
    <xf numFmtId="0" fontId="46" fillId="57" borderId="273" applyNumberFormat="0" applyProtection="0">
      <alignment horizontal="left" vertical="top" indent="1"/>
    </xf>
    <xf numFmtId="0" fontId="46" fillId="57" borderId="273" applyNumberFormat="0" applyProtection="0">
      <alignment horizontal="left" vertical="top" indent="1"/>
    </xf>
    <xf numFmtId="0" fontId="46" fillId="57" borderId="273" applyNumberFormat="0" applyProtection="0">
      <alignment horizontal="left" vertical="top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54" fillId="61" borderId="272" applyNumberFormat="0" applyProtection="0">
      <alignment horizontal="right" vertical="center"/>
    </xf>
    <xf numFmtId="4" fontId="75" fillId="9" borderId="271" applyNumberFormat="0" applyProtection="0">
      <alignment horizontal="right" vertical="center"/>
    </xf>
    <xf numFmtId="4" fontId="75" fillId="9" borderId="271" applyNumberFormat="0" applyProtection="0">
      <alignment horizontal="right" vertical="center"/>
    </xf>
    <xf numFmtId="4" fontId="75" fillId="9" borderId="271" applyNumberFormat="0" applyProtection="0">
      <alignment horizontal="right" vertical="center"/>
    </xf>
    <xf numFmtId="4" fontId="75" fillId="9" borderId="271" applyNumberFormat="0" applyProtection="0">
      <alignment horizontal="right" vertical="center"/>
    </xf>
    <xf numFmtId="4" fontId="75" fillId="9" borderId="271" applyNumberFormat="0" applyProtection="0">
      <alignment horizontal="right" vertical="center"/>
    </xf>
    <xf numFmtId="4" fontId="54" fillId="62" borderId="272" applyNumberFormat="0" applyProtection="0">
      <alignment horizontal="right" vertical="center"/>
    </xf>
    <xf numFmtId="4" fontId="75" fillId="63" borderId="271" applyNumberFormat="0" applyProtection="0">
      <alignment horizontal="right" vertical="center"/>
    </xf>
    <xf numFmtId="4" fontId="75" fillId="63" borderId="271" applyNumberFormat="0" applyProtection="0">
      <alignment horizontal="right" vertical="center"/>
    </xf>
    <xf numFmtId="4" fontId="75" fillId="63" borderId="271" applyNumberFormat="0" applyProtection="0">
      <alignment horizontal="right" vertical="center"/>
    </xf>
    <xf numFmtId="4" fontId="75" fillId="63" borderId="271" applyNumberFormat="0" applyProtection="0">
      <alignment horizontal="right" vertical="center"/>
    </xf>
    <xf numFmtId="4" fontId="75" fillId="63" borderId="271" applyNumberFormat="0" applyProtection="0">
      <alignment horizontal="right" vertical="center"/>
    </xf>
    <xf numFmtId="4" fontId="54" fillId="64" borderId="272" applyNumberFormat="0" applyProtection="0">
      <alignment horizontal="right" vertical="center"/>
    </xf>
    <xf numFmtId="4" fontId="75" fillId="30" borderId="269" applyNumberFormat="0" applyProtection="0">
      <alignment horizontal="right" vertical="center"/>
    </xf>
    <xf numFmtId="4" fontId="75" fillId="30" borderId="269" applyNumberFormat="0" applyProtection="0">
      <alignment horizontal="right" vertical="center"/>
    </xf>
    <xf numFmtId="4" fontId="75" fillId="30" borderId="269" applyNumberFormat="0" applyProtection="0">
      <alignment horizontal="right" vertical="center"/>
    </xf>
    <xf numFmtId="4" fontId="75" fillId="30" borderId="269" applyNumberFormat="0" applyProtection="0">
      <alignment horizontal="right" vertical="center"/>
    </xf>
    <xf numFmtId="4" fontId="75" fillId="30" borderId="269" applyNumberFormat="0" applyProtection="0">
      <alignment horizontal="right" vertical="center"/>
    </xf>
    <xf numFmtId="4" fontId="54" fillId="65" borderId="272" applyNumberFormat="0" applyProtection="0">
      <alignment horizontal="right" vertical="center"/>
    </xf>
    <xf numFmtId="4" fontId="75" fillId="17" borderId="271" applyNumberFormat="0" applyProtection="0">
      <alignment horizontal="right" vertical="center"/>
    </xf>
    <xf numFmtId="4" fontId="75" fillId="17" borderId="271" applyNumberFormat="0" applyProtection="0">
      <alignment horizontal="right" vertical="center"/>
    </xf>
    <xf numFmtId="4" fontId="75" fillId="17" borderId="271" applyNumberFormat="0" applyProtection="0">
      <alignment horizontal="right" vertical="center"/>
    </xf>
    <xf numFmtId="4" fontId="75" fillId="17" borderId="271" applyNumberFormat="0" applyProtection="0">
      <alignment horizontal="right" vertical="center"/>
    </xf>
    <xf numFmtId="4" fontId="75" fillId="17" borderId="271" applyNumberFormat="0" applyProtection="0">
      <alignment horizontal="right" vertical="center"/>
    </xf>
    <xf numFmtId="4" fontId="54" fillId="66" borderId="272" applyNumberFormat="0" applyProtection="0">
      <alignment horizontal="right" vertical="center"/>
    </xf>
    <xf numFmtId="4" fontId="75" fillId="21" borderId="271" applyNumberFormat="0" applyProtection="0">
      <alignment horizontal="right" vertical="center"/>
    </xf>
    <xf numFmtId="4" fontId="75" fillId="21" borderId="271" applyNumberFormat="0" applyProtection="0">
      <alignment horizontal="right" vertical="center"/>
    </xf>
    <xf numFmtId="4" fontId="75" fillId="21" borderId="271" applyNumberFormat="0" applyProtection="0">
      <alignment horizontal="right" vertical="center"/>
    </xf>
    <xf numFmtId="4" fontId="75" fillId="21" borderId="271" applyNumberFormat="0" applyProtection="0">
      <alignment horizontal="right" vertical="center"/>
    </xf>
    <xf numFmtId="4" fontId="75" fillId="21" borderId="271" applyNumberFormat="0" applyProtection="0">
      <alignment horizontal="right" vertical="center"/>
    </xf>
    <xf numFmtId="4" fontId="54" fillId="67" borderId="272" applyNumberFormat="0" applyProtection="0">
      <alignment horizontal="right" vertical="center"/>
    </xf>
    <xf numFmtId="4" fontId="75" fillId="44" borderId="271" applyNumberFormat="0" applyProtection="0">
      <alignment horizontal="right" vertical="center"/>
    </xf>
    <xf numFmtId="4" fontId="75" fillId="44" borderId="271" applyNumberFormat="0" applyProtection="0">
      <alignment horizontal="right" vertical="center"/>
    </xf>
    <xf numFmtId="4" fontId="75" fillId="44" borderId="271" applyNumberFormat="0" applyProtection="0">
      <alignment horizontal="right" vertical="center"/>
    </xf>
    <xf numFmtId="4" fontId="75" fillId="44" borderId="271" applyNumberFormat="0" applyProtection="0">
      <alignment horizontal="right" vertical="center"/>
    </xf>
    <xf numFmtId="4" fontId="75" fillId="44" borderId="271" applyNumberFormat="0" applyProtection="0">
      <alignment horizontal="right" vertical="center"/>
    </xf>
    <xf numFmtId="4" fontId="54" fillId="68" borderId="272" applyNumberFormat="0" applyProtection="0">
      <alignment horizontal="right" vertical="center"/>
    </xf>
    <xf numFmtId="4" fontId="75" fillId="37" borderId="271" applyNumberFormat="0" applyProtection="0">
      <alignment horizontal="right" vertical="center"/>
    </xf>
    <xf numFmtId="4" fontId="75" fillId="37" borderId="271" applyNumberFormat="0" applyProtection="0">
      <alignment horizontal="right" vertical="center"/>
    </xf>
    <xf numFmtId="4" fontId="75" fillId="37" borderId="271" applyNumberFormat="0" applyProtection="0">
      <alignment horizontal="right" vertical="center"/>
    </xf>
    <xf numFmtId="4" fontId="75" fillId="37" borderId="271" applyNumberFormat="0" applyProtection="0">
      <alignment horizontal="right" vertical="center"/>
    </xf>
    <xf numFmtId="4" fontId="75" fillId="37" borderId="271" applyNumberFormat="0" applyProtection="0">
      <alignment horizontal="right" vertical="center"/>
    </xf>
    <xf numFmtId="4" fontId="54" fillId="69" borderId="272" applyNumberFormat="0" applyProtection="0">
      <alignment horizontal="right" vertical="center"/>
    </xf>
    <xf numFmtId="4" fontId="75" fillId="70" borderId="271" applyNumberFormat="0" applyProtection="0">
      <alignment horizontal="right" vertical="center"/>
    </xf>
    <xf numFmtId="4" fontId="75" fillId="70" borderId="271" applyNumberFormat="0" applyProtection="0">
      <alignment horizontal="right" vertical="center"/>
    </xf>
    <xf numFmtId="4" fontId="75" fillId="70" borderId="271" applyNumberFormat="0" applyProtection="0">
      <alignment horizontal="right" vertical="center"/>
    </xf>
    <xf numFmtId="4" fontId="75" fillId="70" borderId="271" applyNumberFormat="0" applyProtection="0">
      <alignment horizontal="right" vertical="center"/>
    </xf>
    <xf numFmtId="4" fontId="75" fillId="70" borderId="271" applyNumberFormat="0" applyProtection="0">
      <alignment horizontal="right" vertical="center"/>
    </xf>
    <xf numFmtId="4" fontId="54" fillId="71" borderId="272" applyNumberFormat="0" applyProtection="0">
      <alignment horizontal="right" vertical="center"/>
    </xf>
    <xf numFmtId="4" fontId="75" fillId="16" borderId="271" applyNumberFormat="0" applyProtection="0">
      <alignment horizontal="right" vertical="center"/>
    </xf>
    <xf numFmtId="4" fontId="75" fillId="16" borderId="271" applyNumberFormat="0" applyProtection="0">
      <alignment horizontal="right" vertical="center"/>
    </xf>
    <xf numFmtId="4" fontId="75" fillId="16" borderId="271" applyNumberFormat="0" applyProtection="0">
      <alignment horizontal="right" vertical="center"/>
    </xf>
    <xf numFmtId="4" fontId="75" fillId="16" borderId="271" applyNumberFormat="0" applyProtection="0">
      <alignment horizontal="right" vertical="center"/>
    </xf>
    <xf numFmtId="4" fontId="75" fillId="16" borderId="271" applyNumberFormat="0" applyProtection="0">
      <alignment horizontal="right" vertical="center"/>
    </xf>
    <xf numFmtId="4" fontId="78" fillId="72" borderId="272" applyNumberFormat="0" applyProtection="0">
      <alignment horizontal="left" vertical="center" indent="1"/>
    </xf>
    <xf numFmtId="4" fontId="75" fillId="73" borderId="269" applyNumberFormat="0" applyProtection="0">
      <alignment horizontal="left" vertical="center" indent="1"/>
    </xf>
    <xf numFmtId="4" fontId="75" fillId="73" borderId="269" applyNumberFormat="0" applyProtection="0">
      <alignment horizontal="left" vertical="center" indent="1"/>
    </xf>
    <xf numFmtId="4" fontId="75" fillId="73" borderId="269" applyNumberFormat="0" applyProtection="0">
      <alignment horizontal="left" vertical="center" indent="1"/>
    </xf>
    <xf numFmtId="4" fontId="75" fillId="73" borderId="269" applyNumberFormat="0" applyProtection="0">
      <alignment horizontal="left" vertical="center" indent="1"/>
    </xf>
    <xf numFmtId="4" fontId="75" fillId="73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57" fillId="75" borderId="269" applyNumberFormat="0" applyProtection="0">
      <alignment horizontal="left" vertical="center" indent="1"/>
    </xf>
    <xf numFmtId="4" fontId="75" fillId="77" borderId="271" applyNumberFormat="0" applyProtection="0">
      <alignment horizontal="right" vertical="center"/>
    </xf>
    <xf numFmtId="4" fontId="75" fillId="77" borderId="271" applyNumberFormat="0" applyProtection="0">
      <alignment horizontal="right" vertical="center"/>
    </xf>
    <xf numFmtId="4" fontId="75" fillId="77" borderId="271" applyNumberFormat="0" applyProtection="0">
      <alignment horizontal="right" vertical="center"/>
    </xf>
    <xf numFmtId="4" fontId="75" fillId="77" borderId="271" applyNumberFormat="0" applyProtection="0">
      <alignment horizontal="right" vertical="center"/>
    </xf>
    <xf numFmtId="4" fontId="75" fillId="77" borderId="271" applyNumberFormat="0" applyProtection="0">
      <alignment horizontal="right" vertical="center"/>
    </xf>
    <xf numFmtId="4" fontId="75" fillId="78" borderId="269" applyNumberFormat="0" applyProtection="0">
      <alignment horizontal="left" vertical="center" indent="1"/>
    </xf>
    <xf numFmtId="4" fontId="75" fillId="78" borderId="269" applyNumberFormat="0" applyProtection="0">
      <alignment horizontal="left" vertical="center" indent="1"/>
    </xf>
    <xf numFmtId="4" fontId="75" fillId="78" borderId="269" applyNumberFormat="0" applyProtection="0">
      <alignment horizontal="left" vertical="center" indent="1"/>
    </xf>
    <xf numFmtId="4" fontId="75" fillId="78" borderId="269" applyNumberFormat="0" applyProtection="0">
      <alignment horizontal="left" vertical="center" indent="1"/>
    </xf>
    <xf numFmtId="4" fontId="75" fillId="78" borderId="269" applyNumberFormat="0" applyProtection="0">
      <alignment horizontal="left" vertical="center" indent="1"/>
    </xf>
    <xf numFmtId="4" fontId="75" fillId="77" borderId="269" applyNumberFormat="0" applyProtection="0">
      <alignment horizontal="left" vertical="center" indent="1"/>
    </xf>
    <xf numFmtId="4" fontId="75" fillId="77" borderId="269" applyNumberFormat="0" applyProtection="0">
      <alignment horizontal="left" vertical="center" indent="1"/>
    </xf>
    <xf numFmtId="4" fontId="75" fillId="77" borderId="269" applyNumberFormat="0" applyProtection="0">
      <alignment horizontal="left" vertical="center" indent="1"/>
    </xf>
    <xf numFmtId="4" fontId="75" fillId="77" borderId="269" applyNumberFormat="0" applyProtection="0">
      <alignment horizontal="left" vertical="center" indent="1"/>
    </xf>
    <xf numFmtId="4" fontId="75" fillId="77" borderId="269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75" fillId="50" borderId="271" applyNumberFormat="0" applyProtection="0">
      <alignment horizontal="left" vertical="center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39" fillId="75" borderId="273" applyNumberFormat="0" applyProtection="0">
      <alignment horizontal="left" vertical="top" indent="1"/>
    </xf>
    <xf numFmtId="0" fontId="75" fillId="82" borderId="271" applyNumberFormat="0" applyProtection="0">
      <alignment horizontal="left" vertical="center" indent="1"/>
    </xf>
    <xf numFmtId="0" fontId="75" fillId="82" borderId="271" applyNumberFormat="0" applyProtection="0">
      <alignment horizontal="left" vertical="center" indent="1"/>
    </xf>
    <xf numFmtId="0" fontId="75" fillId="82" borderId="271" applyNumberFormat="0" applyProtection="0">
      <alignment horizontal="left" vertical="center" indent="1"/>
    </xf>
    <xf numFmtId="0" fontId="75" fillId="82" borderId="271" applyNumberFormat="0" applyProtection="0">
      <alignment horizontal="left" vertical="center" indent="1"/>
    </xf>
    <xf numFmtId="0" fontId="75" fillId="82" borderId="271" applyNumberFormat="0" applyProtection="0">
      <alignment horizontal="left" vertical="center" indent="1"/>
    </xf>
    <xf numFmtId="0" fontId="75" fillId="82" borderId="271" applyNumberFormat="0" applyProtection="0">
      <alignment horizontal="left" vertical="center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39" fillId="77" borderId="273" applyNumberFormat="0" applyProtection="0">
      <alignment horizontal="left" vertical="top" indent="1"/>
    </xf>
    <xf numFmtId="0" fontId="75" fillId="14" borderId="271" applyNumberFormat="0" applyProtection="0">
      <alignment horizontal="left" vertical="center" indent="1"/>
    </xf>
    <xf numFmtId="0" fontId="75" fillId="14" borderId="271" applyNumberFormat="0" applyProtection="0">
      <alignment horizontal="left" vertical="center" indent="1"/>
    </xf>
    <xf numFmtId="0" fontId="75" fillId="14" borderId="271" applyNumberFormat="0" applyProtection="0">
      <alignment horizontal="left" vertical="center" indent="1"/>
    </xf>
    <xf numFmtId="0" fontId="75" fillId="14" borderId="271" applyNumberFormat="0" applyProtection="0">
      <alignment horizontal="left" vertical="center" indent="1"/>
    </xf>
    <xf numFmtId="0" fontId="75" fillId="14" borderId="271" applyNumberFormat="0" applyProtection="0">
      <alignment horizontal="left" vertical="center" indent="1"/>
    </xf>
    <xf numFmtId="0" fontId="38" fillId="85" borderId="272" applyNumberFormat="0" applyProtection="0">
      <alignment horizontal="left" vertical="center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39" fillId="14" borderId="273" applyNumberFormat="0" applyProtection="0">
      <alignment horizontal="left" vertical="top" indent="1"/>
    </xf>
    <xf numFmtId="0" fontId="75" fillId="78" borderId="271" applyNumberFormat="0" applyProtection="0">
      <alignment horizontal="left" vertical="center" indent="1"/>
    </xf>
    <xf numFmtId="0" fontId="75" fillId="78" borderId="271" applyNumberFormat="0" applyProtection="0">
      <alignment horizontal="left" vertical="center" indent="1"/>
    </xf>
    <xf numFmtId="0" fontId="75" fillId="78" borderId="271" applyNumberFormat="0" applyProtection="0">
      <alignment horizontal="left" vertical="center" indent="1"/>
    </xf>
    <xf numFmtId="0" fontId="75" fillId="78" borderId="271" applyNumberFormat="0" applyProtection="0">
      <alignment horizontal="left" vertical="center" indent="1"/>
    </xf>
    <xf numFmtId="0" fontId="75" fillId="78" borderId="271" applyNumberFormat="0" applyProtection="0">
      <alignment horizontal="left" vertical="center" indent="1"/>
    </xf>
    <xf numFmtId="0" fontId="38" fillId="6" borderId="272" applyNumberFormat="0" applyProtection="0">
      <alignment horizontal="left" vertical="center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39" fillId="78" borderId="273" applyNumberFormat="0" applyProtection="0">
      <alignment horizontal="left" vertical="top" indent="1"/>
    </xf>
    <xf numFmtId="0" fontId="82" fillId="75" borderId="274" applyBorder="0"/>
    <xf numFmtId="4" fontId="54" fillId="87" borderId="272" applyNumberFormat="0" applyProtection="0">
      <alignment vertical="center"/>
    </xf>
    <xf numFmtId="4" fontId="83" fillId="59" borderId="273" applyNumberFormat="0" applyProtection="0">
      <alignment vertical="center"/>
    </xf>
    <xf numFmtId="4" fontId="83" fillId="59" borderId="273" applyNumberFormat="0" applyProtection="0">
      <alignment vertical="center"/>
    </xf>
    <xf numFmtId="4" fontId="83" fillId="59" borderId="273" applyNumberFormat="0" applyProtection="0">
      <alignment vertical="center"/>
    </xf>
    <xf numFmtId="4" fontId="83" fillId="59" borderId="273" applyNumberFormat="0" applyProtection="0">
      <alignment vertical="center"/>
    </xf>
    <xf numFmtId="4" fontId="83" fillId="59" borderId="273" applyNumberFormat="0" applyProtection="0">
      <alignment vertical="center"/>
    </xf>
    <xf numFmtId="4" fontId="76" fillId="87" borderId="272" applyNumberFormat="0" applyProtection="0">
      <alignment vertical="center"/>
    </xf>
    <xf numFmtId="4" fontId="54" fillId="87" borderId="272" applyNumberFormat="0" applyProtection="0">
      <alignment horizontal="left" vertical="center" indent="1"/>
    </xf>
    <xf numFmtId="4" fontId="83" fillId="50" borderId="273" applyNumberFormat="0" applyProtection="0">
      <alignment horizontal="left" vertical="center" indent="1"/>
    </xf>
    <xf numFmtId="4" fontId="83" fillId="50" borderId="273" applyNumberFormat="0" applyProtection="0">
      <alignment horizontal="left" vertical="center" indent="1"/>
    </xf>
    <xf numFmtId="4" fontId="83" fillId="50" borderId="273" applyNumberFormat="0" applyProtection="0">
      <alignment horizontal="left" vertical="center" indent="1"/>
    </xf>
    <xf numFmtId="4" fontId="83" fillId="50" borderId="273" applyNumberFormat="0" applyProtection="0">
      <alignment horizontal="left" vertical="center" indent="1"/>
    </xf>
    <xf numFmtId="4" fontId="83" fillId="50" borderId="273" applyNumberFormat="0" applyProtection="0">
      <alignment horizontal="left" vertical="center" indent="1"/>
    </xf>
    <xf numFmtId="4" fontId="54" fillId="87" borderId="272" applyNumberFormat="0" applyProtection="0">
      <alignment horizontal="left" vertical="center" indent="1"/>
    </xf>
    <xf numFmtId="0" fontId="83" fillId="59" borderId="273" applyNumberFormat="0" applyProtection="0">
      <alignment horizontal="left" vertical="top" indent="1"/>
    </xf>
    <xf numFmtId="0" fontId="83" fillId="59" borderId="273" applyNumberFormat="0" applyProtection="0">
      <alignment horizontal="left" vertical="top" indent="1"/>
    </xf>
    <xf numFmtId="0" fontId="83" fillId="59" borderId="273" applyNumberFormat="0" applyProtection="0">
      <alignment horizontal="left" vertical="top" indent="1"/>
    </xf>
    <xf numFmtId="0" fontId="83" fillId="59" borderId="273" applyNumberFormat="0" applyProtection="0">
      <alignment horizontal="left" vertical="top" indent="1"/>
    </xf>
    <xf numFmtId="0" fontId="83" fillId="59" borderId="273" applyNumberFormat="0" applyProtection="0">
      <alignment horizontal="left" vertical="top" indent="1"/>
    </xf>
    <xf numFmtId="4" fontId="54" fillId="74" borderId="272" applyNumberFormat="0" applyProtection="0">
      <alignment horizontal="right" vertical="center"/>
    </xf>
    <xf numFmtId="4" fontId="75" fillId="0" borderId="271" applyNumberFormat="0" applyProtection="0">
      <alignment horizontal="right" vertical="center"/>
    </xf>
    <xf numFmtId="4" fontId="75" fillId="0" borderId="271" applyNumberFormat="0" applyProtection="0">
      <alignment horizontal="right" vertical="center"/>
    </xf>
    <xf numFmtId="4" fontId="75" fillId="0" borderId="271" applyNumberFormat="0" applyProtection="0">
      <alignment horizontal="right" vertical="center"/>
    </xf>
    <xf numFmtId="4" fontId="75" fillId="0" borderId="271" applyNumberFormat="0" applyProtection="0">
      <alignment horizontal="right" vertical="center"/>
    </xf>
    <xf numFmtId="4" fontId="75" fillId="0" borderId="271" applyNumberFormat="0" applyProtection="0">
      <alignment horizontal="right" vertical="center"/>
    </xf>
    <xf numFmtId="4" fontId="76" fillId="74" borderId="272" applyNumberFormat="0" applyProtection="0">
      <alignment horizontal="right" vertical="center"/>
    </xf>
    <xf numFmtId="4" fontId="46" fillId="88" borderId="271" applyNumberFormat="0" applyProtection="0">
      <alignment horizontal="right" vertical="center"/>
    </xf>
    <xf numFmtId="4" fontId="46" fillId="88" borderId="271" applyNumberFormat="0" applyProtection="0">
      <alignment horizontal="right" vertical="center"/>
    </xf>
    <xf numFmtId="4" fontId="46" fillId="88" borderId="271" applyNumberFormat="0" applyProtection="0">
      <alignment horizontal="right" vertical="center"/>
    </xf>
    <xf numFmtId="4" fontId="46" fillId="88" borderId="271" applyNumberFormat="0" applyProtection="0">
      <alignment horizontal="right" vertical="center"/>
    </xf>
    <xf numFmtId="4" fontId="46" fillId="88" borderId="271" applyNumberFormat="0" applyProtection="0">
      <alignment horizontal="right" vertical="center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4" fontId="75" fillId="20" borderId="271" applyNumberFormat="0" applyProtection="0">
      <alignment horizontal="left" vertical="center" indent="1"/>
    </xf>
    <xf numFmtId="0" fontId="83" fillId="77" borderId="273" applyNumberFormat="0" applyProtection="0">
      <alignment horizontal="left" vertical="top" indent="1"/>
    </xf>
    <xf numFmtId="0" fontId="83" fillId="77" borderId="273" applyNumberFormat="0" applyProtection="0">
      <alignment horizontal="left" vertical="top" indent="1"/>
    </xf>
    <xf numFmtId="0" fontId="83" fillId="77" borderId="273" applyNumberFormat="0" applyProtection="0">
      <alignment horizontal="left" vertical="top" indent="1"/>
    </xf>
    <xf numFmtId="0" fontId="83" fillId="77" borderId="273" applyNumberFormat="0" applyProtection="0">
      <alignment horizontal="left" vertical="top" indent="1"/>
    </xf>
    <xf numFmtId="0" fontId="83" fillId="77" borderId="273" applyNumberFormat="0" applyProtection="0">
      <alignment horizontal="left" vertical="top" indent="1"/>
    </xf>
    <xf numFmtId="4" fontId="46" fillId="89" borderId="269" applyNumberFormat="0" applyProtection="0">
      <alignment horizontal="left" vertical="center" indent="1"/>
    </xf>
    <xf numFmtId="4" fontId="46" fillId="89" borderId="269" applyNumberFormat="0" applyProtection="0">
      <alignment horizontal="left" vertical="center" indent="1"/>
    </xf>
    <xf numFmtId="4" fontId="46" fillId="89" borderId="269" applyNumberFormat="0" applyProtection="0">
      <alignment horizontal="left" vertical="center" indent="1"/>
    </xf>
    <xf numFmtId="4" fontId="46" fillId="89" borderId="269" applyNumberFormat="0" applyProtection="0">
      <alignment horizontal="left" vertical="center" indent="1"/>
    </xf>
    <xf numFmtId="4" fontId="46" fillId="89" borderId="269" applyNumberFormat="0" applyProtection="0">
      <alignment horizontal="left" vertical="center" indent="1"/>
    </xf>
    <xf numFmtId="4" fontId="74" fillId="74" borderId="272" applyNumberFormat="0" applyProtection="0">
      <alignment horizontal="right" vertical="center"/>
    </xf>
    <xf numFmtId="4" fontId="46" fillId="86" borderId="271" applyNumberFormat="0" applyProtection="0">
      <alignment horizontal="right" vertical="center"/>
    </xf>
    <xf numFmtId="4" fontId="46" fillId="86" borderId="271" applyNumberFormat="0" applyProtection="0">
      <alignment horizontal="right" vertical="center"/>
    </xf>
    <xf numFmtId="4" fontId="46" fillId="86" borderId="271" applyNumberFormat="0" applyProtection="0">
      <alignment horizontal="right" vertical="center"/>
    </xf>
    <xf numFmtId="4" fontId="46" fillId="86" borderId="271" applyNumberFormat="0" applyProtection="0">
      <alignment horizontal="right" vertical="center"/>
    </xf>
    <xf numFmtId="4" fontId="46" fillId="86" borderId="271" applyNumberFormat="0" applyProtection="0">
      <alignment horizontal="right" vertical="center"/>
    </xf>
    <xf numFmtId="2" fontId="85" fillId="91" borderId="267" applyProtection="0"/>
    <xf numFmtId="2" fontId="85" fillId="91" borderId="267" applyProtection="0"/>
    <xf numFmtId="2" fontId="45" fillId="92" borderId="267" applyProtection="0"/>
    <xf numFmtId="2" fontId="45" fillId="93" borderId="267" applyProtection="0"/>
    <xf numFmtId="2" fontId="45" fillId="94" borderId="267" applyProtection="0"/>
    <xf numFmtId="2" fontId="45" fillId="94" borderId="267" applyProtection="0">
      <alignment horizontal="center"/>
    </xf>
    <xf numFmtId="2" fontId="45" fillId="93" borderId="267" applyProtection="0">
      <alignment horizontal="center"/>
    </xf>
    <xf numFmtId="0" fontId="46" fillId="0" borderId="269">
      <alignment horizontal="left" vertical="top" wrapText="1"/>
    </xf>
    <xf numFmtId="0" fontId="88" fillId="0" borderId="275" applyNumberFormat="0" applyFill="0" applyAlignment="0" applyProtection="0"/>
    <xf numFmtId="0" fontId="94" fillId="0" borderId="276"/>
    <xf numFmtId="0" fontId="1" fillId="0" borderId="0"/>
    <xf numFmtId="43" fontId="38" fillId="0" borderId="0" applyFont="0" applyFill="0" applyBorder="0" applyAlignment="0" applyProtection="0"/>
    <xf numFmtId="0" fontId="1" fillId="0" borderId="0"/>
    <xf numFmtId="0" fontId="45" fillId="6" borderId="279" applyNumberFormat="0">
      <alignment readingOrder="1"/>
      <protection locked="0"/>
    </xf>
    <xf numFmtId="0" fontId="51" fillId="0" borderId="280">
      <alignment horizontal="left" vertical="top" wrapText="1"/>
    </xf>
    <xf numFmtId="49" fontId="37" fillId="0" borderId="277">
      <alignment horizontal="center" vertical="top" wrapText="1"/>
      <protection locked="0"/>
    </xf>
    <xf numFmtId="49" fontId="37" fillId="0" borderId="277">
      <alignment horizontal="center" vertical="top" wrapText="1"/>
      <protection locked="0"/>
    </xf>
    <xf numFmtId="49" fontId="46" fillId="10" borderId="277">
      <alignment horizontal="right" vertical="top"/>
      <protection locked="0"/>
    </xf>
    <xf numFmtId="49" fontId="46" fillId="10" borderId="277">
      <alignment horizontal="right" vertical="top"/>
      <protection locked="0"/>
    </xf>
    <xf numFmtId="0" fontId="46" fillId="10" borderId="277">
      <alignment horizontal="right" vertical="top"/>
      <protection locked="0"/>
    </xf>
    <xf numFmtId="0" fontId="46" fillId="10" borderId="277">
      <alignment horizontal="right" vertical="top"/>
      <protection locked="0"/>
    </xf>
    <xf numFmtId="49" fontId="46" fillId="0" borderId="277">
      <alignment horizontal="right" vertical="top"/>
      <protection locked="0"/>
    </xf>
    <xf numFmtId="49" fontId="46" fillId="0" borderId="277">
      <alignment horizontal="right" vertical="top"/>
      <protection locked="0"/>
    </xf>
    <xf numFmtId="0" fontId="46" fillId="0" borderId="277">
      <alignment horizontal="right" vertical="top"/>
      <protection locked="0"/>
    </xf>
    <xf numFmtId="0" fontId="46" fillId="0" borderId="277">
      <alignment horizontal="right" vertical="top"/>
      <protection locked="0"/>
    </xf>
    <xf numFmtId="49" fontId="46" fillId="49" borderId="277">
      <alignment horizontal="right" vertical="top"/>
      <protection locked="0"/>
    </xf>
    <xf numFmtId="49" fontId="46" fillId="49" borderId="277">
      <alignment horizontal="right" vertical="top"/>
      <protection locked="0"/>
    </xf>
    <xf numFmtId="0" fontId="46" fillId="49" borderId="277">
      <alignment horizontal="right" vertical="top"/>
      <protection locked="0"/>
    </xf>
    <xf numFmtId="0" fontId="46" fillId="49" borderId="277">
      <alignment horizontal="right" vertical="top"/>
      <protection locked="0"/>
    </xf>
    <xf numFmtId="0" fontId="51" fillId="0" borderId="280">
      <alignment horizontal="center" vertical="top" wrapText="1"/>
    </xf>
    <xf numFmtId="0" fontId="55" fillId="50" borderId="279" applyNumberFormat="0" applyAlignment="0" applyProtection="0"/>
    <xf numFmtId="0" fontId="68" fillId="13" borderId="279" applyNumberFormat="0" applyAlignment="0" applyProtection="0"/>
    <xf numFmtId="0" fontId="37" fillId="59" borderId="281" applyNumberFormat="0" applyFont="0" applyAlignment="0" applyProtection="0"/>
    <xf numFmtId="0" fontId="39" fillId="45" borderId="282" applyNumberFormat="0" applyFont="0" applyAlignment="0" applyProtection="0"/>
    <xf numFmtId="0" fontId="39" fillId="45" borderId="282" applyNumberFormat="0" applyFont="0" applyAlignment="0" applyProtection="0"/>
    <xf numFmtId="0" fontId="39" fillId="45" borderId="282" applyNumberFormat="0" applyFont="0" applyAlignment="0" applyProtection="0"/>
    <xf numFmtId="0" fontId="73" fillId="50" borderId="283" applyNumberFormat="0" applyAlignment="0" applyProtection="0"/>
    <xf numFmtId="4" fontId="54" fillId="60" borderId="283" applyNumberFormat="0" applyProtection="0">
      <alignment vertical="center"/>
    </xf>
    <xf numFmtId="4" fontId="75" fillId="57" borderId="282" applyNumberFormat="0" applyProtection="0">
      <alignment vertical="center"/>
    </xf>
    <xf numFmtId="4" fontId="75" fillId="57" borderId="282" applyNumberFormat="0" applyProtection="0">
      <alignment vertical="center"/>
    </xf>
    <xf numFmtId="4" fontId="75" fillId="57" borderId="282" applyNumberFormat="0" applyProtection="0">
      <alignment vertical="center"/>
    </xf>
    <xf numFmtId="4" fontId="75" fillId="57" borderId="282" applyNumberFormat="0" applyProtection="0">
      <alignment vertical="center"/>
    </xf>
    <xf numFmtId="4" fontId="75" fillId="57" borderId="282" applyNumberFormat="0" applyProtection="0">
      <alignment vertical="center"/>
    </xf>
    <xf numFmtId="4" fontId="76" fillId="60" borderId="283" applyNumberFormat="0" applyProtection="0">
      <alignment vertical="center"/>
    </xf>
    <xf numFmtId="4" fontId="46" fillId="60" borderId="282" applyNumberFormat="0" applyProtection="0">
      <alignment vertical="center"/>
    </xf>
    <xf numFmtId="4" fontId="46" fillId="60" borderId="282" applyNumberFormat="0" applyProtection="0">
      <alignment vertical="center"/>
    </xf>
    <xf numFmtId="4" fontId="46" fillId="60" borderId="282" applyNumberFormat="0" applyProtection="0">
      <alignment vertical="center"/>
    </xf>
    <xf numFmtId="4" fontId="46" fillId="60" borderId="282" applyNumberFormat="0" applyProtection="0">
      <alignment vertical="center"/>
    </xf>
    <xf numFmtId="4" fontId="46" fillId="60" borderId="282" applyNumberFormat="0" applyProtection="0">
      <alignment vertical="center"/>
    </xf>
    <xf numFmtId="4" fontId="54" fillId="60" borderId="283" applyNumberFormat="0" applyProtection="0">
      <alignment horizontal="left" vertical="center" indent="1"/>
    </xf>
    <xf numFmtId="4" fontId="75" fillId="60" borderId="282" applyNumberFormat="0" applyProtection="0">
      <alignment horizontal="left" vertical="center" indent="1"/>
    </xf>
    <xf numFmtId="4" fontId="75" fillId="60" borderId="282" applyNumberFormat="0" applyProtection="0">
      <alignment horizontal="left" vertical="center" indent="1"/>
    </xf>
    <xf numFmtId="4" fontId="75" fillId="60" borderId="282" applyNumberFormat="0" applyProtection="0">
      <alignment horizontal="left" vertical="center" indent="1"/>
    </xf>
    <xf numFmtId="4" fontId="75" fillId="60" borderId="282" applyNumberFormat="0" applyProtection="0">
      <alignment horizontal="left" vertical="center" indent="1"/>
    </xf>
    <xf numFmtId="4" fontId="75" fillId="60" borderId="282" applyNumberFormat="0" applyProtection="0">
      <alignment horizontal="left" vertical="center" indent="1"/>
    </xf>
    <xf numFmtId="4" fontId="54" fillId="60" borderId="283" applyNumberFormat="0" applyProtection="0">
      <alignment horizontal="left" vertical="center" indent="1"/>
    </xf>
    <xf numFmtId="0" fontId="46" fillId="57" borderId="284" applyNumberFormat="0" applyProtection="0">
      <alignment horizontal="left" vertical="top" indent="1"/>
    </xf>
    <xf numFmtId="0" fontId="46" fillId="57" borderId="284" applyNumberFormat="0" applyProtection="0">
      <alignment horizontal="left" vertical="top" indent="1"/>
    </xf>
    <xf numFmtId="0" fontId="46" fillId="57" borderId="284" applyNumberFormat="0" applyProtection="0">
      <alignment horizontal="left" vertical="top" indent="1"/>
    </xf>
    <xf numFmtId="0" fontId="46" fillId="57" borderId="284" applyNumberFormat="0" applyProtection="0">
      <alignment horizontal="left" vertical="top" indent="1"/>
    </xf>
    <xf numFmtId="0" fontId="46" fillId="57" borderId="284" applyNumberFormat="0" applyProtection="0">
      <alignment horizontal="left" vertical="top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54" fillId="61" borderId="283" applyNumberFormat="0" applyProtection="0">
      <alignment horizontal="right" vertical="center"/>
    </xf>
    <xf numFmtId="4" fontId="75" fillId="9" borderId="282" applyNumberFormat="0" applyProtection="0">
      <alignment horizontal="right" vertical="center"/>
    </xf>
    <xf numFmtId="4" fontId="75" fillId="9" borderId="282" applyNumberFormat="0" applyProtection="0">
      <alignment horizontal="right" vertical="center"/>
    </xf>
    <xf numFmtId="4" fontId="75" fillId="9" borderId="282" applyNumberFormat="0" applyProtection="0">
      <alignment horizontal="right" vertical="center"/>
    </xf>
    <xf numFmtId="4" fontId="75" fillId="9" borderId="282" applyNumberFormat="0" applyProtection="0">
      <alignment horizontal="right" vertical="center"/>
    </xf>
    <xf numFmtId="4" fontId="75" fillId="9" borderId="282" applyNumberFormat="0" applyProtection="0">
      <alignment horizontal="right" vertical="center"/>
    </xf>
    <xf numFmtId="4" fontId="54" fillId="62" borderId="283" applyNumberFormat="0" applyProtection="0">
      <alignment horizontal="right" vertical="center"/>
    </xf>
    <xf numFmtId="4" fontId="75" fillId="63" borderId="282" applyNumberFormat="0" applyProtection="0">
      <alignment horizontal="right" vertical="center"/>
    </xf>
    <xf numFmtId="4" fontId="75" fillId="63" borderId="282" applyNumberFormat="0" applyProtection="0">
      <alignment horizontal="right" vertical="center"/>
    </xf>
    <xf numFmtId="4" fontId="75" fillId="63" borderId="282" applyNumberFormat="0" applyProtection="0">
      <alignment horizontal="right" vertical="center"/>
    </xf>
    <xf numFmtId="4" fontId="75" fillId="63" borderId="282" applyNumberFormat="0" applyProtection="0">
      <alignment horizontal="right" vertical="center"/>
    </xf>
    <xf numFmtId="4" fontId="75" fillId="63" borderId="282" applyNumberFormat="0" applyProtection="0">
      <alignment horizontal="right" vertical="center"/>
    </xf>
    <xf numFmtId="4" fontId="54" fillId="64" borderId="283" applyNumberFormat="0" applyProtection="0">
      <alignment horizontal="right" vertical="center"/>
    </xf>
    <xf numFmtId="4" fontId="75" fillId="30" borderId="280" applyNumberFormat="0" applyProtection="0">
      <alignment horizontal="right" vertical="center"/>
    </xf>
    <xf numFmtId="4" fontId="75" fillId="30" borderId="280" applyNumberFormat="0" applyProtection="0">
      <alignment horizontal="right" vertical="center"/>
    </xf>
    <xf numFmtId="4" fontId="75" fillId="30" borderId="280" applyNumberFormat="0" applyProtection="0">
      <alignment horizontal="right" vertical="center"/>
    </xf>
    <xf numFmtId="4" fontId="75" fillId="30" borderId="280" applyNumberFormat="0" applyProtection="0">
      <alignment horizontal="right" vertical="center"/>
    </xf>
    <xf numFmtId="4" fontId="75" fillId="30" borderId="280" applyNumberFormat="0" applyProtection="0">
      <alignment horizontal="right" vertical="center"/>
    </xf>
    <xf numFmtId="4" fontId="54" fillId="65" borderId="283" applyNumberFormat="0" applyProtection="0">
      <alignment horizontal="right" vertical="center"/>
    </xf>
    <xf numFmtId="4" fontId="75" fillId="17" borderId="282" applyNumberFormat="0" applyProtection="0">
      <alignment horizontal="right" vertical="center"/>
    </xf>
    <xf numFmtId="4" fontId="75" fillId="17" borderId="282" applyNumberFormat="0" applyProtection="0">
      <alignment horizontal="right" vertical="center"/>
    </xf>
    <xf numFmtId="4" fontId="75" fillId="17" borderId="282" applyNumberFormat="0" applyProtection="0">
      <alignment horizontal="right" vertical="center"/>
    </xf>
    <xf numFmtId="4" fontId="75" fillId="17" borderId="282" applyNumberFormat="0" applyProtection="0">
      <alignment horizontal="right" vertical="center"/>
    </xf>
    <xf numFmtId="4" fontId="75" fillId="17" borderId="282" applyNumberFormat="0" applyProtection="0">
      <alignment horizontal="right" vertical="center"/>
    </xf>
    <xf numFmtId="4" fontId="54" fillId="66" borderId="283" applyNumberFormat="0" applyProtection="0">
      <alignment horizontal="right" vertical="center"/>
    </xf>
    <xf numFmtId="4" fontId="75" fillId="21" borderId="282" applyNumberFormat="0" applyProtection="0">
      <alignment horizontal="right" vertical="center"/>
    </xf>
    <xf numFmtId="4" fontId="75" fillId="21" borderId="282" applyNumberFormat="0" applyProtection="0">
      <alignment horizontal="right" vertical="center"/>
    </xf>
    <xf numFmtId="4" fontId="75" fillId="21" borderId="282" applyNumberFormat="0" applyProtection="0">
      <alignment horizontal="right" vertical="center"/>
    </xf>
    <xf numFmtId="4" fontId="75" fillId="21" borderId="282" applyNumberFormat="0" applyProtection="0">
      <alignment horizontal="right" vertical="center"/>
    </xf>
    <xf numFmtId="4" fontId="75" fillId="21" borderId="282" applyNumberFormat="0" applyProtection="0">
      <alignment horizontal="right" vertical="center"/>
    </xf>
    <xf numFmtId="4" fontId="54" fillId="67" borderId="283" applyNumberFormat="0" applyProtection="0">
      <alignment horizontal="right" vertical="center"/>
    </xf>
    <xf numFmtId="4" fontId="75" fillId="44" borderId="282" applyNumberFormat="0" applyProtection="0">
      <alignment horizontal="right" vertical="center"/>
    </xf>
    <xf numFmtId="4" fontId="75" fillId="44" borderId="282" applyNumberFormat="0" applyProtection="0">
      <alignment horizontal="right" vertical="center"/>
    </xf>
    <xf numFmtId="4" fontId="75" fillId="44" borderId="282" applyNumberFormat="0" applyProtection="0">
      <alignment horizontal="right" vertical="center"/>
    </xf>
    <xf numFmtId="4" fontId="75" fillId="44" borderId="282" applyNumberFormat="0" applyProtection="0">
      <alignment horizontal="right" vertical="center"/>
    </xf>
    <xf numFmtId="4" fontId="75" fillId="44" borderId="282" applyNumberFormat="0" applyProtection="0">
      <alignment horizontal="right" vertical="center"/>
    </xf>
    <xf numFmtId="4" fontId="54" fillId="68" borderId="283" applyNumberFormat="0" applyProtection="0">
      <alignment horizontal="right" vertical="center"/>
    </xf>
    <xf numFmtId="4" fontId="75" fillId="37" borderId="282" applyNumberFormat="0" applyProtection="0">
      <alignment horizontal="right" vertical="center"/>
    </xf>
    <xf numFmtId="4" fontId="75" fillId="37" borderId="282" applyNumberFormat="0" applyProtection="0">
      <alignment horizontal="right" vertical="center"/>
    </xf>
    <xf numFmtId="4" fontId="75" fillId="37" borderId="282" applyNumberFormat="0" applyProtection="0">
      <alignment horizontal="right" vertical="center"/>
    </xf>
    <xf numFmtId="4" fontId="75" fillId="37" borderId="282" applyNumberFormat="0" applyProtection="0">
      <alignment horizontal="right" vertical="center"/>
    </xf>
    <xf numFmtId="4" fontId="75" fillId="37" borderId="282" applyNumberFormat="0" applyProtection="0">
      <alignment horizontal="right" vertical="center"/>
    </xf>
    <xf numFmtId="4" fontId="54" fillId="69" borderId="283" applyNumberFormat="0" applyProtection="0">
      <alignment horizontal="right" vertical="center"/>
    </xf>
    <xf numFmtId="4" fontId="75" fillId="70" borderId="282" applyNumberFormat="0" applyProtection="0">
      <alignment horizontal="right" vertical="center"/>
    </xf>
    <xf numFmtId="4" fontId="75" fillId="70" borderId="282" applyNumberFormat="0" applyProtection="0">
      <alignment horizontal="right" vertical="center"/>
    </xf>
    <xf numFmtId="4" fontId="75" fillId="70" borderId="282" applyNumberFormat="0" applyProtection="0">
      <alignment horizontal="right" vertical="center"/>
    </xf>
    <xf numFmtId="4" fontId="75" fillId="70" borderId="282" applyNumberFormat="0" applyProtection="0">
      <alignment horizontal="right" vertical="center"/>
    </xf>
    <xf numFmtId="4" fontId="75" fillId="70" borderId="282" applyNumberFormat="0" applyProtection="0">
      <alignment horizontal="right" vertical="center"/>
    </xf>
    <xf numFmtId="4" fontId="54" fillId="71" borderId="283" applyNumberFormat="0" applyProtection="0">
      <alignment horizontal="right" vertical="center"/>
    </xf>
    <xf numFmtId="4" fontId="75" fillId="16" borderId="282" applyNumberFormat="0" applyProtection="0">
      <alignment horizontal="right" vertical="center"/>
    </xf>
    <xf numFmtId="4" fontId="75" fillId="16" borderId="282" applyNumberFormat="0" applyProtection="0">
      <alignment horizontal="right" vertical="center"/>
    </xf>
    <xf numFmtId="4" fontId="75" fillId="16" borderId="282" applyNumberFormat="0" applyProtection="0">
      <alignment horizontal="right" vertical="center"/>
    </xf>
    <xf numFmtId="4" fontId="75" fillId="16" borderId="282" applyNumberFormat="0" applyProtection="0">
      <alignment horizontal="right" vertical="center"/>
    </xf>
    <xf numFmtId="4" fontId="75" fillId="16" borderId="282" applyNumberFormat="0" applyProtection="0">
      <alignment horizontal="right" vertical="center"/>
    </xf>
    <xf numFmtId="4" fontId="78" fillId="72" borderId="283" applyNumberFormat="0" applyProtection="0">
      <alignment horizontal="left" vertical="center" indent="1"/>
    </xf>
    <xf numFmtId="4" fontId="75" fillId="73" borderId="280" applyNumberFormat="0" applyProtection="0">
      <alignment horizontal="left" vertical="center" indent="1"/>
    </xf>
    <xf numFmtId="4" fontId="75" fillId="73" borderId="280" applyNumberFormat="0" applyProtection="0">
      <alignment horizontal="left" vertical="center" indent="1"/>
    </xf>
    <xf numFmtId="4" fontId="75" fillId="73" borderId="280" applyNumberFormat="0" applyProtection="0">
      <alignment horizontal="left" vertical="center" indent="1"/>
    </xf>
    <xf numFmtId="4" fontId="75" fillId="73" borderId="280" applyNumberFormat="0" applyProtection="0">
      <alignment horizontal="left" vertical="center" indent="1"/>
    </xf>
    <xf numFmtId="4" fontId="75" fillId="73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57" fillId="75" borderId="280" applyNumberFormat="0" applyProtection="0">
      <alignment horizontal="left" vertical="center" indent="1"/>
    </xf>
    <xf numFmtId="4" fontId="75" fillId="77" borderId="282" applyNumberFormat="0" applyProtection="0">
      <alignment horizontal="right" vertical="center"/>
    </xf>
    <xf numFmtId="4" fontId="75" fillId="77" borderId="282" applyNumberFormat="0" applyProtection="0">
      <alignment horizontal="right" vertical="center"/>
    </xf>
    <xf numFmtId="4" fontId="75" fillId="77" borderId="282" applyNumberFormat="0" applyProtection="0">
      <alignment horizontal="right" vertical="center"/>
    </xf>
    <xf numFmtId="4" fontId="75" fillId="77" borderId="282" applyNumberFormat="0" applyProtection="0">
      <alignment horizontal="right" vertical="center"/>
    </xf>
    <xf numFmtId="4" fontId="75" fillId="77" borderId="282" applyNumberFormat="0" applyProtection="0">
      <alignment horizontal="right" vertical="center"/>
    </xf>
    <xf numFmtId="4" fontId="75" fillId="78" borderId="280" applyNumberFormat="0" applyProtection="0">
      <alignment horizontal="left" vertical="center" indent="1"/>
    </xf>
    <xf numFmtId="4" fontId="75" fillId="78" borderId="280" applyNumberFormat="0" applyProtection="0">
      <alignment horizontal="left" vertical="center" indent="1"/>
    </xf>
    <xf numFmtId="4" fontId="75" fillId="78" borderId="280" applyNumberFormat="0" applyProtection="0">
      <alignment horizontal="left" vertical="center" indent="1"/>
    </xf>
    <xf numFmtId="4" fontId="75" fillId="78" borderId="280" applyNumberFormat="0" applyProtection="0">
      <alignment horizontal="left" vertical="center" indent="1"/>
    </xf>
    <xf numFmtId="4" fontId="75" fillId="78" borderId="280" applyNumberFormat="0" applyProtection="0">
      <alignment horizontal="left" vertical="center" indent="1"/>
    </xf>
    <xf numFmtId="4" fontId="75" fillId="77" borderId="280" applyNumberFormat="0" applyProtection="0">
      <alignment horizontal="left" vertical="center" indent="1"/>
    </xf>
    <xf numFmtId="4" fontId="75" fillId="77" borderId="280" applyNumberFormat="0" applyProtection="0">
      <alignment horizontal="left" vertical="center" indent="1"/>
    </xf>
    <xf numFmtId="4" fontId="75" fillId="77" borderId="280" applyNumberFormat="0" applyProtection="0">
      <alignment horizontal="left" vertical="center" indent="1"/>
    </xf>
    <xf numFmtId="4" fontId="75" fillId="77" borderId="280" applyNumberFormat="0" applyProtection="0">
      <alignment horizontal="left" vertical="center" indent="1"/>
    </xf>
    <xf numFmtId="4" fontId="75" fillId="77" borderId="280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75" fillId="50" borderId="282" applyNumberFormat="0" applyProtection="0">
      <alignment horizontal="left" vertical="center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39" fillId="75" borderId="284" applyNumberFormat="0" applyProtection="0">
      <alignment horizontal="left" vertical="top" indent="1"/>
    </xf>
    <xf numFmtId="0" fontId="75" fillId="82" borderId="282" applyNumberFormat="0" applyProtection="0">
      <alignment horizontal="left" vertical="center" indent="1"/>
    </xf>
    <xf numFmtId="0" fontId="75" fillId="82" borderId="282" applyNumberFormat="0" applyProtection="0">
      <alignment horizontal="left" vertical="center" indent="1"/>
    </xf>
    <xf numFmtId="0" fontId="75" fillId="82" borderId="282" applyNumberFormat="0" applyProtection="0">
      <alignment horizontal="left" vertical="center" indent="1"/>
    </xf>
    <xf numFmtId="0" fontId="75" fillId="82" borderId="282" applyNumberFormat="0" applyProtection="0">
      <alignment horizontal="left" vertical="center" indent="1"/>
    </xf>
    <xf numFmtId="0" fontId="75" fillId="82" borderId="282" applyNumberFormat="0" applyProtection="0">
      <alignment horizontal="left" vertical="center" indent="1"/>
    </xf>
    <xf numFmtId="0" fontId="75" fillId="82" borderId="282" applyNumberFormat="0" applyProtection="0">
      <alignment horizontal="left" vertical="center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39" fillId="77" borderId="284" applyNumberFormat="0" applyProtection="0">
      <alignment horizontal="left" vertical="top" indent="1"/>
    </xf>
    <xf numFmtId="0" fontId="75" fillId="14" borderId="282" applyNumberFormat="0" applyProtection="0">
      <alignment horizontal="left" vertical="center" indent="1"/>
    </xf>
    <xf numFmtId="0" fontId="75" fillId="14" borderId="282" applyNumberFormat="0" applyProtection="0">
      <alignment horizontal="left" vertical="center" indent="1"/>
    </xf>
    <xf numFmtId="0" fontId="75" fillId="14" borderId="282" applyNumberFormat="0" applyProtection="0">
      <alignment horizontal="left" vertical="center" indent="1"/>
    </xf>
    <xf numFmtId="0" fontId="75" fillId="14" borderId="282" applyNumberFormat="0" applyProtection="0">
      <alignment horizontal="left" vertical="center" indent="1"/>
    </xf>
    <xf numFmtId="0" fontId="75" fillId="14" borderId="282" applyNumberFormat="0" applyProtection="0">
      <alignment horizontal="left" vertical="center" indent="1"/>
    </xf>
    <xf numFmtId="0" fontId="38" fillId="85" borderId="283" applyNumberFormat="0" applyProtection="0">
      <alignment horizontal="left" vertical="center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39" fillId="14" borderId="284" applyNumberFormat="0" applyProtection="0">
      <alignment horizontal="left" vertical="top" indent="1"/>
    </xf>
    <xf numFmtId="0" fontId="75" fillId="78" borderId="282" applyNumberFormat="0" applyProtection="0">
      <alignment horizontal="left" vertical="center" indent="1"/>
    </xf>
    <xf numFmtId="0" fontId="75" fillId="78" borderId="282" applyNumberFormat="0" applyProtection="0">
      <alignment horizontal="left" vertical="center" indent="1"/>
    </xf>
    <xf numFmtId="0" fontId="75" fillId="78" borderId="282" applyNumberFormat="0" applyProtection="0">
      <alignment horizontal="left" vertical="center" indent="1"/>
    </xf>
    <xf numFmtId="0" fontId="75" fillId="78" borderId="282" applyNumberFormat="0" applyProtection="0">
      <alignment horizontal="left" vertical="center" indent="1"/>
    </xf>
    <xf numFmtId="0" fontId="75" fillId="78" borderId="282" applyNumberFormat="0" applyProtection="0">
      <alignment horizontal="left" vertical="center" indent="1"/>
    </xf>
    <xf numFmtId="0" fontId="38" fillId="6" borderId="283" applyNumberFormat="0" applyProtection="0">
      <alignment horizontal="left" vertical="center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39" fillId="78" borderId="284" applyNumberFormat="0" applyProtection="0">
      <alignment horizontal="left" vertical="top" indent="1"/>
    </xf>
    <xf numFmtId="0" fontId="82" fillId="75" borderId="285" applyBorder="0"/>
    <xf numFmtId="4" fontId="54" fillId="87" borderId="283" applyNumberFormat="0" applyProtection="0">
      <alignment vertical="center"/>
    </xf>
    <xf numFmtId="4" fontId="83" fillId="59" borderId="284" applyNumberFormat="0" applyProtection="0">
      <alignment vertical="center"/>
    </xf>
    <xf numFmtId="4" fontId="83" fillId="59" borderId="284" applyNumberFormat="0" applyProtection="0">
      <alignment vertical="center"/>
    </xf>
    <xf numFmtId="4" fontId="83" fillId="59" borderId="284" applyNumberFormat="0" applyProtection="0">
      <alignment vertical="center"/>
    </xf>
    <xf numFmtId="4" fontId="83" fillId="59" borderId="284" applyNumberFormat="0" applyProtection="0">
      <alignment vertical="center"/>
    </xf>
    <xf numFmtId="4" fontId="83" fillId="59" borderId="284" applyNumberFormat="0" applyProtection="0">
      <alignment vertical="center"/>
    </xf>
    <xf numFmtId="4" fontId="76" fillId="87" borderId="283" applyNumberFormat="0" applyProtection="0">
      <alignment vertical="center"/>
    </xf>
    <xf numFmtId="4" fontId="54" fillId="87" borderId="283" applyNumberFormat="0" applyProtection="0">
      <alignment horizontal="left" vertical="center" indent="1"/>
    </xf>
    <xf numFmtId="4" fontId="83" fillId="50" borderId="284" applyNumberFormat="0" applyProtection="0">
      <alignment horizontal="left" vertical="center" indent="1"/>
    </xf>
    <xf numFmtId="4" fontId="83" fillId="50" borderId="284" applyNumberFormat="0" applyProtection="0">
      <alignment horizontal="left" vertical="center" indent="1"/>
    </xf>
    <xf numFmtId="4" fontId="83" fillId="50" borderId="284" applyNumberFormat="0" applyProtection="0">
      <alignment horizontal="left" vertical="center" indent="1"/>
    </xf>
    <xf numFmtId="4" fontId="83" fillId="50" borderId="284" applyNumberFormat="0" applyProtection="0">
      <alignment horizontal="left" vertical="center" indent="1"/>
    </xf>
    <xf numFmtId="4" fontId="83" fillId="50" borderId="284" applyNumberFormat="0" applyProtection="0">
      <alignment horizontal="left" vertical="center" indent="1"/>
    </xf>
    <xf numFmtId="4" fontId="54" fillId="87" borderId="283" applyNumberFormat="0" applyProtection="0">
      <alignment horizontal="left" vertical="center" indent="1"/>
    </xf>
    <xf numFmtId="0" fontId="83" fillId="59" borderId="284" applyNumberFormat="0" applyProtection="0">
      <alignment horizontal="left" vertical="top" indent="1"/>
    </xf>
    <xf numFmtId="0" fontId="83" fillId="59" borderId="284" applyNumberFormat="0" applyProtection="0">
      <alignment horizontal="left" vertical="top" indent="1"/>
    </xf>
    <xf numFmtId="0" fontId="83" fillId="59" borderId="284" applyNumberFormat="0" applyProtection="0">
      <alignment horizontal="left" vertical="top" indent="1"/>
    </xf>
    <xf numFmtId="0" fontId="83" fillId="59" borderId="284" applyNumberFormat="0" applyProtection="0">
      <alignment horizontal="left" vertical="top" indent="1"/>
    </xf>
    <xf numFmtId="0" fontId="83" fillId="59" borderId="284" applyNumberFormat="0" applyProtection="0">
      <alignment horizontal="left" vertical="top" indent="1"/>
    </xf>
    <xf numFmtId="4" fontId="54" fillId="74" borderId="283" applyNumberFormat="0" applyProtection="0">
      <alignment horizontal="right" vertical="center"/>
    </xf>
    <xf numFmtId="4" fontId="75" fillId="0" borderId="282" applyNumberFormat="0" applyProtection="0">
      <alignment horizontal="right" vertical="center"/>
    </xf>
    <xf numFmtId="4" fontId="75" fillId="0" borderId="282" applyNumberFormat="0" applyProtection="0">
      <alignment horizontal="right" vertical="center"/>
    </xf>
    <xf numFmtId="4" fontId="75" fillId="0" borderId="282" applyNumberFormat="0" applyProtection="0">
      <alignment horizontal="right" vertical="center"/>
    </xf>
    <xf numFmtId="4" fontId="75" fillId="0" borderId="282" applyNumberFormat="0" applyProtection="0">
      <alignment horizontal="right" vertical="center"/>
    </xf>
    <xf numFmtId="4" fontId="75" fillId="0" borderId="282" applyNumberFormat="0" applyProtection="0">
      <alignment horizontal="right" vertical="center"/>
    </xf>
    <xf numFmtId="4" fontId="76" fillId="74" borderId="283" applyNumberFormat="0" applyProtection="0">
      <alignment horizontal="right" vertical="center"/>
    </xf>
    <xf numFmtId="4" fontId="46" fillId="88" borderId="282" applyNumberFormat="0" applyProtection="0">
      <alignment horizontal="right" vertical="center"/>
    </xf>
    <xf numFmtId="4" fontId="46" fillId="88" borderId="282" applyNumberFormat="0" applyProtection="0">
      <alignment horizontal="right" vertical="center"/>
    </xf>
    <xf numFmtId="4" fontId="46" fillId="88" borderId="282" applyNumberFormat="0" applyProtection="0">
      <alignment horizontal="right" vertical="center"/>
    </xf>
    <xf numFmtId="4" fontId="46" fillId="88" borderId="282" applyNumberFormat="0" applyProtection="0">
      <alignment horizontal="right" vertical="center"/>
    </xf>
    <xf numFmtId="4" fontId="46" fillId="88" borderId="282" applyNumberFormat="0" applyProtection="0">
      <alignment horizontal="right" vertical="center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4" fontId="75" fillId="20" borderId="282" applyNumberFormat="0" applyProtection="0">
      <alignment horizontal="left" vertical="center" indent="1"/>
    </xf>
    <xf numFmtId="0" fontId="83" fillId="77" borderId="284" applyNumberFormat="0" applyProtection="0">
      <alignment horizontal="left" vertical="top" indent="1"/>
    </xf>
    <xf numFmtId="0" fontId="83" fillId="77" borderId="284" applyNumberFormat="0" applyProtection="0">
      <alignment horizontal="left" vertical="top" indent="1"/>
    </xf>
    <xf numFmtId="0" fontId="83" fillId="77" borderId="284" applyNumberFormat="0" applyProtection="0">
      <alignment horizontal="left" vertical="top" indent="1"/>
    </xf>
    <xf numFmtId="0" fontId="83" fillId="77" borderId="284" applyNumberFormat="0" applyProtection="0">
      <alignment horizontal="left" vertical="top" indent="1"/>
    </xf>
    <xf numFmtId="0" fontId="83" fillId="77" borderId="284" applyNumberFormat="0" applyProtection="0">
      <alignment horizontal="left" vertical="top" indent="1"/>
    </xf>
    <xf numFmtId="4" fontId="46" fillId="89" borderId="280" applyNumberFormat="0" applyProtection="0">
      <alignment horizontal="left" vertical="center" indent="1"/>
    </xf>
    <xf numFmtId="4" fontId="46" fillId="89" borderId="280" applyNumberFormat="0" applyProtection="0">
      <alignment horizontal="left" vertical="center" indent="1"/>
    </xf>
    <xf numFmtId="4" fontId="46" fillId="89" borderId="280" applyNumberFormat="0" applyProtection="0">
      <alignment horizontal="left" vertical="center" indent="1"/>
    </xf>
    <xf numFmtId="4" fontId="46" fillId="89" borderId="280" applyNumberFormat="0" applyProtection="0">
      <alignment horizontal="left" vertical="center" indent="1"/>
    </xf>
    <xf numFmtId="4" fontId="46" fillId="89" borderId="280" applyNumberFormat="0" applyProtection="0">
      <alignment horizontal="left" vertical="center" indent="1"/>
    </xf>
    <xf numFmtId="4" fontId="74" fillId="74" borderId="283" applyNumberFormat="0" applyProtection="0">
      <alignment horizontal="right" vertical="center"/>
    </xf>
    <xf numFmtId="4" fontId="46" fillId="86" borderId="282" applyNumberFormat="0" applyProtection="0">
      <alignment horizontal="right" vertical="center"/>
    </xf>
    <xf numFmtId="4" fontId="46" fillId="86" borderId="282" applyNumberFormat="0" applyProtection="0">
      <alignment horizontal="right" vertical="center"/>
    </xf>
    <xf numFmtId="4" fontId="46" fillId="86" borderId="282" applyNumberFormat="0" applyProtection="0">
      <alignment horizontal="right" vertical="center"/>
    </xf>
    <xf numFmtId="4" fontId="46" fillId="86" borderId="282" applyNumberFormat="0" applyProtection="0">
      <alignment horizontal="right" vertical="center"/>
    </xf>
    <xf numFmtId="4" fontId="46" fillId="86" borderId="282" applyNumberFormat="0" applyProtection="0">
      <alignment horizontal="right" vertical="center"/>
    </xf>
    <xf numFmtId="2" fontId="85" fillId="91" borderId="278" applyProtection="0"/>
    <xf numFmtId="2" fontId="85" fillId="91" borderId="278" applyProtection="0"/>
    <xf numFmtId="2" fontId="45" fillId="92" borderId="278" applyProtection="0"/>
    <xf numFmtId="2" fontId="45" fillId="93" borderId="278" applyProtection="0"/>
    <xf numFmtId="2" fontId="45" fillId="94" borderId="278" applyProtection="0"/>
    <xf numFmtId="2" fontId="45" fillId="94" borderId="278" applyProtection="0">
      <alignment horizontal="center"/>
    </xf>
    <xf numFmtId="2" fontId="45" fillId="93" borderId="278" applyProtection="0">
      <alignment horizontal="center"/>
    </xf>
    <xf numFmtId="0" fontId="46" fillId="0" borderId="280">
      <alignment horizontal="left" vertical="top" wrapText="1"/>
    </xf>
    <xf numFmtId="0" fontId="88" fillId="0" borderId="286" applyNumberFormat="0" applyFill="0" applyAlignment="0" applyProtection="0"/>
    <xf numFmtId="0" fontId="94" fillId="0" borderId="287"/>
    <xf numFmtId="0" fontId="45" fillId="6" borderId="290" applyNumberFormat="0">
      <alignment readingOrder="1"/>
      <protection locked="0"/>
    </xf>
    <xf numFmtId="0" fontId="51" fillId="0" borderId="291">
      <alignment horizontal="left" vertical="top" wrapText="1"/>
    </xf>
    <xf numFmtId="49" fontId="37" fillId="0" borderId="288">
      <alignment horizontal="center" vertical="top" wrapText="1"/>
      <protection locked="0"/>
    </xf>
    <xf numFmtId="49" fontId="37" fillId="0" borderId="288">
      <alignment horizontal="center" vertical="top" wrapText="1"/>
      <protection locked="0"/>
    </xf>
    <xf numFmtId="49" fontId="46" fillId="10" borderId="288">
      <alignment horizontal="right" vertical="top"/>
      <protection locked="0"/>
    </xf>
    <xf numFmtId="49" fontId="46" fillId="10" borderId="288">
      <alignment horizontal="right" vertical="top"/>
      <protection locked="0"/>
    </xf>
    <xf numFmtId="0" fontId="46" fillId="10" borderId="288">
      <alignment horizontal="right" vertical="top"/>
      <protection locked="0"/>
    </xf>
    <xf numFmtId="0" fontId="46" fillId="10" borderId="288">
      <alignment horizontal="right" vertical="top"/>
      <protection locked="0"/>
    </xf>
    <xf numFmtId="49" fontId="46" fillId="0" borderId="288">
      <alignment horizontal="right" vertical="top"/>
      <protection locked="0"/>
    </xf>
    <xf numFmtId="49" fontId="46" fillId="0" borderId="288">
      <alignment horizontal="right" vertical="top"/>
      <protection locked="0"/>
    </xf>
    <xf numFmtId="0" fontId="46" fillId="0" borderId="288">
      <alignment horizontal="right" vertical="top"/>
      <protection locked="0"/>
    </xf>
    <xf numFmtId="0" fontId="46" fillId="0" borderId="288">
      <alignment horizontal="right" vertical="top"/>
      <protection locked="0"/>
    </xf>
    <xf numFmtId="49" fontId="46" fillId="49" borderId="288">
      <alignment horizontal="right" vertical="top"/>
      <protection locked="0"/>
    </xf>
    <xf numFmtId="49" fontId="46" fillId="49" borderId="288">
      <alignment horizontal="right" vertical="top"/>
      <protection locked="0"/>
    </xf>
    <xf numFmtId="0" fontId="46" fillId="49" borderId="288">
      <alignment horizontal="right" vertical="top"/>
      <protection locked="0"/>
    </xf>
    <xf numFmtId="0" fontId="46" fillId="49" borderId="288">
      <alignment horizontal="right" vertical="top"/>
      <protection locked="0"/>
    </xf>
    <xf numFmtId="0" fontId="51" fillId="0" borderId="291">
      <alignment horizontal="center" vertical="top" wrapText="1"/>
    </xf>
    <xf numFmtId="0" fontId="55" fillId="50" borderId="290" applyNumberFormat="0" applyAlignment="0" applyProtection="0"/>
    <xf numFmtId="0" fontId="68" fillId="13" borderId="290" applyNumberFormat="0" applyAlignment="0" applyProtection="0"/>
    <xf numFmtId="0" fontId="37" fillId="59" borderId="292" applyNumberFormat="0" applyFont="0" applyAlignment="0" applyProtection="0"/>
    <xf numFmtId="0" fontId="39" fillId="45" borderId="293" applyNumberFormat="0" applyFont="0" applyAlignment="0" applyProtection="0"/>
    <xf numFmtId="0" fontId="39" fillId="45" borderId="293" applyNumberFormat="0" applyFont="0" applyAlignment="0" applyProtection="0"/>
    <xf numFmtId="0" fontId="39" fillId="45" borderId="293" applyNumberFormat="0" applyFont="0" applyAlignment="0" applyProtection="0"/>
    <xf numFmtId="0" fontId="73" fillId="50" borderId="294" applyNumberFormat="0" applyAlignment="0" applyProtection="0"/>
    <xf numFmtId="4" fontId="54" fillId="60" borderId="294" applyNumberFormat="0" applyProtection="0">
      <alignment vertical="center"/>
    </xf>
    <xf numFmtId="4" fontId="75" fillId="57" borderId="293" applyNumberFormat="0" applyProtection="0">
      <alignment vertical="center"/>
    </xf>
    <xf numFmtId="4" fontId="75" fillId="57" borderId="293" applyNumberFormat="0" applyProtection="0">
      <alignment vertical="center"/>
    </xf>
    <xf numFmtId="4" fontId="75" fillId="57" borderId="293" applyNumberFormat="0" applyProtection="0">
      <alignment vertical="center"/>
    </xf>
    <xf numFmtId="4" fontId="75" fillId="57" borderId="293" applyNumberFormat="0" applyProtection="0">
      <alignment vertical="center"/>
    </xf>
    <xf numFmtId="4" fontId="75" fillId="57" borderId="293" applyNumberFormat="0" applyProtection="0">
      <alignment vertical="center"/>
    </xf>
    <xf numFmtId="4" fontId="76" fillId="60" borderId="294" applyNumberFormat="0" applyProtection="0">
      <alignment vertical="center"/>
    </xf>
    <xf numFmtId="4" fontId="46" fillId="60" borderId="293" applyNumberFormat="0" applyProtection="0">
      <alignment vertical="center"/>
    </xf>
    <xf numFmtId="4" fontId="46" fillId="60" borderId="293" applyNumberFormat="0" applyProtection="0">
      <alignment vertical="center"/>
    </xf>
    <xf numFmtId="4" fontId="46" fillId="60" borderId="293" applyNumberFormat="0" applyProtection="0">
      <alignment vertical="center"/>
    </xf>
    <xf numFmtId="4" fontId="46" fillId="60" borderId="293" applyNumberFormat="0" applyProtection="0">
      <alignment vertical="center"/>
    </xf>
    <xf numFmtId="4" fontId="46" fillId="60" borderId="293" applyNumberFormat="0" applyProtection="0">
      <alignment vertical="center"/>
    </xf>
    <xf numFmtId="4" fontId="54" fillId="60" borderId="294" applyNumberFormat="0" applyProtection="0">
      <alignment horizontal="left" vertical="center" indent="1"/>
    </xf>
    <xf numFmtId="4" fontId="75" fillId="60" borderId="293" applyNumberFormat="0" applyProtection="0">
      <alignment horizontal="left" vertical="center" indent="1"/>
    </xf>
    <xf numFmtId="4" fontId="75" fillId="60" borderId="293" applyNumberFormat="0" applyProtection="0">
      <alignment horizontal="left" vertical="center" indent="1"/>
    </xf>
    <xf numFmtId="4" fontId="75" fillId="60" borderId="293" applyNumberFormat="0" applyProtection="0">
      <alignment horizontal="left" vertical="center" indent="1"/>
    </xf>
    <xf numFmtId="4" fontId="75" fillId="60" borderId="293" applyNumberFormat="0" applyProtection="0">
      <alignment horizontal="left" vertical="center" indent="1"/>
    </xf>
    <xf numFmtId="4" fontId="75" fillId="60" borderId="293" applyNumberFormat="0" applyProtection="0">
      <alignment horizontal="left" vertical="center" indent="1"/>
    </xf>
    <xf numFmtId="4" fontId="54" fillId="60" borderId="294" applyNumberFormat="0" applyProtection="0">
      <alignment horizontal="left" vertical="center" indent="1"/>
    </xf>
    <xf numFmtId="0" fontId="46" fillId="57" borderId="295" applyNumberFormat="0" applyProtection="0">
      <alignment horizontal="left" vertical="top" indent="1"/>
    </xf>
    <xf numFmtId="0" fontId="46" fillId="57" borderId="295" applyNumberFormat="0" applyProtection="0">
      <alignment horizontal="left" vertical="top" indent="1"/>
    </xf>
    <xf numFmtId="0" fontId="46" fillId="57" borderId="295" applyNumberFormat="0" applyProtection="0">
      <alignment horizontal="left" vertical="top" indent="1"/>
    </xf>
    <xf numFmtId="0" fontId="46" fillId="57" borderId="295" applyNumberFormat="0" applyProtection="0">
      <alignment horizontal="left" vertical="top" indent="1"/>
    </xf>
    <xf numFmtId="0" fontId="46" fillId="57" borderId="295" applyNumberFormat="0" applyProtection="0">
      <alignment horizontal="left" vertical="top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54" fillId="61" borderId="294" applyNumberFormat="0" applyProtection="0">
      <alignment horizontal="right" vertical="center"/>
    </xf>
    <xf numFmtId="4" fontId="75" fillId="9" borderId="293" applyNumberFormat="0" applyProtection="0">
      <alignment horizontal="right" vertical="center"/>
    </xf>
    <xf numFmtId="4" fontId="75" fillId="9" borderId="293" applyNumberFormat="0" applyProtection="0">
      <alignment horizontal="right" vertical="center"/>
    </xf>
    <xf numFmtId="4" fontId="75" fillId="9" borderId="293" applyNumberFormat="0" applyProtection="0">
      <alignment horizontal="right" vertical="center"/>
    </xf>
    <xf numFmtId="4" fontId="75" fillId="9" borderId="293" applyNumberFormat="0" applyProtection="0">
      <alignment horizontal="right" vertical="center"/>
    </xf>
    <xf numFmtId="4" fontId="75" fillId="9" borderId="293" applyNumberFormat="0" applyProtection="0">
      <alignment horizontal="right" vertical="center"/>
    </xf>
    <xf numFmtId="4" fontId="54" fillId="62" borderId="294" applyNumberFormat="0" applyProtection="0">
      <alignment horizontal="right" vertical="center"/>
    </xf>
    <xf numFmtId="4" fontId="75" fillId="63" borderId="293" applyNumberFormat="0" applyProtection="0">
      <alignment horizontal="right" vertical="center"/>
    </xf>
    <xf numFmtId="4" fontId="75" fillId="63" borderId="293" applyNumberFormat="0" applyProtection="0">
      <alignment horizontal="right" vertical="center"/>
    </xf>
    <xf numFmtId="4" fontId="75" fillId="63" borderId="293" applyNumberFormat="0" applyProtection="0">
      <alignment horizontal="right" vertical="center"/>
    </xf>
    <xf numFmtId="4" fontId="75" fillId="63" borderId="293" applyNumberFormat="0" applyProtection="0">
      <alignment horizontal="right" vertical="center"/>
    </xf>
    <xf numFmtId="4" fontId="75" fillId="63" borderId="293" applyNumberFormat="0" applyProtection="0">
      <alignment horizontal="right" vertical="center"/>
    </xf>
    <xf numFmtId="4" fontId="54" fillId="64" borderId="294" applyNumberFormat="0" applyProtection="0">
      <alignment horizontal="right" vertical="center"/>
    </xf>
    <xf numFmtId="4" fontId="75" fillId="30" borderId="291" applyNumberFormat="0" applyProtection="0">
      <alignment horizontal="right" vertical="center"/>
    </xf>
    <xf numFmtId="4" fontId="75" fillId="30" borderId="291" applyNumberFormat="0" applyProtection="0">
      <alignment horizontal="right" vertical="center"/>
    </xf>
    <xf numFmtId="4" fontId="75" fillId="30" borderId="291" applyNumberFormat="0" applyProtection="0">
      <alignment horizontal="right" vertical="center"/>
    </xf>
    <xf numFmtId="4" fontId="75" fillId="30" borderId="291" applyNumberFormat="0" applyProtection="0">
      <alignment horizontal="right" vertical="center"/>
    </xf>
    <xf numFmtId="4" fontId="75" fillId="30" borderId="291" applyNumberFormat="0" applyProtection="0">
      <alignment horizontal="right" vertical="center"/>
    </xf>
    <xf numFmtId="4" fontId="54" fillId="65" borderId="294" applyNumberFormat="0" applyProtection="0">
      <alignment horizontal="right" vertical="center"/>
    </xf>
    <xf numFmtId="4" fontId="75" fillId="17" borderId="293" applyNumberFormat="0" applyProtection="0">
      <alignment horizontal="right" vertical="center"/>
    </xf>
    <xf numFmtId="4" fontId="75" fillId="17" borderId="293" applyNumberFormat="0" applyProtection="0">
      <alignment horizontal="right" vertical="center"/>
    </xf>
    <xf numFmtId="4" fontId="75" fillId="17" borderId="293" applyNumberFormat="0" applyProtection="0">
      <alignment horizontal="right" vertical="center"/>
    </xf>
    <xf numFmtId="4" fontId="75" fillId="17" borderId="293" applyNumberFormat="0" applyProtection="0">
      <alignment horizontal="right" vertical="center"/>
    </xf>
    <xf numFmtId="4" fontId="75" fillId="17" borderId="293" applyNumberFormat="0" applyProtection="0">
      <alignment horizontal="right" vertical="center"/>
    </xf>
    <xf numFmtId="4" fontId="54" fillId="66" borderId="294" applyNumberFormat="0" applyProtection="0">
      <alignment horizontal="right" vertical="center"/>
    </xf>
    <xf numFmtId="4" fontId="75" fillId="21" borderId="293" applyNumberFormat="0" applyProtection="0">
      <alignment horizontal="right" vertical="center"/>
    </xf>
    <xf numFmtId="4" fontId="75" fillId="21" borderId="293" applyNumberFormat="0" applyProtection="0">
      <alignment horizontal="right" vertical="center"/>
    </xf>
    <xf numFmtId="4" fontId="75" fillId="21" borderId="293" applyNumberFormat="0" applyProtection="0">
      <alignment horizontal="right" vertical="center"/>
    </xf>
    <xf numFmtId="4" fontId="75" fillId="21" borderId="293" applyNumberFormat="0" applyProtection="0">
      <alignment horizontal="right" vertical="center"/>
    </xf>
    <xf numFmtId="4" fontId="75" fillId="21" borderId="293" applyNumberFormat="0" applyProtection="0">
      <alignment horizontal="right" vertical="center"/>
    </xf>
    <xf numFmtId="4" fontId="54" fillId="67" borderId="294" applyNumberFormat="0" applyProtection="0">
      <alignment horizontal="right" vertical="center"/>
    </xf>
    <xf numFmtId="4" fontId="75" fillId="44" borderId="293" applyNumberFormat="0" applyProtection="0">
      <alignment horizontal="right" vertical="center"/>
    </xf>
    <xf numFmtId="4" fontId="75" fillId="44" borderId="293" applyNumberFormat="0" applyProtection="0">
      <alignment horizontal="right" vertical="center"/>
    </xf>
    <xf numFmtId="4" fontId="75" fillId="44" borderId="293" applyNumberFormat="0" applyProtection="0">
      <alignment horizontal="right" vertical="center"/>
    </xf>
    <xf numFmtId="4" fontId="75" fillId="44" borderId="293" applyNumberFormat="0" applyProtection="0">
      <alignment horizontal="right" vertical="center"/>
    </xf>
    <xf numFmtId="4" fontId="75" fillId="44" borderId="293" applyNumberFormat="0" applyProtection="0">
      <alignment horizontal="right" vertical="center"/>
    </xf>
    <xf numFmtId="4" fontId="54" fillId="68" borderId="294" applyNumberFormat="0" applyProtection="0">
      <alignment horizontal="right" vertical="center"/>
    </xf>
    <xf numFmtId="4" fontId="75" fillId="37" borderId="293" applyNumberFormat="0" applyProtection="0">
      <alignment horizontal="right" vertical="center"/>
    </xf>
    <xf numFmtId="4" fontId="75" fillId="37" borderId="293" applyNumberFormat="0" applyProtection="0">
      <alignment horizontal="right" vertical="center"/>
    </xf>
    <xf numFmtId="4" fontId="75" fillId="37" borderId="293" applyNumberFormat="0" applyProtection="0">
      <alignment horizontal="right" vertical="center"/>
    </xf>
    <xf numFmtId="4" fontId="75" fillId="37" borderId="293" applyNumberFormat="0" applyProtection="0">
      <alignment horizontal="right" vertical="center"/>
    </xf>
    <xf numFmtId="4" fontId="75" fillId="37" borderId="293" applyNumberFormat="0" applyProtection="0">
      <alignment horizontal="right" vertical="center"/>
    </xf>
    <xf numFmtId="4" fontId="54" fillId="69" borderId="294" applyNumberFormat="0" applyProtection="0">
      <alignment horizontal="right" vertical="center"/>
    </xf>
    <xf numFmtId="4" fontId="75" fillId="70" borderId="293" applyNumberFormat="0" applyProtection="0">
      <alignment horizontal="right" vertical="center"/>
    </xf>
    <xf numFmtId="4" fontId="75" fillId="70" borderId="293" applyNumberFormat="0" applyProtection="0">
      <alignment horizontal="right" vertical="center"/>
    </xf>
    <xf numFmtId="4" fontId="75" fillId="70" borderId="293" applyNumberFormat="0" applyProtection="0">
      <alignment horizontal="right" vertical="center"/>
    </xf>
    <xf numFmtId="4" fontId="75" fillId="70" borderId="293" applyNumberFormat="0" applyProtection="0">
      <alignment horizontal="right" vertical="center"/>
    </xf>
    <xf numFmtId="4" fontId="75" fillId="70" borderId="293" applyNumberFormat="0" applyProtection="0">
      <alignment horizontal="right" vertical="center"/>
    </xf>
    <xf numFmtId="4" fontId="54" fillId="71" borderId="294" applyNumberFormat="0" applyProtection="0">
      <alignment horizontal="right" vertical="center"/>
    </xf>
    <xf numFmtId="4" fontId="75" fillId="16" borderId="293" applyNumberFormat="0" applyProtection="0">
      <alignment horizontal="right" vertical="center"/>
    </xf>
    <xf numFmtId="4" fontId="75" fillId="16" borderId="293" applyNumberFormat="0" applyProtection="0">
      <alignment horizontal="right" vertical="center"/>
    </xf>
    <xf numFmtId="4" fontId="75" fillId="16" borderId="293" applyNumberFormat="0" applyProtection="0">
      <alignment horizontal="right" vertical="center"/>
    </xf>
    <xf numFmtId="4" fontId="75" fillId="16" borderId="293" applyNumberFormat="0" applyProtection="0">
      <alignment horizontal="right" vertical="center"/>
    </xf>
    <xf numFmtId="4" fontId="75" fillId="16" borderId="293" applyNumberFormat="0" applyProtection="0">
      <alignment horizontal="right" vertical="center"/>
    </xf>
    <xf numFmtId="4" fontId="78" fillId="72" borderId="294" applyNumberFormat="0" applyProtection="0">
      <alignment horizontal="left" vertical="center" indent="1"/>
    </xf>
    <xf numFmtId="4" fontId="75" fillId="73" borderId="291" applyNumberFormat="0" applyProtection="0">
      <alignment horizontal="left" vertical="center" indent="1"/>
    </xf>
    <xf numFmtId="4" fontId="75" fillId="73" borderId="291" applyNumberFormat="0" applyProtection="0">
      <alignment horizontal="left" vertical="center" indent="1"/>
    </xf>
    <xf numFmtId="4" fontId="75" fillId="73" borderId="291" applyNumberFormat="0" applyProtection="0">
      <alignment horizontal="left" vertical="center" indent="1"/>
    </xf>
    <xf numFmtId="4" fontId="75" fillId="73" borderId="291" applyNumberFormat="0" applyProtection="0">
      <alignment horizontal="left" vertical="center" indent="1"/>
    </xf>
    <xf numFmtId="4" fontId="75" fillId="73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57" fillId="75" borderId="291" applyNumberFormat="0" applyProtection="0">
      <alignment horizontal="left" vertical="center" indent="1"/>
    </xf>
    <xf numFmtId="4" fontId="75" fillId="77" borderId="293" applyNumberFormat="0" applyProtection="0">
      <alignment horizontal="right" vertical="center"/>
    </xf>
    <xf numFmtId="4" fontId="75" fillId="77" borderId="293" applyNumberFormat="0" applyProtection="0">
      <alignment horizontal="right" vertical="center"/>
    </xf>
    <xf numFmtId="4" fontId="75" fillId="77" borderId="293" applyNumberFormat="0" applyProtection="0">
      <alignment horizontal="right" vertical="center"/>
    </xf>
    <xf numFmtId="4" fontId="75" fillId="77" borderId="293" applyNumberFormat="0" applyProtection="0">
      <alignment horizontal="right" vertical="center"/>
    </xf>
    <xf numFmtId="4" fontId="75" fillId="77" borderId="293" applyNumberFormat="0" applyProtection="0">
      <alignment horizontal="right" vertical="center"/>
    </xf>
    <xf numFmtId="4" fontId="75" fillId="78" borderId="291" applyNumberFormat="0" applyProtection="0">
      <alignment horizontal="left" vertical="center" indent="1"/>
    </xf>
    <xf numFmtId="4" fontId="75" fillId="78" borderId="291" applyNumberFormat="0" applyProtection="0">
      <alignment horizontal="left" vertical="center" indent="1"/>
    </xf>
    <xf numFmtId="4" fontId="75" fillId="78" borderId="291" applyNumberFormat="0" applyProtection="0">
      <alignment horizontal="left" vertical="center" indent="1"/>
    </xf>
    <xf numFmtId="4" fontId="75" fillId="78" borderId="291" applyNumberFormat="0" applyProtection="0">
      <alignment horizontal="left" vertical="center" indent="1"/>
    </xf>
    <xf numFmtId="4" fontId="75" fillId="78" borderId="291" applyNumberFormat="0" applyProtection="0">
      <alignment horizontal="left" vertical="center" indent="1"/>
    </xf>
    <xf numFmtId="4" fontId="75" fillId="77" borderId="291" applyNumberFormat="0" applyProtection="0">
      <alignment horizontal="left" vertical="center" indent="1"/>
    </xf>
    <xf numFmtId="4" fontId="75" fillId="77" borderId="291" applyNumberFormat="0" applyProtection="0">
      <alignment horizontal="left" vertical="center" indent="1"/>
    </xf>
    <xf numFmtId="4" fontId="75" fillId="77" borderId="291" applyNumberFormat="0" applyProtection="0">
      <alignment horizontal="left" vertical="center" indent="1"/>
    </xf>
    <xf numFmtId="4" fontId="75" fillId="77" borderId="291" applyNumberFormat="0" applyProtection="0">
      <alignment horizontal="left" vertical="center" indent="1"/>
    </xf>
    <xf numFmtId="4" fontId="75" fillId="77" borderId="291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75" fillId="50" borderId="293" applyNumberFormat="0" applyProtection="0">
      <alignment horizontal="left" vertical="center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39" fillId="75" borderId="295" applyNumberFormat="0" applyProtection="0">
      <alignment horizontal="left" vertical="top" indent="1"/>
    </xf>
    <xf numFmtId="0" fontId="75" fillId="82" borderId="293" applyNumberFormat="0" applyProtection="0">
      <alignment horizontal="left" vertical="center" indent="1"/>
    </xf>
    <xf numFmtId="0" fontId="75" fillId="82" borderId="293" applyNumberFormat="0" applyProtection="0">
      <alignment horizontal="left" vertical="center" indent="1"/>
    </xf>
    <xf numFmtId="0" fontId="75" fillId="82" borderId="293" applyNumberFormat="0" applyProtection="0">
      <alignment horizontal="left" vertical="center" indent="1"/>
    </xf>
    <xf numFmtId="0" fontId="75" fillId="82" borderId="293" applyNumberFormat="0" applyProtection="0">
      <alignment horizontal="left" vertical="center" indent="1"/>
    </xf>
    <xf numFmtId="0" fontId="75" fillId="82" borderId="293" applyNumberFormat="0" applyProtection="0">
      <alignment horizontal="left" vertical="center" indent="1"/>
    </xf>
    <xf numFmtId="0" fontId="75" fillId="82" borderId="293" applyNumberFormat="0" applyProtection="0">
      <alignment horizontal="left" vertical="center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39" fillId="77" borderId="295" applyNumberFormat="0" applyProtection="0">
      <alignment horizontal="left" vertical="top" indent="1"/>
    </xf>
    <xf numFmtId="0" fontId="75" fillId="14" borderId="293" applyNumberFormat="0" applyProtection="0">
      <alignment horizontal="left" vertical="center" indent="1"/>
    </xf>
    <xf numFmtId="0" fontId="75" fillId="14" borderId="293" applyNumberFormat="0" applyProtection="0">
      <alignment horizontal="left" vertical="center" indent="1"/>
    </xf>
    <xf numFmtId="0" fontId="75" fillId="14" borderId="293" applyNumberFormat="0" applyProtection="0">
      <alignment horizontal="left" vertical="center" indent="1"/>
    </xf>
    <xf numFmtId="0" fontId="75" fillId="14" borderId="293" applyNumberFormat="0" applyProtection="0">
      <alignment horizontal="left" vertical="center" indent="1"/>
    </xf>
    <xf numFmtId="0" fontId="75" fillId="14" borderId="293" applyNumberFormat="0" applyProtection="0">
      <alignment horizontal="left" vertical="center" indent="1"/>
    </xf>
    <xf numFmtId="0" fontId="38" fillId="85" borderId="294" applyNumberFormat="0" applyProtection="0">
      <alignment horizontal="left" vertical="center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39" fillId="14" borderId="295" applyNumberFormat="0" applyProtection="0">
      <alignment horizontal="left" vertical="top" indent="1"/>
    </xf>
    <xf numFmtId="0" fontId="75" fillId="78" borderId="293" applyNumberFormat="0" applyProtection="0">
      <alignment horizontal="left" vertical="center" indent="1"/>
    </xf>
    <xf numFmtId="0" fontId="75" fillId="78" borderId="293" applyNumberFormat="0" applyProtection="0">
      <alignment horizontal="left" vertical="center" indent="1"/>
    </xf>
    <xf numFmtId="0" fontId="75" fillId="78" borderId="293" applyNumberFormat="0" applyProtection="0">
      <alignment horizontal="left" vertical="center" indent="1"/>
    </xf>
    <xf numFmtId="0" fontId="75" fillId="78" borderId="293" applyNumberFormat="0" applyProtection="0">
      <alignment horizontal="left" vertical="center" indent="1"/>
    </xf>
    <xf numFmtId="0" fontId="75" fillId="78" borderId="293" applyNumberFormat="0" applyProtection="0">
      <alignment horizontal="left" vertical="center" indent="1"/>
    </xf>
    <xf numFmtId="0" fontId="38" fillId="6" borderId="294" applyNumberFormat="0" applyProtection="0">
      <alignment horizontal="left" vertical="center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39" fillId="78" borderId="295" applyNumberFormat="0" applyProtection="0">
      <alignment horizontal="left" vertical="top" indent="1"/>
    </xf>
    <xf numFmtId="0" fontId="82" fillId="75" borderId="296" applyBorder="0"/>
    <xf numFmtId="4" fontId="54" fillId="87" borderId="294" applyNumberFormat="0" applyProtection="0">
      <alignment vertical="center"/>
    </xf>
    <xf numFmtId="4" fontId="83" fillId="59" borderId="295" applyNumberFormat="0" applyProtection="0">
      <alignment vertical="center"/>
    </xf>
    <xf numFmtId="4" fontId="83" fillId="59" borderId="295" applyNumberFormat="0" applyProtection="0">
      <alignment vertical="center"/>
    </xf>
    <xf numFmtId="4" fontId="83" fillId="59" borderId="295" applyNumberFormat="0" applyProtection="0">
      <alignment vertical="center"/>
    </xf>
    <xf numFmtId="4" fontId="83" fillId="59" borderId="295" applyNumberFormat="0" applyProtection="0">
      <alignment vertical="center"/>
    </xf>
    <xf numFmtId="4" fontId="83" fillId="59" borderId="295" applyNumberFormat="0" applyProtection="0">
      <alignment vertical="center"/>
    </xf>
    <xf numFmtId="4" fontId="76" fillId="87" borderId="294" applyNumberFormat="0" applyProtection="0">
      <alignment vertical="center"/>
    </xf>
    <xf numFmtId="4" fontId="54" fillId="87" borderId="294" applyNumberFormat="0" applyProtection="0">
      <alignment horizontal="left" vertical="center" indent="1"/>
    </xf>
    <xf numFmtId="4" fontId="83" fillId="50" borderId="295" applyNumberFormat="0" applyProtection="0">
      <alignment horizontal="left" vertical="center" indent="1"/>
    </xf>
    <xf numFmtId="4" fontId="83" fillId="50" borderId="295" applyNumberFormat="0" applyProtection="0">
      <alignment horizontal="left" vertical="center" indent="1"/>
    </xf>
    <xf numFmtId="4" fontId="83" fillId="50" borderId="295" applyNumberFormat="0" applyProtection="0">
      <alignment horizontal="left" vertical="center" indent="1"/>
    </xf>
    <xf numFmtId="4" fontId="83" fillId="50" borderId="295" applyNumberFormat="0" applyProtection="0">
      <alignment horizontal="left" vertical="center" indent="1"/>
    </xf>
    <xf numFmtId="4" fontId="83" fillId="50" borderId="295" applyNumberFormat="0" applyProtection="0">
      <alignment horizontal="left" vertical="center" indent="1"/>
    </xf>
    <xf numFmtId="4" fontId="54" fillId="87" borderId="294" applyNumberFormat="0" applyProtection="0">
      <alignment horizontal="left" vertical="center" indent="1"/>
    </xf>
    <xf numFmtId="0" fontId="83" fillId="59" borderId="295" applyNumberFormat="0" applyProtection="0">
      <alignment horizontal="left" vertical="top" indent="1"/>
    </xf>
    <xf numFmtId="0" fontId="83" fillId="59" borderId="295" applyNumberFormat="0" applyProtection="0">
      <alignment horizontal="left" vertical="top" indent="1"/>
    </xf>
    <xf numFmtId="0" fontId="83" fillId="59" borderId="295" applyNumberFormat="0" applyProtection="0">
      <alignment horizontal="left" vertical="top" indent="1"/>
    </xf>
    <xf numFmtId="0" fontId="83" fillId="59" borderId="295" applyNumberFormat="0" applyProtection="0">
      <alignment horizontal="left" vertical="top" indent="1"/>
    </xf>
    <xf numFmtId="0" fontId="83" fillId="59" borderId="295" applyNumberFormat="0" applyProtection="0">
      <alignment horizontal="left" vertical="top" indent="1"/>
    </xf>
    <xf numFmtId="4" fontId="54" fillId="74" borderId="294" applyNumberFormat="0" applyProtection="0">
      <alignment horizontal="right" vertical="center"/>
    </xf>
    <xf numFmtId="4" fontId="75" fillId="0" borderId="293" applyNumberFormat="0" applyProtection="0">
      <alignment horizontal="right" vertical="center"/>
    </xf>
    <xf numFmtId="4" fontId="75" fillId="0" borderId="293" applyNumberFormat="0" applyProtection="0">
      <alignment horizontal="right" vertical="center"/>
    </xf>
    <xf numFmtId="4" fontId="75" fillId="0" borderId="293" applyNumberFormat="0" applyProtection="0">
      <alignment horizontal="right" vertical="center"/>
    </xf>
    <xf numFmtId="4" fontId="75" fillId="0" borderId="293" applyNumberFormat="0" applyProtection="0">
      <alignment horizontal="right" vertical="center"/>
    </xf>
    <xf numFmtId="4" fontId="75" fillId="0" borderId="293" applyNumberFormat="0" applyProtection="0">
      <alignment horizontal="right" vertical="center"/>
    </xf>
    <xf numFmtId="4" fontId="76" fillId="74" borderId="294" applyNumberFormat="0" applyProtection="0">
      <alignment horizontal="right" vertical="center"/>
    </xf>
    <xf numFmtId="4" fontId="46" fillId="88" borderId="293" applyNumberFormat="0" applyProtection="0">
      <alignment horizontal="right" vertical="center"/>
    </xf>
    <xf numFmtId="4" fontId="46" fillId="88" borderId="293" applyNumberFormat="0" applyProtection="0">
      <alignment horizontal="right" vertical="center"/>
    </xf>
    <xf numFmtId="4" fontId="46" fillId="88" borderId="293" applyNumberFormat="0" applyProtection="0">
      <alignment horizontal="right" vertical="center"/>
    </xf>
    <xf numFmtId="4" fontId="46" fillId="88" borderId="293" applyNumberFormat="0" applyProtection="0">
      <alignment horizontal="right" vertical="center"/>
    </xf>
    <xf numFmtId="4" fontId="46" fillId="88" borderId="293" applyNumberFormat="0" applyProtection="0">
      <alignment horizontal="right" vertical="center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4" fontId="75" fillId="20" borderId="293" applyNumberFormat="0" applyProtection="0">
      <alignment horizontal="left" vertical="center" indent="1"/>
    </xf>
    <xf numFmtId="0" fontId="83" fillId="77" borderId="295" applyNumberFormat="0" applyProtection="0">
      <alignment horizontal="left" vertical="top" indent="1"/>
    </xf>
    <xf numFmtId="0" fontId="83" fillId="77" borderId="295" applyNumberFormat="0" applyProtection="0">
      <alignment horizontal="left" vertical="top" indent="1"/>
    </xf>
    <xf numFmtId="0" fontId="83" fillId="77" borderId="295" applyNumberFormat="0" applyProtection="0">
      <alignment horizontal="left" vertical="top" indent="1"/>
    </xf>
    <xf numFmtId="0" fontId="83" fillId="77" borderId="295" applyNumberFormat="0" applyProtection="0">
      <alignment horizontal="left" vertical="top" indent="1"/>
    </xf>
    <xf numFmtId="0" fontId="83" fillId="77" borderId="295" applyNumberFormat="0" applyProtection="0">
      <alignment horizontal="left" vertical="top" indent="1"/>
    </xf>
    <xf numFmtId="4" fontId="46" fillId="89" borderId="291" applyNumberFormat="0" applyProtection="0">
      <alignment horizontal="left" vertical="center" indent="1"/>
    </xf>
    <xf numFmtId="4" fontId="46" fillId="89" borderId="291" applyNumberFormat="0" applyProtection="0">
      <alignment horizontal="left" vertical="center" indent="1"/>
    </xf>
    <xf numFmtId="4" fontId="46" fillId="89" borderId="291" applyNumberFormat="0" applyProtection="0">
      <alignment horizontal="left" vertical="center" indent="1"/>
    </xf>
    <xf numFmtId="4" fontId="46" fillId="89" borderId="291" applyNumberFormat="0" applyProtection="0">
      <alignment horizontal="left" vertical="center" indent="1"/>
    </xf>
    <xf numFmtId="4" fontId="46" fillId="89" borderId="291" applyNumberFormat="0" applyProtection="0">
      <alignment horizontal="left" vertical="center" indent="1"/>
    </xf>
    <xf numFmtId="4" fontId="74" fillId="74" borderId="294" applyNumberFormat="0" applyProtection="0">
      <alignment horizontal="right" vertical="center"/>
    </xf>
    <xf numFmtId="4" fontId="46" fillId="86" borderId="293" applyNumberFormat="0" applyProtection="0">
      <alignment horizontal="right" vertical="center"/>
    </xf>
    <xf numFmtId="4" fontId="46" fillId="86" borderId="293" applyNumberFormat="0" applyProtection="0">
      <alignment horizontal="right" vertical="center"/>
    </xf>
    <xf numFmtId="4" fontId="46" fillId="86" borderId="293" applyNumberFormat="0" applyProtection="0">
      <alignment horizontal="right" vertical="center"/>
    </xf>
    <xf numFmtId="4" fontId="46" fillId="86" borderId="293" applyNumberFormat="0" applyProtection="0">
      <alignment horizontal="right" vertical="center"/>
    </xf>
    <xf numFmtId="4" fontId="46" fillId="86" borderId="293" applyNumberFormat="0" applyProtection="0">
      <alignment horizontal="right" vertical="center"/>
    </xf>
    <xf numFmtId="2" fontId="85" fillId="91" borderId="289" applyProtection="0"/>
    <xf numFmtId="2" fontId="85" fillId="91" borderId="289" applyProtection="0"/>
    <xf numFmtId="2" fontId="45" fillId="92" borderId="289" applyProtection="0"/>
    <xf numFmtId="2" fontId="45" fillId="93" borderId="289" applyProtection="0"/>
    <xf numFmtId="2" fontId="45" fillId="94" borderId="289" applyProtection="0"/>
    <xf numFmtId="2" fontId="45" fillId="94" borderId="289" applyProtection="0">
      <alignment horizontal="center"/>
    </xf>
    <xf numFmtId="2" fontId="45" fillId="93" borderId="289" applyProtection="0">
      <alignment horizontal="center"/>
    </xf>
    <xf numFmtId="0" fontId="46" fillId="0" borderId="291">
      <alignment horizontal="left" vertical="top" wrapText="1"/>
    </xf>
    <xf numFmtId="0" fontId="88" fillId="0" borderId="297" applyNumberFormat="0" applyFill="0" applyAlignment="0" applyProtection="0"/>
    <xf numFmtId="0" fontId="94" fillId="0" borderId="298"/>
    <xf numFmtId="0" fontId="1" fillId="0" borderId="0"/>
    <xf numFmtId="43" fontId="38" fillId="0" borderId="0" applyFont="0" applyFill="0" applyBorder="0" applyAlignment="0" applyProtection="0"/>
    <xf numFmtId="0" fontId="1" fillId="0" borderId="0"/>
    <xf numFmtId="0" fontId="45" fillId="6" borderId="301" applyNumberFormat="0">
      <alignment readingOrder="1"/>
      <protection locked="0"/>
    </xf>
    <xf numFmtId="0" fontId="51" fillId="0" borderId="302">
      <alignment horizontal="left" vertical="top" wrapText="1"/>
    </xf>
    <xf numFmtId="49" fontId="37" fillId="0" borderId="299">
      <alignment horizontal="center" vertical="top" wrapText="1"/>
      <protection locked="0"/>
    </xf>
    <xf numFmtId="49" fontId="37" fillId="0" borderId="299">
      <alignment horizontal="center" vertical="top" wrapText="1"/>
      <protection locked="0"/>
    </xf>
    <xf numFmtId="49" fontId="46" fillId="10" borderId="299">
      <alignment horizontal="right" vertical="top"/>
      <protection locked="0"/>
    </xf>
    <xf numFmtId="49" fontId="46" fillId="10" borderId="299">
      <alignment horizontal="right" vertical="top"/>
      <protection locked="0"/>
    </xf>
    <xf numFmtId="0" fontId="46" fillId="10" borderId="299">
      <alignment horizontal="right" vertical="top"/>
      <protection locked="0"/>
    </xf>
    <xf numFmtId="0" fontId="46" fillId="10" borderId="299">
      <alignment horizontal="right" vertical="top"/>
      <protection locked="0"/>
    </xf>
    <xf numFmtId="49" fontId="46" fillId="0" borderId="299">
      <alignment horizontal="right" vertical="top"/>
      <protection locked="0"/>
    </xf>
    <xf numFmtId="49" fontId="46" fillId="0" borderId="299">
      <alignment horizontal="right" vertical="top"/>
      <protection locked="0"/>
    </xf>
    <xf numFmtId="0" fontId="46" fillId="0" borderId="299">
      <alignment horizontal="right" vertical="top"/>
      <protection locked="0"/>
    </xf>
    <xf numFmtId="0" fontId="46" fillId="0" borderId="299">
      <alignment horizontal="right" vertical="top"/>
      <protection locked="0"/>
    </xf>
    <xf numFmtId="49" fontId="46" fillId="49" borderId="299">
      <alignment horizontal="right" vertical="top"/>
      <protection locked="0"/>
    </xf>
    <xf numFmtId="49" fontId="46" fillId="49" borderId="299">
      <alignment horizontal="right" vertical="top"/>
      <protection locked="0"/>
    </xf>
    <xf numFmtId="0" fontId="46" fillId="49" borderId="299">
      <alignment horizontal="right" vertical="top"/>
      <protection locked="0"/>
    </xf>
    <xf numFmtId="0" fontId="46" fillId="49" borderId="299">
      <alignment horizontal="right" vertical="top"/>
      <protection locked="0"/>
    </xf>
    <xf numFmtId="0" fontId="51" fillId="0" borderId="302">
      <alignment horizontal="center" vertical="top" wrapText="1"/>
    </xf>
    <xf numFmtId="0" fontId="55" fillId="50" borderId="301" applyNumberFormat="0" applyAlignment="0" applyProtection="0"/>
    <xf numFmtId="0" fontId="68" fillId="13" borderId="301" applyNumberFormat="0" applyAlignment="0" applyProtection="0"/>
    <xf numFmtId="0" fontId="37" fillId="59" borderId="303" applyNumberFormat="0" applyFont="0" applyAlignment="0" applyProtection="0"/>
    <xf numFmtId="0" fontId="39" fillId="45" borderId="304" applyNumberFormat="0" applyFont="0" applyAlignment="0" applyProtection="0"/>
    <xf numFmtId="0" fontId="39" fillId="45" borderId="304" applyNumberFormat="0" applyFont="0" applyAlignment="0" applyProtection="0"/>
    <xf numFmtId="0" fontId="39" fillId="45" borderId="304" applyNumberFormat="0" applyFont="0" applyAlignment="0" applyProtection="0"/>
    <xf numFmtId="0" fontId="73" fillId="50" borderId="305" applyNumberFormat="0" applyAlignment="0" applyProtection="0"/>
    <xf numFmtId="4" fontId="54" fillId="60" borderId="305" applyNumberFormat="0" applyProtection="0">
      <alignment vertical="center"/>
    </xf>
    <xf numFmtId="4" fontId="75" fillId="57" borderId="304" applyNumberFormat="0" applyProtection="0">
      <alignment vertical="center"/>
    </xf>
    <xf numFmtId="4" fontId="75" fillId="57" borderId="304" applyNumberFormat="0" applyProtection="0">
      <alignment vertical="center"/>
    </xf>
    <xf numFmtId="4" fontId="75" fillId="57" borderId="304" applyNumberFormat="0" applyProtection="0">
      <alignment vertical="center"/>
    </xf>
    <xf numFmtId="4" fontId="75" fillId="57" borderId="304" applyNumberFormat="0" applyProtection="0">
      <alignment vertical="center"/>
    </xf>
    <xf numFmtId="4" fontId="75" fillId="57" borderId="304" applyNumberFormat="0" applyProtection="0">
      <alignment vertical="center"/>
    </xf>
    <xf numFmtId="4" fontId="76" fillId="60" borderId="305" applyNumberFormat="0" applyProtection="0">
      <alignment vertical="center"/>
    </xf>
    <xf numFmtId="4" fontId="46" fillId="60" borderId="304" applyNumberFormat="0" applyProtection="0">
      <alignment vertical="center"/>
    </xf>
    <xf numFmtId="4" fontId="46" fillId="60" borderId="304" applyNumberFormat="0" applyProtection="0">
      <alignment vertical="center"/>
    </xf>
    <xf numFmtId="4" fontId="46" fillId="60" borderId="304" applyNumberFormat="0" applyProtection="0">
      <alignment vertical="center"/>
    </xf>
    <xf numFmtId="4" fontId="46" fillId="60" borderId="304" applyNumberFormat="0" applyProtection="0">
      <alignment vertical="center"/>
    </xf>
    <xf numFmtId="4" fontId="46" fillId="60" borderId="304" applyNumberFormat="0" applyProtection="0">
      <alignment vertical="center"/>
    </xf>
    <xf numFmtId="4" fontId="54" fillId="60" borderId="305" applyNumberFormat="0" applyProtection="0">
      <alignment horizontal="left" vertical="center" indent="1"/>
    </xf>
    <xf numFmtId="4" fontId="75" fillId="60" borderId="304" applyNumberFormat="0" applyProtection="0">
      <alignment horizontal="left" vertical="center" indent="1"/>
    </xf>
    <xf numFmtId="4" fontId="75" fillId="60" borderId="304" applyNumberFormat="0" applyProtection="0">
      <alignment horizontal="left" vertical="center" indent="1"/>
    </xf>
    <xf numFmtId="4" fontId="75" fillId="60" borderId="304" applyNumberFormat="0" applyProtection="0">
      <alignment horizontal="left" vertical="center" indent="1"/>
    </xf>
    <xf numFmtId="4" fontId="75" fillId="60" borderId="304" applyNumberFormat="0" applyProtection="0">
      <alignment horizontal="left" vertical="center" indent="1"/>
    </xf>
    <xf numFmtId="4" fontId="75" fillId="60" borderId="304" applyNumberFormat="0" applyProtection="0">
      <alignment horizontal="left" vertical="center" indent="1"/>
    </xf>
    <xf numFmtId="4" fontId="54" fillId="60" borderId="305" applyNumberFormat="0" applyProtection="0">
      <alignment horizontal="left" vertical="center" indent="1"/>
    </xf>
    <xf numFmtId="0" fontId="46" fillId="57" borderId="306" applyNumberFormat="0" applyProtection="0">
      <alignment horizontal="left" vertical="top" indent="1"/>
    </xf>
    <xf numFmtId="0" fontId="46" fillId="57" borderId="306" applyNumberFormat="0" applyProtection="0">
      <alignment horizontal="left" vertical="top" indent="1"/>
    </xf>
    <xf numFmtId="0" fontId="46" fillId="57" borderId="306" applyNumberFormat="0" applyProtection="0">
      <alignment horizontal="left" vertical="top" indent="1"/>
    </xf>
    <xf numFmtId="0" fontId="46" fillId="57" borderId="306" applyNumberFormat="0" applyProtection="0">
      <alignment horizontal="left" vertical="top" indent="1"/>
    </xf>
    <xf numFmtId="0" fontId="46" fillId="57" borderId="306" applyNumberFormat="0" applyProtection="0">
      <alignment horizontal="left" vertical="top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54" fillId="61" borderId="305" applyNumberFormat="0" applyProtection="0">
      <alignment horizontal="right" vertical="center"/>
    </xf>
    <xf numFmtId="4" fontId="75" fillId="9" borderId="304" applyNumberFormat="0" applyProtection="0">
      <alignment horizontal="right" vertical="center"/>
    </xf>
    <xf numFmtId="4" fontId="75" fillId="9" borderId="304" applyNumberFormat="0" applyProtection="0">
      <alignment horizontal="right" vertical="center"/>
    </xf>
    <xf numFmtId="4" fontId="75" fillId="9" borderId="304" applyNumberFormat="0" applyProtection="0">
      <alignment horizontal="right" vertical="center"/>
    </xf>
    <xf numFmtId="4" fontId="75" fillId="9" borderId="304" applyNumberFormat="0" applyProtection="0">
      <alignment horizontal="right" vertical="center"/>
    </xf>
    <xf numFmtId="4" fontId="75" fillId="9" borderId="304" applyNumberFormat="0" applyProtection="0">
      <alignment horizontal="right" vertical="center"/>
    </xf>
    <xf numFmtId="4" fontId="54" fillId="62" borderId="305" applyNumberFormat="0" applyProtection="0">
      <alignment horizontal="right" vertical="center"/>
    </xf>
    <xf numFmtId="4" fontId="75" fillId="63" borderId="304" applyNumberFormat="0" applyProtection="0">
      <alignment horizontal="right" vertical="center"/>
    </xf>
    <xf numFmtId="4" fontId="75" fillId="63" borderId="304" applyNumberFormat="0" applyProtection="0">
      <alignment horizontal="right" vertical="center"/>
    </xf>
    <xf numFmtId="4" fontId="75" fillId="63" borderId="304" applyNumberFormat="0" applyProtection="0">
      <alignment horizontal="right" vertical="center"/>
    </xf>
    <xf numFmtId="4" fontId="75" fillId="63" borderId="304" applyNumberFormat="0" applyProtection="0">
      <alignment horizontal="right" vertical="center"/>
    </xf>
    <xf numFmtId="4" fontId="75" fillId="63" borderId="304" applyNumberFormat="0" applyProtection="0">
      <alignment horizontal="right" vertical="center"/>
    </xf>
    <xf numFmtId="4" fontId="54" fillId="64" borderId="305" applyNumberFormat="0" applyProtection="0">
      <alignment horizontal="right" vertical="center"/>
    </xf>
    <xf numFmtId="4" fontId="75" fillId="30" borderId="302" applyNumberFormat="0" applyProtection="0">
      <alignment horizontal="right" vertical="center"/>
    </xf>
    <xf numFmtId="4" fontId="75" fillId="30" borderId="302" applyNumberFormat="0" applyProtection="0">
      <alignment horizontal="right" vertical="center"/>
    </xf>
    <xf numFmtId="4" fontId="75" fillId="30" borderId="302" applyNumberFormat="0" applyProtection="0">
      <alignment horizontal="right" vertical="center"/>
    </xf>
    <xf numFmtId="4" fontId="75" fillId="30" borderId="302" applyNumberFormat="0" applyProtection="0">
      <alignment horizontal="right" vertical="center"/>
    </xf>
    <xf numFmtId="4" fontId="75" fillId="30" borderId="302" applyNumberFormat="0" applyProtection="0">
      <alignment horizontal="right" vertical="center"/>
    </xf>
    <xf numFmtId="4" fontId="54" fillId="65" borderId="305" applyNumberFormat="0" applyProtection="0">
      <alignment horizontal="right" vertical="center"/>
    </xf>
    <xf numFmtId="4" fontId="75" fillId="17" borderId="304" applyNumberFormat="0" applyProtection="0">
      <alignment horizontal="right" vertical="center"/>
    </xf>
    <xf numFmtId="4" fontId="75" fillId="17" borderId="304" applyNumberFormat="0" applyProtection="0">
      <alignment horizontal="right" vertical="center"/>
    </xf>
    <xf numFmtId="4" fontId="75" fillId="17" borderId="304" applyNumberFormat="0" applyProtection="0">
      <alignment horizontal="right" vertical="center"/>
    </xf>
    <xf numFmtId="4" fontId="75" fillId="17" borderId="304" applyNumberFormat="0" applyProtection="0">
      <alignment horizontal="right" vertical="center"/>
    </xf>
    <xf numFmtId="4" fontId="75" fillId="17" borderId="304" applyNumberFormat="0" applyProtection="0">
      <alignment horizontal="right" vertical="center"/>
    </xf>
    <xf numFmtId="4" fontId="54" fillId="66" borderId="305" applyNumberFormat="0" applyProtection="0">
      <alignment horizontal="right" vertical="center"/>
    </xf>
    <xf numFmtId="4" fontId="75" fillId="21" borderId="304" applyNumberFormat="0" applyProtection="0">
      <alignment horizontal="right" vertical="center"/>
    </xf>
    <xf numFmtId="4" fontId="75" fillId="21" borderId="304" applyNumberFormat="0" applyProtection="0">
      <alignment horizontal="right" vertical="center"/>
    </xf>
    <xf numFmtId="4" fontId="75" fillId="21" borderId="304" applyNumberFormat="0" applyProtection="0">
      <alignment horizontal="right" vertical="center"/>
    </xf>
    <xf numFmtId="4" fontId="75" fillId="21" borderId="304" applyNumberFormat="0" applyProtection="0">
      <alignment horizontal="right" vertical="center"/>
    </xf>
    <xf numFmtId="4" fontId="75" fillId="21" borderId="304" applyNumberFormat="0" applyProtection="0">
      <alignment horizontal="right" vertical="center"/>
    </xf>
    <xf numFmtId="4" fontId="54" fillId="67" borderId="305" applyNumberFormat="0" applyProtection="0">
      <alignment horizontal="right" vertical="center"/>
    </xf>
    <xf numFmtId="4" fontId="75" fillId="44" borderId="304" applyNumberFormat="0" applyProtection="0">
      <alignment horizontal="right" vertical="center"/>
    </xf>
    <xf numFmtId="4" fontId="75" fillId="44" borderId="304" applyNumberFormat="0" applyProtection="0">
      <alignment horizontal="right" vertical="center"/>
    </xf>
    <xf numFmtId="4" fontId="75" fillId="44" borderId="304" applyNumberFormat="0" applyProtection="0">
      <alignment horizontal="right" vertical="center"/>
    </xf>
    <xf numFmtId="4" fontId="75" fillId="44" borderId="304" applyNumberFormat="0" applyProtection="0">
      <alignment horizontal="right" vertical="center"/>
    </xf>
    <xf numFmtId="4" fontId="75" fillId="44" borderId="304" applyNumberFormat="0" applyProtection="0">
      <alignment horizontal="right" vertical="center"/>
    </xf>
    <xf numFmtId="4" fontId="54" fillId="68" borderId="305" applyNumberFormat="0" applyProtection="0">
      <alignment horizontal="right" vertical="center"/>
    </xf>
    <xf numFmtId="4" fontId="75" fillId="37" borderId="304" applyNumberFormat="0" applyProtection="0">
      <alignment horizontal="right" vertical="center"/>
    </xf>
    <xf numFmtId="4" fontId="75" fillId="37" borderId="304" applyNumberFormat="0" applyProtection="0">
      <alignment horizontal="right" vertical="center"/>
    </xf>
    <xf numFmtId="4" fontId="75" fillId="37" borderId="304" applyNumberFormat="0" applyProtection="0">
      <alignment horizontal="right" vertical="center"/>
    </xf>
    <xf numFmtId="4" fontId="75" fillId="37" borderId="304" applyNumberFormat="0" applyProtection="0">
      <alignment horizontal="right" vertical="center"/>
    </xf>
    <xf numFmtId="4" fontId="75" fillId="37" borderId="304" applyNumberFormat="0" applyProtection="0">
      <alignment horizontal="right" vertical="center"/>
    </xf>
    <xf numFmtId="4" fontId="54" fillId="69" borderId="305" applyNumberFormat="0" applyProtection="0">
      <alignment horizontal="right" vertical="center"/>
    </xf>
    <xf numFmtId="4" fontId="75" fillId="70" borderId="304" applyNumberFormat="0" applyProtection="0">
      <alignment horizontal="right" vertical="center"/>
    </xf>
    <xf numFmtId="4" fontId="75" fillId="70" borderId="304" applyNumberFormat="0" applyProtection="0">
      <alignment horizontal="right" vertical="center"/>
    </xf>
    <xf numFmtId="4" fontId="75" fillId="70" borderId="304" applyNumberFormat="0" applyProtection="0">
      <alignment horizontal="right" vertical="center"/>
    </xf>
    <xf numFmtId="4" fontId="75" fillId="70" borderId="304" applyNumberFormat="0" applyProtection="0">
      <alignment horizontal="right" vertical="center"/>
    </xf>
    <xf numFmtId="4" fontId="75" fillId="70" borderId="304" applyNumberFormat="0" applyProtection="0">
      <alignment horizontal="right" vertical="center"/>
    </xf>
    <xf numFmtId="4" fontId="54" fillId="71" borderId="305" applyNumberFormat="0" applyProtection="0">
      <alignment horizontal="right" vertical="center"/>
    </xf>
    <xf numFmtId="4" fontId="75" fillId="16" borderId="304" applyNumberFormat="0" applyProtection="0">
      <alignment horizontal="right" vertical="center"/>
    </xf>
    <xf numFmtId="4" fontId="75" fillId="16" borderId="304" applyNumberFormat="0" applyProtection="0">
      <alignment horizontal="right" vertical="center"/>
    </xf>
    <xf numFmtId="4" fontId="75" fillId="16" borderId="304" applyNumberFormat="0" applyProtection="0">
      <alignment horizontal="right" vertical="center"/>
    </xf>
    <xf numFmtId="4" fontId="75" fillId="16" borderId="304" applyNumberFormat="0" applyProtection="0">
      <alignment horizontal="right" vertical="center"/>
    </xf>
    <xf numFmtId="4" fontId="75" fillId="16" borderId="304" applyNumberFormat="0" applyProtection="0">
      <alignment horizontal="right" vertical="center"/>
    </xf>
    <xf numFmtId="4" fontId="78" fillId="72" borderId="305" applyNumberFormat="0" applyProtection="0">
      <alignment horizontal="left" vertical="center" indent="1"/>
    </xf>
    <xf numFmtId="4" fontId="75" fillId="73" borderId="302" applyNumberFormat="0" applyProtection="0">
      <alignment horizontal="left" vertical="center" indent="1"/>
    </xf>
    <xf numFmtId="4" fontId="75" fillId="73" borderId="302" applyNumberFormat="0" applyProtection="0">
      <alignment horizontal="left" vertical="center" indent="1"/>
    </xf>
    <xf numFmtId="4" fontId="75" fillId="73" borderId="302" applyNumberFormat="0" applyProtection="0">
      <alignment horizontal="left" vertical="center" indent="1"/>
    </xf>
    <xf numFmtId="4" fontId="75" fillId="73" borderId="302" applyNumberFormat="0" applyProtection="0">
      <alignment horizontal="left" vertical="center" indent="1"/>
    </xf>
    <xf numFmtId="4" fontId="75" fillId="73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57" fillId="75" borderId="302" applyNumberFormat="0" applyProtection="0">
      <alignment horizontal="left" vertical="center" indent="1"/>
    </xf>
    <xf numFmtId="4" fontId="75" fillId="77" borderId="304" applyNumberFormat="0" applyProtection="0">
      <alignment horizontal="right" vertical="center"/>
    </xf>
    <xf numFmtId="4" fontId="75" fillId="77" borderId="304" applyNumberFormat="0" applyProtection="0">
      <alignment horizontal="right" vertical="center"/>
    </xf>
    <xf numFmtId="4" fontId="75" fillId="77" borderId="304" applyNumberFormat="0" applyProtection="0">
      <alignment horizontal="right" vertical="center"/>
    </xf>
    <xf numFmtId="4" fontId="75" fillId="77" borderId="304" applyNumberFormat="0" applyProtection="0">
      <alignment horizontal="right" vertical="center"/>
    </xf>
    <xf numFmtId="4" fontId="75" fillId="77" borderId="304" applyNumberFormat="0" applyProtection="0">
      <alignment horizontal="right" vertical="center"/>
    </xf>
    <xf numFmtId="4" fontId="75" fillId="78" borderId="302" applyNumberFormat="0" applyProtection="0">
      <alignment horizontal="left" vertical="center" indent="1"/>
    </xf>
    <xf numFmtId="4" fontId="75" fillId="78" borderId="302" applyNumberFormat="0" applyProtection="0">
      <alignment horizontal="left" vertical="center" indent="1"/>
    </xf>
    <xf numFmtId="4" fontId="75" fillId="78" borderId="302" applyNumberFormat="0" applyProtection="0">
      <alignment horizontal="left" vertical="center" indent="1"/>
    </xf>
    <xf numFmtId="4" fontId="75" fillId="78" borderId="302" applyNumberFormat="0" applyProtection="0">
      <alignment horizontal="left" vertical="center" indent="1"/>
    </xf>
    <xf numFmtId="4" fontId="75" fillId="78" borderId="302" applyNumberFormat="0" applyProtection="0">
      <alignment horizontal="left" vertical="center" indent="1"/>
    </xf>
    <xf numFmtId="4" fontId="75" fillId="77" borderId="302" applyNumberFormat="0" applyProtection="0">
      <alignment horizontal="left" vertical="center" indent="1"/>
    </xf>
    <xf numFmtId="4" fontId="75" fillId="77" borderId="302" applyNumberFormat="0" applyProtection="0">
      <alignment horizontal="left" vertical="center" indent="1"/>
    </xf>
    <xf numFmtId="4" fontId="75" fillId="77" borderId="302" applyNumberFormat="0" applyProtection="0">
      <alignment horizontal="left" vertical="center" indent="1"/>
    </xf>
    <xf numFmtId="4" fontId="75" fillId="77" borderId="302" applyNumberFormat="0" applyProtection="0">
      <alignment horizontal="left" vertical="center" indent="1"/>
    </xf>
    <xf numFmtId="4" fontId="75" fillId="77" borderId="302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75" fillId="50" borderId="304" applyNumberFormat="0" applyProtection="0">
      <alignment horizontal="left" vertical="center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39" fillId="75" borderId="306" applyNumberFormat="0" applyProtection="0">
      <alignment horizontal="left" vertical="top" indent="1"/>
    </xf>
    <xf numFmtId="0" fontId="75" fillId="82" borderId="304" applyNumberFormat="0" applyProtection="0">
      <alignment horizontal="left" vertical="center" indent="1"/>
    </xf>
    <xf numFmtId="0" fontId="75" fillId="82" borderId="304" applyNumberFormat="0" applyProtection="0">
      <alignment horizontal="left" vertical="center" indent="1"/>
    </xf>
    <xf numFmtId="0" fontId="75" fillId="82" borderId="304" applyNumberFormat="0" applyProtection="0">
      <alignment horizontal="left" vertical="center" indent="1"/>
    </xf>
    <xf numFmtId="0" fontId="75" fillId="82" borderId="304" applyNumberFormat="0" applyProtection="0">
      <alignment horizontal="left" vertical="center" indent="1"/>
    </xf>
    <xf numFmtId="0" fontId="75" fillId="82" borderId="304" applyNumberFormat="0" applyProtection="0">
      <alignment horizontal="left" vertical="center" indent="1"/>
    </xf>
    <xf numFmtId="0" fontId="75" fillId="82" borderId="304" applyNumberFormat="0" applyProtection="0">
      <alignment horizontal="left" vertical="center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39" fillId="77" borderId="306" applyNumberFormat="0" applyProtection="0">
      <alignment horizontal="left" vertical="top" indent="1"/>
    </xf>
    <xf numFmtId="0" fontId="75" fillId="14" borderId="304" applyNumberFormat="0" applyProtection="0">
      <alignment horizontal="left" vertical="center" indent="1"/>
    </xf>
    <xf numFmtId="0" fontId="75" fillId="14" borderId="304" applyNumberFormat="0" applyProtection="0">
      <alignment horizontal="left" vertical="center" indent="1"/>
    </xf>
    <xf numFmtId="0" fontId="75" fillId="14" borderId="304" applyNumberFormat="0" applyProtection="0">
      <alignment horizontal="left" vertical="center" indent="1"/>
    </xf>
    <xf numFmtId="0" fontId="75" fillId="14" borderId="304" applyNumberFormat="0" applyProtection="0">
      <alignment horizontal="left" vertical="center" indent="1"/>
    </xf>
    <xf numFmtId="0" fontId="75" fillId="14" borderId="304" applyNumberFormat="0" applyProtection="0">
      <alignment horizontal="left" vertical="center" indent="1"/>
    </xf>
    <xf numFmtId="0" fontId="38" fillId="85" borderId="305" applyNumberFormat="0" applyProtection="0">
      <alignment horizontal="left" vertical="center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39" fillId="14" borderId="306" applyNumberFormat="0" applyProtection="0">
      <alignment horizontal="left" vertical="top" indent="1"/>
    </xf>
    <xf numFmtId="0" fontId="75" fillId="78" borderId="304" applyNumberFormat="0" applyProtection="0">
      <alignment horizontal="left" vertical="center" indent="1"/>
    </xf>
    <xf numFmtId="0" fontId="75" fillId="78" borderId="304" applyNumberFormat="0" applyProtection="0">
      <alignment horizontal="left" vertical="center" indent="1"/>
    </xf>
    <xf numFmtId="0" fontId="75" fillId="78" borderId="304" applyNumberFormat="0" applyProtection="0">
      <alignment horizontal="left" vertical="center" indent="1"/>
    </xf>
    <xf numFmtId="0" fontId="75" fillId="78" borderId="304" applyNumberFormat="0" applyProtection="0">
      <alignment horizontal="left" vertical="center" indent="1"/>
    </xf>
    <xf numFmtId="0" fontId="75" fillId="78" borderId="304" applyNumberFormat="0" applyProtection="0">
      <alignment horizontal="left" vertical="center" indent="1"/>
    </xf>
    <xf numFmtId="0" fontId="38" fillId="6" borderId="305" applyNumberFormat="0" applyProtection="0">
      <alignment horizontal="left" vertical="center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39" fillId="78" borderId="306" applyNumberFormat="0" applyProtection="0">
      <alignment horizontal="left" vertical="top" indent="1"/>
    </xf>
    <xf numFmtId="0" fontId="82" fillId="75" borderId="307" applyBorder="0"/>
    <xf numFmtId="4" fontId="54" fillId="87" borderId="305" applyNumberFormat="0" applyProtection="0">
      <alignment vertical="center"/>
    </xf>
    <xf numFmtId="4" fontId="83" fillId="59" borderId="306" applyNumberFormat="0" applyProtection="0">
      <alignment vertical="center"/>
    </xf>
    <xf numFmtId="4" fontId="83" fillId="59" borderId="306" applyNumberFormat="0" applyProtection="0">
      <alignment vertical="center"/>
    </xf>
    <xf numFmtId="4" fontId="83" fillId="59" borderId="306" applyNumberFormat="0" applyProtection="0">
      <alignment vertical="center"/>
    </xf>
    <xf numFmtId="4" fontId="83" fillId="59" borderId="306" applyNumberFormat="0" applyProtection="0">
      <alignment vertical="center"/>
    </xf>
    <xf numFmtId="4" fontId="83" fillId="59" borderId="306" applyNumberFormat="0" applyProtection="0">
      <alignment vertical="center"/>
    </xf>
    <xf numFmtId="4" fontId="76" fillId="87" borderId="305" applyNumberFormat="0" applyProtection="0">
      <alignment vertical="center"/>
    </xf>
    <xf numFmtId="4" fontId="54" fillId="87" borderId="305" applyNumberFormat="0" applyProtection="0">
      <alignment horizontal="left" vertical="center" indent="1"/>
    </xf>
    <xf numFmtId="4" fontId="83" fillId="50" borderId="306" applyNumberFormat="0" applyProtection="0">
      <alignment horizontal="left" vertical="center" indent="1"/>
    </xf>
    <xf numFmtId="4" fontId="83" fillId="50" borderId="306" applyNumberFormat="0" applyProtection="0">
      <alignment horizontal="left" vertical="center" indent="1"/>
    </xf>
    <xf numFmtId="4" fontId="83" fillId="50" borderId="306" applyNumberFormat="0" applyProtection="0">
      <alignment horizontal="left" vertical="center" indent="1"/>
    </xf>
    <xf numFmtId="4" fontId="83" fillId="50" borderId="306" applyNumberFormat="0" applyProtection="0">
      <alignment horizontal="left" vertical="center" indent="1"/>
    </xf>
    <xf numFmtId="4" fontId="83" fillId="50" borderId="306" applyNumberFormat="0" applyProtection="0">
      <alignment horizontal="left" vertical="center" indent="1"/>
    </xf>
    <xf numFmtId="4" fontId="54" fillId="87" borderId="305" applyNumberFormat="0" applyProtection="0">
      <alignment horizontal="left" vertical="center" indent="1"/>
    </xf>
    <xf numFmtId="0" fontId="83" fillId="59" borderId="306" applyNumberFormat="0" applyProtection="0">
      <alignment horizontal="left" vertical="top" indent="1"/>
    </xf>
    <xf numFmtId="0" fontId="83" fillId="59" borderId="306" applyNumberFormat="0" applyProtection="0">
      <alignment horizontal="left" vertical="top" indent="1"/>
    </xf>
    <xf numFmtId="0" fontId="83" fillId="59" borderId="306" applyNumberFormat="0" applyProtection="0">
      <alignment horizontal="left" vertical="top" indent="1"/>
    </xf>
    <xf numFmtId="0" fontId="83" fillId="59" borderId="306" applyNumberFormat="0" applyProtection="0">
      <alignment horizontal="left" vertical="top" indent="1"/>
    </xf>
    <xf numFmtId="0" fontId="83" fillId="59" borderId="306" applyNumberFormat="0" applyProtection="0">
      <alignment horizontal="left" vertical="top" indent="1"/>
    </xf>
    <xf numFmtId="4" fontId="54" fillId="74" borderId="305" applyNumberFormat="0" applyProtection="0">
      <alignment horizontal="right" vertical="center"/>
    </xf>
    <xf numFmtId="4" fontId="75" fillId="0" borderId="304" applyNumberFormat="0" applyProtection="0">
      <alignment horizontal="right" vertical="center"/>
    </xf>
    <xf numFmtId="4" fontId="75" fillId="0" borderId="304" applyNumberFormat="0" applyProtection="0">
      <alignment horizontal="right" vertical="center"/>
    </xf>
    <xf numFmtId="4" fontId="75" fillId="0" borderId="304" applyNumberFormat="0" applyProtection="0">
      <alignment horizontal="right" vertical="center"/>
    </xf>
    <xf numFmtId="4" fontId="75" fillId="0" borderId="304" applyNumberFormat="0" applyProtection="0">
      <alignment horizontal="right" vertical="center"/>
    </xf>
    <xf numFmtId="4" fontId="75" fillId="0" borderId="304" applyNumberFormat="0" applyProtection="0">
      <alignment horizontal="right" vertical="center"/>
    </xf>
    <xf numFmtId="4" fontId="76" fillId="74" borderId="305" applyNumberFormat="0" applyProtection="0">
      <alignment horizontal="right" vertical="center"/>
    </xf>
    <xf numFmtId="4" fontId="46" fillId="88" borderId="304" applyNumberFormat="0" applyProtection="0">
      <alignment horizontal="right" vertical="center"/>
    </xf>
    <xf numFmtId="4" fontId="46" fillId="88" borderId="304" applyNumberFormat="0" applyProtection="0">
      <alignment horizontal="right" vertical="center"/>
    </xf>
    <xf numFmtId="4" fontId="46" fillId="88" borderId="304" applyNumberFormat="0" applyProtection="0">
      <alignment horizontal="right" vertical="center"/>
    </xf>
    <xf numFmtId="4" fontId="46" fillId="88" borderId="304" applyNumberFormat="0" applyProtection="0">
      <alignment horizontal="right" vertical="center"/>
    </xf>
    <xf numFmtId="4" fontId="46" fillId="88" borderId="304" applyNumberFormat="0" applyProtection="0">
      <alignment horizontal="right" vertical="center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4" fontId="75" fillId="20" borderId="304" applyNumberFormat="0" applyProtection="0">
      <alignment horizontal="left" vertical="center" indent="1"/>
    </xf>
    <xf numFmtId="0" fontId="83" fillId="77" borderId="306" applyNumberFormat="0" applyProtection="0">
      <alignment horizontal="left" vertical="top" indent="1"/>
    </xf>
    <xf numFmtId="0" fontId="83" fillId="77" borderId="306" applyNumberFormat="0" applyProtection="0">
      <alignment horizontal="left" vertical="top" indent="1"/>
    </xf>
    <xf numFmtId="0" fontId="83" fillId="77" borderId="306" applyNumberFormat="0" applyProtection="0">
      <alignment horizontal="left" vertical="top" indent="1"/>
    </xf>
    <xf numFmtId="0" fontId="83" fillId="77" borderId="306" applyNumberFormat="0" applyProtection="0">
      <alignment horizontal="left" vertical="top" indent="1"/>
    </xf>
    <xf numFmtId="0" fontId="83" fillId="77" borderId="306" applyNumberFormat="0" applyProtection="0">
      <alignment horizontal="left" vertical="top" indent="1"/>
    </xf>
    <xf numFmtId="4" fontId="46" fillId="89" borderId="302" applyNumberFormat="0" applyProtection="0">
      <alignment horizontal="left" vertical="center" indent="1"/>
    </xf>
    <xf numFmtId="4" fontId="46" fillId="89" borderId="302" applyNumberFormat="0" applyProtection="0">
      <alignment horizontal="left" vertical="center" indent="1"/>
    </xf>
    <xf numFmtId="4" fontId="46" fillId="89" borderId="302" applyNumberFormat="0" applyProtection="0">
      <alignment horizontal="left" vertical="center" indent="1"/>
    </xf>
    <xf numFmtId="4" fontId="46" fillId="89" borderId="302" applyNumberFormat="0" applyProtection="0">
      <alignment horizontal="left" vertical="center" indent="1"/>
    </xf>
    <xf numFmtId="4" fontId="46" fillId="89" borderId="302" applyNumberFormat="0" applyProtection="0">
      <alignment horizontal="left" vertical="center" indent="1"/>
    </xf>
    <xf numFmtId="4" fontId="74" fillId="74" borderId="305" applyNumberFormat="0" applyProtection="0">
      <alignment horizontal="right" vertical="center"/>
    </xf>
    <xf numFmtId="4" fontId="46" fillId="86" borderId="304" applyNumberFormat="0" applyProtection="0">
      <alignment horizontal="right" vertical="center"/>
    </xf>
    <xf numFmtId="4" fontId="46" fillId="86" borderId="304" applyNumberFormat="0" applyProtection="0">
      <alignment horizontal="right" vertical="center"/>
    </xf>
    <xf numFmtId="4" fontId="46" fillId="86" borderId="304" applyNumberFormat="0" applyProtection="0">
      <alignment horizontal="right" vertical="center"/>
    </xf>
    <xf numFmtId="4" fontId="46" fillId="86" borderId="304" applyNumberFormat="0" applyProtection="0">
      <alignment horizontal="right" vertical="center"/>
    </xf>
    <xf numFmtId="4" fontId="46" fillId="86" borderId="304" applyNumberFormat="0" applyProtection="0">
      <alignment horizontal="right" vertical="center"/>
    </xf>
    <xf numFmtId="2" fontId="85" fillId="91" borderId="300" applyProtection="0"/>
    <xf numFmtId="2" fontId="85" fillId="91" borderId="300" applyProtection="0"/>
    <xf numFmtId="2" fontId="45" fillId="92" borderId="300" applyProtection="0"/>
    <xf numFmtId="2" fontId="45" fillId="93" borderId="300" applyProtection="0"/>
    <xf numFmtId="2" fontId="45" fillId="94" borderId="300" applyProtection="0"/>
    <xf numFmtId="2" fontId="45" fillId="94" borderId="300" applyProtection="0">
      <alignment horizontal="center"/>
    </xf>
    <xf numFmtId="2" fontId="45" fillId="93" borderId="300" applyProtection="0">
      <alignment horizontal="center"/>
    </xf>
    <xf numFmtId="0" fontId="46" fillId="0" borderId="302">
      <alignment horizontal="left" vertical="top" wrapText="1"/>
    </xf>
    <xf numFmtId="0" fontId="88" fillId="0" borderId="308" applyNumberFormat="0" applyFill="0" applyAlignment="0" applyProtection="0"/>
    <xf numFmtId="0" fontId="94" fillId="0" borderId="309"/>
    <xf numFmtId="49" fontId="37" fillId="0" borderId="14">
      <alignment horizontal="center" vertical="top" wrapText="1"/>
      <protection locked="0"/>
    </xf>
    <xf numFmtId="49" fontId="37" fillId="0" borderId="14">
      <alignment horizontal="center" vertical="top" wrapText="1"/>
      <protection locked="0"/>
    </xf>
    <xf numFmtId="49" fontId="46" fillId="10" borderId="14">
      <alignment horizontal="right" vertical="top"/>
      <protection locked="0"/>
    </xf>
    <xf numFmtId="49" fontId="46" fillId="10" borderId="14">
      <alignment horizontal="right" vertical="top"/>
      <protection locked="0"/>
    </xf>
    <xf numFmtId="0" fontId="46" fillId="10" borderId="14">
      <alignment horizontal="right" vertical="top"/>
      <protection locked="0"/>
    </xf>
    <xf numFmtId="0" fontId="46" fillId="10" borderId="14">
      <alignment horizontal="right" vertical="top"/>
      <protection locked="0"/>
    </xf>
    <xf numFmtId="49" fontId="46" fillId="0" borderId="14">
      <alignment horizontal="right" vertical="top"/>
      <protection locked="0"/>
    </xf>
    <xf numFmtId="49" fontId="46" fillId="0" borderId="14">
      <alignment horizontal="right" vertical="top"/>
      <protection locked="0"/>
    </xf>
    <xf numFmtId="0" fontId="46" fillId="0" borderId="14">
      <alignment horizontal="right" vertical="top"/>
      <protection locked="0"/>
    </xf>
    <xf numFmtId="0" fontId="46" fillId="0" borderId="14">
      <alignment horizontal="right" vertical="top"/>
      <protection locked="0"/>
    </xf>
    <xf numFmtId="49" fontId="46" fillId="49" borderId="14">
      <alignment horizontal="right" vertical="top"/>
      <protection locked="0"/>
    </xf>
    <xf numFmtId="49" fontId="46" fillId="49" borderId="14">
      <alignment horizontal="right" vertical="top"/>
      <protection locked="0"/>
    </xf>
    <xf numFmtId="0" fontId="46" fillId="49" borderId="14">
      <alignment horizontal="right" vertical="top"/>
      <protection locked="0"/>
    </xf>
    <xf numFmtId="0" fontId="46" fillId="49" borderId="14">
      <alignment horizontal="right" vertical="top"/>
      <protection locked="0"/>
    </xf>
    <xf numFmtId="0" fontId="45" fillId="6" borderId="312" applyNumberFormat="0">
      <alignment readingOrder="1"/>
      <protection locked="0"/>
    </xf>
    <xf numFmtId="0" fontId="51" fillId="0" borderId="313">
      <alignment horizontal="left" vertical="top" wrapText="1"/>
    </xf>
    <xf numFmtId="49" fontId="37" fillId="0" borderId="310">
      <alignment horizontal="center" vertical="top" wrapText="1"/>
      <protection locked="0"/>
    </xf>
    <xf numFmtId="49" fontId="37" fillId="0" borderId="310">
      <alignment horizontal="center" vertical="top" wrapText="1"/>
      <protection locked="0"/>
    </xf>
    <xf numFmtId="49" fontId="46" fillId="10" borderId="310">
      <alignment horizontal="right" vertical="top"/>
      <protection locked="0"/>
    </xf>
    <xf numFmtId="49" fontId="46" fillId="10" borderId="310">
      <alignment horizontal="right" vertical="top"/>
      <protection locked="0"/>
    </xf>
    <xf numFmtId="0" fontId="46" fillId="10" borderId="310">
      <alignment horizontal="right" vertical="top"/>
      <protection locked="0"/>
    </xf>
    <xf numFmtId="0" fontId="46" fillId="10" borderId="310">
      <alignment horizontal="right" vertical="top"/>
      <protection locked="0"/>
    </xf>
    <xf numFmtId="49" fontId="46" fillId="0" borderId="310">
      <alignment horizontal="right" vertical="top"/>
      <protection locked="0"/>
    </xf>
    <xf numFmtId="49" fontId="46" fillId="0" borderId="310">
      <alignment horizontal="right" vertical="top"/>
      <protection locked="0"/>
    </xf>
    <xf numFmtId="0" fontId="46" fillId="0" borderId="310">
      <alignment horizontal="right" vertical="top"/>
      <protection locked="0"/>
    </xf>
    <xf numFmtId="0" fontId="46" fillId="0" borderId="310">
      <alignment horizontal="right" vertical="top"/>
      <protection locked="0"/>
    </xf>
    <xf numFmtId="49" fontId="46" fillId="49" borderId="310">
      <alignment horizontal="right" vertical="top"/>
      <protection locked="0"/>
    </xf>
    <xf numFmtId="49" fontId="46" fillId="49" borderId="310">
      <alignment horizontal="right" vertical="top"/>
      <protection locked="0"/>
    </xf>
    <xf numFmtId="0" fontId="46" fillId="49" borderId="310">
      <alignment horizontal="right" vertical="top"/>
      <protection locked="0"/>
    </xf>
    <xf numFmtId="0" fontId="46" fillId="49" borderId="310">
      <alignment horizontal="right" vertical="top"/>
      <protection locked="0"/>
    </xf>
    <xf numFmtId="0" fontId="51" fillId="0" borderId="313">
      <alignment horizontal="center" vertical="top" wrapText="1"/>
    </xf>
    <xf numFmtId="0" fontId="55" fillId="50" borderId="312" applyNumberFormat="0" applyAlignment="0" applyProtection="0"/>
    <xf numFmtId="0" fontId="68" fillId="13" borderId="312" applyNumberFormat="0" applyAlignment="0" applyProtection="0"/>
    <xf numFmtId="0" fontId="37" fillId="59" borderId="314" applyNumberFormat="0" applyFont="0" applyAlignment="0" applyProtection="0"/>
    <xf numFmtId="0" fontId="39" fillId="45" borderId="315" applyNumberFormat="0" applyFont="0" applyAlignment="0" applyProtection="0"/>
    <xf numFmtId="0" fontId="39" fillId="45" borderId="315" applyNumberFormat="0" applyFont="0" applyAlignment="0" applyProtection="0"/>
    <xf numFmtId="0" fontId="39" fillId="45" borderId="315" applyNumberFormat="0" applyFont="0" applyAlignment="0" applyProtection="0"/>
    <xf numFmtId="0" fontId="73" fillId="50" borderId="316" applyNumberFormat="0" applyAlignment="0" applyProtection="0"/>
    <xf numFmtId="4" fontId="54" fillId="60" borderId="316" applyNumberFormat="0" applyProtection="0">
      <alignment vertical="center"/>
    </xf>
    <xf numFmtId="4" fontId="75" fillId="57" borderId="315" applyNumberFormat="0" applyProtection="0">
      <alignment vertical="center"/>
    </xf>
    <xf numFmtId="4" fontId="75" fillId="57" borderId="315" applyNumberFormat="0" applyProtection="0">
      <alignment vertical="center"/>
    </xf>
    <xf numFmtId="4" fontId="75" fillId="57" borderId="315" applyNumberFormat="0" applyProtection="0">
      <alignment vertical="center"/>
    </xf>
    <xf numFmtId="4" fontId="75" fillId="57" borderId="315" applyNumberFormat="0" applyProtection="0">
      <alignment vertical="center"/>
    </xf>
    <xf numFmtId="4" fontId="75" fillId="57" borderId="315" applyNumberFormat="0" applyProtection="0">
      <alignment vertical="center"/>
    </xf>
    <xf numFmtId="4" fontId="76" fillId="60" borderId="316" applyNumberFormat="0" applyProtection="0">
      <alignment vertical="center"/>
    </xf>
    <xf numFmtId="4" fontId="46" fillId="60" borderId="315" applyNumberFormat="0" applyProtection="0">
      <alignment vertical="center"/>
    </xf>
    <xf numFmtId="4" fontId="46" fillId="60" borderId="315" applyNumberFormat="0" applyProtection="0">
      <alignment vertical="center"/>
    </xf>
    <xf numFmtId="4" fontId="46" fillId="60" borderId="315" applyNumberFormat="0" applyProtection="0">
      <alignment vertical="center"/>
    </xf>
    <xf numFmtId="4" fontId="46" fillId="60" borderId="315" applyNumberFormat="0" applyProtection="0">
      <alignment vertical="center"/>
    </xf>
    <xf numFmtId="4" fontId="46" fillId="60" borderId="315" applyNumberFormat="0" applyProtection="0">
      <alignment vertical="center"/>
    </xf>
    <xf numFmtId="4" fontId="54" fillId="60" borderId="316" applyNumberFormat="0" applyProtection="0">
      <alignment horizontal="left" vertical="center" indent="1"/>
    </xf>
    <xf numFmtId="4" fontId="75" fillId="60" borderId="315" applyNumberFormat="0" applyProtection="0">
      <alignment horizontal="left" vertical="center" indent="1"/>
    </xf>
    <xf numFmtId="4" fontId="75" fillId="60" borderId="315" applyNumberFormat="0" applyProtection="0">
      <alignment horizontal="left" vertical="center" indent="1"/>
    </xf>
    <xf numFmtId="4" fontId="75" fillId="60" borderId="315" applyNumberFormat="0" applyProtection="0">
      <alignment horizontal="left" vertical="center" indent="1"/>
    </xf>
    <xf numFmtId="4" fontId="75" fillId="60" borderId="315" applyNumberFormat="0" applyProtection="0">
      <alignment horizontal="left" vertical="center" indent="1"/>
    </xf>
    <xf numFmtId="4" fontId="75" fillId="60" borderId="315" applyNumberFormat="0" applyProtection="0">
      <alignment horizontal="left" vertical="center" indent="1"/>
    </xf>
    <xf numFmtId="4" fontId="54" fillId="60" borderId="316" applyNumberFormat="0" applyProtection="0">
      <alignment horizontal="left" vertical="center" indent="1"/>
    </xf>
    <xf numFmtId="0" fontId="46" fillId="57" borderId="317" applyNumberFormat="0" applyProtection="0">
      <alignment horizontal="left" vertical="top" indent="1"/>
    </xf>
    <xf numFmtId="0" fontId="46" fillId="57" borderId="317" applyNumberFormat="0" applyProtection="0">
      <alignment horizontal="left" vertical="top" indent="1"/>
    </xf>
    <xf numFmtId="0" fontId="46" fillId="57" borderId="317" applyNumberFormat="0" applyProtection="0">
      <alignment horizontal="left" vertical="top" indent="1"/>
    </xf>
    <xf numFmtId="0" fontId="46" fillId="57" borderId="317" applyNumberFormat="0" applyProtection="0">
      <alignment horizontal="left" vertical="top" indent="1"/>
    </xf>
    <xf numFmtId="0" fontId="46" fillId="57" borderId="317" applyNumberFormat="0" applyProtection="0">
      <alignment horizontal="left" vertical="top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54" fillId="61" borderId="316" applyNumberFormat="0" applyProtection="0">
      <alignment horizontal="right" vertical="center"/>
    </xf>
    <xf numFmtId="4" fontId="75" fillId="9" borderId="315" applyNumberFormat="0" applyProtection="0">
      <alignment horizontal="right" vertical="center"/>
    </xf>
    <xf numFmtId="4" fontId="75" fillId="9" borderId="315" applyNumberFormat="0" applyProtection="0">
      <alignment horizontal="right" vertical="center"/>
    </xf>
    <xf numFmtId="4" fontId="75" fillId="9" borderId="315" applyNumberFormat="0" applyProtection="0">
      <alignment horizontal="right" vertical="center"/>
    </xf>
    <xf numFmtId="4" fontId="75" fillId="9" borderId="315" applyNumberFormat="0" applyProtection="0">
      <alignment horizontal="right" vertical="center"/>
    </xf>
    <xf numFmtId="4" fontId="75" fillId="9" borderId="315" applyNumberFormat="0" applyProtection="0">
      <alignment horizontal="right" vertical="center"/>
    </xf>
    <xf numFmtId="4" fontId="54" fillId="62" borderId="316" applyNumberFormat="0" applyProtection="0">
      <alignment horizontal="right" vertical="center"/>
    </xf>
    <xf numFmtId="4" fontId="75" fillId="63" borderId="315" applyNumberFormat="0" applyProtection="0">
      <alignment horizontal="right" vertical="center"/>
    </xf>
    <xf numFmtId="4" fontId="75" fillId="63" borderId="315" applyNumberFormat="0" applyProtection="0">
      <alignment horizontal="right" vertical="center"/>
    </xf>
    <xf numFmtId="4" fontId="75" fillId="63" borderId="315" applyNumberFormat="0" applyProtection="0">
      <alignment horizontal="right" vertical="center"/>
    </xf>
    <xf numFmtId="4" fontId="75" fillId="63" borderId="315" applyNumberFormat="0" applyProtection="0">
      <alignment horizontal="right" vertical="center"/>
    </xf>
    <xf numFmtId="4" fontId="75" fillId="63" borderId="315" applyNumberFormat="0" applyProtection="0">
      <alignment horizontal="right" vertical="center"/>
    </xf>
    <xf numFmtId="4" fontId="54" fillId="64" borderId="316" applyNumberFormat="0" applyProtection="0">
      <alignment horizontal="right" vertical="center"/>
    </xf>
    <xf numFmtId="4" fontId="75" fillId="30" borderId="313" applyNumberFormat="0" applyProtection="0">
      <alignment horizontal="right" vertical="center"/>
    </xf>
    <xf numFmtId="4" fontId="75" fillId="30" borderId="313" applyNumberFormat="0" applyProtection="0">
      <alignment horizontal="right" vertical="center"/>
    </xf>
    <xf numFmtId="4" fontId="75" fillId="30" borderId="313" applyNumberFormat="0" applyProtection="0">
      <alignment horizontal="right" vertical="center"/>
    </xf>
    <xf numFmtId="4" fontId="75" fillId="30" borderId="313" applyNumberFormat="0" applyProtection="0">
      <alignment horizontal="right" vertical="center"/>
    </xf>
    <xf numFmtId="4" fontId="75" fillId="30" borderId="313" applyNumberFormat="0" applyProtection="0">
      <alignment horizontal="right" vertical="center"/>
    </xf>
    <xf numFmtId="4" fontId="54" fillId="65" borderId="316" applyNumberFormat="0" applyProtection="0">
      <alignment horizontal="right" vertical="center"/>
    </xf>
    <xf numFmtId="4" fontId="75" fillId="17" borderId="315" applyNumberFormat="0" applyProtection="0">
      <alignment horizontal="right" vertical="center"/>
    </xf>
    <xf numFmtId="4" fontId="75" fillId="17" borderId="315" applyNumberFormat="0" applyProtection="0">
      <alignment horizontal="right" vertical="center"/>
    </xf>
    <xf numFmtId="4" fontId="75" fillId="17" borderId="315" applyNumberFormat="0" applyProtection="0">
      <alignment horizontal="right" vertical="center"/>
    </xf>
    <xf numFmtId="4" fontId="75" fillId="17" borderId="315" applyNumberFormat="0" applyProtection="0">
      <alignment horizontal="right" vertical="center"/>
    </xf>
    <xf numFmtId="4" fontId="75" fillId="17" borderId="315" applyNumberFormat="0" applyProtection="0">
      <alignment horizontal="right" vertical="center"/>
    </xf>
    <xf numFmtId="4" fontId="54" fillId="66" borderId="316" applyNumberFormat="0" applyProtection="0">
      <alignment horizontal="right" vertical="center"/>
    </xf>
    <xf numFmtId="4" fontId="75" fillId="21" borderId="315" applyNumberFormat="0" applyProtection="0">
      <alignment horizontal="right" vertical="center"/>
    </xf>
    <xf numFmtId="4" fontId="75" fillId="21" borderId="315" applyNumberFormat="0" applyProtection="0">
      <alignment horizontal="right" vertical="center"/>
    </xf>
    <xf numFmtId="4" fontId="75" fillId="21" borderId="315" applyNumberFormat="0" applyProtection="0">
      <alignment horizontal="right" vertical="center"/>
    </xf>
    <xf numFmtId="4" fontId="75" fillId="21" borderId="315" applyNumberFormat="0" applyProtection="0">
      <alignment horizontal="right" vertical="center"/>
    </xf>
    <xf numFmtId="4" fontId="75" fillId="21" borderId="315" applyNumberFormat="0" applyProtection="0">
      <alignment horizontal="right" vertical="center"/>
    </xf>
    <xf numFmtId="4" fontId="54" fillId="67" borderId="316" applyNumberFormat="0" applyProtection="0">
      <alignment horizontal="right" vertical="center"/>
    </xf>
    <xf numFmtId="4" fontId="75" fillId="44" borderId="315" applyNumberFormat="0" applyProtection="0">
      <alignment horizontal="right" vertical="center"/>
    </xf>
    <xf numFmtId="4" fontId="75" fillId="44" borderId="315" applyNumberFormat="0" applyProtection="0">
      <alignment horizontal="right" vertical="center"/>
    </xf>
    <xf numFmtId="4" fontId="75" fillId="44" borderId="315" applyNumberFormat="0" applyProtection="0">
      <alignment horizontal="right" vertical="center"/>
    </xf>
    <xf numFmtId="4" fontId="75" fillId="44" borderId="315" applyNumberFormat="0" applyProtection="0">
      <alignment horizontal="right" vertical="center"/>
    </xf>
    <xf numFmtId="4" fontId="75" fillId="44" borderId="315" applyNumberFormat="0" applyProtection="0">
      <alignment horizontal="right" vertical="center"/>
    </xf>
    <xf numFmtId="4" fontId="54" fillId="68" borderId="316" applyNumberFormat="0" applyProtection="0">
      <alignment horizontal="right" vertical="center"/>
    </xf>
    <xf numFmtId="4" fontId="75" fillId="37" borderId="315" applyNumberFormat="0" applyProtection="0">
      <alignment horizontal="right" vertical="center"/>
    </xf>
    <xf numFmtId="4" fontId="75" fillId="37" borderId="315" applyNumberFormat="0" applyProtection="0">
      <alignment horizontal="right" vertical="center"/>
    </xf>
    <xf numFmtId="4" fontId="75" fillId="37" borderId="315" applyNumberFormat="0" applyProtection="0">
      <alignment horizontal="right" vertical="center"/>
    </xf>
    <xf numFmtId="4" fontId="75" fillId="37" borderId="315" applyNumberFormat="0" applyProtection="0">
      <alignment horizontal="right" vertical="center"/>
    </xf>
    <xf numFmtId="4" fontId="75" fillId="37" borderId="315" applyNumberFormat="0" applyProtection="0">
      <alignment horizontal="right" vertical="center"/>
    </xf>
    <xf numFmtId="4" fontId="54" fillId="69" borderId="316" applyNumberFormat="0" applyProtection="0">
      <alignment horizontal="right" vertical="center"/>
    </xf>
    <xf numFmtId="4" fontId="75" fillId="70" borderId="315" applyNumberFormat="0" applyProtection="0">
      <alignment horizontal="right" vertical="center"/>
    </xf>
    <xf numFmtId="4" fontId="75" fillId="70" borderId="315" applyNumberFormat="0" applyProtection="0">
      <alignment horizontal="right" vertical="center"/>
    </xf>
    <xf numFmtId="4" fontId="75" fillId="70" borderId="315" applyNumberFormat="0" applyProtection="0">
      <alignment horizontal="right" vertical="center"/>
    </xf>
    <xf numFmtId="4" fontId="75" fillId="70" borderId="315" applyNumberFormat="0" applyProtection="0">
      <alignment horizontal="right" vertical="center"/>
    </xf>
    <xf numFmtId="4" fontId="75" fillId="70" borderId="315" applyNumberFormat="0" applyProtection="0">
      <alignment horizontal="right" vertical="center"/>
    </xf>
    <xf numFmtId="4" fontId="54" fillId="71" borderId="316" applyNumberFormat="0" applyProtection="0">
      <alignment horizontal="right" vertical="center"/>
    </xf>
    <xf numFmtId="4" fontId="75" fillId="16" borderId="315" applyNumberFormat="0" applyProtection="0">
      <alignment horizontal="right" vertical="center"/>
    </xf>
    <xf numFmtId="4" fontId="75" fillId="16" borderId="315" applyNumberFormat="0" applyProtection="0">
      <alignment horizontal="right" vertical="center"/>
    </xf>
    <xf numFmtId="4" fontId="75" fillId="16" borderId="315" applyNumberFormat="0" applyProtection="0">
      <alignment horizontal="right" vertical="center"/>
    </xf>
    <xf numFmtId="4" fontId="75" fillId="16" borderId="315" applyNumberFormat="0" applyProtection="0">
      <alignment horizontal="right" vertical="center"/>
    </xf>
    <xf numFmtId="4" fontId="75" fillId="16" borderId="315" applyNumberFormat="0" applyProtection="0">
      <alignment horizontal="right" vertical="center"/>
    </xf>
    <xf numFmtId="4" fontId="78" fillId="72" borderId="316" applyNumberFormat="0" applyProtection="0">
      <alignment horizontal="left" vertical="center" indent="1"/>
    </xf>
    <xf numFmtId="4" fontId="75" fillId="73" borderId="313" applyNumberFormat="0" applyProtection="0">
      <alignment horizontal="left" vertical="center" indent="1"/>
    </xf>
    <xf numFmtId="4" fontId="75" fillId="73" borderId="313" applyNumberFormat="0" applyProtection="0">
      <alignment horizontal="left" vertical="center" indent="1"/>
    </xf>
    <xf numFmtId="4" fontId="75" fillId="73" borderId="313" applyNumberFormat="0" applyProtection="0">
      <alignment horizontal="left" vertical="center" indent="1"/>
    </xf>
    <xf numFmtId="4" fontId="75" fillId="73" borderId="313" applyNumberFormat="0" applyProtection="0">
      <alignment horizontal="left" vertical="center" indent="1"/>
    </xf>
    <xf numFmtId="4" fontId="75" fillId="73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57" fillId="75" borderId="313" applyNumberFormat="0" applyProtection="0">
      <alignment horizontal="left" vertical="center" indent="1"/>
    </xf>
    <xf numFmtId="4" fontId="75" fillId="77" borderId="315" applyNumberFormat="0" applyProtection="0">
      <alignment horizontal="right" vertical="center"/>
    </xf>
    <xf numFmtId="4" fontId="75" fillId="77" borderId="315" applyNumberFormat="0" applyProtection="0">
      <alignment horizontal="right" vertical="center"/>
    </xf>
    <xf numFmtId="4" fontId="75" fillId="77" borderId="315" applyNumberFormat="0" applyProtection="0">
      <alignment horizontal="right" vertical="center"/>
    </xf>
    <xf numFmtId="4" fontId="75" fillId="77" borderId="315" applyNumberFormat="0" applyProtection="0">
      <alignment horizontal="right" vertical="center"/>
    </xf>
    <xf numFmtId="4" fontId="75" fillId="77" borderId="315" applyNumberFormat="0" applyProtection="0">
      <alignment horizontal="right" vertical="center"/>
    </xf>
    <xf numFmtId="4" fontId="75" fillId="78" borderId="313" applyNumberFormat="0" applyProtection="0">
      <alignment horizontal="left" vertical="center" indent="1"/>
    </xf>
    <xf numFmtId="4" fontId="75" fillId="78" borderId="313" applyNumberFormat="0" applyProtection="0">
      <alignment horizontal="left" vertical="center" indent="1"/>
    </xf>
    <xf numFmtId="4" fontId="75" fillId="78" borderId="313" applyNumberFormat="0" applyProtection="0">
      <alignment horizontal="left" vertical="center" indent="1"/>
    </xf>
    <xf numFmtId="4" fontId="75" fillId="78" borderId="313" applyNumberFormat="0" applyProtection="0">
      <alignment horizontal="left" vertical="center" indent="1"/>
    </xf>
    <xf numFmtId="4" fontId="75" fillId="78" borderId="313" applyNumberFormat="0" applyProtection="0">
      <alignment horizontal="left" vertical="center" indent="1"/>
    </xf>
    <xf numFmtId="4" fontId="75" fillId="77" borderId="313" applyNumberFormat="0" applyProtection="0">
      <alignment horizontal="left" vertical="center" indent="1"/>
    </xf>
    <xf numFmtId="4" fontId="75" fillId="77" borderId="313" applyNumberFormat="0" applyProtection="0">
      <alignment horizontal="left" vertical="center" indent="1"/>
    </xf>
    <xf numFmtId="4" fontId="75" fillId="77" borderId="313" applyNumberFormat="0" applyProtection="0">
      <alignment horizontal="left" vertical="center" indent="1"/>
    </xf>
    <xf numFmtId="4" fontId="75" fillId="77" borderId="313" applyNumberFormat="0" applyProtection="0">
      <alignment horizontal="left" vertical="center" indent="1"/>
    </xf>
    <xf numFmtId="4" fontId="75" fillId="77" borderId="313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75" fillId="50" borderId="315" applyNumberFormat="0" applyProtection="0">
      <alignment horizontal="left" vertical="center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39" fillId="75" borderId="317" applyNumberFormat="0" applyProtection="0">
      <alignment horizontal="left" vertical="top" indent="1"/>
    </xf>
    <xf numFmtId="0" fontId="75" fillId="82" borderId="315" applyNumberFormat="0" applyProtection="0">
      <alignment horizontal="left" vertical="center" indent="1"/>
    </xf>
    <xf numFmtId="0" fontId="75" fillId="82" borderId="315" applyNumberFormat="0" applyProtection="0">
      <alignment horizontal="left" vertical="center" indent="1"/>
    </xf>
    <xf numFmtId="0" fontId="75" fillId="82" borderId="315" applyNumberFormat="0" applyProtection="0">
      <alignment horizontal="left" vertical="center" indent="1"/>
    </xf>
    <xf numFmtId="0" fontId="75" fillId="82" borderId="315" applyNumberFormat="0" applyProtection="0">
      <alignment horizontal="left" vertical="center" indent="1"/>
    </xf>
    <xf numFmtId="0" fontId="75" fillId="82" borderId="315" applyNumberFormat="0" applyProtection="0">
      <alignment horizontal="left" vertical="center" indent="1"/>
    </xf>
    <xf numFmtId="0" fontId="75" fillId="82" borderId="315" applyNumberFormat="0" applyProtection="0">
      <alignment horizontal="left" vertical="center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39" fillId="77" borderId="317" applyNumberFormat="0" applyProtection="0">
      <alignment horizontal="left" vertical="top" indent="1"/>
    </xf>
    <xf numFmtId="0" fontId="75" fillId="14" borderId="315" applyNumberFormat="0" applyProtection="0">
      <alignment horizontal="left" vertical="center" indent="1"/>
    </xf>
    <xf numFmtId="0" fontId="75" fillId="14" borderId="315" applyNumberFormat="0" applyProtection="0">
      <alignment horizontal="left" vertical="center" indent="1"/>
    </xf>
    <xf numFmtId="0" fontId="75" fillId="14" borderId="315" applyNumberFormat="0" applyProtection="0">
      <alignment horizontal="left" vertical="center" indent="1"/>
    </xf>
    <xf numFmtId="0" fontId="75" fillId="14" borderId="315" applyNumberFormat="0" applyProtection="0">
      <alignment horizontal="left" vertical="center" indent="1"/>
    </xf>
    <xf numFmtId="0" fontId="75" fillId="14" borderId="315" applyNumberFormat="0" applyProtection="0">
      <alignment horizontal="left" vertical="center" indent="1"/>
    </xf>
    <xf numFmtId="0" fontId="38" fillId="85" borderId="316" applyNumberFormat="0" applyProtection="0">
      <alignment horizontal="left" vertical="center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39" fillId="14" borderId="317" applyNumberFormat="0" applyProtection="0">
      <alignment horizontal="left" vertical="top" indent="1"/>
    </xf>
    <xf numFmtId="0" fontId="75" fillId="78" borderId="315" applyNumberFormat="0" applyProtection="0">
      <alignment horizontal="left" vertical="center" indent="1"/>
    </xf>
    <xf numFmtId="0" fontId="75" fillId="78" borderId="315" applyNumberFormat="0" applyProtection="0">
      <alignment horizontal="left" vertical="center" indent="1"/>
    </xf>
    <xf numFmtId="0" fontId="75" fillId="78" borderId="315" applyNumberFormat="0" applyProtection="0">
      <alignment horizontal="left" vertical="center" indent="1"/>
    </xf>
    <xf numFmtId="0" fontId="75" fillId="78" borderId="315" applyNumberFormat="0" applyProtection="0">
      <alignment horizontal="left" vertical="center" indent="1"/>
    </xf>
    <xf numFmtId="0" fontId="75" fillId="78" borderId="315" applyNumberFormat="0" applyProtection="0">
      <alignment horizontal="left" vertical="center" indent="1"/>
    </xf>
    <xf numFmtId="0" fontId="38" fillId="6" borderId="316" applyNumberFormat="0" applyProtection="0">
      <alignment horizontal="left" vertical="center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39" fillId="78" borderId="317" applyNumberFormat="0" applyProtection="0">
      <alignment horizontal="left" vertical="top" indent="1"/>
    </xf>
    <xf numFmtId="0" fontId="82" fillId="75" borderId="318" applyBorder="0"/>
    <xf numFmtId="4" fontId="54" fillId="87" borderId="316" applyNumberFormat="0" applyProtection="0">
      <alignment vertical="center"/>
    </xf>
    <xf numFmtId="4" fontId="83" fillId="59" borderId="317" applyNumberFormat="0" applyProtection="0">
      <alignment vertical="center"/>
    </xf>
    <xf numFmtId="4" fontId="83" fillId="59" borderId="317" applyNumberFormat="0" applyProtection="0">
      <alignment vertical="center"/>
    </xf>
    <xf numFmtId="4" fontId="83" fillId="59" borderId="317" applyNumberFormat="0" applyProtection="0">
      <alignment vertical="center"/>
    </xf>
    <xf numFmtId="4" fontId="83" fillId="59" borderId="317" applyNumberFormat="0" applyProtection="0">
      <alignment vertical="center"/>
    </xf>
    <xf numFmtId="4" fontId="83" fillId="59" borderId="317" applyNumberFormat="0" applyProtection="0">
      <alignment vertical="center"/>
    </xf>
    <xf numFmtId="4" fontId="76" fillId="87" borderId="316" applyNumberFormat="0" applyProtection="0">
      <alignment vertical="center"/>
    </xf>
    <xf numFmtId="4" fontId="54" fillId="87" borderId="316" applyNumberFormat="0" applyProtection="0">
      <alignment horizontal="left" vertical="center" indent="1"/>
    </xf>
    <xf numFmtId="4" fontId="83" fillId="50" borderId="317" applyNumberFormat="0" applyProtection="0">
      <alignment horizontal="left" vertical="center" indent="1"/>
    </xf>
    <xf numFmtId="4" fontId="83" fillId="50" borderId="317" applyNumberFormat="0" applyProtection="0">
      <alignment horizontal="left" vertical="center" indent="1"/>
    </xf>
    <xf numFmtId="4" fontId="83" fillId="50" borderId="317" applyNumberFormat="0" applyProtection="0">
      <alignment horizontal="left" vertical="center" indent="1"/>
    </xf>
    <xf numFmtId="4" fontId="83" fillId="50" borderId="317" applyNumberFormat="0" applyProtection="0">
      <alignment horizontal="left" vertical="center" indent="1"/>
    </xf>
    <xf numFmtId="4" fontId="83" fillId="50" borderId="317" applyNumberFormat="0" applyProtection="0">
      <alignment horizontal="left" vertical="center" indent="1"/>
    </xf>
    <xf numFmtId="4" fontId="54" fillId="87" borderId="316" applyNumberFormat="0" applyProtection="0">
      <alignment horizontal="left" vertical="center" indent="1"/>
    </xf>
    <xf numFmtId="0" fontId="83" fillId="59" borderId="317" applyNumberFormat="0" applyProtection="0">
      <alignment horizontal="left" vertical="top" indent="1"/>
    </xf>
    <xf numFmtId="0" fontId="83" fillId="59" borderId="317" applyNumberFormat="0" applyProtection="0">
      <alignment horizontal="left" vertical="top" indent="1"/>
    </xf>
    <xf numFmtId="0" fontId="83" fillId="59" borderId="317" applyNumberFormat="0" applyProtection="0">
      <alignment horizontal="left" vertical="top" indent="1"/>
    </xf>
    <xf numFmtId="0" fontId="83" fillId="59" borderId="317" applyNumberFormat="0" applyProtection="0">
      <alignment horizontal="left" vertical="top" indent="1"/>
    </xf>
    <xf numFmtId="0" fontId="83" fillId="59" borderId="317" applyNumberFormat="0" applyProtection="0">
      <alignment horizontal="left" vertical="top" indent="1"/>
    </xf>
    <xf numFmtId="4" fontId="54" fillId="74" borderId="316" applyNumberFormat="0" applyProtection="0">
      <alignment horizontal="right" vertical="center"/>
    </xf>
    <xf numFmtId="4" fontId="75" fillId="0" borderId="315" applyNumberFormat="0" applyProtection="0">
      <alignment horizontal="right" vertical="center"/>
    </xf>
    <xf numFmtId="4" fontId="75" fillId="0" borderId="315" applyNumberFormat="0" applyProtection="0">
      <alignment horizontal="right" vertical="center"/>
    </xf>
    <xf numFmtId="4" fontId="75" fillId="0" borderId="315" applyNumberFormat="0" applyProtection="0">
      <alignment horizontal="right" vertical="center"/>
    </xf>
    <xf numFmtId="4" fontId="75" fillId="0" borderId="315" applyNumberFormat="0" applyProtection="0">
      <alignment horizontal="right" vertical="center"/>
    </xf>
    <xf numFmtId="4" fontId="75" fillId="0" borderId="315" applyNumberFormat="0" applyProtection="0">
      <alignment horizontal="right" vertical="center"/>
    </xf>
    <xf numFmtId="4" fontId="76" fillId="74" borderId="316" applyNumberFormat="0" applyProtection="0">
      <alignment horizontal="right" vertical="center"/>
    </xf>
    <xf numFmtId="4" fontId="46" fillId="88" borderId="315" applyNumberFormat="0" applyProtection="0">
      <alignment horizontal="right" vertical="center"/>
    </xf>
    <xf numFmtId="4" fontId="46" fillId="88" borderId="315" applyNumberFormat="0" applyProtection="0">
      <alignment horizontal="right" vertical="center"/>
    </xf>
    <xf numFmtId="4" fontId="46" fillId="88" borderId="315" applyNumberFormat="0" applyProtection="0">
      <alignment horizontal="right" vertical="center"/>
    </xf>
    <xf numFmtId="4" fontId="46" fillId="88" borderId="315" applyNumberFormat="0" applyProtection="0">
      <alignment horizontal="right" vertical="center"/>
    </xf>
    <xf numFmtId="4" fontId="46" fillId="88" borderId="315" applyNumberFormat="0" applyProtection="0">
      <alignment horizontal="right" vertical="center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4" fontId="75" fillId="20" borderId="315" applyNumberFormat="0" applyProtection="0">
      <alignment horizontal="left" vertical="center" indent="1"/>
    </xf>
    <xf numFmtId="0" fontId="83" fillId="77" borderId="317" applyNumberFormat="0" applyProtection="0">
      <alignment horizontal="left" vertical="top" indent="1"/>
    </xf>
    <xf numFmtId="0" fontId="83" fillId="77" borderId="317" applyNumberFormat="0" applyProtection="0">
      <alignment horizontal="left" vertical="top" indent="1"/>
    </xf>
    <xf numFmtId="0" fontId="83" fillId="77" borderId="317" applyNumberFormat="0" applyProtection="0">
      <alignment horizontal="left" vertical="top" indent="1"/>
    </xf>
    <xf numFmtId="0" fontId="83" fillId="77" borderId="317" applyNumberFormat="0" applyProtection="0">
      <alignment horizontal="left" vertical="top" indent="1"/>
    </xf>
    <xf numFmtId="0" fontId="83" fillId="77" borderId="317" applyNumberFormat="0" applyProtection="0">
      <alignment horizontal="left" vertical="top" indent="1"/>
    </xf>
    <xf numFmtId="4" fontId="46" fillId="89" borderId="313" applyNumberFormat="0" applyProtection="0">
      <alignment horizontal="left" vertical="center" indent="1"/>
    </xf>
    <xf numFmtId="4" fontId="46" fillId="89" borderId="313" applyNumberFormat="0" applyProtection="0">
      <alignment horizontal="left" vertical="center" indent="1"/>
    </xf>
    <xf numFmtId="4" fontId="46" fillId="89" borderId="313" applyNumberFormat="0" applyProtection="0">
      <alignment horizontal="left" vertical="center" indent="1"/>
    </xf>
    <xf numFmtId="4" fontId="46" fillId="89" borderId="313" applyNumberFormat="0" applyProtection="0">
      <alignment horizontal="left" vertical="center" indent="1"/>
    </xf>
    <xf numFmtId="4" fontId="46" fillId="89" borderId="313" applyNumberFormat="0" applyProtection="0">
      <alignment horizontal="left" vertical="center" indent="1"/>
    </xf>
    <xf numFmtId="4" fontId="74" fillId="74" borderId="316" applyNumberFormat="0" applyProtection="0">
      <alignment horizontal="right" vertical="center"/>
    </xf>
    <xf numFmtId="4" fontId="46" fillId="86" borderId="315" applyNumberFormat="0" applyProtection="0">
      <alignment horizontal="right" vertical="center"/>
    </xf>
    <xf numFmtId="4" fontId="46" fillId="86" borderId="315" applyNumberFormat="0" applyProtection="0">
      <alignment horizontal="right" vertical="center"/>
    </xf>
    <xf numFmtId="4" fontId="46" fillId="86" borderId="315" applyNumberFormat="0" applyProtection="0">
      <alignment horizontal="right" vertical="center"/>
    </xf>
    <xf numFmtId="4" fontId="46" fillId="86" borderId="315" applyNumberFormat="0" applyProtection="0">
      <alignment horizontal="right" vertical="center"/>
    </xf>
    <xf numFmtId="4" fontId="46" fillId="86" borderId="315" applyNumberFormat="0" applyProtection="0">
      <alignment horizontal="right" vertical="center"/>
    </xf>
    <xf numFmtId="2" fontId="85" fillId="91" borderId="311" applyProtection="0"/>
    <xf numFmtId="2" fontId="85" fillId="91" borderId="311" applyProtection="0"/>
    <xf numFmtId="2" fontId="45" fillId="92" borderId="311" applyProtection="0"/>
    <xf numFmtId="2" fontId="45" fillId="93" borderId="311" applyProtection="0"/>
    <xf numFmtId="2" fontId="45" fillId="94" borderId="311" applyProtection="0"/>
    <xf numFmtId="2" fontId="45" fillId="94" borderId="311" applyProtection="0">
      <alignment horizontal="center"/>
    </xf>
    <xf numFmtId="2" fontId="45" fillId="93" borderId="311" applyProtection="0">
      <alignment horizontal="center"/>
    </xf>
    <xf numFmtId="0" fontId="46" fillId="0" borderId="313">
      <alignment horizontal="left" vertical="top" wrapText="1"/>
    </xf>
    <xf numFmtId="0" fontId="88" fillId="0" borderId="319" applyNumberFormat="0" applyFill="0" applyAlignment="0" applyProtection="0"/>
    <xf numFmtId="0" fontId="94" fillId="0" borderId="320"/>
    <xf numFmtId="0" fontId="45" fillId="6" borderId="323" applyNumberFormat="0">
      <alignment readingOrder="1"/>
      <protection locked="0"/>
    </xf>
    <xf numFmtId="0" fontId="51" fillId="0" borderId="324">
      <alignment horizontal="left" vertical="top" wrapText="1"/>
    </xf>
    <xf numFmtId="49" fontId="37" fillId="0" borderId="321">
      <alignment horizontal="center" vertical="top" wrapText="1"/>
      <protection locked="0"/>
    </xf>
    <xf numFmtId="49" fontId="37" fillId="0" borderId="321">
      <alignment horizontal="center" vertical="top" wrapText="1"/>
      <protection locked="0"/>
    </xf>
    <xf numFmtId="49" fontId="46" fillId="10" borderId="321">
      <alignment horizontal="right" vertical="top"/>
      <protection locked="0"/>
    </xf>
    <xf numFmtId="49" fontId="46" fillId="10" borderId="321">
      <alignment horizontal="right" vertical="top"/>
      <protection locked="0"/>
    </xf>
    <xf numFmtId="0" fontId="46" fillId="10" borderId="321">
      <alignment horizontal="right" vertical="top"/>
      <protection locked="0"/>
    </xf>
    <xf numFmtId="0" fontId="46" fillId="10" borderId="321">
      <alignment horizontal="right" vertical="top"/>
      <protection locked="0"/>
    </xf>
    <xf numFmtId="49" fontId="46" fillId="0" borderId="321">
      <alignment horizontal="right" vertical="top"/>
      <protection locked="0"/>
    </xf>
    <xf numFmtId="49" fontId="46" fillId="0" borderId="321">
      <alignment horizontal="right" vertical="top"/>
      <protection locked="0"/>
    </xf>
    <xf numFmtId="0" fontId="46" fillId="0" borderId="321">
      <alignment horizontal="right" vertical="top"/>
      <protection locked="0"/>
    </xf>
    <xf numFmtId="0" fontId="46" fillId="0" borderId="321">
      <alignment horizontal="right" vertical="top"/>
      <protection locked="0"/>
    </xf>
    <xf numFmtId="49" fontId="46" fillId="49" borderId="321">
      <alignment horizontal="right" vertical="top"/>
      <protection locked="0"/>
    </xf>
    <xf numFmtId="49" fontId="46" fillId="49" borderId="321">
      <alignment horizontal="right" vertical="top"/>
      <protection locked="0"/>
    </xf>
    <xf numFmtId="0" fontId="46" fillId="49" borderId="321">
      <alignment horizontal="right" vertical="top"/>
      <protection locked="0"/>
    </xf>
    <xf numFmtId="0" fontId="46" fillId="49" borderId="321">
      <alignment horizontal="right" vertical="top"/>
      <protection locked="0"/>
    </xf>
    <xf numFmtId="0" fontId="51" fillId="0" borderId="324">
      <alignment horizontal="center" vertical="top" wrapText="1"/>
    </xf>
    <xf numFmtId="0" fontId="55" fillId="50" borderId="323" applyNumberFormat="0" applyAlignment="0" applyProtection="0"/>
    <xf numFmtId="0" fontId="68" fillId="13" borderId="323" applyNumberFormat="0" applyAlignment="0" applyProtection="0"/>
    <xf numFmtId="0" fontId="37" fillId="59" borderId="325" applyNumberFormat="0" applyFont="0" applyAlignment="0" applyProtection="0"/>
    <xf numFmtId="0" fontId="39" fillId="45" borderId="326" applyNumberFormat="0" applyFont="0" applyAlignment="0" applyProtection="0"/>
    <xf numFmtId="0" fontId="39" fillId="45" borderId="326" applyNumberFormat="0" applyFont="0" applyAlignment="0" applyProtection="0"/>
    <xf numFmtId="0" fontId="39" fillId="45" borderId="326" applyNumberFormat="0" applyFont="0" applyAlignment="0" applyProtection="0"/>
    <xf numFmtId="0" fontId="73" fillId="50" borderId="327" applyNumberFormat="0" applyAlignment="0" applyProtection="0"/>
    <xf numFmtId="4" fontId="54" fillId="60" borderId="327" applyNumberFormat="0" applyProtection="0">
      <alignment vertical="center"/>
    </xf>
    <xf numFmtId="4" fontId="75" fillId="57" borderId="326" applyNumberFormat="0" applyProtection="0">
      <alignment vertical="center"/>
    </xf>
    <xf numFmtId="4" fontId="75" fillId="57" borderId="326" applyNumberFormat="0" applyProtection="0">
      <alignment vertical="center"/>
    </xf>
    <xf numFmtId="4" fontId="75" fillId="57" borderId="326" applyNumberFormat="0" applyProtection="0">
      <alignment vertical="center"/>
    </xf>
    <xf numFmtId="4" fontId="75" fillId="57" borderId="326" applyNumberFormat="0" applyProtection="0">
      <alignment vertical="center"/>
    </xf>
    <xf numFmtId="4" fontId="75" fillId="57" borderId="326" applyNumberFormat="0" applyProtection="0">
      <alignment vertical="center"/>
    </xf>
    <xf numFmtId="4" fontId="76" fillId="60" borderId="327" applyNumberFormat="0" applyProtection="0">
      <alignment vertical="center"/>
    </xf>
    <xf numFmtId="4" fontId="46" fillId="60" borderId="326" applyNumberFormat="0" applyProtection="0">
      <alignment vertical="center"/>
    </xf>
    <xf numFmtId="4" fontId="46" fillId="60" borderId="326" applyNumberFormat="0" applyProtection="0">
      <alignment vertical="center"/>
    </xf>
    <xf numFmtId="4" fontId="46" fillId="60" borderId="326" applyNumberFormat="0" applyProtection="0">
      <alignment vertical="center"/>
    </xf>
    <xf numFmtId="4" fontId="46" fillId="60" borderId="326" applyNumberFormat="0" applyProtection="0">
      <alignment vertical="center"/>
    </xf>
    <xf numFmtId="4" fontId="46" fillId="60" borderId="326" applyNumberFormat="0" applyProtection="0">
      <alignment vertical="center"/>
    </xf>
    <xf numFmtId="4" fontId="54" fillId="60" borderId="327" applyNumberFormat="0" applyProtection="0">
      <alignment horizontal="left" vertical="center" indent="1"/>
    </xf>
    <xf numFmtId="4" fontId="75" fillId="60" borderId="326" applyNumberFormat="0" applyProtection="0">
      <alignment horizontal="left" vertical="center" indent="1"/>
    </xf>
    <xf numFmtId="4" fontId="75" fillId="60" borderId="326" applyNumberFormat="0" applyProtection="0">
      <alignment horizontal="left" vertical="center" indent="1"/>
    </xf>
    <xf numFmtId="4" fontId="75" fillId="60" borderId="326" applyNumberFormat="0" applyProtection="0">
      <alignment horizontal="left" vertical="center" indent="1"/>
    </xf>
    <xf numFmtId="4" fontId="75" fillId="60" borderId="326" applyNumberFormat="0" applyProtection="0">
      <alignment horizontal="left" vertical="center" indent="1"/>
    </xf>
    <xf numFmtId="4" fontId="75" fillId="60" borderId="326" applyNumberFormat="0" applyProtection="0">
      <alignment horizontal="left" vertical="center" indent="1"/>
    </xf>
    <xf numFmtId="4" fontId="54" fillId="60" borderId="327" applyNumberFormat="0" applyProtection="0">
      <alignment horizontal="left" vertical="center" indent="1"/>
    </xf>
    <xf numFmtId="0" fontId="46" fillId="57" borderId="328" applyNumberFormat="0" applyProtection="0">
      <alignment horizontal="left" vertical="top" indent="1"/>
    </xf>
    <xf numFmtId="0" fontId="46" fillId="57" borderId="328" applyNumberFormat="0" applyProtection="0">
      <alignment horizontal="left" vertical="top" indent="1"/>
    </xf>
    <xf numFmtId="0" fontId="46" fillId="57" borderId="328" applyNumberFormat="0" applyProtection="0">
      <alignment horizontal="left" vertical="top" indent="1"/>
    </xf>
    <xf numFmtId="0" fontId="46" fillId="57" borderId="328" applyNumberFormat="0" applyProtection="0">
      <alignment horizontal="left" vertical="top" indent="1"/>
    </xf>
    <xf numFmtId="0" fontId="46" fillId="57" borderId="328" applyNumberFormat="0" applyProtection="0">
      <alignment horizontal="left" vertical="top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54" fillId="61" borderId="327" applyNumberFormat="0" applyProtection="0">
      <alignment horizontal="right" vertical="center"/>
    </xf>
    <xf numFmtId="4" fontId="75" fillId="9" borderId="326" applyNumberFormat="0" applyProtection="0">
      <alignment horizontal="right" vertical="center"/>
    </xf>
    <xf numFmtId="4" fontId="75" fillId="9" borderId="326" applyNumberFormat="0" applyProtection="0">
      <alignment horizontal="right" vertical="center"/>
    </xf>
    <xf numFmtId="4" fontId="75" fillId="9" borderId="326" applyNumberFormat="0" applyProtection="0">
      <alignment horizontal="right" vertical="center"/>
    </xf>
    <xf numFmtId="4" fontId="75" fillId="9" borderId="326" applyNumberFormat="0" applyProtection="0">
      <alignment horizontal="right" vertical="center"/>
    </xf>
    <xf numFmtId="4" fontId="75" fillId="9" borderId="326" applyNumberFormat="0" applyProtection="0">
      <alignment horizontal="right" vertical="center"/>
    </xf>
    <xf numFmtId="4" fontId="54" fillId="62" borderId="327" applyNumberFormat="0" applyProtection="0">
      <alignment horizontal="right" vertical="center"/>
    </xf>
    <xf numFmtId="4" fontId="75" fillId="63" borderId="326" applyNumberFormat="0" applyProtection="0">
      <alignment horizontal="right" vertical="center"/>
    </xf>
    <xf numFmtId="4" fontId="75" fillId="63" borderId="326" applyNumberFormat="0" applyProtection="0">
      <alignment horizontal="right" vertical="center"/>
    </xf>
    <xf numFmtId="4" fontId="75" fillId="63" borderId="326" applyNumberFormat="0" applyProtection="0">
      <alignment horizontal="right" vertical="center"/>
    </xf>
    <xf numFmtId="4" fontId="75" fillId="63" borderId="326" applyNumberFormat="0" applyProtection="0">
      <alignment horizontal="right" vertical="center"/>
    </xf>
    <xf numFmtId="4" fontId="75" fillId="63" borderId="326" applyNumberFormat="0" applyProtection="0">
      <alignment horizontal="right" vertical="center"/>
    </xf>
    <xf numFmtId="4" fontId="54" fillId="64" borderId="327" applyNumberFormat="0" applyProtection="0">
      <alignment horizontal="right" vertical="center"/>
    </xf>
    <xf numFmtId="4" fontId="75" fillId="30" borderId="324" applyNumberFormat="0" applyProtection="0">
      <alignment horizontal="right" vertical="center"/>
    </xf>
    <xf numFmtId="4" fontId="75" fillId="30" borderId="324" applyNumberFormat="0" applyProtection="0">
      <alignment horizontal="right" vertical="center"/>
    </xf>
    <xf numFmtId="4" fontId="75" fillId="30" borderId="324" applyNumberFormat="0" applyProtection="0">
      <alignment horizontal="right" vertical="center"/>
    </xf>
    <xf numFmtId="4" fontId="75" fillId="30" borderId="324" applyNumberFormat="0" applyProtection="0">
      <alignment horizontal="right" vertical="center"/>
    </xf>
    <xf numFmtId="4" fontId="75" fillId="30" borderId="324" applyNumberFormat="0" applyProtection="0">
      <alignment horizontal="right" vertical="center"/>
    </xf>
    <xf numFmtId="4" fontId="54" fillId="65" borderId="327" applyNumberFormat="0" applyProtection="0">
      <alignment horizontal="right" vertical="center"/>
    </xf>
    <xf numFmtId="4" fontId="75" fillId="17" borderId="326" applyNumberFormat="0" applyProtection="0">
      <alignment horizontal="right" vertical="center"/>
    </xf>
    <xf numFmtId="4" fontId="75" fillId="17" borderId="326" applyNumberFormat="0" applyProtection="0">
      <alignment horizontal="right" vertical="center"/>
    </xf>
    <xf numFmtId="4" fontId="75" fillId="17" borderId="326" applyNumberFormat="0" applyProtection="0">
      <alignment horizontal="right" vertical="center"/>
    </xf>
    <xf numFmtId="4" fontId="75" fillId="17" borderId="326" applyNumberFormat="0" applyProtection="0">
      <alignment horizontal="right" vertical="center"/>
    </xf>
    <xf numFmtId="4" fontId="75" fillId="17" borderId="326" applyNumberFormat="0" applyProtection="0">
      <alignment horizontal="right" vertical="center"/>
    </xf>
    <xf numFmtId="4" fontId="54" fillId="66" borderId="327" applyNumberFormat="0" applyProtection="0">
      <alignment horizontal="right" vertical="center"/>
    </xf>
    <xf numFmtId="4" fontId="75" fillId="21" borderId="326" applyNumberFormat="0" applyProtection="0">
      <alignment horizontal="right" vertical="center"/>
    </xf>
    <xf numFmtId="4" fontId="75" fillId="21" borderId="326" applyNumberFormat="0" applyProtection="0">
      <alignment horizontal="right" vertical="center"/>
    </xf>
    <xf numFmtId="4" fontId="75" fillId="21" borderId="326" applyNumberFormat="0" applyProtection="0">
      <alignment horizontal="right" vertical="center"/>
    </xf>
    <xf numFmtId="4" fontId="75" fillId="21" borderId="326" applyNumberFormat="0" applyProtection="0">
      <alignment horizontal="right" vertical="center"/>
    </xf>
    <xf numFmtId="4" fontId="75" fillId="21" borderId="326" applyNumberFormat="0" applyProtection="0">
      <alignment horizontal="right" vertical="center"/>
    </xf>
    <xf numFmtId="4" fontId="54" fillId="67" borderId="327" applyNumberFormat="0" applyProtection="0">
      <alignment horizontal="right" vertical="center"/>
    </xf>
    <xf numFmtId="4" fontId="75" fillId="44" borderId="326" applyNumberFormat="0" applyProtection="0">
      <alignment horizontal="right" vertical="center"/>
    </xf>
    <xf numFmtId="4" fontId="75" fillId="44" borderId="326" applyNumberFormat="0" applyProtection="0">
      <alignment horizontal="right" vertical="center"/>
    </xf>
    <xf numFmtId="4" fontId="75" fillId="44" borderId="326" applyNumberFormat="0" applyProtection="0">
      <alignment horizontal="right" vertical="center"/>
    </xf>
    <xf numFmtId="4" fontId="75" fillId="44" borderId="326" applyNumberFormat="0" applyProtection="0">
      <alignment horizontal="right" vertical="center"/>
    </xf>
    <xf numFmtId="4" fontId="75" fillId="44" borderId="326" applyNumberFormat="0" applyProtection="0">
      <alignment horizontal="right" vertical="center"/>
    </xf>
    <xf numFmtId="4" fontId="54" fillId="68" borderId="327" applyNumberFormat="0" applyProtection="0">
      <alignment horizontal="right" vertical="center"/>
    </xf>
    <xf numFmtId="4" fontId="75" fillId="37" borderId="326" applyNumberFormat="0" applyProtection="0">
      <alignment horizontal="right" vertical="center"/>
    </xf>
    <xf numFmtId="4" fontId="75" fillId="37" borderId="326" applyNumberFormat="0" applyProtection="0">
      <alignment horizontal="right" vertical="center"/>
    </xf>
    <xf numFmtId="4" fontId="75" fillId="37" borderId="326" applyNumberFormat="0" applyProtection="0">
      <alignment horizontal="right" vertical="center"/>
    </xf>
    <xf numFmtId="4" fontId="75" fillId="37" borderId="326" applyNumberFormat="0" applyProtection="0">
      <alignment horizontal="right" vertical="center"/>
    </xf>
    <xf numFmtId="4" fontId="75" fillId="37" borderId="326" applyNumberFormat="0" applyProtection="0">
      <alignment horizontal="right" vertical="center"/>
    </xf>
    <xf numFmtId="4" fontId="54" fillId="69" borderId="327" applyNumberFormat="0" applyProtection="0">
      <alignment horizontal="right" vertical="center"/>
    </xf>
    <xf numFmtId="4" fontId="75" fillId="70" borderId="326" applyNumberFormat="0" applyProtection="0">
      <alignment horizontal="right" vertical="center"/>
    </xf>
    <xf numFmtId="4" fontId="75" fillId="70" borderId="326" applyNumberFormat="0" applyProtection="0">
      <alignment horizontal="right" vertical="center"/>
    </xf>
    <xf numFmtId="4" fontId="75" fillId="70" borderId="326" applyNumberFormat="0" applyProtection="0">
      <alignment horizontal="right" vertical="center"/>
    </xf>
    <xf numFmtId="4" fontId="75" fillId="70" borderId="326" applyNumberFormat="0" applyProtection="0">
      <alignment horizontal="right" vertical="center"/>
    </xf>
    <xf numFmtId="4" fontId="75" fillId="70" borderId="326" applyNumberFormat="0" applyProtection="0">
      <alignment horizontal="right" vertical="center"/>
    </xf>
    <xf numFmtId="4" fontId="54" fillId="71" borderId="327" applyNumberFormat="0" applyProtection="0">
      <alignment horizontal="right" vertical="center"/>
    </xf>
    <xf numFmtId="4" fontId="75" fillId="16" borderId="326" applyNumberFormat="0" applyProtection="0">
      <alignment horizontal="right" vertical="center"/>
    </xf>
    <xf numFmtId="4" fontId="75" fillId="16" borderId="326" applyNumberFormat="0" applyProtection="0">
      <alignment horizontal="right" vertical="center"/>
    </xf>
    <xf numFmtId="4" fontId="75" fillId="16" borderId="326" applyNumberFormat="0" applyProtection="0">
      <alignment horizontal="right" vertical="center"/>
    </xf>
    <xf numFmtId="4" fontId="75" fillId="16" borderId="326" applyNumberFormat="0" applyProtection="0">
      <alignment horizontal="right" vertical="center"/>
    </xf>
    <xf numFmtId="4" fontId="75" fillId="16" borderId="326" applyNumberFormat="0" applyProtection="0">
      <alignment horizontal="right" vertical="center"/>
    </xf>
    <xf numFmtId="4" fontId="78" fillId="72" borderId="327" applyNumberFormat="0" applyProtection="0">
      <alignment horizontal="left" vertical="center" indent="1"/>
    </xf>
    <xf numFmtId="4" fontId="75" fillId="73" borderId="324" applyNumberFormat="0" applyProtection="0">
      <alignment horizontal="left" vertical="center" indent="1"/>
    </xf>
    <xf numFmtId="4" fontId="75" fillId="73" borderId="324" applyNumberFormat="0" applyProtection="0">
      <alignment horizontal="left" vertical="center" indent="1"/>
    </xf>
    <xf numFmtId="4" fontId="75" fillId="73" borderId="324" applyNumberFormat="0" applyProtection="0">
      <alignment horizontal="left" vertical="center" indent="1"/>
    </xf>
    <xf numFmtId="4" fontId="75" fillId="73" borderId="324" applyNumberFormat="0" applyProtection="0">
      <alignment horizontal="left" vertical="center" indent="1"/>
    </xf>
    <xf numFmtId="4" fontId="75" fillId="73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57" fillId="75" borderId="324" applyNumberFormat="0" applyProtection="0">
      <alignment horizontal="left" vertical="center" indent="1"/>
    </xf>
    <xf numFmtId="4" fontId="75" fillId="77" borderId="326" applyNumberFormat="0" applyProtection="0">
      <alignment horizontal="right" vertical="center"/>
    </xf>
    <xf numFmtId="4" fontId="75" fillId="77" borderId="326" applyNumberFormat="0" applyProtection="0">
      <alignment horizontal="right" vertical="center"/>
    </xf>
    <xf numFmtId="4" fontId="75" fillId="77" borderId="326" applyNumberFormat="0" applyProtection="0">
      <alignment horizontal="right" vertical="center"/>
    </xf>
    <xf numFmtId="4" fontId="75" fillId="77" borderId="326" applyNumberFormat="0" applyProtection="0">
      <alignment horizontal="right" vertical="center"/>
    </xf>
    <xf numFmtId="4" fontId="75" fillId="77" borderId="326" applyNumberFormat="0" applyProtection="0">
      <alignment horizontal="right" vertical="center"/>
    </xf>
    <xf numFmtId="4" fontId="75" fillId="78" borderId="324" applyNumberFormat="0" applyProtection="0">
      <alignment horizontal="left" vertical="center" indent="1"/>
    </xf>
    <xf numFmtId="4" fontId="75" fillId="78" borderId="324" applyNumberFormat="0" applyProtection="0">
      <alignment horizontal="left" vertical="center" indent="1"/>
    </xf>
    <xf numFmtId="4" fontId="75" fillId="78" borderId="324" applyNumberFormat="0" applyProtection="0">
      <alignment horizontal="left" vertical="center" indent="1"/>
    </xf>
    <xf numFmtId="4" fontId="75" fillId="78" borderId="324" applyNumberFormat="0" applyProtection="0">
      <alignment horizontal="left" vertical="center" indent="1"/>
    </xf>
    <xf numFmtId="4" fontId="75" fillId="78" borderId="324" applyNumberFormat="0" applyProtection="0">
      <alignment horizontal="left" vertical="center" indent="1"/>
    </xf>
    <xf numFmtId="4" fontId="75" fillId="77" borderId="324" applyNumberFormat="0" applyProtection="0">
      <alignment horizontal="left" vertical="center" indent="1"/>
    </xf>
    <xf numFmtId="4" fontId="75" fillId="77" borderId="324" applyNumberFormat="0" applyProtection="0">
      <alignment horizontal="left" vertical="center" indent="1"/>
    </xf>
    <xf numFmtId="4" fontId="75" fillId="77" borderId="324" applyNumberFormat="0" applyProtection="0">
      <alignment horizontal="left" vertical="center" indent="1"/>
    </xf>
    <xf numFmtId="4" fontId="75" fillId="77" borderId="324" applyNumberFormat="0" applyProtection="0">
      <alignment horizontal="left" vertical="center" indent="1"/>
    </xf>
    <xf numFmtId="4" fontId="75" fillId="77" borderId="324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75" fillId="50" borderId="326" applyNumberFormat="0" applyProtection="0">
      <alignment horizontal="left" vertical="center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39" fillId="75" borderId="328" applyNumberFormat="0" applyProtection="0">
      <alignment horizontal="left" vertical="top" indent="1"/>
    </xf>
    <xf numFmtId="0" fontId="75" fillId="82" borderId="326" applyNumberFormat="0" applyProtection="0">
      <alignment horizontal="left" vertical="center" indent="1"/>
    </xf>
    <xf numFmtId="0" fontId="75" fillId="82" borderId="326" applyNumberFormat="0" applyProtection="0">
      <alignment horizontal="left" vertical="center" indent="1"/>
    </xf>
    <xf numFmtId="0" fontId="75" fillId="82" borderId="326" applyNumberFormat="0" applyProtection="0">
      <alignment horizontal="left" vertical="center" indent="1"/>
    </xf>
    <xf numFmtId="0" fontId="75" fillId="82" borderId="326" applyNumberFormat="0" applyProtection="0">
      <alignment horizontal="left" vertical="center" indent="1"/>
    </xf>
    <xf numFmtId="0" fontId="75" fillId="82" borderId="326" applyNumberFormat="0" applyProtection="0">
      <alignment horizontal="left" vertical="center" indent="1"/>
    </xf>
    <xf numFmtId="0" fontId="75" fillId="82" borderId="326" applyNumberFormat="0" applyProtection="0">
      <alignment horizontal="left" vertical="center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39" fillId="77" borderId="328" applyNumberFormat="0" applyProtection="0">
      <alignment horizontal="left" vertical="top" indent="1"/>
    </xf>
    <xf numFmtId="0" fontId="75" fillId="14" borderId="326" applyNumberFormat="0" applyProtection="0">
      <alignment horizontal="left" vertical="center" indent="1"/>
    </xf>
    <xf numFmtId="0" fontId="75" fillId="14" borderId="326" applyNumberFormat="0" applyProtection="0">
      <alignment horizontal="left" vertical="center" indent="1"/>
    </xf>
    <xf numFmtId="0" fontId="75" fillId="14" borderId="326" applyNumberFormat="0" applyProtection="0">
      <alignment horizontal="left" vertical="center" indent="1"/>
    </xf>
    <xf numFmtId="0" fontId="75" fillId="14" borderId="326" applyNumberFormat="0" applyProtection="0">
      <alignment horizontal="left" vertical="center" indent="1"/>
    </xf>
    <xf numFmtId="0" fontId="75" fillId="14" borderId="326" applyNumberFormat="0" applyProtection="0">
      <alignment horizontal="left" vertical="center" indent="1"/>
    </xf>
    <xf numFmtId="0" fontId="38" fillId="85" borderId="327" applyNumberFormat="0" applyProtection="0">
      <alignment horizontal="left" vertical="center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39" fillId="14" borderId="328" applyNumberFormat="0" applyProtection="0">
      <alignment horizontal="left" vertical="top" indent="1"/>
    </xf>
    <xf numFmtId="0" fontId="75" fillId="78" borderId="326" applyNumberFormat="0" applyProtection="0">
      <alignment horizontal="left" vertical="center" indent="1"/>
    </xf>
    <xf numFmtId="0" fontId="75" fillId="78" borderId="326" applyNumberFormat="0" applyProtection="0">
      <alignment horizontal="left" vertical="center" indent="1"/>
    </xf>
    <xf numFmtId="0" fontId="75" fillId="78" borderId="326" applyNumberFormat="0" applyProtection="0">
      <alignment horizontal="left" vertical="center" indent="1"/>
    </xf>
    <xf numFmtId="0" fontId="75" fillId="78" borderId="326" applyNumberFormat="0" applyProtection="0">
      <alignment horizontal="left" vertical="center" indent="1"/>
    </xf>
    <xf numFmtId="0" fontId="75" fillId="78" borderId="326" applyNumberFormat="0" applyProtection="0">
      <alignment horizontal="left" vertical="center" indent="1"/>
    </xf>
    <xf numFmtId="0" fontId="38" fillId="6" borderId="327" applyNumberFormat="0" applyProtection="0">
      <alignment horizontal="left" vertical="center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39" fillId="78" borderId="328" applyNumberFormat="0" applyProtection="0">
      <alignment horizontal="left" vertical="top" indent="1"/>
    </xf>
    <xf numFmtId="0" fontId="82" fillId="75" borderId="329" applyBorder="0"/>
    <xf numFmtId="4" fontId="54" fillId="87" borderId="327" applyNumberFormat="0" applyProtection="0">
      <alignment vertical="center"/>
    </xf>
    <xf numFmtId="4" fontId="83" fillId="59" borderId="328" applyNumberFormat="0" applyProtection="0">
      <alignment vertical="center"/>
    </xf>
    <xf numFmtId="4" fontId="83" fillId="59" borderId="328" applyNumberFormat="0" applyProtection="0">
      <alignment vertical="center"/>
    </xf>
    <xf numFmtId="4" fontId="83" fillId="59" borderId="328" applyNumberFormat="0" applyProtection="0">
      <alignment vertical="center"/>
    </xf>
    <xf numFmtId="4" fontId="83" fillId="59" borderId="328" applyNumberFormat="0" applyProtection="0">
      <alignment vertical="center"/>
    </xf>
    <xf numFmtId="4" fontId="83" fillId="59" borderId="328" applyNumberFormat="0" applyProtection="0">
      <alignment vertical="center"/>
    </xf>
    <xf numFmtId="4" fontId="76" fillId="87" borderId="327" applyNumberFormat="0" applyProtection="0">
      <alignment vertical="center"/>
    </xf>
    <xf numFmtId="4" fontId="54" fillId="87" borderId="327" applyNumberFormat="0" applyProtection="0">
      <alignment horizontal="left" vertical="center" indent="1"/>
    </xf>
    <xf numFmtId="4" fontId="83" fillId="50" borderId="328" applyNumberFormat="0" applyProtection="0">
      <alignment horizontal="left" vertical="center" indent="1"/>
    </xf>
    <xf numFmtId="4" fontId="83" fillId="50" borderId="328" applyNumberFormat="0" applyProtection="0">
      <alignment horizontal="left" vertical="center" indent="1"/>
    </xf>
    <xf numFmtId="4" fontId="83" fillId="50" borderId="328" applyNumberFormat="0" applyProtection="0">
      <alignment horizontal="left" vertical="center" indent="1"/>
    </xf>
    <xf numFmtId="4" fontId="83" fillId="50" borderId="328" applyNumberFormat="0" applyProtection="0">
      <alignment horizontal="left" vertical="center" indent="1"/>
    </xf>
    <xf numFmtId="4" fontId="83" fillId="50" borderId="328" applyNumberFormat="0" applyProtection="0">
      <alignment horizontal="left" vertical="center" indent="1"/>
    </xf>
    <xf numFmtId="4" fontId="54" fillId="87" borderId="327" applyNumberFormat="0" applyProtection="0">
      <alignment horizontal="left" vertical="center" indent="1"/>
    </xf>
    <xf numFmtId="0" fontId="83" fillId="59" borderId="328" applyNumberFormat="0" applyProtection="0">
      <alignment horizontal="left" vertical="top" indent="1"/>
    </xf>
    <xf numFmtId="0" fontId="83" fillId="59" borderId="328" applyNumberFormat="0" applyProtection="0">
      <alignment horizontal="left" vertical="top" indent="1"/>
    </xf>
    <xf numFmtId="0" fontId="83" fillId="59" borderId="328" applyNumberFormat="0" applyProtection="0">
      <alignment horizontal="left" vertical="top" indent="1"/>
    </xf>
    <xf numFmtId="0" fontId="83" fillId="59" borderId="328" applyNumberFormat="0" applyProtection="0">
      <alignment horizontal="left" vertical="top" indent="1"/>
    </xf>
    <xf numFmtId="0" fontId="83" fillId="59" borderId="328" applyNumberFormat="0" applyProtection="0">
      <alignment horizontal="left" vertical="top" indent="1"/>
    </xf>
    <xf numFmtId="4" fontId="54" fillId="74" borderId="327" applyNumberFormat="0" applyProtection="0">
      <alignment horizontal="right" vertical="center"/>
    </xf>
    <xf numFmtId="4" fontId="75" fillId="0" borderId="326" applyNumberFormat="0" applyProtection="0">
      <alignment horizontal="right" vertical="center"/>
    </xf>
    <xf numFmtId="4" fontId="75" fillId="0" borderId="326" applyNumberFormat="0" applyProtection="0">
      <alignment horizontal="right" vertical="center"/>
    </xf>
    <xf numFmtId="4" fontId="75" fillId="0" borderId="326" applyNumberFormat="0" applyProtection="0">
      <alignment horizontal="right" vertical="center"/>
    </xf>
    <xf numFmtId="4" fontId="75" fillId="0" borderId="326" applyNumberFormat="0" applyProtection="0">
      <alignment horizontal="right" vertical="center"/>
    </xf>
    <xf numFmtId="4" fontId="75" fillId="0" borderId="326" applyNumberFormat="0" applyProtection="0">
      <alignment horizontal="right" vertical="center"/>
    </xf>
    <xf numFmtId="4" fontId="76" fillId="74" borderId="327" applyNumberFormat="0" applyProtection="0">
      <alignment horizontal="right" vertical="center"/>
    </xf>
    <xf numFmtId="4" fontId="46" fillId="88" borderId="326" applyNumberFormat="0" applyProtection="0">
      <alignment horizontal="right" vertical="center"/>
    </xf>
    <xf numFmtId="4" fontId="46" fillId="88" borderId="326" applyNumberFormat="0" applyProtection="0">
      <alignment horizontal="right" vertical="center"/>
    </xf>
    <xf numFmtId="4" fontId="46" fillId="88" borderId="326" applyNumberFormat="0" applyProtection="0">
      <alignment horizontal="right" vertical="center"/>
    </xf>
    <xf numFmtId="4" fontId="46" fillId="88" borderId="326" applyNumberFormat="0" applyProtection="0">
      <alignment horizontal="right" vertical="center"/>
    </xf>
    <xf numFmtId="4" fontId="46" fillId="88" borderId="326" applyNumberFormat="0" applyProtection="0">
      <alignment horizontal="right" vertical="center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4" fontId="75" fillId="20" borderId="326" applyNumberFormat="0" applyProtection="0">
      <alignment horizontal="left" vertical="center" indent="1"/>
    </xf>
    <xf numFmtId="0" fontId="83" fillId="77" borderId="328" applyNumberFormat="0" applyProtection="0">
      <alignment horizontal="left" vertical="top" indent="1"/>
    </xf>
    <xf numFmtId="0" fontId="83" fillId="77" borderId="328" applyNumberFormat="0" applyProtection="0">
      <alignment horizontal="left" vertical="top" indent="1"/>
    </xf>
    <xf numFmtId="0" fontId="83" fillId="77" borderId="328" applyNumberFormat="0" applyProtection="0">
      <alignment horizontal="left" vertical="top" indent="1"/>
    </xf>
    <xf numFmtId="0" fontId="83" fillId="77" borderId="328" applyNumberFormat="0" applyProtection="0">
      <alignment horizontal="left" vertical="top" indent="1"/>
    </xf>
    <xf numFmtId="0" fontId="83" fillId="77" borderId="328" applyNumberFormat="0" applyProtection="0">
      <alignment horizontal="left" vertical="top" indent="1"/>
    </xf>
    <xf numFmtId="4" fontId="46" fillId="89" borderId="324" applyNumberFormat="0" applyProtection="0">
      <alignment horizontal="left" vertical="center" indent="1"/>
    </xf>
    <xf numFmtId="4" fontId="46" fillId="89" borderId="324" applyNumberFormat="0" applyProtection="0">
      <alignment horizontal="left" vertical="center" indent="1"/>
    </xf>
    <xf numFmtId="4" fontId="46" fillId="89" borderId="324" applyNumberFormat="0" applyProtection="0">
      <alignment horizontal="left" vertical="center" indent="1"/>
    </xf>
    <xf numFmtId="4" fontId="46" fillId="89" borderId="324" applyNumberFormat="0" applyProtection="0">
      <alignment horizontal="left" vertical="center" indent="1"/>
    </xf>
    <xf numFmtId="4" fontId="46" fillId="89" borderId="324" applyNumberFormat="0" applyProtection="0">
      <alignment horizontal="left" vertical="center" indent="1"/>
    </xf>
    <xf numFmtId="4" fontId="74" fillId="74" borderId="327" applyNumberFormat="0" applyProtection="0">
      <alignment horizontal="right" vertical="center"/>
    </xf>
    <xf numFmtId="4" fontId="46" fillId="86" borderId="326" applyNumberFormat="0" applyProtection="0">
      <alignment horizontal="right" vertical="center"/>
    </xf>
    <xf numFmtId="4" fontId="46" fillId="86" borderId="326" applyNumberFormat="0" applyProtection="0">
      <alignment horizontal="right" vertical="center"/>
    </xf>
    <xf numFmtId="4" fontId="46" fillId="86" borderId="326" applyNumberFormat="0" applyProtection="0">
      <alignment horizontal="right" vertical="center"/>
    </xf>
    <xf numFmtId="4" fontId="46" fillId="86" borderId="326" applyNumberFormat="0" applyProtection="0">
      <alignment horizontal="right" vertical="center"/>
    </xf>
    <xf numFmtId="4" fontId="46" fillId="86" borderId="326" applyNumberFormat="0" applyProtection="0">
      <alignment horizontal="right" vertical="center"/>
    </xf>
    <xf numFmtId="2" fontId="85" fillId="91" borderId="322" applyProtection="0"/>
    <xf numFmtId="2" fontId="85" fillId="91" borderId="322" applyProtection="0"/>
    <xf numFmtId="2" fontId="45" fillId="92" borderId="322" applyProtection="0"/>
    <xf numFmtId="2" fontId="45" fillId="93" borderId="322" applyProtection="0"/>
    <xf numFmtId="2" fontId="45" fillId="94" borderId="322" applyProtection="0"/>
    <xf numFmtId="2" fontId="45" fillId="94" borderId="322" applyProtection="0">
      <alignment horizontal="center"/>
    </xf>
    <xf numFmtId="2" fontId="45" fillId="93" borderId="322" applyProtection="0">
      <alignment horizontal="center"/>
    </xf>
    <xf numFmtId="0" fontId="46" fillId="0" borderId="324">
      <alignment horizontal="left" vertical="top" wrapText="1"/>
    </xf>
    <xf numFmtId="0" fontId="88" fillId="0" borderId="330" applyNumberFormat="0" applyFill="0" applyAlignment="0" applyProtection="0"/>
    <xf numFmtId="0" fontId="94" fillId="0" borderId="331"/>
    <xf numFmtId="0" fontId="45" fillId="6" borderId="334" applyNumberFormat="0">
      <alignment readingOrder="1"/>
      <protection locked="0"/>
    </xf>
    <xf numFmtId="0" fontId="51" fillId="0" borderId="335">
      <alignment horizontal="left" vertical="top" wrapText="1"/>
    </xf>
    <xf numFmtId="49" fontId="37" fillId="0" borderId="332">
      <alignment horizontal="center" vertical="top" wrapText="1"/>
      <protection locked="0"/>
    </xf>
    <xf numFmtId="49" fontId="37" fillId="0" borderId="332">
      <alignment horizontal="center" vertical="top" wrapText="1"/>
      <protection locked="0"/>
    </xf>
    <xf numFmtId="49" fontId="46" fillId="10" borderId="332">
      <alignment horizontal="right" vertical="top"/>
      <protection locked="0"/>
    </xf>
    <xf numFmtId="49" fontId="46" fillId="10" borderId="332">
      <alignment horizontal="right" vertical="top"/>
      <protection locked="0"/>
    </xf>
    <xf numFmtId="0" fontId="46" fillId="10" borderId="332">
      <alignment horizontal="right" vertical="top"/>
      <protection locked="0"/>
    </xf>
    <xf numFmtId="0" fontId="46" fillId="10" borderId="332">
      <alignment horizontal="right" vertical="top"/>
      <protection locked="0"/>
    </xf>
    <xf numFmtId="49" fontId="46" fillId="0" borderId="332">
      <alignment horizontal="right" vertical="top"/>
      <protection locked="0"/>
    </xf>
    <xf numFmtId="49" fontId="46" fillId="0" borderId="332">
      <alignment horizontal="right" vertical="top"/>
      <protection locked="0"/>
    </xf>
    <xf numFmtId="0" fontId="46" fillId="0" borderId="332">
      <alignment horizontal="right" vertical="top"/>
      <protection locked="0"/>
    </xf>
    <xf numFmtId="0" fontId="46" fillId="0" borderId="332">
      <alignment horizontal="right" vertical="top"/>
      <protection locked="0"/>
    </xf>
    <xf numFmtId="49" fontId="46" fillId="49" borderId="332">
      <alignment horizontal="right" vertical="top"/>
      <protection locked="0"/>
    </xf>
    <xf numFmtId="49" fontId="46" fillId="49" borderId="332">
      <alignment horizontal="right" vertical="top"/>
      <protection locked="0"/>
    </xf>
    <xf numFmtId="0" fontId="46" fillId="49" borderId="332">
      <alignment horizontal="right" vertical="top"/>
      <protection locked="0"/>
    </xf>
    <xf numFmtId="0" fontId="46" fillId="49" borderId="332">
      <alignment horizontal="right" vertical="top"/>
      <protection locked="0"/>
    </xf>
    <xf numFmtId="0" fontId="51" fillId="0" borderId="335">
      <alignment horizontal="center" vertical="top" wrapText="1"/>
    </xf>
    <xf numFmtId="0" fontId="55" fillId="50" borderId="334" applyNumberFormat="0" applyAlignment="0" applyProtection="0"/>
    <xf numFmtId="0" fontId="68" fillId="13" borderId="334" applyNumberFormat="0" applyAlignment="0" applyProtection="0"/>
    <xf numFmtId="0" fontId="37" fillId="59" borderId="336" applyNumberFormat="0" applyFont="0" applyAlignment="0" applyProtection="0"/>
    <xf numFmtId="0" fontId="39" fillId="45" borderId="337" applyNumberFormat="0" applyFont="0" applyAlignment="0" applyProtection="0"/>
    <xf numFmtId="0" fontId="39" fillId="45" borderId="337" applyNumberFormat="0" applyFont="0" applyAlignment="0" applyProtection="0"/>
    <xf numFmtId="0" fontId="39" fillId="45" borderId="337" applyNumberFormat="0" applyFont="0" applyAlignment="0" applyProtection="0"/>
    <xf numFmtId="0" fontId="73" fillId="50" borderId="338" applyNumberFormat="0" applyAlignment="0" applyProtection="0"/>
    <xf numFmtId="4" fontId="54" fillId="60" borderId="338" applyNumberFormat="0" applyProtection="0">
      <alignment vertical="center"/>
    </xf>
    <xf numFmtId="4" fontId="75" fillId="57" borderId="337" applyNumberFormat="0" applyProtection="0">
      <alignment vertical="center"/>
    </xf>
    <xf numFmtId="4" fontId="75" fillId="57" borderId="337" applyNumberFormat="0" applyProtection="0">
      <alignment vertical="center"/>
    </xf>
    <xf numFmtId="4" fontId="75" fillId="57" borderId="337" applyNumberFormat="0" applyProtection="0">
      <alignment vertical="center"/>
    </xf>
    <xf numFmtId="4" fontId="75" fillId="57" borderId="337" applyNumberFormat="0" applyProtection="0">
      <alignment vertical="center"/>
    </xf>
    <xf numFmtId="4" fontId="75" fillId="57" borderId="337" applyNumberFormat="0" applyProtection="0">
      <alignment vertical="center"/>
    </xf>
    <xf numFmtId="4" fontId="76" fillId="60" borderId="338" applyNumberFormat="0" applyProtection="0">
      <alignment vertical="center"/>
    </xf>
    <xf numFmtId="4" fontId="46" fillId="60" borderId="337" applyNumberFormat="0" applyProtection="0">
      <alignment vertical="center"/>
    </xf>
    <xf numFmtId="4" fontId="46" fillId="60" borderId="337" applyNumberFormat="0" applyProtection="0">
      <alignment vertical="center"/>
    </xf>
    <xf numFmtId="4" fontId="46" fillId="60" borderId="337" applyNumberFormat="0" applyProtection="0">
      <alignment vertical="center"/>
    </xf>
    <xf numFmtId="4" fontId="46" fillId="60" borderId="337" applyNumberFormat="0" applyProtection="0">
      <alignment vertical="center"/>
    </xf>
    <xf numFmtId="4" fontId="46" fillId="60" borderId="337" applyNumberFormat="0" applyProtection="0">
      <alignment vertical="center"/>
    </xf>
    <xf numFmtId="4" fontId="54" fillId="60" borderId="338" applyNumberFormat="0" applyProtection="0">
      <alignment horizontal="left" vertical="center" indent="1"/>
    </xf>
    <xf numFmtId="4" fontId="75" fillId="60" borderId="337" applyNumberFormat="0" applyProtection="0">
      <alignment horizontal="left" vertical="center" indent="1"/>
    </xf>
    <xf numFmtId="4" fontId="75" fillId="60" borderId="337" applyNumberFormat="0" applyProtection="0">
      <alignment horizontal="left" vertical="center" indent="1"/>
    </xf>
    <xf numFmtId="4" fontId="75" fillId="60" borderId="337" applyNumberFormat="0" applyProtection="0">
      <alignment horizontal="left" vertical="center" indent="1"/>
    </xf>
    <xf numFmtId="4" fontId="75" fillId="60" borderId="337" applyNumberFormat="0" applyProtection="0">
      <alignment horizontal="left" vertical="center" indent="1"/>
    </xf>
    <xf numFmtId="4" fontId="75" fillId="60" borderId="337" applyNumberFormat="0" applyProtection="0">
      <alignment horizontal="left" vertical="center" indent="1"/>
    </xf>
    <xf numFmtId="4" fontId="54" fillId="60" borderId="338" applyNumberFormat="0" applyProtection="0">
      <alignment horizontal="left" vertical="center" indent="1"/>
    </xf>
    <xf numFmtId="0" fontId="46" fillId="57" borderId="339" applyNumberFormat="0" applyProtection="0">
      <alignment horizontal="left" vertical="top" indent="1"/>
    </xf>
    <xf numFmtId="0" fontId="46" fillId="57" borderId="339" applyNumberFormat="0" applyProtection="0">
      <alignment horizontal="left" vertical="top" indent="1"/>
    </xf>
    <xf numFmtId="0" fontId="46" fillId="57" borderId="339" applyNumberFormat="0" applyProtection="0">
      <alignment horizontal="left" vertical="top" indent="1"/>
    </xf>
    <xf numFmtId="0" fontId="46" fillId="57" borderId="339" applyNumberFormat="0" applyProtection="0">
      <alignment horizontal="left" vertical="top" indent="1"/>
    </xf>
    <xf numFmtId="0" fontId="46" fillId="57" borderId="339" applyNumberFormat="0" applyProtection="0">
      <alignment horizontal="left" vertical="top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54" fillId="61" borderId="338" applyNumberFormat="0" applyProtection="0">
      <alignment horizontal="right" vertical="center"/>
    </xf>
    <xf numFmtId="4" fontId="75" fillId="9" borderId="337" applyNumberFormat="0" applyProtection="0">
      <alignment horizontal="right" vertical="center"/>
    </xf>
    <xf numFmtId="4" fontId="75" fillId="9" borderId="337" applyNumberFormat="0" applyProtection="0">
      <alignment horizontal="right" vertical="center"/>
    </xf>
    <xf numFmtId="4" fontId="75" fillId="9" borderId="337" applyNumberFormat="0" applyProtection="0">
      <alignment horizontal="right" vertical="center"/>
    </xf>
    <xf numFmtId="4" fontId="75" fillId="9" borderId="337" applyNumberFormat="0" applyProtection="0">
      <alignment horizontal="right" vertical="center"/>
    </xf>
    <xf numFmtId="4" fontId="75" fillId="9" borderId="337" applyNumberFormat="0" applyProtection="0">
      <alignment horizontal="right" vertical="center"/>
    </xf>
    <xf numFmtId="4" fontId="54" fillId="62" borderId="338" applyNumberFormat="0" applyProtection="0">
      <alignment horizontal="right" vertical="center"/>
    </xf>
    <xf numFmtId="4" fontId="75" fillId="63" borderId="337" applyNumberFormat="0" applyProtection="0">
      <alignment horizontal="right" vertical="center"/>
    </xf>
    <xf numFmtId="4" fontId="75" fillId="63" borderId="337" applyNumberFormat="0" applyProtection="0">
      <alignment horizontal="right" vertical="center"/>
    </xf>
    <xf numFmtId="4" fontId="75" fillId="63" borderId="337" applyNumberFormat="0" applyProtection="0">
      <alignment horizontal="right" vertical="center"/>
    </xf>
    <xf numFmtId="4" fontId="75" fillId="63" borderId="337" applyNumberFormat="0" applyProtection="0">
      <alignment horizontal="right" vertical="center"/>
    </xf>
    <xf numFmtId="4" fontId="75" fillId="63" borderId="337" applyNumberFormat="0" applyProtection="0">
      <alignment horizontal="right" vertical="center"/>
    </xf>
    <xf numFmtId="4" fontId="54" fillId="64" borderId="338" applyNumberFormat="0" applyProtection="0">
      <alignment horizontal="right" vertical="center"/>
    </xf>
    <xf numFmtId="4" fontId="75" fillId="30" borderId="335" applyNumberFormat="0" applyProtection="0">
      <alignment horizontal="right" vertical="center"/>
    </xf>
    <xf numFmtId="4" fontId="75" fillId="30" borderId="335" applyNumberFormat="0" applyProtection="0">
      <alignment horizontal="right" vertical="center"/>
    </xf>
    <xf numFmtId="4" fontId="75" fillId="30" borderId="335" applyNumberFormat="0" applyProtection="0">
      <alignment horizontal="right" vertical="center"/>
    </xf>
    <xf numFmtId="4" fontId="75" fillId="30" borderId="335" applyNumberFormat="0" applyProtection="0">
      <alignment horizontal="right" vertical="center"/>
    </xf>
    <xf numFmtId="4" fontId="75" fillId="30" borderId="335" applyNumberFormat="0" applyProtection="0">
      <alignment horizontal="right" vertical="center"/>
    </xf>
    <xf numFmtId="4" fontId="54" fillId="65" borderId="338" applyNumberFormat="0" applyProtection="0">
      <alignment horizontal="right" vertical="center"/>
    </xf>
    <xf numFmtId="4" fontId="75" fillId="17" borderId="337" applyNumberFormat="0" applyProtection="0">
      <alignment horizontal="right" vertical="center"/>
    </xf>
    <xf numFmtId="4" fontId="75" fillId="17" borderId="337" applyNumberFormat="0" applyProtection="0">
      <alignment horizontal="right" vertical="center"/>
    </xf>
    <xf numFmtId="4" fontId="75" fillId="17" borderId="337" applyNumberFormat="0" applyProtection="0">
      <alignment horizontal="right" vertical="center"/>
    </xf>
    <xf numFmtId="4" fontId="75" fillId="17" borderId="337" applyNumberFormat="0" applyProtection="0">
      <alignment horizontal="right" vertical="center"/>
    </xf>
    <xf numFmtId="4" fontId="75" fillId="17" borderId="337" applyNumberFormat="0" applyProtection="0">
      <alignment horizontal="right" vertical="center"/>
    </xf>
    <xf numFmtId="4" fontId="54" fillId="66" borderId="338" applyNumberFormat="0" applyProtection="0">
      <alignment horizontal="right" vertical="center"/>
    </xf>
    <xf numFmtId="4" fontId="75" fillId="21" borderId="337" applyNumberFormat="0" applyProtection="0">
      <alignment horizontal="right" vertical="center"/>
    </xf>
    <xf numFmtId="4" fontId="75" fillId="21" borderId="337" applyNumberFormat="0" applyProtection="0">
      <alignment horizontal="right" vertical="center"/>
    </xf>
    <xf numFmtId="4" fontId="75" fillId="21" borderId="337" applyNumberFormat="0" applyProtection="0">
      <alignment horizontal="right" vertical="center"/>
    </xf>
    <xf numFmtId="4" fontId="75" fillId="21" borderId="337" applyNumberFormat="0" applyProtection="0">
      <alignment horizontal="right" vertical="center"/>
    </xf>
    <xf numFmtId="4" fontId="75" fillId="21" borderId="337" applyNumberFormat="0" applyProtection="0">
      <alignment horizontal="right" vertical="center"/>
    </xf>
    <xf numFmtId="4" fontId="54" fillId="67" borderId="338" applyNumberFormat="0" applyProtection="0">
      <alignment horizontal="right" vertical="center"/>
    </xf>
    <xf numFmtId="4" fontId="75" fillId="44" borderId="337" applyNumberFormat="0" applyProtection="0">
      <alignment horizontal="right" vertical="center"/>
    </xf>
    <xf numFmtId="4" fontId="75" fillId="44" borderId="337" applyNumberFormat="0" applyProtection="0">
      <alignment horizontal="right" vertical="center"/>
    </xf>
    <xf numFmtId="4" fontId="75" fillId="44" borderId="337" applyNumberFormat="0" applyProtection="0">
      <alignment horizontal="right" vertical="center"/>
    </xf>
    <xf numFmtId="4" fontId="75" fillId="44" borderId="337" applyNumberFormat="0" applyProtection="0">
      <alignment horizontal="right" vertical="center"/>
    </xf>
    <xf numFmtId="4" fontId="75" fillId="44" borderId="337" applyNumberFormat="0" applyProtection="0">
      <alignment horizontal="right" vertical="center"/>
    </xf>
    <xf numFmtId="4" fontId="54" fillId="68" borderId="338" applyNumberFormat="0" applyProtection="0">
      <alignment horizontal="right" vertical="center"/>
    </xf>
    <xf numFmtId="4" fontId="75" fillId="37" borderId="337" applyNumberFormat="0" applyProtection="0">
      <alignment horizontal="right" vertical="center"/>
    </xf>
    <xf numFmtId="4" fontId="75" fillId="37" borderId="337" applyNumberFormat="0" applyProtection="0">
      <alignment horizontal="right" vertical="center"/>
    </xf>
    <xf numFmtId="4" fontId="75" fillId="37" borderId="337" applyNumberFormat="0" applyProtection="0">
      <alignment horizontal="right" vertical="center"/>
    </xf>
    <xf numFmtId="4" fontId="75" fillId="37" borderId="337" applyNumberFormat="0" applyProtection="0">
      <alignment horizontal="right" vertical="center"/>
    </xf>
    <xf numFmtId="4" fontId="75" fillId="37" borderId="337" applyNumberFormat="0" applyProtection="0">
      <alignment horizontal="right" vertical="center"/>
    </xf>
    <xf numFmtId="4" fontId="54" fillId="69" borderId="338" applyNumberFormat="0" applyProtection="0">
      <alignment horizontal="right" vertical="center"/>
    </xf>
    <xf numFmtId="4" fontId="75" fillId="70" borderId="337" applyNumberFormat="0" applyProtection="0">
      <alignment horizontal="right" vertical="center"/>
    </xf>
    <xf numFmtId="4" fontId="75" fillId="70" borderId="337" applyNumberFormat="0" applyProtection="0">
      <alignment horizontal="right" vertical="center"/>
    </xf>
    <xf numFmtId="4" fontId="75" fillId="70" borderId="337" applyNumberFormat="0" applyProtection="0">
      <alignment horizontal="right" vertical="center"/>
    </xf>
    <xf numFmtId="4" fontId="75" fillId="70" borderId="337" applyNumberFormat="0" applyProtection="0">
      <alignment horizontal="right" vertical="center"/>
    </xf>
    <xf numFmtId="4" fontId="75" fillId="70" borderId="337" applyNumberFormat="0" applyProtection="0">
      <alignment horizontal="right" vertical="center"/>
    </xf>
    <xf numFmtId="4" fontId="54" fillId="71" borderId="338" applyNumberFormat="0" applyProtection="0">
      <alignment horizontal="right" vertical="center"/>
    </xf>
    <xf numFmtId="4" fontId="75" fillId="16" borderId="337" applyNumberFormat="0" applyProtection="0">
      <alignment horizontal="right" vertical="center"/>
    </xf>
    <xf numFmtId="4" fontId="75" fillId="16" borderId="337" applyNumberFormat="0" applyProtection="0">
      <alignment horizontal="right" vertical="center"/>
    </xf>
    <xf numFmtId="4" fontId="75" fillId="16" borderId="337" applyNumberFormat="0" applyProtection="0">
      <alignment horizontal="right" vertical="center"/>
    </xf>
    <xf numFmtId="4" fontId="75" fillId="16" borderId="337" applyNumberFormat="0" applyProtection="0">
      <alignment horizontal="right" vertical="center"/>
    </xf>
    <xf numFmtId="4" fontId="75" fillId="16" borderId="337" applyNumberFormat="0" applyProtection="0">
      <alignment horizontal="right" vertical="center"/>
    </xf>
    <xf numFmtId="4" fontId="78" fillId="72" borderId="338" applyNumberFormat="0" applyProtection="0">
      <alignment horizontal="left" vertical="center" indent="1"/>
    </xf>
    <xf numFmtId="4" fontId="75" fillId="73" borderId="335" applyNumberFormat="0" applyProtection="0">
      <alignment horizontal="left" vertical="center" indent="1"/>
    </xf>
    <xf numFmtId="4" fontId="75" fillId="73" borderId="335" applyNumberFormat="0" applyProtection="0">
      <alignment horizontal="left" vertical="center" indent="1"/>
    </xf>
    <xf numFmtId="4" fontId="75" fillId="73" borderId="335" applyNumberFormat="0" applyProtection="0">
      <alignment horizontal="left" vertical="center" indent="1"/>
    </xf>
    <xf numFmtId="4" fontId="75" fillId="73" borderId="335" applyNumberFormat="0" applyProtection="0">
      <alignment horizontal="left" vertical="center" indent="1"/>
    </xf>
    <xf numFmtId="4" fontId="75" fillId="73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57" fillId="75" borderId="335" applyNumberFormat="0" applyProtection="0">
      <alignment horizontal="left" vertical="center" indent="1"/>
    </xf>
    <xf numFmtId="4" fontId="75" fillId="77" borderId="337" applyNumberFormat="0" applyProtection="0">
      <alignment horizontal="right" vertical="center"/>
    </xf>
    <xf numFmtId="4" fontId="75" fillId="77" borderId="337" applyNumberFormat="0" applyProtection="0">
      <alignment horizontal="right" vertical="center"/>
    </xf>
    <xf numFmtId="4" fontId="75" fillId="77" borderId="337" applyNumberFormat="0" applyProtection="0">
      <alignment horizontal="right" vertical="center"/>
    </xf>
    <xf numFmtId="4" fontId="75" fillId="77" borderId="337" applyNumberFormat="0" applyProtection="0">
      <alignment horizontal="right" vertical="center"/>
    </xf>
    <xf numFmtId="4" fontId="75" fillId="77" borderId="337" applyNumberFormat="0" applyProtection="0">
      <alignment horizontal="right" vertical="center"/>
    </xf>
    <xf numFmtId="4" fontId="75" fillId="78" borderId="335" applyNumberFormat="0" applyProtection="0">
      <alignment horizontal="left" vertical="center" indent="1"/>
    </xf>
    <xf numFmtId="4" fontId="75" fillId="78" borderId="335" applyNumberFormat="0" applyProtection="0">
      <alignment horizontal="left" vertical="center" indent="1"/>
    </xf>
    <xf numFmtId="4" fontId="75" fillId="78" borderId="335" applyNumberFormat="0" applyProtection="0">
      <alignment horizontal="left" vertical="center" indent="1"/>
    </xf>
    <xf numFmtId="4" fontId="75" fillId="78" borderId="335" applyNumberFormat="0" applyProtection="0">
      <alignment horizontal="left" vertical="center" indent="1"/>
    </xf>
    <xf numFmtId="4" fontId="75" fillId="78" borderId="335" applyNumberFormat="0" applyProtection="0">
      <alignment horizontal="left" vertical="center" indent="1"/>
    </xf>
    <xf numFmtId="4" fontId="75" fillId="77" borderId="335" applyNumberFormat="0" applyProtection="0">
      <alignment horizontal="left" vertical="center" indent="1"/>
    </xf>
    <xf numFmtId="4" fontId="75" fillId="77" borderId="335" applyNumberFormat="0" applyProtection="0">
      <alignment horizontal="left" vertical="center" indent="1"/>
    </xf>
    <xf numFmtId="4" fontId="75" fillId="77" borderId="335" applyNumberFormat="0" applyProtection="0">
      <alignment horizontal="left" vertical="center" indent="1"/>
    </xf>
    <xf numFmtId="4" fontId="75" fillId="77" borderId="335" applyNumberFormat="0" applyProtection="0">
      <alignment horizontal="left" vertical="center" indent="1"/>
    </xf>
    <xf numFmtId="4" fontId="75" fillId="77" borderId="335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75" fillId="50" borderId="337" applyNumberFormat="0" applyProtection="0">
      <alignment horizontal="left" vertical="center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39" fillId="75" borderId="339" applyNumberFormat="0" applyProtection="0">
      <alignment horizontal="left" vertical="top" indent="1"/>
    </xf>
    <xf numFmtId="0" fontId="75" fillId="82" borderId="337" applyNumberFormat="0" applyProtection="0">
      <alignment horizontal="left" vertical="center" indent="1"/>
    </xf>
    <xf numFmtId="0" fontId="75" fillId="82" borderId="337" applyNumberFormat="0" applyProtection="0">
      <alignment horizontal="left" vertical="center" indent="1"/>
    </xf>
    <xf numFmtId="0" fontId="75" fillId="82" borderId="337" applyNumberFormat="0" applyProtection="0">
      <alignment horizontal="left" vertical="center" indent="1"/>
    </xf>
    <xf numFmtId="0" fontId="75" fillId="82" borderId="337" applyNumberFormat="0" applyProtection="0">
      <alignment horizontal="left" vertical="center" indent="1"/>
    </xf>
    <xf numFmtId="0" fontId="75" fillId="82" borderId="337" applyNumberFormat="0" applyProtection="0">
      <alignment horizontal="left" vertical="center" indent="1"/>
    </xf>
    <xf numFmtId="0" fontId="75" fillId="82" borderId="337" applyNumberFormat="0" applyProtection="0">
      <alignment horizontal="left" vertical="center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39" fillId="77" borderId="339" applyNumberFormat="0" applyProtection="0">
      <alignment horizontal="left" vertical="top" indent="1"/>
    </xf>
    <xf numFmtId="0" fontId="75" fillId="14" borderId="337" applyNumberFormat="0" applyProtection="0">
      <alignment horizontal="left" vertical="center" indent="1"/>
    </xf>
    <xf numFmtId="0" fontId="75" fillId="14" borderId="337" applyNumberFormat="0" applyProtection="0">
      <alignment horizontal="left" vertical="center" indent="1"/>
    </xf>
    <xf numFmtId="0" fontId="75" fillId="14" borderId="337" applyNumberFormat="0" applyProtection="0">
      <alignment horizontal="left" vertical="center" indent="1"/>
    </xf>
    <xf numFmtId="0" fontId="75" fillId="14" borderId="337" applyNumberFormat="0" applyProtection="0">
      <alignment horizontal="left" vertical="center" indent="1"/>
    </xf>
    <xf numFmtId="0" fontId="75" fillId="14" borderId="337" applyNumberFormat="0" applyProtection="0">
      <alignment horizontal="left" vertical="center" indent="1"/>
    </xf>
    <xf numFmtId="0" fontId="38" fillId="85" borderId="338" applyNumberFormat="0" applyProtection="0">
      <alignment horizontal="left" vertical="center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39" fillId="14" borderId="339" applyNumberFormat="0" applyProtection="0">
      <alignment horizontal="left" vertical="top" indent="1"/>
    </xf>
    <xf numFmtId="0" fontId="75" fillId="78" borderId="337" applyNumberFormat="0" applyProtection="0">
      <alignment horizontal="left" vertical="center" indent="1"/>
    </xf>
    <xf numFmtId="0" fontId="75" fillId="78" borderId="337" applyNumberFormat="0" applyProtection="0">
      <alignment horizontal="left" vertical="center" indent="1"/>
    </xf>
    <xf numFmtId="0" fontId="75" fillId="78" borderId="337" applyNumberFormat="0" applyProtection="0">
      <alignment horizontal="left" vertical="center" indent="1"/>
    </xf>
    <xf numFmtId="0" fontId="75" fillId="78" borderId="337" applyNumberFormat="0" applyProtection="0">
      <alignment horizontal="left" vertical="center" indent="1"/>
    </xf>
    <xf numFmtId="0" fontId="75" fillId="78" borderId="337" applyNumberFormat="0" applyProtection="0">
      <alignment horizontal="left" vertical="center" indent="1"/>
    </xf>
    <xf numFmtId="0" fontId="38" fillId="6" borderId="338" applyNumberFormat="0" applyProtection="0">
      <alignment horizontal="left" vertical="center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39" fillId="78" borderId="339" applyNumberFormat="0" applyProtection="0">
      <alignment horizontal="left" vertical="top" indent="1"/>
    </xf>
    <xf numFmtId="0" fontId="82" fillId="75" borderId="340" applyBorder="0"/>
    <xf numFmtId="4" fontId="54" fillId="87" borderId="338" applyNumberFormat="0" applyProtection="0">
      <alignment vertical="center"/>
    </xf>
    <xf numFmtId="4" fontId="83" fillId="59" borderId="339" applyNumberFormat="0" applyProtection="0">
      <alignment vertical="center"/>
    </xf>
    <xf numFmtId="4" fontId="83" fillId="59" borderId="339" applyNumberFormat="0" applyProtection="0">
      <alignment vertical="center"/>
    </xf>
    <xf numFmtId="4" fontId="83" fillId="59" borderId="339" applyNumberFormat="0" applyProtection="0">
      <alignment vertical="center"/>
    </xf>
    <xf numFmtId="4" fontId="83" fillId="59" borderId="339" applyNumberFormat="0" applyProtection="0">
      <alignment vertical="center"/>
    </xf>
    <xf numFmtId="4" fontId="83" fillId="59" borderId="339" applyNumberFormat="0" applyProtection="0">
      <alignment vertical="center"/>
    </xf>
    <xf numFmtId="4" fontId="76" fillId="87" borderId="338" applyNumberFormat="0" applyProtection="0">
      <alignment vertical="center"/>
    </xf>
    <xf numFmtId="4" fontId="54" fillId="87" borderId="338" applyNumberFormat="0" applyProtection="0">
      <alignment horizontal="left" vertical="center" indent="1"/>
    </xf>
    <xf numFmtId="4" fontId="83" fillId="50" borderId="339" applyNumberFormat="0" applyProtection="0">
      <alignment horizontal="left" vertical="center" indent="1"/>
    </xf>
    <xf numFmtId="4" fontId="83" fillId="50" borderId="339" applyNumberFormat="0" applyProtection="0">
      <alignment horizontal="left" vertical="center" indent="1"/>
    </xf>
    <xf numFmtId="4" fontId="83" fillId="50" borderId="339" applyNumberFormat="0" applyProtection="0">
      <alignment horizontal="left" vertical="center" indent="1"/>
    </xf>
    <xf numFmtId="4" fontId="83" fillId="50" borderId="339" applyNumberFormat="0" applyProtection="0">
      <alignment horizontal="left" vertical="center" indent="1"/>
    </xf>
    <xf numFmtId="4" fontId="83" fillId="50" borderId="339" applyNumberFormat="0" applyProtection="0">
      <alignment horizontal="left" vertical="center" indent="1"/>
    </xf>
    <xf numFmtId="4" fontId="54" fillId="87" borderId="338" applyNumberFormat="0" applyProtection="0">
      <alignment horizontal="left" vertical="center" indent="1"/>
    </xf>
    <xf numFmtId="0" fontId="83" fillId="59" borderId="339" applyNumberFormat="0" applyProtection="0">
      <alignment horizontal="left" vertical="top" indent="1"/>
    </xf>
    <xf numFmtId="0" fontId="83" fillId="59" borderId="339" applyNumberFormat="0" applyProtection="0">
      <alignment horizontal="left" vertical="top" indent="1"/>
    </xf>
    <xf numFmtId="0" fontId="83" fillId="59" borderId="339" applyNumberFormat="0" applyProtection="0">
      <alignment horizontal="left" vertical="top" indent="1"/>
    </xf>
    <xf numFmtId="0" fontId="83" fillId="59" borderId="339" applyNumberFormat="0" applyProtection="0">
      <alignment horizontal="left" vertical="top" indent="1"/>
    </xf>
    <xf numFmtId="0" fontId="83" fillId="59" borderId="339" applyNumberFormat="0" applyProtection="0">
      <alignment horizontal="left" vertical="top" indent="1"/>
    </xf>
    <xf numFmtId="4" fontId="54" fillId="74" borderId="338" applyNumberFormat="0" applyProtection="0">
      <alignment horizontal="right" vertical="center"/>
    </xf>
    <xf numFmtId="4" fontId="75" fillId="0" borderId="337" applyNumberFormat="0" applyProtection="0">
      <alignment horizontal="right" vertical="center"/>
    </xf>
    <xf numFmtId="4" fontId="75" fillId="0" borderId="337" applyNumberFormat="0" applyProtection="0">
      <alignment horizontal="right" vertical="center"/>
    </xf>
    <xf numFmtId="4" fontId="75" fillId="0" borderId="337" applyNumberFormat="0" applyProtection="0">
      <alignment horizontal="right" vertical="center"/>
    </xf>
    <xf numFmtId="4" fontId="75" fillId="0" borderId="337" applyNumberFormat="0" applyProtection="0">
      <alignment horizontal="right" vertical="center"/>
    </xf>
    <xf numFmtId="4" fontId="75" fillId="0" borderId="337" applyNumberFormat="0" applyProtection="0">
      <alignment horizontal="right" vertical="center"/>
    </xf>
    <xf numFmtId="4" fontId="76" fillId="74" borderId="338" applyNumberFormat="0" applyProtection="0">
      <alignment horizontal="right" vertical="center"/>
    </xf>
    <xf numFmtId="4" fontId="46" fillId="88" borderId="337" applyNumberFormat="0" applyProtection="0">
      <alignment horizontal="right" vertical="center"/>
    </xf>
    <xf numFmtId="4" fontId="46" fillId="88" borderId="337" applyNumberFormat="0" applyProtection="0">
      <alignment horizontal="right" vertical="center"/>
    </xf>
    <xf numFmtId="4" fontId="46" fillId="88" borderId="337" applyNumberFormat="0" applyProtection="0">
      <alignment horizontal="right" vertical="center"/>
    </xf>
    <xf numFmtId="4" fontId="46" fillId="88" borderId="337" applyNumberFormat="0" applyProtection="0">
      <alignment horizontal="right" vertical="center"/>
    </xf>
    <xf numFmtId="4" fontId="46" fillId="88" borderId="337" applyNumberFormat="0" applyProtection="0">
      <alignment horizontal="right" vertical="center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4" fontId="75" fillId="20" borderId="337" applyNumberFormat="0" applyProtection="0">
      <alignment horizontal="left" vertical="center" indent="1"/>
    </xf>
    <xf numFmtId="0" fontId="83" fillId="77" borderId="339" applyNumberFormat="0" applyProtection="0">
      <alignment horizontal="left" vertical="top" indent="1"/>
    </xf>
    <xf numFmtId="0" fontId="83" fillId="77" borderId="339" applyNumberFormat="0" applyProtection="0">
      <alignment horizontal="left" vertical="top" indent="1"/>
    </xf>
    <xf numFmtId="0" fontId="83" fillId="77" borderId="339" applyNumberFormat="0" applyProtection="0">
      <alignment horizontal="left" vertical="top" indent="1"/>
    </xf>
    <xf numFmtId="0" fontId="83" fillId="77" borderId="339" applyNumberFormat="0" applyProtection="0">
      <alignment horizontal="left" vertical="top" indent="1"/>
    </xf>
    <xf numFmtId="0" fontId="83" fillId="77" borderId="339" applyNumberFormat="0" applyProtection="0">
      <alignment horizontal="left" vertical="top" indent="1"/>
    </xf>
    <xf numFmtId="4" fontId="46" fillId="89" borderId="335" applyNumberFormat="0" applyProtection="0">
      <alignment horizontal="left" vertical="center" indent="1"/>
    </xf>
    <xf numFmtId="4" fontId="46" fillId="89" borderId="335" applyNumberFormat="0" applyProtection="0">
      <alignment horizontal="left" vertical="center" indent="1"/>
    </xf>
    <xf numFmtId="4" fontId="46" fillId="89" borderId="335" applyNumberFormat="0" applyProtection="0">
      <alignment horizontal="left" vertical="center" indent="1"/>
    </xf>
    <xf numFmtId="4" fontId="46" fillId="89" borderId="335" applyNumberFormat="0" applyProtection="0">
      <alignment horizontal="left" vertical="center" indent="1"/>
    </xf>
    <xf numFmtId="4" fontId="46" fillId="89" borderId="335" applyNumberFormat="0" applyProtection="0">
      <alignment horizontal="left" vertical="center" indent="1"/>
    </xf>
    <xf numFmtId="4" fontId="74" fillId="74" borderId="338" applyNumberFormat="0" applyProtection="0">
      <alignment horizontal="right" vertical="center"/>
    </xf>
    <xf numFmtId="4" fontId="46" fillId="86" borderId="337" applyNumberFormat="0" applyProtection="0">
      <alignment horizontal="right" vertical="center"/>
    </xf>
    <xf numFmtId="4" fontId="46" fillId="86" borderId="337" applyNumberFormat="0" applyProtection="0">
      <alignment horizontal="right" vertical="center"/>
    </xf>
    <xf numFmtId="4" fontId="46" fillId="86" borderId="337" applyNumberFormat="0" applyProtection="0">
      <alignment horizontal="right" vertical="center"/>
    </xf>
    <xf numFmtId="4" fontId="46" fillId="86" borderId="337" applyNumberFormat="0" applyProtection="0">
      <alignment horizontal="right" vertical="center"/>
    </xf>
    <xf numFmtId="4" fontId="46" fillId="86" borderId="337" applyNumberFormat="0" applyProtection="0">
      <alignment horizontal="right" vertical="center"/>
    </xf>
    <xf numFmtId="2" fontId="85" fillId="91" borderId="333" applyProtection="0"/>
    <xf numFmtId="2" fontId="85" fillId="91" borderId="333" applyProtection="0"/>
    <xf numFmtId="2" fontId="45" fillId="92" borderId="333" applyProtection="0"/>
    <xf numFmtId="2" fontId="45" fillId="93" borderId="333" applyProtection="0"/>
    <xf numFmtId="2" fontId="45" fillId="94" borderId="333" applyProtection="0"/>
    <xf numFmtId="2" fontId="45" fillId="94" borderId="333" applyProtection="0">
      <alignment horizontal="center"/>
    </xf>
    <xf numFmtId="2" fontId="45" fillId="93" borderId="333" applyProtection="0">
      <alignment horizontal="center"/>
    </xf>
    <xf numFmtId="0" fontId="46" fillId="0" borderId="335">
      <alignment horizontal="left" vertical="top" wrapText="1"/>
    </xf>
    <xf numFmtId="0" fontId="88" fillId="0" borderId="341" applyNumberFormat="0" applyFill="0" applyAlignment="0" applyProtection="0"/>
    <xf numFmtId="0" fontId="94" fillId="0" borderId="342"/>
    <xf numFmtId="0" fontId="45" fillId="6" borderId="345" applyNumberFormat="0">
      <alignment readingOrder="1"/>
      <protection locked="0"/>
    </xf>
    <xf numFmtId="0" fontId="51" fillId="0" borderId="346">
      <alignment horizontal="left" vertical="top" wrapText="1"/>
    </xf>
    <xf numFmtId="49" fontId="37" fillId="0" borderId="343">
      <alignment horizontal="center" vertical="top" wrapText="1"/>
      <protection locked="0"/>
    </xf>
    <xf numFmtId="49" fontId="37" fillId="0" borderId="343">
      <alignment horizontal="center" vertical="top" wrapText="1"/>
      <protection locked="0"/>
    </xf>
    <xf numFmtId="49" fontId="46" fillId="10" borderId="343">
      <alignment horizontal="right" vertical="top"/>
      <protection locked="0"/>
    </xf>
    <xf numFmtId="49" fontId="46" fillId="10" borderId="343">
      <alignment horizontal="right" vertical="top"/>
      <protection locked="0"/>
    </xf>
    <xf numFmtId="0" fontId="46" fillId="10" borderId="343">
      <alignment horizontal="right" vertical="top"/>
      <protection locked="0"/>
    </xf>
    <xf numFmtId="0" fontId="46" fillId="10" borderId="343">
      <alignment horizontal="right" vertical="top"/>
      <protection locked="0"/>
    </xf>
    <xf numFmtId="49" fontId="46" fillId="0" borderId="343">
      <alignment horizontal="right" vertical="top"/>
      <protection locked="0"/>
    </xf>
    <xf numFmtId="49" fontId="46" fillId="0" borderId="343">
      <alignment horizontal="right" vertical="top"/>
      <protection locked="0"/>
    </xf>
    <xf numFmtId="0" fontId="46" fillId="0" borderId="343">
      <alignment horizontal="right" vertical="top"/>
      <protection locked="0"/>
    </xf>
    <xf numFmtId="0" fontId="46" fillId="0" borderId="343">
      <alignment horizontal="right" vertical="top"/>
      <protection locked="0"/>
    </xf>
    <xf numFmtId="49" fontId="46" fillId="49" borderId="343">
      <alignment horizontal="right" vertical="top"/>
      <protection locked="0"/>
    </xf>
    <xf numFmtId="49" fontId="46" fillId="49" borderId="343">
      <alignment horizontal="right" vertical="top"/>
      <protection locked="0"/>
    </xf>
    <xf numFmtId="0" fontId="46" fillId="49" borderId="343">
      <alignment horizontal="right" vertical="top"/>
      <protection locked="0"/>
    </xf>
    <xf numFmtId="0" fontId="46" fillId="49" borderId="343">
      <alignment horizontal="right" vertical="top"/>
      <protection locked="0"/>
    </xf>
    <xf numFmtId="0" fontId="51" fillId="0" borderId="346">
      <alignment horizontal="center" vertical="top" wrapText="1"/>
    </xf>
    <xf numFmtId="0" fontId="55" fillId="50" borderId="345" applyNumberFormat="0" applyAlignment="0" applyProtection="0"/>
    <xf numFmtId="0" fontId="68" fillId="13" borderId="345" applyNumberFormat="0" applyAlignment="0" applyProtection="0"/>
    <xf numFmtId="0" fontId="37" fillId="59" borderId="347" applyNumberFormat="0" applyFont="0" applyAlignment="0" applyProtection="0"/>
    <xf numFmtId="0" fontId="39" fillId="45" borderId="348" applyNumberFormat="0" applyFont="0" applyAlignment="0" applyProtection="0"/>
    <xf numFmtId="0" fontId="39" fillId="45" borderId="348" applyNumberFormat="0" applyFont="0" applyAlignment="0" applyProtection="0"/>
    <xf numFmtId="0" fontId="39" fillId="45" borderId="348" applyNumberFormat="0" applyFont="0" applyAlignment="0" applyProtection="0"/>
    <xf numFmtId="0" fontId="73" fillId="50" borderId="349" applyNumberFormat="0" applyAlignment="0" applyProtection="0"/>
    <xf numFmtId="4" fontId="54" fillId="60" borderId="349" applyNumberFormat="0" applyProtection="0">
      <alignment vertical="center"/>
    </xf>
    <xf numFmtId="4" fontId="75" fillId="57" borderId="348" applyNumberFormat="0" applyProtection="0">
      <alignment vertical="center"/>
    </xf>
    <xf numFmtId="4" fontId="75" fillId="57" borderId="348" applyNumberFormat="0" applyProtection="0">
      <alignment vertical="center"/>
    </xf>
    <xf numFmtId="4" fontId="75" fillId="57" borderId="348" applyNumberFormat="0" applyProtection="0">
      <alignment vertical="center"/>
    </xf>
    <xf numFmtId="4" fontId="75" fillId="57" borderId="348" applyNumberFormat="0" applyProtection="0">
      <alignment vertical="center"/>
    </xf>
    <xf numFmtId="4" fontId="75" fillId="57" borderId="348" applyNumberFormat="0" applyProtection="0">
      <alignment vertical="center"/>
    </xf>
    <xf numFmtId="4" fontId="76" fillId="60" borderId="349" applyNumberFormat="0" applyProtection="0">
      <alignment vertical="center"/>
    </xf>
    <xf numFmtId="4" fontId="46" fillId="60" borderId="348" applyNumberFormat="0" applyProtection="0">
      <alignment vertical="center"/>
    </xf>
    <xf numFmtId="4" fontId="46" fillId="60" borderId="348" applyNumberFormat="0" applyProtection="0">
      <alignment vertical="center"/>
    </xf>
    <xf numFmtId="4" fontId="46" fillId="60" borderId="348" applyNumberFormat="0" applyProtection="0">
      <alignment vertical="center"/>
    </xf>
    <xf numFmtId="4" fontId="46" fillId="60" borderId="348" applyNumberFormat="0" applyProtection="0">
      <alignment vertical="center"/>
    </xf>
    <xf numFmtId="4" fontId="46" fillId="60" borderId="348" applyNumberFormat="0" applyProtection="0">
      <alignment vertical="center"/>
    </xf>
    <xf numFmtId="4" fontId="54" fillId="60" borderId="349" applyNumberFormat="0" applyProtection="0">
      <alignment horizontal="left" vertical="center" indent="1"/>
    </xf>
    <xf numFmtId="4" fontId="75" fillId="60" borderId="348" applyNumberFormat="0" applyProtection="0">
      <alignment horizontal="left" vertical="center" indent="1"/>
    </xf>
    <xf numFmtId="4" fontId="75" fillId="60" borderId="348" applyNumberFormat="0" applyProtection="0">
      <alignment horizontal="left" vertical="center" indent="1"/>
    </xf>
    <xf numFmtId="4" fontId="75" fillId="60" borderId="348" applyNumberFormat="0" applyProtection="0">
      <alignment horizontal="left" vertical="center" indent="1"/>
    </xf>
    <xf numFmtId="4" fontId="75" fillId="60" borderId="348" applyNumberFormat="0" applyProtection="0">
      <alignment horizontal="left" vertical="center" indent="1"/>
    </xf>
    <xf numFmtId="4" fontId="75" fillId="60" borderId="348" applyNumberFormat="0" applyProtection="0">
      <alignment horizontal="left" vertical="center" indent="1"/>
    </xf>
    <xf numFmtId="4" fontId="54" fillId="60" borderId="349" applyNumberFormat="0" applyProtection="0">
      <alignment horizontal="left" vertical="center" indent="1"/>
    </xf>
    <xf numFmtId="0" fontId="46" fillId="57" borderId="350" applyNumberFormat="0" applyProtection="0">
      <alignment horizontal="left" vertical="top" indent="1"/>
    </xf>
    <xf numFmtId="0" fontId="46" fillId="57" borderId="350" applyNumberFormat="0" applyProtection="0">
      <alignment horizontal="left" vertical="top" indent="1"/>
    </xf>
    <xf numFmtId="0" fontId="46" fillId="57" borderId="350" applyNumberFormat="0" applyProtection="0">
      <alignment horizontal="left" vertical="top" indent="1"/>
    </xf>
    <xf numFmtId="0" fontId="46" fillId="57" borderId="350" applyNumberFormat="0" applyProtection="0">
      <alignment horizontal="left" vertical="top" indent="1"/>
    </xf>
    <xf numFmtId="0" fontId="46" fillId="57" borderId="350" applyNumberFormat="0" applyProtection="0">
      <alignment horizontal="left" vertical="top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54" fillId="61" borderId="349" applyNumberFormat="0" applyProtection="0">
      <alignment horizontal="right" vertical="center"/>
    </xf>
    <xf numFmtId="4" fontId="75" fillId="9" borderId="348" applyNumberFormat="0" applyProtection="0">
      <alignment horizontal="right" vertical="center"/>
    </xf>
    <xf numFmtId="4" fontId="75" fillId="9" borderId="348" applyNumberFormat="0" applyProtection="0">
      <alignment horizontal="right" vertical="center"/>
    </xf>
    <xf numFmtId="4" fontId="75" fillId="9" borderId="348" applyNumberFormat="0" applyProtection="0">
      <alignment horizontal="right" vertical="center"/>
    </xf>
    <xf numFmtId="4" fontId="75" fillId="9" borderId="348" applyNumberFormat="0" applyProtection="0">
      <alignment horizontal="right" vertical="center"/>
    </xf>
    <xf numFmtId="4" fontId="75" fillId="9" borderId="348" applyNumberFormat="0" applyProtection="0">
      <alignment horizontal="right" vertical="center"/>
    </xf>
    <xf numFmtId="4" fontId="54" fillId="62" borderId="349" applyNumberFormat="0" applyProtection="0">
      <alignment horizontal="right" vertical="center"/>
    </xf>
    <xf numFmtId="4" fontId="75" fillId="63" borderId="348" applyNumberFormat="0" applyProtection="0">
      <alignment horizontal="right" vertical="center"/>
    </xf>
    <xf numFmtId="4" fontId="75" fillId="63" borderId="348" applyNumberFormat="0" applyProtection="0">
      <alignment horizontal="right" vertical="center"/>
    </xf>
    <xf numFmtId="4" fontId="75" fillId="63" borderId="348" applyNumberFormat="0" applyProtection="0">
      <alignment horizontal="right" vertical="center"/>
    </xf>
    <xf numFmtId="4" fontId="75" fillId="63" borderId="348" applyNumberFormat="0" applyProtection="0">
      <alignment horizontal="right" vertical="center"/>
    </xf>
    <xf numFmtId="4" fontId="75" fillId="63" borderId="348" applyNumberFormat="0" applyProtection="0">
      <alignment horizontal="right" vertical="center"/>
    </xf>
    <xf numFmtId="4" fontId="54" fillId="64" borderId="349" applyNumberFormat="0" applyProtection="0">
      <alignment horizontal="right" vertical="center"/>
    </xf>
    <xf numFmtId="4" fontId="75" fillId="30" borderId="346" applyNumberFormat="0" applyProtection="0">
      <alignment horizontal="right" vertical="center"/>
    </xf>
    <xf numFmtId="4" fontId="75" fillId="30" borderId="346" applyNumberFormat="0" applyProtection="0">
      <alignment horizontal="right" vertical="center"/>
    </xf>
    <xf numFmtId="4" fontId="75" fillId="30" borderId="346" applyNumberFormat="0" applyProtection="0">
      <alignment horizontal="right" vertical="center"/>
    </xf>
    <xf numFmtId="4" fontId="75" fillId="30" borderId="346" applyNumberFormat="0" applyProtection="0">
      <alignment horizontal="right" vertical="center"/>
    </xf>
    <xf numFmtId="4" fontId="75" fillId="30" borderId="346" applyNumberFormat="0" applyProtection="0">
      <alignment horizontal="right" vertical="center"/>
    </xf>
    <xf numFmtId="4" fontId="54" fillId="65" borderId="349" applyNumberFormat="0" applyProtection="0">
      <alignment horizontal="right" vertical="center"/>
    </xf>
    <xf numFmtId="4" fontId="75" fillId="17" borderId="348" applyNumberFormat="0" applyProtection="0">
      <alignment horizontal="right" vertical="center"/>
    </xf>
    <xf numFmtId="4" fontId="75" fillId="17" borderId="348" applyNumberFormat="0" applyProtection="0">
      <alignment horizontal="right" vertical="center"/>
    </xf>
    <xf numFmtId="4" fontId="75" fillId="17" borderId="348" applyNumberFormat="0" applyProtection="0">
      <alignment horizontal="right" vertical="center"/>
    </xf>
    <xf numFmtId="4" fontId="75" fillId="17" borderId="348" applyNumberFormat="0" applyProtection="0">
      <alignment horizontal="right" vertical="center"/>
    </xf>
    <xf numFmtId="4" fontId="75" fillId="17" borderId="348" applyNumberFormat="0" applyProtection="0">
      <alignment horizontal="right" vertical="center"/>
    </xf>
    <xf numFmtId="4" fontId="54" fillId="66" borderId="349" applyNumberFormat="0" applyProtection="0">
      <alignment horizontal="right" vertical="center"/>
    </xf>
    <xf numFmtId="4" fontId="75" fillId="21" borderId="348" applyNumberFormat="0" applyProtection="0">
      <alignment horizontal="right" vertical="center"/>
    </xf>
    <xf numFmtId="4" fontId="75" fillId="21" borderId="348" applyNumberFormat="0" applyProtection="0">
      <alignment horizontal="right" vertical="center"/>
    </xf>
    <xf numFmtId="4" fontId="75" fillId="21" borderId="348" applyNumberFormat="0" applyProtection="0">
      <alignment horizontal="right" vertical="center"/>
    </xf>
    <xf numFmtId="4" fontId="75" fillId="21" borderId="348" applyNumberFormat="0" applyProtection="0">
      <alignment horizontal="right" vertical="center"/>
    </xf>
    <xf numFmtId="4" fontId="75" fillId="21" borderId="348" applyNumberFormat="0" applyProtection="0">
      <alignment horizontal="right" vertical="center"/>
    </xf>
    <xf numFmtId="4" fontId="54" fillId="67" borderId="349" applyNumberFormat="0" applyProtection="0">
      <alignment horizontal="right" vertical="center"/>
    </xf>
    <xf numFmtId="4" fontId="75" fillId="44" borderId="348" applyNumberFormat="0" applyProtection="0">
      <alignment horizontal="right" vertical="center"/>
    </xf>
    <xf numFmtId="4" fontId="75" fillId="44" borderId="348" applyNumberFormat="0" applyProtection="0">
      <alignment horizontal="right" vertical="center"/>
    </xf>
    <xf numFmtId="4" fontId="75" fillId="44" borderId="348" applyNumberFormat="0" applyProtection="0">
      <alignment horizontal="right" vertical="center"/>
    </xf>
    <xf numFmtId="4" fontId="75" fillId="44" borderId="348" applyNumberFormat="0" applyProtection="0">
      <alignment horizontal="right" vertical="center"/>
    </xf>
    <xf numFmtId="4" fontId="75" fillId="44" borderId="348" applyNumberFormat="0" applyProtection="0">
      <alignment horizontal="right" vertical="center"/>
    </xf>
    <xf numFmtId="4" fontId="54" fillId="68" borderId="349" applyNumberFormat="0" applyProtection="0">
      <alignment horizontal="right" vertical="center"/>
    </xf>
    <xf numFmtId="4" fontId="75" fillId="37" borderId="348" applyNumberFormat="0" applyProtection="0">
      <alignment horizontal="right" vertical="center"/>
    </xf>
    <xf numFmtId="4" fontId="75" fillId="37" borderId="348" applyNumberFormat="0" applyProtection="0">
      <alignment horizontal="right" vertical="center"/>
    </xf>
    <xf numFmtId="4" fontId="75" fillId="37" borderId="348" applyNumberFormat="0" applyProtection="0">
      <alignment horizontal="right" vertical="center"/>
    </xf>
    <xf numFmtId="4" fontId="75" fillId="37" borderId="348" applyNumberFormat="0" applyProtection="0">
      <alignment horizontal="right" vertical="center"/>
    </xf>
    <xf numFmtId="4" fontId="75" fillId="37" borderId="348" applyNumberFormat="0" applyProtection="0">
      <alignment horizontal="right" vertical="center"/>
    </xf>
    <xf numFmtId="4" fontId="54" fillId="69" borderId="349" applyNumberFormat="0" applyProtection="0">
      <alignment horizontal="right" vertical="center"/>
    </xf>
    <xf numFmtId="4" fontId="75" fillId="70" borderId="348" applyNumberFormat="0" applyProtection="0">
      <alignment horizontal="right" vertical="center"/>
    </xf>
    <xf numFmtId="4" fontId="75" fillId="70" borderId="348" applyNumberFormat="0" applyProtection="0">
      <alignment horizontal="right" vertical="center"/>
    </xf>
    <xf numFmtId="4" fontId="75" fillId="70" borderId="348" applyNumberFormat="0" applyProtection="0">
      <alignment horizontal="right" vertical="center"/>
    </xf>
    <xf numFmtId="4" fontId="75" fillId="70" borderId="348" applyNumberFormat="0" applyProtection="0">
      <alignment horizontal="right" vertical="center"/>
    </xf>
    <xf numFmtId="4" fontId="75" fillId="70" borderId="348" applyNumberFormat="0" applyProtection="0">
      <alignment horizontal="right" vertical="center"/>
    </xf>
    <xf numFmtId="4" fontId="54" fillId="71" borderId="349" applyNumberFormat="0" applyProtection="0">
      <alignment horizontal="right" vertical="center"/>
    </xf>
    <xf numFmtId="4" fontId="75" fillId="16" borderId="348" applyNumberFormat="0" applyProtection="0">
      <alignment horizontal="right" vertical="center"/>
    </xf>
    <xf numFmtId="4" fontId="75" fillId="16" borderId="348" applyNumberFormat="0" applyProtection="0">
      <alignment horizontal="right" vertical="center"/>
    </xf>
    <xf numFmtId="4" fontId="75" fillId="16" borderId="348" applyNumberFormat="0" applyProtection="0">
      <alignment horizontal="right" vertical="center"/>
    </xf>
    <xf numFmtId="4" fontId="75" fillId="16" borderId="348" applyNumberFormat="0" applyProtection="0">
      <alignment horizontal="right" vertical="center"/>
    </xf>
    <xf numFmtId="4" fontId="75" fillId="16" borderId="348" applyNumberFormat="0" applyProtection="0">
      <alignment horizontal="right" vertical="center"/>
    </xf>
    <xf numFmtId="4" fontId="78" fillId="72" borderId="349" applyNumberFormat="0" applyProtection="0">
      <alignment horizontal="left" vertical="center" indent="1"/>
    </xf>
    <xf numFmtId="4" fontId="75" fillId="73" borderId="346" applyNumberFormat="0" applyProtection="0">
      <alignment horizontal="left" vertical="center" indent="1"/>
    </xf>
    <xf numFmtId="4" fontId="75" fillId="73" borderId="346" applyNumberFormat="0" applyProtection="0">
      <alignment horizontal="left" vertical="center" indent="1"/>
    </xf>
    <xf numFmtId="4" fontId="75" fillId="73" borderId="346" applyNumberFormat="0" applyProtection="0">
      <alignment horizontal="left" vertical="center" indent="1"/>
    </xf>
    <xf numFmtId="4" fontId="75" fillId="73" borderId="346" applyNumberFormat="0" applyProtection="0">
      <alignment horizontal="left" vertical="center" indent="1"/>
    </xf>
    <xf numFmtId="4" fontId="75" fillId="73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57" fillId="75" borderId="346" applyNumberFormat="0" applyProtection="0">
      <alignment horizontal="left" vertical="center" indent="1"/>
    </xf>
    <xf numFmtId="4" fontId="75" fillId="77" borderId="348" applyNumberFormat="0" applyProtection="0">
      <alignment horizontal="right" vertical="center"/>
    </xf>
    <xf numFmtId="4" fontId="75" fillId="77" borderId="348" applyNumberFormat="0" applyProtection="0">
      <alignment horizontal="right" vertical="center"/>
    </xf>
    <xf numFmtId="4" fontId="75" fillId="77" borderId="348" applyNumberFormat="0" applyProtection="0">
      <alignment horizontal="right" vertical="center"/>
    </xf>
    <xf numFmtId="4" fontId="75" fillId="77" borderId="348" applyNumberFormat="0" applyProtection="0">
      <alignment horizontal="right" vertical="center"/>
    </xf>
    <xf numFmtId="4" fontId="75" fillId="77" borderId="348" applyNumberFormat="0" applyProtection="0">
      <alignment horizontal="right" vertical="center"/>
    </xf>
    <xf numFmtId="4" fontId="75" fillId="78" borderId="346" applyNumberFormat="0" applyProtection="0">
      <alignment horizontal="left" vertical="center" indent="1"/>
    </xf>
    <xf numFmtId="4" fontId="75" fillId="78" borderId="346" applyNumberFormat="0" applyProtection="0">
      <alignment horizontal="left" vertical="center" indent="1"/>
    </xf>
    <xf numFmtId="4" fontId="75" fillId="78" borderId="346" applyNumberFormat="0" applyProtection="0">
      <alignment horizontal="left" vertical="center" indent="1"/>
    </xf>
    <xf numFmtId="4" fontId="75" fillId="78" borderId="346" applyNumberFormat="0" applyProtection="0">
      <alignment horizontal="left" vertical="center" indent="1"/>
    </xf>
    <xf numFmtId="4" fontId="75" fillId="78" borderId="346" applyNumberFormat="0" applyProtection="0">
      <alignment horizontal="left" vertical="center" indent="1"/>
    </xf>
    <xf numFmtId="4" fontId="75" fillId="77" borderId="346" applyNumberFormat="0" applyProtection="0">
      <alignment horizontal="left" vertical="center" indent="1"/>
    </xf>
    <xf numFmtId="4" fontId="75" fillId="77" borderId="346" applyNumberFormat="0" applyProtection="0">
      <alignment horizontal="left" vertical="center" indent="1"/>
    </xf>
    <xf numFmtId="4" fontId="75" fillId="77" borderId="346" applyNumberFormat="0" applyProtection="0">
      <alignment horizontal="left" vertical="center" indent="1"/>
    </xf>
    <xf numFmtId="4" fontId="75" fillId="77" borderId="346" applyNumberFormat="0" applyProtection="0">
      <alignment horizontal="left" vertical="center" indent="1"/>
    </xf>
    <xf numFmtId="4" fontId="75" fillId="77" borderId="346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75" fillId="50" borderId="348" applyNumberFormat="0" applyProtection="0">
      <alignment horizontal="left" vertical="center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39" fillId="75" borderId="350" applyNumberFormat="0" applyProtection="0">
      <alignment horizontal="left" vertical="top" indent="1"/>
    </xf>
    <xf numFmtId="0" fontId="75" fillId="82" borderId="348" applyNumberFormat="0" applyProtection="0">
      <alignment horizontal="left" vertical="center" indent="1"/>
    </xf>
    <xf numFmtId="0" fontId="75" fillId="82" borderId="348" applyNumberFormat="0" applyProtection="0">
      <alignment horizontal="left" vertical="center" indent="1"/>
    </xf>
    <xf numFmtId="0" fontId="75" fillId="82" borderId="348" applyNumberFormat="0" applyProtection="0">
      <alignment horizontal="left" vertical="center" indent="1"/>
    </xf>
    <xf numFmtId="0" fontId="75" fillId="82" borderId="348" applyNumberFormat="0" applyProtection="0">
      <alignment horizontal="left" vertical="center" indent="1"/>
    </xf>
    <xf numFmtId="0" fontId="75" fillId="82" borderId="348" applyNumberFormat="0" applyProtection="0">
      <alignment horizontal="left" vertical="center" indent="1"/>
    </xf>
    <xf numFmtId="0" fontId="75" fillId="82" borderId="348" applyNumberFormat="0" applyProtection="0">
      <alignment horizontal="left" vertical="center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39" fillId="77" borderId="350" applyNumberFormat="0" applyProtection="0">
      <alignment horizontal="left" vertical="top" indent="1"/>
    </xf>
    <xf numFmtId="0" fontId="75" fillId="14" borderId="348" applyNumberFormat="0" applyProtection="0">
      <alignment horizontal="left" vertical="center" indent="1"/>
    </xf>
    <xf numFmtId="0" fontId="75" fillId="14" borderId="348" applyNumberFormat="0" applyProtection="0">
      <alignment horizontal="left" vertical="center" indent="1"/>
    </xf>
    <xf numFmtId="0" fontId="75" fillId="14" borderId="348" applyNumberFormat="0" applyProtection="0">
      <alignment horizontal="left" vertical="center" indent="1"/>
    </xf>
    <xf numFmtId="0" fontId="75" fillId="14" borderId="348" applyNumberFormat="0" applyProtection="0">
      <alignment horizontal="left" vertical="center" indent="1"/>
    </xf>
    <xf numFmtId="0" fontId="75" fillId="14" borderId="348" applyNumberFormat="0" applyProtection="0">
      <alignment horizontal="left" vertical="center" indent="1"/>
    </xf>
    <xf numFmtId="0" fontId="38" fillId="85" borderId="349" applyNumberFormat="0" applyProtection="0">
      <alignment horizontal="left" vertical="center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39" fillId="14" borderId="350" applyNumberFormat="0" applyProtection="0">
      <alignment horizontal="left" vertical="top" indent="1"/>
    </xf>
    <xf numFmtId="0" fontId="75" fillId="78" borderId="348" applyNumberFormat="0" applyProtection="0">
      <alignment horizontal="left" vertical="center" indent="1"/>
    </xf>
    <xf numFmtId="0" fontId="75" fillId="78" borderId="348" applyNumberFormat="0" applyProtection="0">
      <alignment horizontal="left" vertical="center" indent="1"/>
    </xf>
    <xf numFmtId="0" fontId="75" fillId="78" borderId="348" applyNumberFormat="0" applyProtection="0">
      <alignment horizontal="left" vertical="center" indent="1"/>
    </xf>
    <xf numFmtId="0" fontId="75" fillId="78" borderId="348" applyNumberFormat="0" applyProtection="0">
      <alignment horizontal="left" vertical="center" indent="1"/>
    </xf>
    <xf numFmtId="0" fontId="75" fillId="78" borderId="348" applyNumberFormat="0" applyProtection="0">
      <alignment horizontal="left" vertical="center" indent="1"/>
    </xf>
    <xf numFmtId="0" fontId="38" fillId="6" borderId="349" applyNumberFormat="0" applyProtection="0">
      <alignment horizontal="left" vertical="center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39" fillId="78" borderId="350" applyNumberFormat="0" applyProtection="0">
      <alignment horizontal="left" vertical="top" indent="1"/>
    </xf>
    <xf numFmtId="0" fontId="82" fillId="75" borderId="351" applyBorder="0"/>
    <xf numFmtId="4" fontId="54" fillId="87" borderId="349" applyNumberFormat="0" applyProtection="0">
      <alignment vertical="center"/>
    </xf>
    <xf numFmtId="4" fontId="83" fillId="59" borderId="350" applyNumberFormat="0" applyProtection="0">
      <alignment vertical="center"/>
    </xf>
    <xf numFmtId="4" fontId="83" fillId="59" borderId="350" applyNumberFormat="0" applyProtection="0">
      <alignment vertical="center"/>
    </xf>
    <xf numFmtId="4" fontId="83" fillId="59" borderId="350" applyNumberFormat="0" applyProtection="0">
      <alignment vertical="center"/>
    </xf>
    <xf numFmtId="4" fontId="83" fillId="59" borderId="350" applyNumberFormat="0" applyProtection="0">
      <alignment vertical="center"/>
    </xf>
    <xf numFmtId="4" fontId="83" fillId="59" borderId="350" applyNumberFormat="0" applyProtection="0">
      <alignment vertical="center"/>
    </xf>
    <xf numFmtId="4" fontId="76" fillId="87" borderId="349" applyNumberFormat="0" applyProtection="0">
      <alignment vertical="center"/>
    </xf>
    <xf numFmtId="4" fontId="54" fillId="87" borderId="349" applyNumberFormat="0" applyProtection="0">
      <alignment horizontal="left" vertical="center" indent="1"/>
    </xf>
    <xf numFmtId="4" fontId="83" fillId="50" borderId="350" applyNumberFormat="0" applyProtection="0">
      <alignment horizontal="left" vertical="center" indent="1"/>
    </xf>
    <xf numFmtId="4" fontId="83" fillId="50" borderId="350" applyNumberFormat="0" applyProtection="0">
      <alignment horizontal="left" vertical="center" indent="1"/>
    </xf>
    <xf numFmtId="4" fontId="83" fillId="50" borderId="350" applyNumberFormat="0" applyProtection="0">
      <alignment horizontal="left" vertical="center" indent="1"/>
    </xf>
    <xf numFmtId="4" fontId="83" fillId="50" borderId="350" applyNumberFormat="0" applyProtection="0">
      <alignment horizontal="left" vertical="center" indent="1"/>
    </xf>
    <xf numFmtId="4" fontId="83" fillId="50" borderId="350" applyNumberFormat="0" applyProtection="0">
      <alignment horizontal="left" vertical="center" indent="1"/>
    </xf>
    <xf numFmtId="4" fontId="54" fillId="87" borderId="349" applyNumberFormat="0" applyProtection="0">
      <alignment horizontal="left" vertical="center" indent="1"/>
    </xf>
    <xf numFmtId="0" fontId="83" fillId="59" borderId="350" applyNumberFormat="0" applyProtection="0">
      <alignment horizontal="left" vertical="top" indent="1"/>
    </xf>
    <xf numFmtId="0" fontId="83" fillId="59" borderId="350" applyNumberFormat="0" applyProtection="0">
      <alignment horizontal="left" vertical="top" indent="1"/>
    </xf>
    <xf numFmtId="0" fontId="83" fillId="59" borderId="350" applyNumberFormat="0" applyProtection="0">
      <alignment horizontal="left" vertical="top" indent="1"/>
    </xf>
    <xf numFmtId="0" fontId="83" fillId="59" borderId="350" applyNumberFormat="0" applyProtection="0">
      <alignment horizontal="left" vertical="top" indent="1"/>
    </xf>
    <xf numFmtId="0" fontId="83" fillId="59" borderId="350" applyNumberFormat="0" applyProtection="0">
      <alignment horizontal="left" vertical="top" indent="1"/>
    </xf>
    <xf numFmtId="4" fontId="54" fillId="74" borderId="349" applyNumberFormat="0" applyProtection="0">
      <alignment horizontal="right" vertical="center"/>
    </xf>
    <xf numFmtId="4" fontId="75" fillId="0" borderId="348" applyNumberFormat="0" applyProtection="0">
      <alignment horizontal="right" vertical="center"/>
    </xf>
    <xf numFmtId="4" fontId="75" fillId="0" borderId="348" applyNumberFormat="0" applyProtection="0">
      <alignment horizontal="right" vertical="center"/>
    </xf>
    <xf numFmtId="4" fontId="75" fillId="0" borderId="348" applyNumberFormat="0" applyProtection="0">
      <alignment horizontal="right" vertical="center"/>
    </xf>
    <xf numFmtId="4" fontId="75" fillId="0" borderId="348" applyNumberFormat="0" applyProtection="0">
      <alignment horizontal="right" vertical="center"/>
    </xf>
    <xf numFmtId="4" fontId="75" fillId="0" borderId="348" applyNumberFormat="0" applyProtection="0">
      <alignment horizontal="right" vertical="center"/>
    </xf>
    <xf numFmtId="4" fontId="76" fillId="74" borderId="349" applyNumberFormat="0" applyProtection="0">
      <alignment horizontal="right" vertical="center"/>
    </xf>
    <xf numFmtId="4" fontId="46" fillId="88" borderId="348" applyNumberFormat="0" applyProtection="0">
      <alignment horizontal="right" vertical="center"/>
    </xf>
    <xf numFmtId="4" fontId="46" fillId="88" borderId="348" applyNumberFormat="0" applyProtection="0">
      <alignment horizontal="right" vertical="center"/>
    </xf>
    <xf numFmtId="4" fontId="46" fillId="88" borderId="348" applyNumberFormat="0" applyProtection="0">
      <alignment horizontal="right" vertical="center"/>
    </xf>
    <xf numFmtId="4" fontId="46" fillId="88" borderId="348" applyNumberFormat="0" applyProtection="0">
      <alignment horizontal="right" vertical="center"/>
    </xf>
    <xf numFmtId="4" fontId="46" fillId="88" borderId="348" applyNumberFormat="0" applyProtection="0">
      <alignment horizontal="right" vertical="center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4" fontId="75" fillId="20" borderId="348" applyNumberFormat="0" applyProtection="0">
      <alignment horizontal="left" vertical="center" indent="1"/>
    </xf>
    <xf numFmtId="0" fontId="83" fillId="77" borderId="350" applyNumberFormat="0" applyProtection="0">
      <alignment horizontal="left" vertical="top" indent="1"/>
    </xf>
    <xf numFmtId="0" fontId="83" fillId="77" borderId="350" applyNumberFormat="0" applyProtection="0">
      <alignment horizontal="left" vertical="top" indent="1"/>
    </xf>
    <xf numFmtId="0" fontId="83" fillId="77" borderId="350" applyNumberFormat="0" applyProtection="0">
      <alignment horizontal="left" vertical="top" indent="1"/>
    </xf>
    <xf numFmtId="0" fontId="83" fillId="77" borderId="350" applyNumberFormat="0" applyProtection="0">
      <alignment horizontal="left" vertical="top" indent="1"/>
    </xf>
    <xf numFmtId="0" fontId="83" fillId="77" borderId="350" applyNumberFormat="0" applyProtection="0">
      <alignment horizontal="left" vertical="top" indent="1"/>
    </xf>
    <xf numFmtId="4" fontId="46" fillId="89" borderId="346" applyNumberFormat="0" applyProtection="0">
      <alignment horizontal="left" vertical="center" indent="1"/>
    </xf>
    <xf numFmtId="4" fontId="46" fillId="89" borderId="346" applyNumberFormat="0" applyProtection="0">
      <alignment horizontal="left" vertical="center" indent="1"/>
    </xf>
    <xf numFmtId="4" fontId="46" fillId="89" borderId="346" applyNumberFormat="0" applyProtection="0">
      <alignment horizontal="left" vertical="center" indent="1"/>
    </xf>
    <xf numFmtId="4" fontId="46" fillId="89" borderId="346" applyNumberFormat="0" applyProtection="0">
      <alignment horizontal="left" vertical="center" indent="1"/>
    </xf>
    <xf numFmtId="4" fontId="46" fillId="89" borderId="346" applyNumberFormat="0" applyProtection="0">
      <alignment horizontal="left" vertical="center" indent="1"/>
    </xf>
    <xf numFmtId="4" fontId="74" fillId="74" borderId="349" applyNumberFormat="0" applyProtection="0">
      <alignment horizontal="right" vertical="center"/>
    </xf>
    <xf numFmtId="4" fontId="46" fillId="86" borderId="348" applyNumberFormat="0" applyProtection="0">
      <alignment horizontal="right" vertical="center"/>
    </xf>
    <xf numFmtId="4" fontId="46" fillId="86" borderId="348" applyNumberFormat="0" applyProtection="0">
      <alignment horizontal="right" vertical="center"/>
    </xf>
    <xf numFmtId="4" fontId="46" fillId="86" borderId="348" applyNumberFormat="0" applyProtection="0">
      <alignment horizontal="right" vertical="center"/>
    </xf>
    <xf numFmtId="4" fontId="46" fillId="86" borderId="348" applyNumberFormat="0" applyProtection="0">
      <alignment horizontal="right" vertical="center"/>
    </xf>
    <xf numFmtId="4" fontId="46" fillId="86" borderId="348" applyNumberFormat="0" applyProtection="0">
      <alignment horizontal="right" vertical="center"/>
    </xf>
    <xf numFmtId="2" fontId="85" fillId="91" borderId="344" applyProtection="0"/>
    <xf numFmtId="2" fontId="85" fillId="91" borderId="344" applyProtection="0"/>
    <xf numFmtId="2" fontId="45" fillId="92" borderId="344" applyProtection="0"/>
    <xf numFmtId="2" fontId="45" fillId="93" borderId="344" applyProtection="0"/>
    <xf numFmtId="2" fontId="45" fillId="94" borderId="344" applyProtection="0"/>
    <xf numFmtId="2" fontId="45" fillId="94" borderId="344" applyProtection="0">
      <alignment horizontal="center"/>
    </xf>
    <xf numFmtId="2" fontId="45" fillId="93" borderId="344" applyProtection="0">
      <alignment horizontal="center"/>
    </xf>
    <xf numFmtId="0" fontId="46" fillId="0" borderId="346">
      <alignment horizontal="left" vertical="top" wrapText="1"/>
    </xf>
    <xf numFmtId="0" fontId="88" fillId="0" borderId="352" applyNumberFormat="0" applyFill="0" applyAlignment="0" applyProtection="0"/>
    <xf numFmtId="0" fontId="94" fillId="0" borderId="353"/>
  </cellStyleXfs>
  <cellXfs count="402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0" xfId="0"/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4" fontId="11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7" fillId="0" borderId="1" xfId="0" applyNumberFormat="1" applyFont="1" applyBorder="1" applyAlignment="1">
      <alignment horizontal="center" vertical="center" wrapText="1"/>
    </xf>
    <xf numFmtId="10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horizontal="right" vertical="center"/>
    </xf>
    <xf numFmtId="0" fontId="13" fillId="0" borderId="0" xfId="0" applyFont="1"/>
    <xf numFmtId="0" fontId="12" fillId="0" borderId="0" xfId="0" applyFont="1"/>
    <xf numFmtId="10" fontId="12" fillId="0" borderId="0" xfId="0" applyNumberFormat="1" applyFont="1"/>
    <xf numFmtId="4" fontId="12" fillId="0" borderId="0" xfId="0" applyNumberFormat="1" applyFont="1"/>
    <xf numFmtId="4" fontId="9" fillId="0" borderId="0" xfId="0" applyNumberFormat="1" applyFont="1"/>
    <xf numFmtId="0" fontId="14" fillId="0" borderId="0" xfId="0" applyFont="1"/>
    <xf numFmtId="0" fontId="9" fillId="0" borderId="0" xfId="0" applyFont="1" applyAlignment="1">
      <alignment vertical="top"/>
    </xf>
    <xf numFmtId="4" fontId="7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15" fillId="0" borderId="0" xfId="0" applyFont="1"/>
    <xf numFmtId="164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4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right" vertical="center" wrapText="1"/>
    </xf>
    <xf numFmtId="0" fontId="18" fillId="0" borderId="0" xfId="0" applyFont="1"/>
    <xf numFmtId="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2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4" fontId="20" fillId="2" borderId="1" xfId="0" applyNumberFormat="1" applyFont="1" applyFill="1" applyBorder="1" applyAlignment="1">
      <alignment horizontal="center" vertical="center"/>
    </xf>
    <xf numFmtId="10" fontId="2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12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" fontId="11" fillId="5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0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justify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23" fillId="0" borderId="0" xfId="0" applyFont="1"/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justify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4" fillId="0" borderId="0" xfId="0" applyFont="1"/>
    <xf numFmtId="49" fontId="22" fillId="0" borderId="1" xfId="0" applyNumberFormat="1" applyFont="1" applyBorder="1" applyAlignment="1">
      <alignment horizontal="left" vertical="center" wrapText="1"/>
    </xf>
    <xf numFmtId="2" fontId="22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2" fontId="22" fillId="0" borderId="1" xfId="0" applyNumberFormat="1" applyFont="1" applyBorder="1" applyAlignment="1">
      <alignment horizontal="right" vertical="center" wrapText="1"/>
    </xf>
    <xf numFmtId="2" fontId="25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2" fontId="2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5" xfId="0" applyFont="1" applyBorder="1" applyAlignment="1">
      <alignment horizontal="center" vertical="center" wrapText="1"/>
    </xf>
    <xf numFmtId="4" fontId="25" fillId="0" borderId="1" xfId="0" applyNumberFormat="1" applyFont="1" applyBorder="1" applyAlignment="1">
      <alignment vertical="top"/>
    </xf>
    <xf numFmtId="0" fontId="25" fillId="0" borderId="0" xfId="0" applyFont="1"/>
    <xf numFmtId="0" fontId="22" fillId="0" borderId="1" xfId="0" applyFont="1" applyBorder="1" applyAlignment="1">
      <alignment vertical="top"/>
    </xf>
    <xf numFmtId="14" fontId="22" fillId="0" borderId="1" xfId="0" applyNumberFormat="1" applyFont="1" applyBorder="1" applyAlignment="1">
      <alignment vertical="top"/>
    </xf>
    <xf numFmtId="49" fontId="22" fillId="0" borderId="1" xfId="0" applyNumberFormat="1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center" vertical="top"/>
    </xf>
    <xf numFmtId="4" fontId="22" fillId="0" borderId="1" xfId="0" applyNumberFormat="1" applyFont="1" applyBorder="1" applyAlignment="1">
      <alignment vertical="top"/>
    </xf>
    <xf numFmtId="4" fontId="7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4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0" fillId="0" borderId="1" xfId="0" applyFont="1" applyBorder="1"/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0" borderId="2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10" fontId="7" fillId="0" borderId="3" xfId="0" applyNumberFormat="1" applyFont="1" applyBorder="1" applyAlignment="1">
      <alignment horizontal="right" vertical="center" wrapText="1"/>
    </xf>
    <xf numFmtId="4" fontId="7" fillId="0" borderId="3" xfId="0" applyNumberFormat="1" applyFont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0" fontId="10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0" borderId="2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/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7" fontId="7" fillId="0" borderId="4" xfId="0" applyNumberFormat="1" applyFont="1" applyBorder="1" applyAlignment="1">
      <alignment horizontal="center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10" fontId="26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right"/>
    </xf>
    <xf numFmtId="0" fontId="27" fillId="0" borderId="0" xfId="0" applyFont="1" applyAlignment="1">
      <alignment horizontal="right" vertical="center"/>
    </xf>
    <xf numFmtId="10" fontId="22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justify" vertical="center"/>
    </xf>
    <xf numFmtId="0" fontId="0" fillId="0" borderId="0" xfId="0"/>
    <xf numFmtId="49" fontId="22" fillId="0" borderId="0" xfId="0" applyNumberFormat="1" applyFont="1" applyAlignment="1">
      <alignment horizontal="left" vertical="center"/>
    </xf>
    <xf numFmtId="0" fontId="22" fillId="0" borderId="0" xfId="0" applyFont="1"/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8" fontId="22" fillId="0" borderId="1" xfId="0" applyNumberFormat="1" applyFont="1" applyBorder="1" applyAlignment="1">
      <alignment horizontal="center" vertical="center"/>
    </xf>
    <xf numFmtId="16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7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vertical="center" wrapText="1"/>
    </xf>
    <xf numFmtId="4" fontId="25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7" fillId="0" borderId="1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right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top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22" fillId="0" borderId="0" xfId="0" applyFont="1"/>
    <xf numFmtId="0" fontId="0" fillId="0" borderId="0" xfId="0"/>
    <xf numFmtId="0" fontId="25" fillId="0" borderId="0" xfId="0" applyFont="1"/>
    <xf numFmtId="4" fontId="22" fillId="0" borderId="0" xfId="0" applyNumberFormat="1" applyFont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vertical="center" wrapText="1"/>
    </xf>
    <xf numFmtId="0" fontId="36" fillId="0" borderId="1" xfId="2787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4" fontId="7" fillId="0" borderId="0" xfId="0" applyNumberFormat="1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5" fillId="0" borderId="1" xfId="0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right" vertical="center" wrapText="1"/>
    </xf>
    <xf numFmtId="10" fontId="7" fillId="0" borderId="8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right" vertical="center" wrapText="1"/>
    </xf>
    <xf numFmtId="10" fontId="8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top" wrapText="1"/>
    </xf>
    <xf numFmtId="4" fontId="2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5" fillId="0" borderId="2" xfId="0" applyNumberFormat="1" applyFont="1" applyBorder="1" applyAlignment="1">
      <alignment horizontal="center" vertical="center" wrapText="1"/>
    </xf>
    <xf numFmtId="2" fontId="25" fillId="0" borderId="7" xfId="0" applyNumberFormat="1" applyFont="1" applyBorder="1" applyAlignment="1">
      <alignment horizontal="center" vertical="center" wrapText="1"/>
    </xf>
  </cellXfs>
  <cellStyles count="8250">
    <cellStyle name=" 1" xfId="6" xr:uid="{4410946B-9C03-4555-ADB9-810FD4B5D61F}"/>
    <cellStyle name="_2008г. и 4кв" xfId="7" xr:uid="{F2BA457F-41B7-4906-A8F0-8C534F29C1E5}"/>
    <cellStyle name="_4_macro 2009" xfId="8" xr:uid="{6847CC96-47D5-49B9-B237-6AC7AB023753}"/>
    <cellStyle name="_Condition-long(2012-2030)нах" xfId="9" xr:uid="{55DFC40A-CE29-4CC2-A988-CEDAE3F74E50}"/>
    <cellStyle name="_CPI foodimp" xfId="10" xr:uid="{617CD1D6-77ED-457A-9726-632B1B945CDF}"/>
    <cellStyle name="_macro 2012 var 1" xfId="11" xr:uid="{E45F081A-6547-41C8-ABC8-3EE43D012A61}"/>
    <cellStyle name="_SeriesAttributes" xfId="12" xr:uid="{336EF95D-CA53-4852-8F79-69D101EA075B}"/>
    <cellStyle name="_SeriesAttributes 2" xfId="686" xr:uid="{D06C9158-DF9B-47EC-B910-B32E8F732B19}"/>
    <cellStyle name="_SeriesAttributes 2 2" xfId="958" xr:uid="{B8F98300-6F39-4CDD-9024-32AE45C1E349}"/>
    <cellStyle name="_SeriesAttributes 2 2 2" xfId="1474" xr:uid="{2808F32A-91BA-4E9C-8B76-476D086A0242}"/>
    <cellStyle name="_SeriesAttributes 2 2 2 2" xfId="3567" xr:uid="{72B7E6EB-C1AF-44B8-B69E-17CC12A6D0AF}"/>
    <cellStyle name="_SeriesAttributes 2 2 2 2 2" xfId="7992" xr:uid="{DAF4FD9D-D175-446B-81FC-C5F69C8D94D1}"/>
    <cellStyle name="_SeriesAttributes 2 2 2 3" xfId="5386" xr:uid="{EA322CBB-58EC-4638-97A9-7C96B445D687}"/>
    <cellStyle name="_SeriesAttributes 2 2 2 4" xfId="6685" xr:uid="{902F5E30-B04E-4CB9-BEEB-ACF4F741B9C3}"/>
    <cellStyle name="_SeriesAttributes 2 2 3" xfId="2254" xr:uid="{89F1FC8B-E1EC-4A26-996E-9D8C07B0FF0E}"/>
    <cellStyle name="_SeriesAttributes 2 2 3 2" xfId="4087" xr:uid="{F4EE8925-1E46-4D0F-B660-09802F852366}"/>
    <cellStyle name="_SeriesAttributes 2 2 3 3" xfId="7476" xr:uid="{5F3E9ED2-4CEA-4BFC-8282-41CD2B832CF8}"/>
    <cellStyle name="_SeriesAttributes 2 2 4" xfId="3049" xr:uid="{AC8EF9BD-F68D-449B-9566-8943B0A43C34}"/>
    <cellStyle name="_SeriesAttributes 2 2 5" xfId="4606" xr:uid="{0B9E5F33-F73B-4A75-8852-19D09959B188}"/>
    <cellStyle name="_SeriesAttributes 2 2 6" xfId="5905" xr:uid="{75106375-4985-4136-9AC7-B6C2694C0FB8}"/>
    <cellStyle name="_SeriesAttributes 2 3" xfId="1216" xr:uid="{C4010469-E485-4AAD-B335-DD43D6284604}"/>
    <cellStyle name="_SeriesAttributes 2 3 2" xfId="2525" xr:uid="{7CA121CF-8152-48E7-9CF7-183DBBFE2D35}"/>
    <cellStyle name="_SeriesAttributes 2 3 2 2" xfId="7734" xr:uid="{BB07CB18-F077-4A9F-9266-39C1694444D3}"/>
    <cellStyle name="_SeriesAttributes 2 3 3" xfId="3309" xr:uid="{ABCF25F6-831F-4203-AF0E-8960D4A2EF25}"/>
    <cellStyle name="_SeriesAttributes 2 3 4" xfId="4867" xr:uid="{0785A1AE-B410-416C-A467-67DE8D4EFAAC}"/>
    <cellStyle name="_SeriesAttributes 2 3 5" xfId="6166" xr:uid="{66956E6E-4527-4FC6-B331-E3149209B26E}"/>
    <cellStyle name="_SeriesAttributes 2 4" xfId="1735" xr:uid="{0C85F9E3-029A-4B37-A74A-5C3D18DB0D94}"/>
    <cellStyle name="_SeriesAttributes 2 4 2" xfId="3829" xr:uid="{78152B0E-22C4-4CCB-BEA8-AFCEAB69F55D}"/>
    <cellStyle name="_SeriesAttributes 2 4 2 2" xfId="7218" xr:uid="{C22FCD73-2405-4F32-A952-C507347B5BFC}"/>
    <cellStyle name="_SeriesAttributes 2 4 3" xfId="5128" xr:uid="{79B59EE0-5FB3-4AC2-B4CE-B4BA1CA393FE}"/>
    <cellStyle name="_SeriesAttributes 2 4 4" xfId="6427" xr:uid="{D99F5530-9A05-456F-B577-87A3D04D406E}"/>
    <cellStyle name="_SeriesAttributes 2 5" xfId="1996" xr:uid="{F3A79EBD-C0F5-450A-B94B-0B6AB24611C9}"/>
    <cellStyle name="_SeriesAttributes 2 5 2" xfId="6946" xr:uid="{7933BDA0-A51C-482A-9AC6-4251A7287B43}"/>
    <cellStyle name="_SeriesAttributes 2 6" xfId="2791" xr:uid="{003C81C9-6BCB-4EF4-826B-0AAE6A35AD54}"/>
    <cellStyle name="_SeriesAttributes 2 7" xfId="4348" xr:uid="{3AC80EE4-9F3F-4C6B-9BA4-8107BBC1885E}"/>
    <cellStyle name="_SeriesAttributes 2 8" xfId="5647" xr:uid="{CC428723-88C0-43E3-9E42-58879F490078}"/>
    <cellStyle name="_v2008-2012-15.12.09вар(2)-11.2030" xfId="13" xr:uid="{F6AC32E7-1277-4D4C-A394-41E315BD22E0}"/>
    <cellStyle name="_v-2013-2030- 2b17.01.11Нах-cpiнов. курс inn 1-2-Е1xls" xfId="14" xr:uid="{E7B25257-BA35-4D43-B789-989F10D19CDE}"/>
    <cellStyle name="_Газ-расчет-16 0508Клдо 2023" xfId="15" xr:uid="{1E65A235-2F78-450D-AEE4-9BF5255A9362}"/>
    <cellStyle name="_Газ-расчет-net-back 21,12.09 до 2030 в2" xfId="16" xr:uid="{5AF21A92-93FD-41B8-BA0D-661AA463EA92}"/>
    <cellStyle name="_ИПЦЖКХ2105 08-до 2023вар1" xfId="17" xr:uid="{AC727F68-F32C-43F8-83A8-B4A3F4FD9B2B}"/>
    <cellStyle name="_Книга1" xfId="18" xr:uid="{54967E10-7B8E-401A-A13E-0F441A00EF80}"/>
    <cellStyle name="_Книга3" xfId="19" xr:uid="{ADC481C2-9FF3-44CF-A86D-3DD3CFD4D00E}"/>
    <cellStyle name="_Копия Condition-все вар13.12.08" xfId="20" xr:uid="{2E224282-7224-4BBB-AF0B-6E40283B8CCB}"/>
    <cellStyle name="_курсовые разницы 01,06,08" xfId="21" xr:uid="{96337E1C-95CD-4151-918E-A3E006D33BDD}"/>
    <cellStyle name="_Макро_2030 год" xfId="22" xr:uid="{207E8CBB-023E-4C94-A8A2-8070B69C93D5}"/>
    <cellStyle name="_Модель - 2(23)" xfId="23" xr:uid="{02481B56-CF7C-4266-A007-8D91359AA8B0}"/>
    <cellStyle name="_Правила заполнения" xfId="24" xr:uid="{1406B896-8A8E-415D-BFC5-DAC8A39F9FE9}"/>
    <cellStyle name="_Сб-macro 2020" xfId="25" xr:uid="{D14A8D30-F887-4B42-9E67-DE9304980D6B}"/>
    <cellStyle name="_Сб-macro 2020_v2008-2012-15.12.09вар(2)-11.2030" xfId="26" xr:uid="{6C11F78B-E8B5-4171-958B-376E3F723BC6}"/>
    <cellStyle name="_Сб-macro 2020_v2008-2012-23.09.09вар2а-11" xfId="27" xr:uid="{53696B5E-4E66-43CA-8672-E99F802295FA}"/>
    <cellStyle name="_ЦФ  реализация акций 2008-2010" xfId="28" xr:uid="{CDD45CDF-620B-4691-9102-D1C2819D07BF}"/>
    <cellStyle name="_ЦФ  реализация акций 2008-2010_акции по годам 2009-2012" xfId="29" xr:uid="{FA03FEB4-F647-4076-B5E5-A0BC7FADA855}"/>
    <cellStyle name="_ЦФ  реализация акций 2008-2010_Копия Прогноз ПТРдо 2030г  (3)" xfId="30" xr:uid="{2571B36C-2F30-4DA9-A836-E6D40DCAF642}"/>
    <cellStyle name="_ЦФ  реализация акций 2008-2010_Прогноз ПТРдо 2030г." xfId="31" xr:uid="{868DF5F8-558E-4B17-98D6-C269C931BE85}"/>
    <cellStyle name="1Normal" xfId="32" xr:uid="{2457A0C3-4E34-4578-AA1F-0E90CEC237A2}"/>
    <cellStyle name="20% - Accent1" xfId="33" xr:uid="{6DD62CA7-F715-40FD-8DD8-B0035E000764}"/>
    <cellStyle name="20% - Accent2" xfId="34" xr:uid="{3330E8AC-73BE-4CBF-B138-901FEE8AD2AE}"/>
    <cellStyle name="20% - Accent3" xfId="35" xr:uid="{635229D1-8602-47DE-950B-131D2866AA7A}"/>
    <cellStyle name="20% - Accent4" xfId="36" xr:uid="{6FEBB5F6-942E-48A1-88A7-530EE9F5DC17}"/>
    <cellStyle name="20% - Accent5" xfId="37" xr:uid="{B6123698-6B8B-4624-BE84-EF5C84C2BB6E}"/>
    <cellStyle name="20% - Accent6" xfId="38" xr:uid="{90CC848E-7DAF-42E9-BA4D-11292D695EB9}"/>
    <cellStyle name="20% - Акцент6 2" xfId="39" xr:uid="{10006868-942D-4C2A-AA03-1C847B41EE5F}"/>
    <cellStyle name="40% - Accent1" xfId="40" xr:uid="{B281241E-49F1-4D11-A614-513756CCF9E3}"/>
    <cellStyle name="40% - Accent2" xfId="41" xr:uid="{1384061B-ADD3-4912-829F-A8CC0DAC7901}"/>
    <cellStyle name="40% - Accent3" xfId="42" xr:uid="{E3458CD5-245B-49DE-9F47-F226C4CBF4F7}"/>
    <cellStyle name="40% - Accent4" xfId="43" xr:uid="{5B54BC00-4AA0-4E91-801A-B1F6C5BAE245}"/>
    <cellStyle name="40% - Accent5" xfId="44" xr:uid="{78F86B40-3B49-467E-B8D2-AF4B56D62BD4}"/>
    <cellStyle name="40% - Accent6" xfId="45" xr:uid="{2D64CBE9-D26B-491C-A940-7739B07AFC51}"/>
    <cellStyle name="60% - Accent1" xfId="46" xr:uid="{A9B35416-9E4E-4C12-8A2F-F23362715191}"/>
    <cellStyle name="60% - Accent2" xfId="47" xr:uid="{5B7C6A02-42F4-408C-9583-406C7A19B081}"/>
    <cellStyle name="60% - Accent3" xfId="48" xr:uid="{9FC23C31-89D9-40BC-ACD8-1AFC27913390}"/>
    <cellStyle name="60% - Accent4" xfId="49" xr:uid="{82056A10-E9A1-45FF-B48E-CFA291D36660}"/>
    <cellStyle name="60% - Accent5" xfId="50" xr:uid="{7BFA9450-909A-476F-BA53-E05A7CF4BFEB}"/>
    <cellStyle name="60% - Accent6" xfId="51" xr:uid="{9C1B8CD0-1655-4A7E-9D09-43F603F39EF7}"/>
    <cellStyle name="Accent1" xfId="52" xr:uid="{60F3B135-CF49-4B17-9643-BD8EBF2E16EF}"/>
    <cellStyle name="Accent1 - 20%" xfId="53" xr:uid="{8FDD8B6E-26FD-42CE-9D4B-76401735F6DA}"/>
    <cellStyle name="Accent1 - 20% 2" xfId="54" xr:uid="{670A1F75-FCDD-4726-B541-295195FED53F}"/>
    <cellStyle name="Accent1 - 20% 3" xfId="55" xr:uid="{A250B009-DC6F-4B9A-A720-54DA723F0E6F}"/>
    <cellStyle name="Accent1 - 20% 4" xfId="56" xr:uid="{2F17C541-B787-4C91-AD2E-4020CBD63983}"/>
    <cellStyle name="Accent1 - 20% 5" xfId="57" xr:uid="{A5D5E47C-2B48-4FB3-8234-E18E7285A9D4}"/>
    <cellStyle name="Accent1 - 20% 6" xfId="58" xr:uid="{B7688B13-900C-4B45-9BD9-782548D4283E}"/>
    <cellStyle name="Accent1 - 40%" xfId="59" xr:uid="{BBE72080-6D79-4F96-9683-2F969BD15722}"/>
    <cellStyle name="Accent1 - 40% 2" xfId="60" xr:uid="{EB7B233C-704F-40C0-9C67-C735320D11AB}"/>
    <cellStyle name="Accent1 - 40% 3" xfId="61" xr:uid="{6B1D3F2D-14E8-439C-BDAB-3DF5EFADAC2A}"/>
    <cellStyle name="Accent1 - 40% 4" xfId="62" xr:uid="{497EB517-3F6A-4118-8782-8AFF7696FBB0}"/>
    <cellStyle name="Accent1 - 40% 5" xfId="63" xr:uid="{61B31110-3892-4D0D-9FBE-9C75D078EE3B}"/>
    <cellStyle name="Accent1 - 40% 6" xfId="64" xr:uid="{C6635B35-660D-4667-85F7-83CA1104FDC4}"/>
    <cellStyle name="Accent1 - 60%" xfId="65" xr:uid="{6869CF73-74B8-48D8-A205-2F3C8BC7A5ED}"/>
    <cellStyle name="Accent1 - 60% 2" xfId="66" xr:uid="{AD1E0130-B487-4BFD-9A31-ECBDB5DB8A1E}"/>
    <cellStyle name="Accent1 - 60% 3" xfId="67" xr:uid="{BDDCFA97-B772-4610-B1C8-E95ABAB94199}"/>
    <cellStyle name="Accent1 - 60% 4" xfId="68" xr:uid="{CC871697-FBD8-4400-B472-F2F73A831A0D}"/>
    <cellStyle name="Accent1 - 60% 5" xfId="69" xr:uid="{829F2CF1-2CBE-4D71-AABB-886E4BE8BB52}"/>
    <cellStyle name="Accent1 - 60% 6" xfId="70" xr:uid="{C658D487-7379-4917-BB3A-FA8AB52CB5FD}"/>
    <cellStyle name="Accent1_акции по годам 2009-2012" xfId="71" xr:uid="{59479C66-72AF-4E25-83E3-1D6EA3B1DDE8}"/>
    <cellStyle name="Accent2" xfId="72" xr:uid="{4D2E17B3-7A28-4C04-9C98-2E7EB4E2665A}"/>
    <cellStyle name="Accent2 - 20%" xfId="73" xr:uid="{CD097B24-404D-4DF9-837F-79476DB877DC}"/>
    <cellStyle name="Accent2 - 20% 2" xfId="74" xr:uid="{FDE56012-E14A-43B1-AEFE-F00D6F2BCE3A}"/>
    <cellStyle name="Accent2 - 20% 3" xfId="75" xr:uid="{B1A9A6A6-2572-4CA6-9982-10668DC0A5B6}"/>
    <cellStyle name="Accent2 - 20% 4" xfId="76" xr:uid="{15D6EAB2-695C-4AAC-8790-B85DE29BAE1E}"/>
    <cellStyle name="Accent2 - 20% 5" xfId="77" xr:uid="{CF32A0DB-022E-400F-8ADE-F54E1C8DEC38}"/>
    <cellStyle name="Accent2 - 20% 6" xfId="78" xr:uid="{365D26E1-EAA9-4895-AD87-684080D8F29D}"/>
    <cellStyle name="Accent2 - 40%" xfId="79" xr:uid="{AC390079-680D-456F-98E4-7239DBF30F8E}"/>
    <cellStyle name="Accent2 - 40% 2" xfId="80" xr:uid="{B1F45028-A5A8-429D-9C4F-6E59956FD2F1}"/>
    <cellStyle name="Accent2 - 40% 3" xfId="81" xr:uid="{B8928C9A-31AE-4E12-8839-56BC2E6D8BE6}"/>
    <cellStyle name="Accent2 - 40% 4" xfId="82" xr:uid="{8DC668BD-AB21-4E5C-94A9-8A33C7EF46F1}"/>
    <cellStyle name="Accent2 - 40% 5" xfId="83" xr:uid="{34177A53-18D8-4BA2-92A4-F7D9A3401C09}"/>
    <cellStyle name="Accent2 - 40% 6" xfId="84" xr:uid="{1028ED1B-ABEF-412E-B6EB-42A1540B5FD5}"/>
    <cellStyle name="Accent2 - 60%" xfId="85" xr:uid="{A18A28A4-CAF1-4CE9-8984-4FDB6C8CCCAB}"/>
    <cellStyle name="Accent2 - 60% 2" xfId="86" xr:uid="{5EE55391-F2C0-40F1-876D-4345C0DB77D2}"/>
    <cellStyle name="Accent2 - 60% 3" xfId="87" xr:uid="{80296A7C-0806-4BCC-8B2B-E33794D1A43F}"/>
    <cellStyle name="Accent2 - 60% 4" xfId="88" xr:uid="{18D2BBDE-4161-4D90-A89E-4AE3FC75FCCC}"/>
    <cellStyle name="Accent2 - 60% 5" xfId="89" xr:uid="{8537906B-36D9-4F05-B866-416828C7A680}"/>
    <cellStyle name="Accent2 - 60% 6" xfId="90" xr:uid="{4F0EF4FE-14D6-4A67-AA0D-A7E733AB13B5}"/>
    <cellStyle name="Accent2_акции по годам 2009-2012" xfId="91" xr:uid="{EA3BE3D7-C819-46F9-A5B2-691EEC89D5BA}"/>
    <cellStyle name="Accent3" xfId="92" xr:uid="{2F9B348C-E4DC-4D04-9500-A42EEFBDAD99}"/>
    <cellStyle name="Accent3 - 20%" xfId="93" xr:uid="{AD3F06C6-08FC-4670-B199-F11EE0FC6C1E}"/>
    <cellStyle name="Accent3 - 20% 2" xfId="94" xr:uid="{977F0342-6C04-4B82-8682-77F858E59D95}"/>
    <cellStyle name="Accent3 - 20% 3" xfId="95" xr:uid="{7DF3C12E-3787-4B9D-88F8-A2888FA0AA1E}"/>
    <cellStyle name="Accent3 - 20% 4" xfId="96" xr:uid="{9ABA2041-B9B1-4866-B275-E57EFD32C0EF}"/>
    <cellStyle name="Accent3 - 20% 5" xfId="97" xr:uid="{BF4130B8-87C5-4AAF-A889-F37ACB2B50AD}"/>
    <cellStyle name="Accent3 - 20% 6" xfId="98" xr:uid="{0E0438BA-B431-410D-8732-F59437C34274}"/>
    <cellStyle name="Accent3 - 40%" xfId="99" xr:uid="{594C44C1-943D-40C4-A219-EE2953D88837}"/>
    <cellStyle name="Accent3 - 40% 2" xfId="100" xr:uid="{880E3052-BB6F-4E5D-B3D4-0B060BB7B0E6}"/>
    <cellStyle name="Accent3 - 40% 3" xfId="101" xr:uid="{6D7A2D0F-6195-4ECB-B665-C09A2FD2D082}"/>
    <cellStyle name="Accent3 - 40% 4" xfId="102" xr:uid="{5EB1FFC8-0AC4-4637-BAA7-9B1AF6AD3301}"/>
    <cellStyle name="Accent3 - 40% 5" xfId="103" xr:uid="{A325344C-1543-4C92-B5E8-CC368569F09F}"/>
    <cellStyle name="Accent3 - 40% 6" xfId="104" xr:uid="{CC020EDA-EAE1-405C-AA28-C6A319022AB7}"/>
    <cellStyle name="Accent3 - 60%" xfId="105" xr:uid="{08F53C64-BDCC-4A41-8155-BA321462C8AD}"/>
    <cellStyle name="Accent3 - 60% 2" xfId="106" xr:uid="{44166F47-288B-4C10-A8F7-C6DE04FD7EC6}"/>
    <cellStyle name="Accent3 - 60% 3" xfId="107" xr:uid="{045205E9-C5DC-4612-AA4B-31247FCF19C8}"/>
    <cellStyle name="Accent3 - 60% 4" xfId="108" xr:uid="{5D1CEB38-B30C-405C-87E1-937D5BDDCF5A}"/>
    <cellStyle name="Accent3 - 60% 5" xfId="109" xr:uid="{A38019E3-C76B-448F-B335-39225B17B4FD}"/>
    <cellStyle name="Accent3 - 60% 6" xfId="110" xr:uid="{26582610-A768-47CE-9725-7D553353C263}"/>
    <cellStyle name="Accent3_7-р" xfId="111" xr:uid="{1A3B7DBE-E999-4CD1-BC5B-4912C4E29D09}"/>
    <cellStyle name="Accent4" xfId="112" xr:uid="{9F3E9E17-5B2D-420D-B115-969DC1D214FE}"/>
    <cellStyle name="Accent4 - 20%" xfId="113" xr:uid="{A25DF42C-0A23-479A-9DAB-48C4ED0F1B46}"/>
    <cellStyle name="Accent4 - 20% 2" xfId="114" xr:uid="{98C61008-2A07-4F63-B3F6-BF1BD2A2256D}"/>
    <cellStyle name="Accent4 - 20% 3" xfId="115" xr:uid="{7310BABA-693A-4847-9939-EEA51B2EA5A9}"/>
    <cellStyle name="Accent4 - 20% 4" xfId="116" xr:uid="{455AEE5E-C24F-4E1C-A9C2-F5E2FD68558E}"/>
    <cellStyle name="Accent4 - 20% 5" xfId="117" xr:uid="{D1727D8E-A0D1-4F70-B2AA-D0A7B5BF6813}"/>
    <cellStyle name="Accent4 - 20% 6" xfId="118" xr:uid="{F394A5EC-5D17-4962-9DEB-78651CB5C880}"/>
    <cellStyle name="Accent4 - 40%" xfId="119" xr:uid="{5E38E033-213E-4A7F-971B-17FC64E1455A}"/>
    <cellStyle name="Accent4 - 40% 2" xfId="120" xr:uid="{24B572ED-04FC-4F9A-AD9F-CC05BFDBB5AA}"/>
    <cellStyle name="Accent4 - 40% 3" xfId="121" xr:uid="{9AA063C6-7D54-44E1-A20E-8227CF44681D}"/>
    <cellStyle name="Accent4 - 40% 4" xfId="122" xr:uid="{6F294938-D48F-4CF9-B0C4-7A18D0A40926}"/>
    <cellStyle name="Accent4 - 40% 5" xfId="123" xr:uid="{FE692BB3-8912-45B9-B6EA-0BB16440DEE2}"/>
    <cellStyle name="Accent4 - 40% 6" xfId="124" xr:uid="{5A28C99E-D06F-42F5-8776-126E7DCD33D1}"/>
    <cellStyle name="Accent4 - 60%" xfId="125" xr:uid="{ED23B9BF-137C-4B59-AFCB-27A1A40502CB}"/>
    <cellStyle name="Accent4 - 60% 2" xfId="126" xr:uid="{D98B2C49-C937-49EF-AF5A-5C0D5EEE5AD4}"/>
    <cellStyle name="Accent4 - 60% 3" xfId="127" xr:uid="{B7443BB4-84F1-40BD-A99F-D7ED5A175A48}"/>
    <cellStyle name="Accent4 - 60% 4" xfId="128" xr:uid="{D3127AF9-E815-4C16-99E0-CBA528589F6C}"/>
    <cellStyle name="Accent4 - 60% 5" xfId="129" xr:uid="{557CC95C-B462-4C88-B4F1-D2D3C4AEA771}"/>
    <cellStyle name="Accent4 - 60% 6" xfId="130" xr:uid="{60B05A4E-4848-49DE-8116-9FEFDB337AF7}"/>
    <cellStyle name="Accent4_7-р" xfId="131" xr:uid="{0AB8ABAE-55D3-4224-A209-1FDDA9DCC1C0}"/>
    <cellStyle name="Accent5" xfId="132" xr:uid="{233840E1-4597-40FA-9BF7-388119B4B8F6}"/>
    <cellStyle name="Accent5 - 20%" xfId="133" xr:uid="{F003722E-67A8-46AD-841E-510B10FC96E8}"/>
    <cellStyle name="Accent5 - 20% 2" xfId="134" xr:uid="{682CEC1F-DAC5-4D44-849F-B13160DF9B56}"/>
    <cellStyle name="Accent5 - 20% 3" xfId="135" xr:uid="{10FE4255-52FB-4701-BB9B-034FC1CD1F78}"/>
    <cellStyle name="Accent5 - 20% 4" xfId="136" xr:uid="{7D171CF8-B3B3-425E-87F8-852824FCF62B}"/>
    <cellStyle name="Accent5 - 20% 5" xfId="137" xr:uid="{031D6AF5-0F7E-4301-8C44-CFB2BF7D399A}"/>
    <cellStyle name="Accent5 - 20% 6" xfId="138" xr:uid="{15B4A813-08B9-4DA3-8A1A-368BBEB7E938}"/>
    <cellStyle name="Accent5 - 40%" xfId="139" xr:uid="{CCEA57B4-1396-42A9-B46A-595227938328}"/>
    <cellStyle name="Accent5 - 60%" xfId="140" xr:uid="{D94B5B89-E89D-4501-B7A4-4CC65FF3AE13}"/>
    <cellStyle name="Accent5 - 60% 2" xfId="141" xr:uid="{7F159092-23AF-4AE0-8E1D-83D5CD514D9C}"/>
    <cellStyle name="Accent5 - 60% 3" xfId="142" xr:uid="{67095206-4843-4174-905F-9346E0BF0D4E}"/>
    <cellStyle name="Accent5 - 60% 4" xfId="143" xr:uid="{5CC3A12A-303F-422E-A8EA-26D7BBFAB75A}"/>
    <cellStyle name="Accent5 - 60% 5" xfId="144" xr:uid="{CC3EF73B-71FC-4A1C-AAF3-DC0BDFC84407}"/>
    <cellStyle name="Accent5 - 60% 6" xfId="145" xr:uid="{13805348-DB89-49A0-A367-0CE40182C505}"/>
    <cellStyle name="Accent5_7-р" xfId="146" xr:uid="{E694BC69-3D90-4A8D-A133-B168B4AADAB5}"/>
    <cellStyle name="Accent6" xfId="147" xr:uid="{C2A6ADEB-5217-4EE0-9417-7F95285B33EB}"/>
    <cellStyle name="Accent6 - 20%" xfId="148" xr:uid="{867A9D93-D3EB-4E25-9187-D02E7E44E761}"/>
    <cellStyle name="Accent6 - 40%" xfId="149" xr:uid="{ABA0981F-3827-4DB8-B8BE-1E9A85C84A26}"/>
    <cellStyle name="Accent6 - 40% 2" xfId="150" xr:uid="{0764FC4C-85C4-4004-9600-E1C4D2AE858C}"/>
    <cellStyle name="Accent6 - 40% 3" xfId="151" xr:uid="{B7DAD89C-648B-4376-8D7C-E659438034BE}"/>
    <cellStyle name="Accent6 - 40% 4" xfId="152" xr:uid="{CBCDD4A1-FA60-488C-A95A-7D0DCB1911B4}"/>
    <cellStyle name="Accent6 - 40% 5" xfId="153" xr:uid="{72892607-8CD3-4023-B7EE-8DCB27378ED2}"/>
    <cellStyle name="Accent6 - 40% 6" xfId="154" xr:uid="{4E95FF1E-3D7A-4422-AD54-A2BC70C9E9BE}"/>
    <cellStyle name="Accent6 - 60%" xfId="155" xr:uid="{79EC8551-1D1C-4F76-9F0F-B0F0B999B347}"/>
    <cellStyle name="Accent6 - 60% 2" xfId="156" xr:uid="{74C8FD05-2E28-449B-87F1-A6A8775CA319}"/>
    <cellStyle name="Accent6 - 60% 3" xfId="157" xr:uid="{110B588B-1343-4337-B27A-E2616DBFFAAA}"/>
    <cellStyle name="Accent6 - 60% 4" xfId="158" xr:uid="{14EE745A-5BD4-40C7-AD44-AFB43D87F113}"/>
    <cellStyle name="Accent6 - 60% 5" xfId="159" xr:uid="{EDE9FAD9-62CC-48C8-8212-7F3FFE5775B1}"/>
    <cellStyle name="Accent6 - 60% 6" xfId="160" xr:uid="{B575BF2F-C891-4AA4-99CE-9D80B554B79E}"/>
    <cellStyle name="Accent6_7-р" xfId="161" xr:uid="{0D40FA3A-5648-4688-8970-602B41CC122A}"/>
    <cellStyle name="Annotations Cell - PerformancePoint" xfId="162" xr:uid="{38CDAC45-5148-4D3F-907B-94B89034B8DA}"/>
    <cellStyle name="Arial007000001514155735" xfId="163" xr:uid="{328B0D25-07DC-4412-BAB4-C79CADBE10B5}"/>
    <cellStyle name="Arial007000001514155735 2" xfId="164" xr:uid="{5A5089CE-32C2-4EC3-B7A8-07687096F86D}"/>
    <cellStyle name="Arial0070000015536870911" xfId="165" xr:uid="{3D964C61-F3A2-4430-8E70-D997D83772F0}"/>
    <cellStyle name="Arial0070000015536870911 2" xfId="166" xr:uid="{25655DFF-53B1-4AE7-B09F-79F06DF13DEC}"/>
    <cellStyle name="Arial007000001565535" xfId="167" xr:uid="{BA836372-46B5-4E7D-B4A6-C78C9D4B85BC}"/>
    <cellStyle name="Arial007000001565535 2" xfId="168" xr:uid="{504C8241-1BAE-4654-AEC3-97A57D586A7F}"/>
    <cellStyle name="Arial0110010000536870911" xfId="169" xr:uid="{17CF6AA6-3013-461E-A704-118BAA08A81F}"/>
    <cellStyle name="Arial01101000015536870911" xfId="170" xr:uid="{AB956029-237C-4B45-BBA0-41404B394678}"/>
    <cellStyle name="Arial01101000015536870911 2" xfId="687" xr:uid="{E5D0BB9F-064B-4191-88A5-DA9F0CEE1251}"/>
    <cellStyle name="Arial01101000015536870911 2 2" xfId="959" xr:uid="{144DD7E0-C03F-414A-A68C-D5E019FCD436}"/>
    <cellStyle name="Arial01101000015536870911 2 2 2" xfId="1475" xr:uid="{0CC64526-2D42-4138-82F5-ACF835ED4E46}"/>
    <cellStyle name="Arial01101000015536870911 2 2 2 2" xfId="3568" xr:uid="{EAC29A63-12FC-41D6-ACF9-6402F33C1D7F}"/>
    <cellStyle name="Arial01101000015536870911 2 2 2 2 2" xfId="7993" xr:uid="{49F8D8C7-E901-47C6-8096-B6D89E8C4BED}"/>
    <cellStyle name="Arial01101000015536870911 2 2 2 3" xfId="5387" xr:uid="{AE6BE2CA-D11A-4FF1-8009-B902B99B1968}"/>
    <cellStyle name="Arial01101000015536870911 2 2 2 4" xfId="6686" xr:uid="{58B17683-BE5F-42DE-94C1-5D0B2D8A8091}"/>
    <cellStyle name="Arial01101000015536870911 2 2 3" xfId="2255" xr:uid="{DDCAEF8B-71B1-4D1B-B1BB-4DB5AB92FAC3}"/>
    <cellStyle name="Arial01101000015536870911 2 2 3 2" xfId="4088" xr:uid="{F87AD1A9-0705-476F-961D-2B9C460C7AF1}"/>
    <cellStyle name="Arial01101000015536870911 2 2 3 3" xfId="7477" xr:uid="{738FFD4F-5248-432E-BC13-E0BE5B3374D2}"/>
    <cellStyle name="Arial01101000015536870911 2 2 4" xfId="3050" xr:uid="{001371CC-25B7-4362-838C-6251E52B9B57}"/>
    <cellStyle name="Arial01101000015536870911 2 2 5" xfId="4607" xr:uid="{BD5EDD16-9255-482F-8A8E-955DA04C1124}"/>
    <cellStyle name="Arial01101000015536870911 2 2 6" xfId="5906" xr:uid="{50221916-0EB1-4D87-90EC-B3E2B5BDD9F7}"/>
    <cellStyle name="Arial01101000015536870911 2 3" xfId="1217" xr:uid="{63A035B7-3053-4F6B-BBEA-BDB6D650F80A}"/>
    <cellStyle name="Arial01101000015536870911 2 3 2" xfId="2526" xr:uid="{A4BA728A-4F14-4AFD-809E-72099D622DDE}"/>
    <cellStyle name="Arial01101000015536870911 2 3 2 2" xfId="7735" xr:uid="{39219970-EE1E-4B01-987F-6693CA2871AD}"/>
    <cellStyle name="Arial01101000015536870911 2 3 3" xfId="3310" xr:uid="{BE4D9E60-D377-4C3F-AA6A-2926613AACBB}"/>
    <cellStyle name="Arial01101000015536870911 2 3 4" xfId="4868" xr:uid="{BE0E6E8F-7777-4929-9DE0-2E990F07D086}"/>
    <cellStyle name="Arial01101000015536870911 2 3 5" xfId="6167" xr:uid="{102C7DF9-8EFF-45F4-B1D6-43C51D018A85}"/>
    <cellStyle name="Arial01101000015536870911 2 4" xfId="1736" xr:uid="{A1E2A8D1-ED6B-4104-8940-61EB8D09AA6D}"/>
    <cellStyle name="Arial01101000015536870911 2 4 2" xfId="3830" xr:uid="{6A3E5B4E-C61F-4255-8F12-F48E8146D0B0}"/>
    <cellStyle name="Arial01101000015536870911 2 4 2 2" xfId="7219" xr:uid="{75A97FB2-5D79-43B9-969E-CFA9507F11D5}"/>
    <cellStyle name="Arial01101000015536870911 2 4 3" xfId="5129" xr:uid="{0FA79A4A-CCBF-44DA-AA5B-E18E0F210A6C}"/>
    <cellStyle name="Arial01101000015536870911 2 4 4" xfId="6428" xr:uid="{FF5325FB-2EF6-41DE-B098-C6CA4F5BCA76}"/>
    <cellStyle name="Arial01101000015536870911 2 5" xfId="1997" xr:uid="{77653C4E-9758-40A5-BBF3-DAF1035E9986}"/>
    <cellStyle name="Arial01101000015536870911 2 5 2" xfId="6947" xr:uid="{883511C9-9998-48E2-9B62-59DD118ADF05}"/>
    <cellStyle name="Arial01101000015536870911 2 6" xfId="2792" xr:uid="{DE444CB6-5A9C-42B4-A523-75E3472E4A4E}"/>
    <cellStyle name="Arial01101000015536870911 2 7" xfId="4349" xr:uid="{F0B4A43B-8D78-45E3-987E-EBC4B5357370}"/>
    <cellStyle name="Arial01101000015536870911 2 8" xfId="5648" xr:uid="{8B502047-F9E1-42E7-94FC-0141DF6A2660}"/>
    <cellStyle name="Arial017010000536870911" xfId="171" xr:uid="{18C108A6-170C-40C0-8815-9B3B0ECE7980}"/>
    <cellStyle name="Arial018000000536870911" xfId="172" xr:uid="{681CAE37-CFF7-4EE4-848C-C8DCAD815FE0}"/>
    <cellStyle name="Arial10170100015536870911" xfId="173" xr:uid="{53F753D8-A5E9-47EB-B127-D14E70A42847}"/>
    <cellStyle name="Arial10170100015536870911 2" xfId="174" xr:uid="{7D840A7D-917F-450D-B02B-8FEE80F0555A}"/>
    <cellStyle name="Arial10170100015536870911 2 2" xfId="689" xr:uid="{5D381D70-1B3F-4962-A2BF-F71823311582}"/>
    <cellStyle name="Arial10170100015536870911 2 2 2" xfId="961" xr:uid="{DD792601-2AE8-4E97-B8D6-B115A35DB332}"/>
    <cellStyle name="Arial10170100015536870911 2 2 2 2" xfId="1477" xr:uid="{EE8C13F4-BDD4-487E-B071-BE98B9507C69}"/>
    <cellStyle name="Arial10170100015536870911 2 2 2 2 2" xfId="3570" xr:uid="{9042FD0E-E5AC-4A7F-8931-713090045193}"/>
    <cellStyle name="Arial10170100015536870911 2 2 2 2 2 2" xfId="7995" xr:uid="{3AB48125-0C52-49E3-A94A-03882D7CF7C9}"/>
    <cellStyle name="Arial10170100015536870911 2 2 2 2 3" xfId="5389" xr:uid="{C0E16132-3C3B-43A0-9991-62B165CC235D}"/>
    <cellStyle name="Arial10170100015536870911 2 2 2 2 4" xfId="6688" xr:uid="{D11A5DC8-639D-4512-A4E3-145D76A7278F}"/>
    <cellStyle name="Arial10170100015536870911 2 2 2 3" xfId="2257" xr:uid="{83F2D1EC-47A4-48DC-8265-BE2ADA460547}"/>
    <cellStyle name="Arial10170100015536870911 2 2 2 3 2" xfId="4090" xr:uid="{0EA3FE0B-6804-44B8-BF04-47085645D1FF}"/>
    <cellStyle name="Arial10170100015536870911 2 2 2 3 3" xfId="7479" xr:uid="{0F314DBC-9304-4BF5-900C-E59BA601BC93}"/>
    <cellStyle name="Arial10170100015536870911 2 2 2 4" xfId="3052" xr:uid="{337C95A0-C8C3-4903-8857-7D8869254B72}"/>
    <cellStyle name="Arial10170100015536870911 2 2 2 5" xfId="4609" xr:uid="{3B7E2FF1-FD39-46D5-802E-D3A464C0B6F7}"/>
    <cellStyle name="Arial10170100015536870911 2 2 2 6" xfId="5908" xr:uid="{DE957B8E-CD12-46F8-ACF9-5FDF2D0D76CC}"/>
    <cellStyle name="Arial10170100015536870911 2 2 3" xfId="1219" xr:uid="{D854DCBD-FD54-4942-92B6-4B9414BD1F97}"/>
    <cellStyle name="Arial10170100015536870911 2 2 3 2" xfId="2528" xr:uid="{497649DE-B567-4124-AD8C-7E113D126ACA}"/>
    <cellStyle name="Arial10170100015536870911 2 2 3 2 2" xfId="7737" xr:uid="{D80FDCAA-8C1B-4E9D-AD94-338817D7658A}"/>
    <cellStyle name="Arial10170100015536870911 2 2 3 3" xfId="3312" xr:uid="{7A05C617-04AC-45F8-A81F-31BAA187FBF5}"/>
    <cellStyle name="Arial10170100015536870911 2 2 3 4" xfId="4870" xr:uid="{BC580204-7C43-42EE-8DF1-D5655F129804}"/>
    <cellStyle name="Arial10170100015536870911 2 2 3 5" xfId="6169" xr:uid="{9DA48047-1880-422C-869F-7B70FE055DF5}"/>
    <cellStyle name="Arial10170100015536870911 2 2 4" xfId="1738" xr:uid="{F665E456-C927-4FAD-99DB-B60594324150}"/>
    <cellStyle name="Arial10170100015536870911 2 2 4 2" xfId="3832" xr:uid="{EA58B743-B28D-4BA8-8D32-58946AEC32ED}"/>
    <cellStyle name="Arial10170100015536870911 2 2 4 2 2" xfId="7221" xr:uid="{8C8627AE-7163-47B3-9E6F-ACE431BBC635}"/>
    <cellStyle name="Arial10170100015536870911 2 2 4 3" xfId="5131" xr:uid="{F671E297-0FF5-46B7-8981-86ACA9B9A9EC}"/>
    <cellStyle name="Arial10170100015536870911 2 2 4 4" xfId="6430" xr:uid="{45CB3303-37F1-4D4F-8D53-FE36A3F98C41}"/>
    <cellStyle name="Arial10170100015536870911 2 2 5" xfId="1999" xr:uid="{3935903C-7C8D-46BA-8E85-D80C6C3F3D78}"/>
    <cellStyle name="Arial10170100015536870911 2 2 5 2" xfId="6949" xr:uid="{7A830ACA-5576-4C8A-9123-B32791C618D5}"/>
    <cellStyle name="Arial10170100015536870911 2 2 6" xfId="2794" xr:uid="{F3C35B4D-2523-4C60-8403-9F2A8C6DE6DF}"/>
    <cellStyle name="Arial10170100015536870911 2 2 7" xfId="4351" xr:uid="{41C1C195-E072-4E40-80A1-91499444CEC2}"/>
    <cellStyle name="Arial10170100015536870911 2 2 8" xfId="5650" xr:uid="{B0EA76B8-63C4-439C-8C99-ABCAF8DF6762}"/>
    <cellStyle name="Arial10170100015536870911 2 3" xfId="945" xr:uid="{3C55399E-9D16-4E55-B55F-1E4C327798F0}"/>
    <cellStyle name="Arial10170100015536870911 2 4" xfId="7205" xr:uid="{65044697-687A-4BE3-88D2-E882C55E2EF9}"/>
    <cellStyle name="Arial10170100015536870911 3" xfId="688" xr:uid="{CA55E01E-CE5E-413F-AD4A-D7462F9BD782}"/>
    <cellStyle name="Arial10170100015536870911 3 2" xfId="960" xr:uid="{82416649-DD45-4DD3-ABDC-0858B355DD21}"/>
    <cellStyle name="Arial10170100015536870911 3 2 2" xfId="1476" xr:uid="{C955E765-7F8E-4140-91E8-FB2961DA824B}"/>
    <cellStyle name="Arial10170100015536870911 3 2 2 2" xfId="3569" xr:uid="{1A4B2A31-5BF5-455C-B8AA-8CD204E5BBB0}"/>
    <cellStyle name="Arial10170100015536870911 3 2 2 2 2" xfId="7994" xr:uid="{9F22B277-67A2-442A-8F7C-FA2EEBF250B7}"/>
    <cellStyle name="Arial10170100015536870911 3 2 2 3" xfId="5388" xr:uid="{744DF54D-0A4D-4356-B7D1-62FE056404CF}"/>
    <cellStyle name="Arial10170100015536870911 3 2 2 4" xfId="6687" xr:uid="{BECE2BBC-1F39-4CF0-A56A-A6F22D2BAB43}"/>
    <cellStyle name="Arial10170100015536870911 3 2 3" xfId="2256" xr:uid="{10B0CCF8-B79F-4DBF-9315-C6E6AE145142}"/>
    <cellStyle name="Arial10170100015536870911 3 2 3 2" xfId="4089" xr:uid="{9210A797-6D0B-44B0-B6A5-CDC774784425}"/>
    <cellStyle name="Arial10170100015536870911 3 2 3 3" xfId="7478" xr:uid="{1E41BBF6-59F0-49C6-8B07-DAB070CD6EE9}"/>
    <cellStyle name="Arial10170100015536870911 3 2 4" xfId="3051" xr:uid="{D41E2320-5C06-417F-B178-674056131769}"/>
    <cellStyle name="Arial10170100015536870911 3 2 5" xfId="4608" xr:uid="{E2D682C9-32D0-47B8-A55E-7CE1C283CA8F}"/>
    <cellStyle name="Arial10170100015536870911 3 2 6" xfId="5907" xr:uid="{1CAA319A-A786-4199-98C7-83E727AE6D2D}"/>
    <cellStyle name="Arial10170100015536870911 3 3" xfId="1218" xr:uid="{83295F17-5D0B-49E3-9EDD-F2EFC95F25FC}"/>
    <cellStyle name="Arial10170100015536870911 3 3 2" xfId="2527" xr:uid="{3AE784E8-913F-4744-861F-FABA21F6F6AB}"/>
    <cellStyle name="Arial10170100015536870911 3 3 2 2" xfId="7736" xr:uid="{46092734-C8E1-4992-B35B-1EEDCD65973A}"/>
    <cellStyle name="Arial10170100015536870911 3 3 3" xfId="3311" xr:uid="{03C7AF43-25E9-46EE-8B26-76C1B58674B8}"/>
    <cellStyle name="Arial10170100015536870911 3 3 4" xfId="4869" xr:uid="{CDAFF8EB-6923-44C2-A671-D36C1D909BD4}"/>
    <cellStyle name="Arial10170100015536870911 3 3 5" xfId="6168" xr:uid="{57096F77-2C29-4DF3-B151-429FAA9C1AC2}"/>
    <cellStyle name="Arial10170100015536870911 3 4" xfId="1737" xr:uid="{02AF489E-030E-4B93-AAA0-227A1E13C377}"/>
    <cellStyle name="Arial10170100015536870911 3 4 2" xfId="3831" xr:uid="{365E6E18-A50C-4A6D-9BF3-D27E1B285A0A}"/>
    <cellStyle name="Arial10170100015536870911 3 4 2 2" xfId="7220" xr:uid="{B6A29D88-F93A-4716-92D1-0899B4FDB4F9}"/>
    <cellStyle name="Arial10170100015536870911 3 4 3" xfId="5130" xr:uid="{CA34EB8A-E8DE-4E58-92D9-DF62840AAED3}"/>
    <cellStyle name="Arial10170100015536870911 3 4 4" xfId="6429" xr:uid="{3E746763-141E-4287-855B-69F86C9B2300}"/>
    <cellStyle name="Arial10170100015536870911 3 5" xfId="1998" xr:uid="{9049BC7D-5290-4C60-94E0-78698CB69A73}"/>
    <cellStyle name="Arial10170100015536870911 3 5 2" xfId="6948" xr:uid="{BDA8D20A-9883-4217-B056-296118AF0021}"/>
    <cellStyle name="Arial10170100015536870911 3 6" xfId="2793" xr:uid="{9528A079-0ABF-4718-865F-A94669F8AABF}"/>
    <cellStyle name="Arial10170100015536870911 3 7" xfId="4350" xr:uid="{7CB83F7F-57C9-42A0-8995-D0D6BA40B7EE}"/>
    <cellStyle name="Arial10170100015536870911 3 8" xfId="5649" xr:uid="{7719C206-16CB-46C2-A193-AFE3748953F0}"/>
    <cellStyle name="Arial10170100015536870911 4" xfId="944" xr:uid="{B85402C3-2D0E-4B30-A56A-58DCA7DCBF8F}"/>
    <cellStyle name="Arial10170100015536870911 5" xfId="7204" xr:uid="{5D1B46AC-490B-414A-A900-79BF5AE55653}"/>
    <cellStyle name="Arial107000000536870911" xfId="175" xr:uid="{2640A02B-0EB7-46BA-BD64-09F02F74FF8C}"/>
    <cellStyle name="Arial107000001514155735" xfId="176" xr:uid="{474BAE86-F61C-47B2-9ED8-E19C46F7920E}"/>
    <cellStyle name="Arial107000001514155735 2" xfId="177" xr:uid="{203200E3-0245-4435-B14C-2B06508A5337}"/>
    <cellStyle name="Arial107000001514155735 2 2" xfId="691" xr:uid="{BC81DF85-0538-43BB-B969-D52BC6457FB1}"/>
    <cellStyle name="Arial107000001514155735 2 2 2" xfId="963" xr:uid="{AC08A598-F136-40D7-82E5-8074B53C2E2C}"/>
    <cellStyle name="Arial107000001514155735 2 2 2 2" xfId="1479" xr:uid="{5CF2DD39-8A1F-49F8-8BC1-74E7321A1C70}"/>
    <cellStyle name="Arial107000001514155735 2 2 2 2 2" xfId="3572" xr:uid="{3980495D-1064-4482-8DEC-75137E92D535}"/>
    <cellStyle name="Arial107000001514155735 2 2 2 2 2 2" xfId="7997" xr:uid="{B35C6958-4C4E-4784-804B-11E94E2C9568}"/>
    <cellStyle name="Arial107000001514155735 2 2 2 2 3" xfId="5391" xr:uid="{CFA22F7C-8492-47A5-A202-609648AC5912}"/>
    <cellStyle name="Arial107000001514155735 2 2 2 2 4" xfId="6690" xr:uid="{F5F44A08-E784-45F7-9B4E-147D1DA1A7CD}"/>
    <cellStyle name="Arial107000001514155735 2 2 2 3" xfId="2259" xr:uid="{9C29EEF6-D9D6-4A7A-AC4B-1A64ECBFD030}"/>
    <cellStyle name="Arial107000001514155735 2 2 2 3 2" xfId="4092" xr:uid="{F9504BF4-D93A-4686-8E70-A99B5C852BF4}"/>
    <cellStyle name="Arial107000001514155735 2 2 2 3 3" xfId="7481" xr:uid="{18B8BAD8-B412-4E6C-8135-4A490033F30E}"/>
    <cellStyle name="Arial107000001514155735 2 2 2 4" xfId="3054" xr:uid="{2E1C1611-D9E2-495E-8ED8-1BBBDBD2ED49}"/>
    <cellStyle name="Arial107000001514155735 2 2 2 5" xfId="4611" xr:uid="{D7FFB4C4-3DA9-406E-B66A-5C01DFE82080}"/>
    <cellStyle name="Arial107000001514155735 2 2 2 6" xfId="5910" xr:uid="{51196360-EFB5-4E96-89FD-1B3E8D1E4597}"/>
    <cellStyle name="Arial107000001514155735 2 2 3" xfId="1221" xr:uid="{10F50B04-AFE4-45CF-9F8F-F33734365FC0}"/>
    <cellStyle name="Arial107000001514155735 2 2 3 2" xfId="2530" xr:uid="{CDE2C17C-24F6-4DAC-8F58-3395BFBA0256}"/>
    <cellStyle name="Arial107000001514155735 2 2 3 2 2" xfId="7739" xr:uid="{32FF8560-7046-4B16-8EDE-DBE0A92D7D83}"/>
    <cellStyle name="Arial107000001514155735 2 2 3 3" xfId="3314" xr:uid="{926C4DCE-EB88-4418-997D-E35858F98D34}"/>
    <cellStyle name="Arial107000001514155735 2 2 3 4" xfId="4872" xr:uid="{03D5E97D-15C7-43EF-A7D6-765F200058A5}"/>
    <cellStyle name="Arial107000001514155735 2 2 3 5" xfId="6171" xr:uid="{CCC4E5B3-0AF6-45A6-BF3F-8255EBEB1373}"/>
    <cellStyle name="Arial107000001514155735 2 2 4" xfId="1740" xr:uid="{5EC9518E-2468-4046-9AEC-A70F65BCA51A}"/>
    <cellStyle name="Arial107000001514155735 2 2 4 2" xfId="3834" xr:uid="{CA2ABAD4-48BF-4C2A-BB48-7E8B429E2E73}"/>
    <cellStyle name="Arial107000001514155735 2 2 4 2 2" xfId="7223" xr:uid="{CD62E103-12B7-40E1-998E-AEC29096ADFE}"/>
    <cellStyle name="Arial107000001514155735 2 2 4 3" xfId="5133" xr:uid="{F8F331C0-E0CE-4B2F-8076-A4832693A9AD}"/>
    <cellStyle name="Arial107000001514155735 2 2 4 4" xfId="6432" xr:uid="{D0740EC0-AB89-44F1-8F9B-E8BBF0A153D9}"/>
    <cellStyle name="Arial107000001514155735 2 2 5" xfId="2001" xr:uid="{D0B1B33C-21B0-440E-93C5-0401A23AD3A6}"/>
    <cellStyle name="Arial107000001514155735 2 2 5 2" xfId="6951" xr:uid="{43698B3E-0F4A-475D-B165-547916ED23B5}"/>
    <cellStyle name="Arial107000001514155735 2 2 6" xfId="2796" xr:uid="{6432C4D7-E4B5-44C7-8789-946ACF5648BA}"/>
    <cellStyle name="Arial107000001514155735 2 2 7" xfId="4353" xr:uid="{AF1B7A27-1227-46FE-951C-C190C389E09A}"/>
    <cellStyle name="Arial107000001514155735 2 2 8" xfId="5652" xr:uid="{55954B5A-CA03-49DA-9348-A098D9339F72}"/>
    <cellStyle name="Arial107000001514155735 2 3" xfId="947" xr:uid="{DAC4D6A3-C19B-4E31-87D3-6019ED80E49A}"/>
    <cellStyle name="Arial107000001514155735 2 4" xfId="7207" xr:uid="{71C53B80-C0D5-4736-9C37-4E67F0D1A452}"/>
    <cellStyle name="Arial107000001514155735 3" xfId="690" xr:uid="{5B8B0E95-E93F-4C5D-B101-F306057B55A3}"/>
    <cellStyle name="Arial107000001514155735 3 2" xfId="962" xr:uid="{FB71F0E6-50BC-4C41-B5F7-49E644598D5A}"/>
    <cellStyle name="Arial107000001514155735 3 2 2" xfId="1478" xr:uid="{A4FB8F2F-DE6E-42E0-8CBA-8EE9D5A433CF}"/>
    <cellStyle name="Arial107000001514155735 3 2 2 2" xfId="3571" xr:uid="{3EDB3450-0487-4946-899A-2C4795887629}"/>
    <cellStyle name="Arial107000001514155735 3 2 2 2 2" xfId="7996" xr:uid="{4DCD3C63-37AD-4D85-93F0-4AA1A5AF200D}"/>
    <cellStyle name="Arial107000001514155735 3 2 2 3" xfId="5390" xr:uid="{87AF1BE8-4891-46E1-BDD4-F7F98DC8C962}"/>
    <cellStyle name="Arial107000001514155735 3 2 2 4" xfId="6689" xr:uid="{07D88500-EE6D-4F16-B89F-902F7C9438D4}"/>
    <cellStyle name="Arial107000001514155735 3 2 3" xfId="2258" xr:uid="{C95B6CCA-F28B-445C-AE65-C019C20F9D10}"/>
    <cellStyle name="Arial107000001514155735 3 2 3 2" xfId="4091" xr:uid="{EB0D9680-80C5-4064-BD9F-5E8D83F5A823}"/>
    <cellStyle name="Arial107000001514155735 3 2 3 3" xfId="7480" xr:uid="{84D004C6-6FBD-4247-ABEE-4FA64548733A}"/>
    <cellStyle name="Arial107000001514155735 3 2 4" xfId="3053" xr:uid="{64CD68BB-A139-4C8C-8A26-6CBF820D43B6}"/>
    <cellStyle name="Arial107000001514155735 3 2 5" xfId="4610" xr:uid="{E25B0872-79B3-4807-8524-C9F7AFDBF390}"/>
    <cellStyle name="Arial107000001514155735 3 2 6" xfId="5909" xr:uid="{14E3B097-B9BF-4D30-A674-50AEFAAF4007}"/>
    <cellStyle name="Arial107000001514155735 3 3" xfId="1220" xr:uid="{EF96E4D4-4207-43BE-B512-03DDF88AD784}"/>
    <cellStyle name="Arial107000001514155735 3 3 2" xfId="2529" xr:uid="{57A8F4A9-6C99-4D9E-A802-E9240A883A3A}"/>
    <cellStyle name="Arial107000001514155735 3 3 2 2" xfId="7738" xr:uid="{110FF203-758A-43D0-B160-606392818EC1}"/>
    <cellStyle name="Arial107000001514155735 3 3 3" xfId="3313" xr:uid="{5CEA073F-8CC6-4DC1-9FD4-0AB00FB1A32E}"/>
    <cellStyle name="Arial107000001514155735 3 3 4" xfId="4871" xr:uid="{8FBA4A45-1AE0-47C4-8555-30A77E1382E8}"/>
    <cellStyle name="Arial107000001514155735 3 3 5" xfId="6170" xr:uid="{D1CD3E9B-B55A-4EB7-8555-D45FE4BCC48F}"/>
    <cellStyle name="Arial107000001514155735 3 4" xfId="1739" xr:uid="{8A8DE243-673A-4F51-8257-2D2DBA87F80C}"/>
    <cellStyle name="Arial107000001514155735 3 4 2" xfId="3833" xr:uid="{9855280E-64B1-4DEC-A738-A891AE236059}"/>
    <cellStyle name="Arial107000001514155735 3 4 2 2" xfId="7222" xr:uid="{343CC385-2EEE-40E9-A6A0-3F29B80F54F4}"/>
    <cellStyle name="Arial107000001514155735 3 4 3" xfId="5132" xr:uid="{5CC90E46-46AC-4849-A5C9-EDE5513C03EC}"/>
    <cellStyle name="Arial107000001514155735 3 4 4" xfId="6431" xr:uid="{FAA51EB4-1D29-4023-8592-71616A516FF4}"/>
    <cellStyle name="Arial107000001514155735 3 5" xfId="2000" xr:uid="{2EC1110E-CAB5-4F56-8C20-C96DC13688E7}"/>
    <cellStyle name="Arial107000001514155735 3 5 2" xfId="6950" xr:uid="{8225320E-41B2-4B23-ABBE-B389ACB2790A}"/>
    <cellStyle name="Arial107000001514155735 3 6" xfId="2795" xr:uid="{8A717A5C-2467-47BE-ACA8-93C993AA8FA7}"/>
    <cellStyle name="Arial107000001514155735 3 7" xfId="4352" xr:uid="{C91534D0-C0F7-4CEA-8193-A8DD7F410065}"/>
    <cellStyle name="Arial107000001514155735 3 8" xfId="5651" xr:uid="{BE85CFD4-CB4F-4C3A-8F24-4A5C99B31E7B}"/>
    <cellStyle name="Arial107000001514155735 4" xfId="946" xr:uid="{156654DD-8071-4DC6-B2BD-2E6AA999B008}"/>
    <cellStyle name="Arial107000001514155735 5" xfId="7206" xr:uid="{2EAD44E4-8C3B-4D82-B7D0-FF687109552F}"/>
    <cellStyle name="Arial107000001514155735FMT" xfId="178" xr:uid="{7CAC21D3-C8CF-4037-BA22-4C986DF5626F}"/>
    <cellStyle name="Arial107000001514155735FMT 2" xfId="179" xr:uid="{141BFE6B-349D-4BDF-98F2-EA344B47AC94}"/>
    <cellStyle name="Arial107000001514155735FMT 2 2" xfId="693" xr:uid="{B2002BCC-7BD5-4AAD-AFDF-155416D6983C}"/>
    <cellStyle name="Arial107000001514155735FMT 2 2 2" xfId="965" xr:uid="{05FC158C-F5C3-454E-B54E-A2321ECFB16B}"/>
    <cellStyle name="Arial107000001514155735FMT 2 2 2 2" xfId="1481" xr:uid="{81905D8C-D9CF-46CF-B271-EB3E10BB3648}"/>
    <cellStyle name="Arial107000001514155735FMT 2 2 2 2 2" xfId="3574" xr:uid="{46E6A1CC-D0BB-488D-8086-F459D6107744}"/>
    <cellStyle name="Arial107000001514155735FMT 2 2 2 2 2 2" xfId="7999" xr:uid="{181DA49D-DB7A-4322-B84E-990D38B47A5B}"/>
    <cellStyle name="Arial107000001514155735FMT 2 2 2 2 3" xfId="5393" xr:uid="{0664F867-A839-4EB7-A6D4-40121452479D}"/>
    <cellStyle name="Arial107000001514155735FMT 2 2 2 2 4" xfId="6692" xr:uid="{B249ED88-03BF-4342-BF76-8A97192480E3}"/>
    <cellStyle name="Arial107000001514155735FMT 2 2 2 3" xfId="2261" xr:uid="{91CE3E2E-6A66-4130-8D5F-CF80692D5357}"/>
    <cellStyle name="Arial107000001514155735FMT 2 2 2 3 2" xfId="4094" xr:uid="{ABEFE57B-DF1B-4BE0-BFC1-3223B22EAF1A}"/>
    <cellStyle name="Arial107000001514155735FMT 2 2 2 3 3" xfId="7483" xr:uid="{8DDD1399-375D-4A36-9074-C4011AD4B147}"/>
    <cellStyle name="Arial107000001514155735FMT 2 2 2 4" xfId="3056" xr:uid="{B87DFE3A-10DC-4307-A040-868D29467852}"/>
    <cellStyle name="Arial107000001514155735FMT 2 2 2 5" xfId="4613" xr:uid="{E87508B0-9F7F-48BA-9035-B199E611D23D}"/>
    <cellStyle name="Arial107000001514155735FMT 2 2 2 6" xfId="5912" xr:uid="{8030C6F0-DAB7-4BC1-9DC8-EE8DCB578B6E}"/>
    <cellStyle name="Arial107000001514155735FMT 2 2 3" xfId="1223" xr:uid="{5F9A3D3D-88E3-4B97-AD91-2D34DD58735F}"/>
    <cellStyle name="Arial107000001514155735FMT 2 2 3 2" xfId="2532" xr:uid="{9C59DB15-309B-4B0E-857E-A9B70F74CC61}"/>
    <cellStyle name="Arial107000001514155735FMT 2 2 3 2 2" xfId="7741" xr:uid="{0A339760-2535-4FAF-8B7E-96DB4EDE55FE}"/>
    <cellStyle name="Arial107000001514155735FMT 2 2 3 3" xfId="3316" xr:uid="{3D211F90-3229-40F7-9E87-186D9D116025}"/>
    <cellStyle name="Arial107000001514155735FMT 2 2 3 4" xfId="4874" xr:uid="{17059DC4-151A-4A91-BA10-6B114D95A454}"/>
    <cellStyle name="Arial107000001514155735FMT 2 2 3 5" xfId="6173" xr:uid="{86BCB5D9-86B6-4B43-8222-285B7188A316}"/>
    <cellStyle name="Arial107000001514155735FMT 2 2 4" xfId="1742" xr:uid="{5D3D8E7B-CB2E-4515-90CC-7C6A8E5E350A}"/>
    <cellStyle name="Arial107000001514155735FMT 2 2 4 2" xfId="3836" xr:uid="{CE604B74-B74C-45EC-BD04-3208C82C7E77}"/>
    <cellStyle name="Arial107000001514155735FMT 2 2 4 2 2" xfId="7225" xr:uid="{385ED11B-8CF1-47A9-A17C-2D675EA345EE}"/>
    <cellStyle name="Arial107000001514155735FMT 2 2 4 3" xfId="5135" xr:uid="{FD8162BA-C6B8-45C1-9F87-A7509C87E0D4}"/>
    <cellStyle name="Arial107000001514155735FMT 2 2 4 4" xfId="6434" xr:uid="{417E53F2-3C4B-49A1-8A64-7BC7BAE7CC31}"/>
    <cellStyle name="Arial107000001514155735FMT 2 2 5" xfId="2003" xr:uid="{64B2AD05-944E-4F34-ACEF-E7487862570F}"/>
    <cellStyle name="Arial107000001514155735FMT 2 2 5 2" xfId="6953" xr:uid="{4EF34989-7937-401D-A96E-294C7367980D}"/>
    <cellStyle name="Arial107000001514155735FMT 2 2 6" xfId="2798" xr:uid="{D59A9C97-C530-436C-B9A8-8B316F4B83D4}"/>
    <cellStyle name="Arial107000001514155735FMT 2 2 7" xfId="4355" xr:uid="{99D57C17-6CE3-4310-ADAB-E144D8B6A907}"/>
    <cellStyle name="Arial107000001514155735FMT 2 2 8" xfId="5654" xr:uid="{27419344-DC6B-49D5-B1B1-6820AF1A4CC3}"/>
    <cellStyle name="Arial107000001514155735FMT 2 3" xfId="949" xr:uid="{81AB07F6-528A-45FC-B05C-CF5606986E74}"/>
    <cellStyle name="Arial107000001514155735FMT 2 4" xfId="7209" xr:uid="{E3692BF0-EA93-4EAF-8C47-063B66E1F68F}"/>
    <cellStyle name="Arial107000001514155735FMT 3" xfId="692" xr:uid="{5A7B4508-A391-4CDC-B410-DE4F19F235DE}"/>
    <cellStyle name="Arial107000001514155735FMT 3 2" xfId="964" xr:uid="{01177E37-C1F2-4631-A41B-39893DFDAC07}"/>
    <cellStyle name="Arial107000001514155735FMT 3 2 2" xfId="1480" xr:uid="{53F104D4-DB50-4566-BA3D-FC36834394BD}"/>
    <cellStyle name="Arial107000001514155735FMT 3 2 2 2" xfId="3573" xr:uid="{5B3A1B29-D591-4FAC-BFBE-FE7FA2D687FA}"/>
    <cellStyle name="Arial107000001514155735FMT 3 2 2 2 2" xfId="7998" xr:uid="{38E0BAFA-F266-43FB-B847-890CE33B95FF}"/>
    <cellStyle name="Arial107000001514155735FMT 3 2 2 3" xfId="5392" xr:uid="{7E99988E-2C7D-4B68-9D23-1398AA9D2458}"/>
    <cellStyle name="Arial107000001514155735FMT 3 2 2 4" xfId="6691" xr:uid="{A4F4A268-1C0C-426C-B504-0690A1CF29D4}"/>
    <cellStyle name="Arial107000001514155735FMT 3 2 3" xfId="2260" xr:uid="{B4C4481A-06B6-4477-B17B-D71926C13AD2}"/>
    <cellStyle name="Arial107000001514155735FMT 3 2 3 2" xfId="4093" xr:uid="{FEA53013-E0C9-4982-A568-B0147C249560}"/>
    <cellStyle name="Arial107000001514155735FMT 3 2 3 3" xfId="7482" xr:uid="{E5D54F15-BF9A-4824-A1EB-6374D94DE968}"/>
    <cellStyle name="Arial107000001514155735FMT 3 2 4" xfId="3055" xr:uid="{B73FB232-07D2-4A0E-B5C1-3A3925597C9C}"/>
    <cellStyle name="Arial107000001514155735FMT 3 2 5" xfId="4612" xr:uid="{BE60F880-BF61-4DC3-82C6-D3517CCD7756}"/>
    <cellStyle name="Arial107000001514155735FMT 3 2 6" xfId="5911" xr:uid="{E8620FD1-C5CF-4EF7-AD1B-6B735F437C43}"/>
    <cellStyle name="Arial107000001514155735FMT 3 3" xfId="1222" xr:uid="{B8A26120-167F-4D54-BC08-591576438045}"/>
    <cellStyle name="Arial107000001514155735FMT 3 3 2" xfId="2531" xr:uid="{3FA23C5B-7A91-445D-A301-3C752F3FD5BC}"/>
    <cellStyle name="Arial107000001514155735FMT 3 3 2 2" xfId="7740" xr:uid="{7708E695-F2B7-4C50-859F-8C12F85491AC}"/>
    <cellStyle name="Arial107000001514155735FMT 3 3 3" xfId="3315" xr:uid="{3D7AB0A1-0B6D-4289-A778-F774F2DB024E}"/>
    <cellStyle name="Arial107000001514155735FMT 3 3 4" xfId="4873" xr:uid="{B7A6C112-1971-4FCC-BB6D-ADCD499F9098}"/>
    <cellStyle name="Arial107000001514155735FMT 3 3 5" xfId="6172" xr:uid="{071ABAF2-76E2-45D0-AFD1-1D1A2D97573B}"/>
    <cellStyle name="Arial107000001514155735FMT 3 4" xfId="1741" xr:uid="{DF653E90-5D50-487F-9A81-346A057836BB}"/>
    <cellStyle name="Arial107000001514155735FMT 3 4 2" xfId="3835" xr:uid="{3E6F3D3D-F295-46F2-AE44-C707663F94B4}"/>
    <cellStyle name="Arial107000001514155735FMT 3 4 2 2" xfId="7224" xr:uid="{0E096B46-AF2C-4C43-8A9D-B409F047502A}"/>
    <cellStyle name="Arial107000001514155735FMT 3 4 3" xfId="5134" xr:uid="{80E76992-EE33-4B1C-A71A-AD519ED36BCD}"/>
    <cellStyle name="Arial107000001514155735FMT 3 4 4" xfId="6433" xr:uid="{D0B2903C-D229-4C83-ABB6-74216C8914E8}"/>
    <cellStyle name="Arial107000001514155735FMT 3 5" xfId="2002" xr:uid="{ADDFBBCD-9574-44A2-8197-E0AB2A6AAD3B}"/>
    <cellStyle name="Arial107000001514155735FMT 3 5 2" xfId="6952" xr:uid="{AAFBA87F-C46F-44E5-8A5B-6B2E18B7D475}"/>
    <cellStyle name="Arial107000001514155735FMT 3 6" xfId="2797" xr:uid="{068B4EA1-D363-46F9-A882-F4D47BD8A75C}"/>
    <cellStyle name="Arial107000001514155735FMT 3 7" xfId="4354" xr:uid="{B9B84B22-FE57-4A63-84D2-717090911F14}"/>
    <cellStyle name="Arial107000001514155735FMT 3 8" xfId="5653" xr:uid="{0AEE252F-9167-4667-9B25-192283B37A98}"/>
    <cellStyle name="Arial107000001514155735FMT 4" xfId="948" xr:uid="{28E0538B-E1B4-4C54-8A62-CBC8B95C8D39}"/>
    <cellStyle name="Arial107000001514155735FMT 5" xfId="7208" xr:uid="{AC233D4E-B8A2-461F-94BB-05C98C0F9A8A}"/>
    <cellStyle name="Arial1070000015536870911" xfId="180" xr:uid="{EB65765B-883C-457F-A4A3-D0DF5CEDC2A4}"/>
    <cellStyle name="Arial1070000015536870911 2" xfId="181" xr:uid="{C0D0AC14-E728-49BB-BDDB-02A28B28D636}"/>
    <cellStyle name="Arial1070000015536870911 2 2" xfId="695" xr:uid="{5408FE2B-5A7B-46E2-834E-0EA7AF4A81CB}"/>
    <cellStyle name="Arial1070000015536870911 2 2 2" xfId="967" xr:uid="{FE4FC102-C1D3-49C5-89BF-DBBE0ED3DAD1}"/>
    <cellStyle name="Arial1070000015536870911 2 2 2 2" xfId="1483" xr:uid="{72DD4814-62C9-435D-83DD-A009A577FD9F}"/>
    <cellStyle name="Arial1070000015536870911 2 2 2 2 2" xfId="3576" xr:uid="{3D6B2DA8-3599-4CD7-8661-6819C14C1E05}"/>
    <cellStyle name="Arial1070000015536870911 2 2 2 2 2 2" xfId="8001" xr:uid="{2AF3838D-28A5-42FC-B231-1C22A878DC1A}"/>
    <cellStyle name="Arial1070000015536870911 2 2 2 2 3" xfId="5395" xr:uid="{574542EB-697A-4DA5-9ED8-CF6CF25D0910}"/>
    <cellStyle name="Arial1070000015536870911 2 2 2 2 4" xfId="6694" xr:uid="{D912F0F2-0052-408D-8A9F-DBAE17EB84BD}"/>
    <cellStyle name="Arial1070000015536870911 2 2 2 3" xfId="2263" xr:uid="{D9A91495-6A2A-484E-9E3B-147C4F25905D}"/>
    <cellStyle name="Arial1070000015536870911 2 2 2 3 2" xfId="4096" xr:uid="{F37131CB-9D42-42E3-9214-6B3209A9BA61}"/>
    <cellStyle name="Arial1070000015536870911 2 2 2 3 3" xfId="7485" xr:uid="{8EC3343E-AE3B-4C12-AC75-D81546E26E20}"/>
    <cellStyle name="Arial1070000015536870911 2 2 2 4" xfId="3058" xr:uid="{51BEB418-D503-4832-BE2E-045DFA72A69C}"/>
    <cellStyle name="Arial1070000015536870911 2 2 2 5" xfId="4615" xr:uid="{8AC28AFC-18BC-4928-8DC2-4D3C4C2E61E3}"/>
    <cellStyle name="Arial1070000015536870911 2 2 2 6" xfId="5914" xr:uid="{008DDEC6-6D9E-42C0-BAA1-6C3BF2D89CE4}"/>
    <cellStyle name="Arial1070000015536870911 2 2 3" xfId="1225" xr:uid="{E4FA1CBD-3E38-4C61-B058-800485108EE8}"/>
    <cellStyle name="Arial1070000015536870911 2 2 3 2" xfId="2534" xr:uid="{93480BFE-15CC-41B9-AA60-68DB60EA1A93}"/>
    <cellStyle name="Arial1070000015536870911 2 2 3 2 2" xfId="7743" xr:uid="{23C098A3-E527-4353-8239-C641B00A1100}"/>
    <cellStyle name="Arial1070000015536870911 2 2 3 3" xfId="3318" xr:uid="{D05785EF-704B-4DBA-828B-351F19B4A001}"/>
    <cellStyle name="Arial1070000015536870911 2 2 3 4" xfId="4876" xr:uid="{E9C837FF-1CF5-4853-8B3D-3B4218143A1B}"/>
    <cellStyle name="Arial1070000015536870911 2 2 3 5" xfId="6175" xr:uid="{62468FB6-9843-4A41-A034-3C3C262816DF}"/>
    <cellStyle name="Arial1070000015536870911 2 2 4" xfId="1744" xr:uid="{2289EAFD-05AF-4116-AE57-5DFDD8F926E1}"/>
    <cellStyle name="Arial1070000015536870911 2 2 4 2" xfId="3838" xr:uid="{3613E723-4FE0-42D2-A00F-9E242C00C794}"/>
    <cellStyle name="Arial1070000015536870911 2 2 4 2 2" xfId="7227" xr:uid="{BCFE1AB4-2C42-4A2E-AB7A-FE08FF84C9B5}"/>
    <cellStyle name="Arial1070000015536870911 2 2 4 3" xfId="5137" xr:uid="{CDBE8472-69C2-4AC9-81E4-7C4016168A69}"/>
    <cellStyle name="Arial1070000015536870911 2 2 4 4" xfId="6436" xr:uid="{B11FBCDC-F6DF-4BB5-9E9C-2EE827FFBDE0}"/>
    <cellStyle name="Arial1070000015536870911 2 2 5" xfId="2005" xr:uid="{88523C0B-242F-409B-8996-64B440E38FDC}"/>
    <cellStyle name="Arial1070000015536870911 2 2 5 2" xfId="6955" xr:uid="{D03C31C5-6C13-4920-B57B-88C303EB9A98}"/>
    <cellStyle name="Arial1070000015536870911 2 2 6" xfId="2800" xr:uid="{62E0DE58-1343-49B1-8D52-102F06151CF1}"/>
    <cellStyle name="Arial1070000015536870911 2 2 7" xfId="4357" xr:uid="{BDEB1CA8-1076-461E-942C-C20389232DB7}"/>
    <cellStyle name="Arial1070000015536870911 2 2 8" xfId="5656" xr:uid="{242D112C-2235-4315-9BD5-C312434FEE68}"/>
    <cellStyle name="Arial1070000015536870911 2 3" xfId="951" xr:uid="{2AAB23F4-B808-475C-984F-356F868A8EEC}"/>
    <cellStyle name="Arial1070000015536870911 2 4" xfId="7211" xr:uid="{0A2E4FE8-7E13-4408-A933-4F8859815525}"/>
    <cellStyle name="Arial1070000015536870911 3" xfId="694" xr:uid="{A11CAB0B-2609-465C-93C6-93C6F26ABFC3}"/>
    <cellStyle name="Arial1070000015536870911 3 2" xfId="966" xr:uid="{E1EDFE6C-3069-4CDB-B008-2E522499FBBA}"/>
    <cellStyle name="Arial1070000015536870911 3 2 2" xfId="1482" xr:uid="{1D68A78C-5891-4F7B-B73D-BC1D599C3FC8}"/>
    <cellStyle name="Arial1070000015536870911 3 2 2 2" xfId="3575" xr:uid="{77E0B9E1-D091-45D6-ABCF-2BB4BF3BC1C4}"/>
    <cellStyle name="Arial1070000015536870911 3 2 2 2 2" xfId="8000" xr:uid="{7CD9F0E7-6561-47F4-AE11-0377C8085E5D}"/>
    <cellStyle name="Arial1070000015536870911 3 2 2 3" xfId="5394" xr:uid="{D037E241-FC11-4DCC-A63E-AABF2E830E30}"/>
    <cellStyle name="Arial1070000015536870911 3 2 2 4" xfId="6693" xr:uid="{C2F21577-949D-481D-8EA5-0AF50E96A918}"/>
    <cellStyle name="Arial1070000015536870911 3 2 3" xfId="2262" xr:uid="{46A7E131-27D8-44C9-8711-6CF0F73B4996}"/>
    <cellStyle name="Arial1070000015536870911 3 2 3 2" xfId="4095" xr:uid="{0F07459B-2F6C-48C8-A11F-7D628ABBF40D}"/>
    <cellStyle name="Arial1070000015536870911 3 2 3 3" xfId="7484" xr:uid="{07490D2C-AC6A-41E6-BB30-D7E95EF73DB2}"/>
    <cellStyle name="Arial1070000015536870911 3 2 4" xfId="3057" xr:uid="{9334AD49-C764-45A1-A1C7-F217F2D1AF5A}"/>
    <cellStyle name="Arial1070000015536870911 3 2 5" xfId="4614" xr:uid="{476300B7-B038-4960-A8D6-F98881044BB7}"/>
    <cellStyle name="Arial1070000015536870911 3 2 6" xfId="5913" xr:uid="{7D233980-FBCF-4E47-8DBE-C9181368483F}"/>
    <cellStyle name="Arial1070000015536870911 3 3" xfId="1224" xr:uid="{0C2A7CF0-AA1B-4210-88CA-20DF90BB84F4}"/>
    <cellStyle name="Arial1070000015536870911 3 3 2" xfId="2533" xr:uid="{0465F046-ED7F-4BF4-AD4F-AC43A304774F}"/>
    <cellStyle name="Arial1070000015536870911 3 3 2 2" xfId="7742" xr:uid="{47EA19DD-27D3-4568-BBFF-41A504716A31}"/>
    <cellStyle name="Arial1070000015536870911 3 3 3" xfId="3317" xr:uid="{FB46E2D4-F565-4D96-A25D-A44C0B1545C5}"/>
    <cellStyle name="Arial1070000015536870911 3 3 4" xfId="4875" xr:uid="{9CD78B28-2D03-4533-A163-9F33D5AC8355}"/>
    <cellStyle name="Arial1070000015536870911 3 3 5" xfId="6174" xr:uid="{8CF76F8C-67A4-4679-A962-22D9EF6889F6}"/>
    <cellStyle name="Arial1070000015536870911 3 4" xfId="1743" xr:uid="{FBEA837A-1FE6-4F91-98C3-17F7C0408B31}"/>
    <cellStyle name="Arial1070000015536870911 3 4 2" xfId="3837" xr:uid="{BB07CEAE-2C6A-41D4-8BA6-B6C8DAAFD37E}"/>
    <cellStyle name="Arial1070000015536870911 3 4 2 2" xfId="7226" xr:uid="{04148D49-0BD6-47F8-A7F7-EF7420A64353}"/>
    <cellStyle name="Arial1070000015536870911 3 4 3" xfId="5136" xr:uid="{C71D5E88-46B0-4776-94AC-61B7A2992BDC}"/>
    <cellStyle name="Arial1070000015536870911 3 4 4" xfId="6435" xr:uid="{33E8E458-73F7-4FED-8ADC-A44857BD137D}"/>
    <cellStyle name="Arial1070000015536870911 3 5" xfId="2004" xr:uid="{D89E0555-92FC-4E67-A338-BBFC48D287D7}"/>
    <cellStyle name="Arial1070000015536870911 3 5 2" xfId="6954" xr:uid="{665A3048-28E2-4D1F-85A7-6AC19E88A93A}"/>
    <cellStyle name="Arial1070000015536870911 3 6" xfId="2799" xr:uid="{0D4DA33D-371F-4F04-B867-D83D2BD70D9C}"/>
    <cellStyle name="Arial1070000015536870911 3 7" xfId="4356" xr:uid="{6334AAF1-EBA3-49E9-B5EE-3673846A8A94}"/>
    <cellStyle name="Arial1070000015536870911 3 8" xfId="5655" xr:uid="{47B7DCD6-FB84-46E4-A3E4-7462F6499663}"/>
    <cellStyle name="Arial1070000015536870911 4" xfId="950" xr:uid="{5271D638-D1AC-40B5-8634-2486FF3E1DDD}"/>
    <cellStyle name="Arial1070000015536870911 5" xfId="7210" xr:uid="{21D6D6BF-4D77-4E84-93BC-E1EEB0EAF145}"/>
    <cellStyle name="Arial1070000015536870911FMT" xfId="182" xr:uid="{A3F614E2-1E31-4BD5-A256-25FBEEAB2E33}"/>
    <cellStyle name="Arial1070000015536870911FMT 2" xfId="183" xr:uid="{4450BC61-A2CC-4E9F-A6CA-56C3DEDA4AA1}"/>
    <cellStyle name="Arial1070000015536870911FMT 2 2" xfId="697" xr:uid="{C6716532-B602-4349-859A-01534092F20E}"/>
    <cellStyle name="Arial1070000015536870911FMT 2 2 2" xfId="969" xr:uid="{DF6F451F-F805-438B-9680-B306CDD48C84}"/>
    <cellStyle name="Arial1070000015536870911FMT 2 2 2 2" xfId="1485" xr:uid="{4ABA8C63-A52C-4D12-8BFC-2670BA9ADE73}"/>
    <cellStyle name="Arial1070000015536870911FMT 2 2 2 2 2" xfId="3578" xr:uid="{CF12BC58-C3E9-4ABB-A94A-CB8D5878A3F5}"/>
    <cellStyle name="Arial1070000015536870911FMT 2 2 2 2 2 2" xfId="8003" xr:uid="{CCC39CC6-A3C3-4F48-80A2-D20C9BCC7183}"/>
    <cellStyle name="Arial1070000015536870911FMT 2 2 2 2 3" xfId="5397" xr:uid="{EA06A6F3-6C88-42AD-B37D-A31776BFC4DC}"/>
    <cellStyle name="Arial1070000015536870911FMT 2 2 2 2 4" xfId="6696" xr:uid="{BACF2E63-F103-435B-84CA-E143E7847EA1}"/>
    <cellStyle name="Arial1070000015536870911FMT 2 2 2 3" xfId="2265" xr:uid="{2B873EE4-1AC5-408E-979A-41DD23B36ACF}"/>
    <cellStyle name="Arial1070000015536870911FMT 2 2 2 3 2" xfId="4098" xr:uid="{3EF8AF34-7760-40DA-B3A9-96BDB18C72F2}"/>
    <cellStyle name="Arial1070000015536870911FMT 2 2 2 3 3" xfId="7487" xr:uid="{0F25097E-F3CE-411A-BA3E-DF40356227B1}"/>
    <cellStyle name="Arial1070000015536870911FMT 2 2 2 4" xfId="3060" xr:uid="{40B00FA4-2E1C-4341-8D96-54569CB6392F}"/>
    <cellStyle name="Arial1070000015536870911FMT 2 2 2 5" xfId="4617" xr:uid="{1E838037-5F1A-48E4-AFD8-41CDF884EF4E}"/>
    <cellStyle name="Arial1070000015536870911FMT 2 2 2 6" xfId="5916" xr:uid="{E8FC98ED-89A6-4FDF-83EB-40D544D32A83}"/>
    <cellStyle name="Arial1070000015536870911FMT 2 2 3" xfId="1227" xr:uid="{1CFD273B-2D84-4CA6-BBC2-05B733DFDDDB}"/>
    <cellStyle name="Arial1070000015536870911FMT 2 2 3 2" xfId="2536" xr:uid="{6054778E-4E6F-4CF6-9E6F-334A99CBDBF5}"/>
    <cellStyle name="Arial1070000015536870911FMT 2 2 3 2 2" xfId="7745" xr:uid="{F1C35550-E2C3-4BD1-8B67-336198723623}"/>
    <cellStyle name="Arial1070000015536870911FMT 2 2 3 3" xfId="3320" xr:uid="{2A7213E0-B4E6-4A5F-B399-7258FD33A208}"/>
    <cellStyle name="Arial1070000015536870911FMT 2 2 3 4" xfId="4878" xr:uid="{19AAD775-D434-4D4F-9EBF-3D48AD2E1840}"/>
    <cellStyle name="Arial1070000015536870911FMT 2 2 3 5" xfId="6177" xr:uid="{6831A202-70A4-434F-8AF7-37425FFBB77C}"/>
    <cellStyle name="Arial1070000015536870911FMT 2 2 4" xfId="1746" xr:uid="{4DB158D3-2246-4DFF-A0D4-63F22DD4FC74}"/>
    <cellStyle name="Arial1070000015536870911FMT 2 2 4 2" xfId="3840" xr:uid="{A0C5B823-A50E-4A5B-8C44-8C36BF059E46}"/>
    <cellStyle name="Arial1070000015536870911FMT 2 2 4 2 2" xfId="7229" xr:uid="{6362A55D-5CA7-4887-8193-F2D7D2AEC65C}"/>
    <cellStyle name="Arial1070000015536870911FMT 2 2 4 3" xfId="5139" xr:uid="{3385E7F4-10DF-4443-862A-BEC9AE0DF0C5}"/>
    <cellStyle name="Arial1070000015536870911FMT 2 2 4 4" xfId="6438" xr:uid="{C88CB8C7-E7B8-473C-9E31-AFC753C1AA60}"/>
    <cellStyle name="Arial1070000015536870911FMT 2 2 5" xfId="2007" xr:uid="{EF4B1709-12D4-4079-A2FD-E6C52CD28D2F}"/>
    <cellStyle name="Arial1070000015536870911FMT 2 2 5 2" xfId="6957" xr:uid="{41B95CFF-49DE-45BE-9BF3-891D63AABCCA}"/>
    <cellStyle name="Arial1070000015536870911FMT 2 2 6" xfId="2802" xr:uid="{3C246761-44AA-46FF-AD5F-AF38C9328F0F}"/>
    <cellStyle name="Arial1070000015536870911FMT 2 2 7" xfId="4359" xr:uid="{61145765-5526-4245-881C-08A8BD5CBF6F}"/>
    <cellStyle name="Arial1070000015536870911FMT 2 2 8" xfId="5658" xr:uid="{AEDF9CF6-7A65-4B4E-98C1-53FEFE05AD6A}"/>
    <cellStyle name="Arial1070000015536870911FMT 2 3" xfId="953" xr:uid="{EBEAE0FA-81A6-42EF-8EFA-D0B1CFA8F6C1}"/>
    <cellStyle name="Arial1070000015536870911FMT 2 4" xfId="7213" xr:uid="{15E80945-8A0E-4B8B-B128-40533E603127}"/>
    <cellStyle name="Arial1070000015536870911FMT 3" xfId="696" xr:uid="{D1E293B8-CE97-4FE5-92A0-18FDB7B37455}"/>
    <cellStyle name="Arial1070000015536870911FMT 3 2" xfId="968" xr:uid="{D365CDA7-EBB6-4739-AF80-571F1BFE0DA4}"/>
    <cellStyle name="Arial1070000015536870911FMT 3 2 2" xfId="1484" xr:uid="{B56E9342-ADA6-4AB9-B7E2-AC553911B99B}"/>
    <cellStyle name="Arial1070000015536870911FMT 3 2 2 2" xfId="3577" xr:uid="{7EABDCA9-E930-4318-8F74-0FFF3FFBBCF3}"/>
    <cellStyle name="Arial1070000015536870911FMT 3 2 2 2 2" xfId="8002" xr:uid="{885BC5C3-9A4D-40DA-9DD2-A7353E1AFE0B}"/>
    <cellStyle name="Arial1070000015536870911FMT 3 2 2 3" xfId="5396" xr:uid="{CB75A2A8-7362-4CE1-9EA9-0FF674F1930D}"/>
    <cellStyle name="Arial1070000015536870911FMT 3 2 2 4" xfId="6695" xr:uid="{A1042580-84B5-499A-BCC8-ED8D1B000343}"/>
    <cellStyle name="Arial1070000015536870911FMT 3 2 3" xfId="2264" xr:uid="{C749A56F-660B-4EF3-A6BF-3FB6E38848A3}"/>
    <cellStyle name="Arial1070000015536870911FMT 3 2 3 2" xfId="4097" xr:uid="{4B7725AD-8A34-41D7-A2A3-77C5AB155B36}"/>
    <cellStyle name="Arial1070000015536870911FMT 3 2 3 3" xfId="7486" xr:uid="{B2DC56C1-1B72-4CC2-A972-93BF24730366}"/>
    <cellStyle name="Arial1070000015536870911FMT 3 2 4" xfId="3059" xr:uid="{6FEFB003-28D1-4953-9757-C6C1420851BA}"/>
    <cellStyle name="Arial1070000015536870911FMT 3 2 5" xfId="4616" xr:uid="{88B8C59D-43BB-454D-81F7-4690ED99B6AF}"/>
    <cellStyle name="Arial1070000015536870911FMT 3 2 6" xfId="5915" xr:uid="{1E8721B7-3AD6-44EA-B776-6E4D5AE20C1A}"/>
    <cellStyle name="Arial1070000015536870911FMT 3 3" xfId="1226" xr:uid="{461E16B4-80DB-4D2C-B2C0-8875B7FF15EC}"/>
    <cellStyle name="Arial1070000015536870911FMT 3 3 2" xfId="2535" xr:uid="{B8BC5BE2-3EC2-4956-A66F-D99703EDF14D}"/>
    <cellStyle name="Arial1070000015536870911FMT 3 3 2 2" xfId="7744" xr:uid="{FCDB7A83-7330-4136-AAE2-527473592045}"/>
    <cellStyle name="Arial1070000015536870911FMT 3 3 3" xfId="3319" xr:uid="{AB35EEC2-2160-4732-ADEE-804673AF0285}"/>
    <cellStyle name="Arial1070000015536870911FMT 3 3 4" xfId="4877" xr:uid="{C4521BB8-E752-4932-961E-861B72A4CB01}"/>
    <cellStyle name="Arial1070000015536870911FMT 3 3 5" xfId="6176" xr:uid="{297E170A-2CC4-4CE2-8C0A-9FC8C7C13603}"/>
    <cellStyle name="Arial1070000015536870911FMT 3 4" xfId="1745" xr:uid="{680E1839-E890-4FFF-947A-34DE564A7A06}"/>
    <cellStyle name="Arial1070000015536870911FMT 3 4 2" xfId="3839" xr:uid="{35628F11-35C9-4B08-9272-774A23474D23}"/>
    <cellStyle name="Arial1070000015536870911FMT 3 4 2 2" xfId="7228" xr:uid="{E80D9B38-8C80-47CB-9249-45D741EB50C9}"/>
    <cellStyle name="Arial1070000015536870911FMT 3 4 3" xfId="5138" xr:uid="{D2D5F912-224C-401E-8675-D91950ACD031}"/>
    <cellStyle name="Arial1070000015536870911FMT 3 4 4" xfId="6437" xr:uid="{231B66A1-C4BE-44C5-A6EA-AB260BAC62E2}"/>
    <cellStyle name="Arial1070000015536870911FMT 3 5" xfId="2006" xr:uid="{1D68723A-B6BB-4976-88A3-95CA566E3B51}"/>
    <cellStyle name="Arial1070000015536870911FMT 3 5 2" xfId="6956" xr:uid="{AD601BDC-5A2D-4A27-901F-1920FD0AE405}"/>
    <cellStyle name="Arial1070000015536870911FMT 3 6" xfId="2801" xr:uid="{F721DA0C-7765-4FB2-A4F1-71DB9CEA128D}"/>
    <cellStyle name="Arial1070000015536870911FMT 3 7" xfId="4358" xr:uid="{79D9CBD7-D90A-4DB4-B02D-EB909CCBEFB2}"/>
    <cellStyle name="Arial1070000015536870911FMT 3 8" xfId="5657" xr:uid="{8418A2FD-96D5-4FB9-9B5D-204BF44CA7B9}"/>
    <cellStyle name="Arial1070000015536870911FMT 4" xfId="952" xr:uid="{F51F86F9-4E68-45D3-8F98-C3C4F27985D4}"/>
    <cellStyle name="Arial1070000015536870911FMT 5" xfId="7212" xr:uid="{3C1CDB21-8C5A-4D76-B03F-EA923DD55031}"/>
    <cellStyle name="Arial107000001565535" xfId="184" xr:uid="{E093E39C-4D18-4979-8156-0A7EB5287CE4}"/>
    <cellStyle name="Arial107000001565535 2" xfId="185" xr:uid="{B056A973-3A6B-4ADE-9FED-A8AFE02EA673}"/>
    <cellStyle name="Arial107000001565535 2 2" xfId="699" xr:uid="{D6942C3F-3B1D-4343-AC32-536CCDE429D8}"/>
    <cellStyle name="Arial107000001565535 2 2 2" xfId="971" xr:uid="{FD2CDA1C-221C-4A59-B6F4-05CBF883FB76}"/>
    <cellStyle name="Arial107000001565535 2 2 2 2" xfId="1487" xr:uid="{732261D4-0D4C-43A6-83A5-306B605A1B92}"/>
    <cellStyle name="Arial107000001565535 2 2 2 2 2" xfId="3580" xr:uid="{3BBED5E1-E332-4F16-8C9C-64F11BD90416}"/>
    <cellStyle name="Arial107000001565535 2 2 2 2 2 2" xfId="8005" xr:uid="{1A934667-8FA9-4622-92DC-A3D3C00CFA01}"/>
    <cellStyle name="Arial107000001565535 2 2 2 2 3" xfId="5399" xr:uid="{349266F7-231B-40C2-9F4A-8D6734966F96}"/>
    <cellStyle name="Arial107000001565535 2 2 2 2 4" xfId="6698" xr:uid="{49AB94B4-1FB6-4091-A52B-52F9B529BC25}"/>
    <cellStyle name="Arial107000001565535 2 2 2 3" xfId="2267" xr:uid="{005F9E14-9732-40DE-937C-AF1296379E3F}"/>
    <cellStyle name="Arial107000001565535 2 2 2 3 2" xfId="4100" xr:uid="{B8F07DCC-1ADA-4D9A-8F8A-B3C8E88968AE}"/>
    <cellStyle name="Arial107000001565535 2 2 2 3 3" xfId="7489" xr:uid="{ED61EF8E-C2BF-47AE-ADDB-0658E5060E20}"/>
    <cellStyle name="Arial107000001565535 2 2 2 4" xfId="3062" xr:uid="{8DD719CD-111A-43F7-A3B1-02A34B365A76}"/>
    <cellStyle name="Arial107000001565535 2 2 2 5" xfId="4619" xr:uid="{1CF1B064-BFD9-4060-B6E2-D3C336A8477D}"/>
    <cellStyle name="Arial107000001565535 2 2 2 6" xfId="5918" xr:uid="{478622EB-981A-400A-B322-5CA2422A2AEA}"/>
    <cellStyle name="Arial107000001565535 2 2 3" xfId="1229" xr:uid="{530C0B51-C0EC-43D1-9AB6-3A5DE75425E1}"/>
    <cellStyle name="Arial107000001565535 2 2 3 2" xfId="2538" xr:uid="{7267E17C-825E-4E98-8DEF-CA7D6E64BBF9}"/>
    <cellStyle name="Arial107000001565535 2 2 3 2 2" xfId="7747" xr:uid="{E1020083-77D1-4CF5-8C47-1561B79D9362}"/>
    <cellStyle name="Arial107000001565535 2 2 3 3" xfId="3322" xr:uid="{263AF3A6-2413-450F-A3E0-69C67B4D8099}"/>
    <cellStyle name="Arial107000001565535 2 2 3 4" xfId="4880" xr:uid="{51F98AD7-C291-4F4E-97C7-4D6DD16FD598}"/>
    <cellStyle name="Arial107000001565535 2 2 3 5" xfId="6179" xr:uid="{3FF0E89B-4802-4411-B60A-C65172DD794D}"/>
    <cellStyle name="Arial107000001565535 2 2 4" xfId="1748" xr:uid="{38905F57-603E-4635-B48A-6281D893A390}"/>
    <cellStyle name="Arial107000001565535 2 2 4 2" xfId="3842" xr:uid="{DB24D248-1604-414B-8277-3AEAC9DD7E3A}"/>
    <cellStyle name="Arial107000001565535 2 2 4 2 2" xfId="7231" xr:uid="{B837CC8C-B9C2-4DCC-B411-17B7FA1EDC27}"/>
    <cellStyle name="Arial107000001565535 2 2 4 3" xfId="5141" xr:uid="{81B679A4-2E52-4764-954D-1E3DD449D837}"/>
    <cellStyle name="Arial107000001565535 2 2 4 4" xfId="6440" xr:uid="{2D65741A-332C-4459-94D3-94716384F596}"/>
    <cellStyle name="Arial107000001565535 2 2 5" xfId="2009" xr:uid="{B85A77F1-1989-42A4-9C0E-A0058EC7A9BD}"/>
    <cellStyle name="Arial107000001565535 2 2 5 2" xfId="6959" xr:uid="{0CFD7D06-2487-45D4-A774-A6056564C501}"/>
    <cellStyle name="Arial107000001565535 2 2 6" xfId="2804" xr:uid="{6E486ADA-AB86-4A8D-A774-99D649FC442E}"/>
    <cellStyle name="Arial107000001565535 2 2 7" xfId="4361" xr:uid="{EDE45C11-AA80-4105-B1F3-B8B683041342}"/>
    <cellStyle name="Arial107000001565535 2 2 8" xfId="5660" xr:uid="{BFDB4185-68C8-419F-AEFF-E9F13D170A5A}"/>
    <cellStyle name="Arial107000001565535 2 3" xfId="955" xr:uid="{11A93687-30D3-41BD-BE45-B5635D1CDB5D}"/>
    <cellStyle name="Arial107000001565535 2 4" xfId="7215" xr:uid="{E74FA95A-7CE9-4FF3-B39F-93CD2FCF88F3}"/>
    <cellStyle name="Arial107000001565535 3" xfId="698" xr:uid="{C4029457-3C62-4438-A441-A9620BF10C3E}"/>
    <cellStyle name="Arial107000001565535 3 2" xfId="970" xr:uid="{0B9ED864-4431-4E17-8E48-B417AEE2B214}"/>
    <cellStyle name="Arial107000001565535 3 2 2" xfId="1486" xr:uid="{BCC793D8-5E4F-463B-BE5F-A7EF786AA09F}"/>
    <cellStyle name="Arial107000001565535 3 2 2 2" xfId="3579" xr:uid="{62C9ACEF-D286-4965-855C-26FEFF8C3B19}"/>
    <cellStyle name="Arial107000001565535 3 2 2 2 2" xfId="8004" xr:uid="{AA3AB127-6E4F-457A-BE6C-A7DCAB23B5AB}"/>
    <cellStyle name="Arial107000001565535 3 2 2 3" xfId="5398" xr:uid="{6E2C84BB-4B18-457E-AF7B-D6032599A1F1}"/>
    <cellStyle name="Arial107000001565535 3 2 2 4" xfId="6697" xr:uid="{D0962BF4-1904-4143-9CD5-754075D176CD}"/>
    <cellStyle name="Arial107000001565535 3 2 3" xfId="2266" xr:uid="{0D33C465-63C8-4311-BB88-313C6C87C247}"/>
    <cellStyle name="Arial107000001565535 3 2 3 2" xfId="4099" xr:uid="{02D5C43A-E3C1-4290-927C-BF685904C7B0}"/>
    <cellStyle name="Arial107000001565535 3 2 3 3" xfId="7488" xr:uid="{C70844F1-5BFC-4381-9893-152D11F7667A}"/>
    <cellStyle name="Arial107000001565535 3 2 4" xfId="3061" xr:uid="{170F272B-37CC-48D8-9894-D00080E76FE5}"/>
    <cellStyle name="Arial107000001565535 3 2 5" xfId="4618" xr:uid="{A4C69BA3-C6C1-466F-8A85-1F46FBE20839}"/>
    <cellStyle name="Arial107000001565535 3 2 6" xfId="5917" xr:uid="{BEAFCC3B-6E18-49D2-9C58-05D0F115BA53}"/>
    <cellStyle name="Arial107000001565535 3 3" xfId="1228" xr:uid="{EA9D6494-39F1-4BCE-A608-6720B29810CD}"/>
    <cellStyle name="Arial107000001565535 3 3 2" xfId="2537" xr:uid="{B0F342C9-78DF-485D-B846-28272727A946}"/>
    <cellStyle name="Arial107000001565535 3 3 2 2" xfId="7746" xr:uid="{80AEC83B-C4C1-4732-A28A-9890BEEC9FA7}"/>
    <cellStyle name="Arial107000001565535 3 3 3" xfId="3321" xr:uid="{CC2188E2-5474-4531-8DAD-5A860E47990E}"/>
    <cellStyle name="Arial107000001565535 3 3 4" xfId="4879" xr:uid="{4DD2CE48-B23B-49CE-A4BE-7B8AC931940B}"/>
    <cellStyle name="Arial107000001565535 3 3 5" xfId="6178" xr:uid="{3A229C5B-465F-4601-B286-29611753F6F9}"/>
    <cellStyle name="Arial107000001565535 3 4" xfId="1747" xr:uid="{C9915ACB-D937-44FD-AD50-F7D078C90246}"/>
    <cellStyle name="Arial107000001565535 3 4 2" xfId="3841" xr:uid="{C46767F8-1CF1-412B-B0D7-C8B7540C8EA2}"/>
    <cellStyle name="Arial107000001565535 3 4 2 2" xfId="7230" xr:uid="{F3A4426A-962B-474F-BE3A-A0665DAD1D5E}"/>
    <cellStyle name="Arial107000001565535 3 4 3" xfId="5140" xr:uid="{A95739D1-A714-42D3-A540-7A9586EC75DD}"/>
    <cellStyle name="Arial107000001565535 3 4 4" xfId="6439" xr:uid="{B54561EB-CC2B-4842-A8EB-77BB6AA8E574}"/>
    <cellStyle name="Arial107000001565535 3 5" xfId="2008" xr:uid="{45AA3604-9F6E-4E9A-BCF2-573D46C675A4}"/>
    <cellStyle name="Arial107000001565535 3 5 2" xfId="6958" xr:uid="{E2B7C5AF-72A7-46A6-B45E-62DC98CC6C20}"/>
    <cellStyle name="Arial107000001565535 3 6" xfId="2803" xr:uid="{F5D9B046-7E84-49A8-804B-0AAFAFA7D39C}"/>
    <cellStyle name="Arial107000001565535 3 7" xfId="4360" xr:uid="{80D05D87-5A8B-4562-9A4C-6BDD33C90746}"/>
    <cellStyle name="Arial107000001565535 3 8" xfId="5659" xr:uid="{5F131E45-FA99-4D43-86D1-759B26333213}"/>
    <cellStyle name="Arial107000001565535 4" xfId="954" xr:uid="{86D3D17D-57DC-4CA0-9C8B-61B49EC197B9}"/>
    <cellStyle name="Arial107000001565535 5" xfId="7214" xr:uid="{DAF924D6-18E8-4EA5-82D5-9B5EEFC1DBC3}"/>
    <cellStyle name="Arial107000001565535FMT" xfId="186" xr:uid="{B5C7DFF1-6101-46B5-B495-93CF5F7E31C4}"/>
    <cellStyle name="Arial107000001565535FMT 2" xfId="187" xr:uid="{12EA62C6-6946-4680-85DC-0AEFF9C494E2}"/>
    <cellStyle name="Arial107000001565535FMT 2 2" xfId="701" xr:uid="{7ED79909-0686-4B19-9CE4-FA5394AA7558}"/>
    <cellStyle name="Arial107000001565535FMT 2 2 2" xfId="973" xr:uid="{21D60596-4E71-4674-A566-FC16F2F0C960}"/>
    <cellStyle name="Arial107000001565535FMT 2 2 2 2" xfId="1489" xr:uid="{A25836EF-A6E1-4359-B4BF-4C6A2D66B835}"/>
    <cellStyle name="Arial107000001565535FMT 2 2 2 2 2" xfId="3582" xr:uid="{44A08618-9985-42E7-BDA2-913A889688ED}"/>
    <cellStyle name="Arial107000001565535FMT 2 2 2 2 2 2" xfId="8007" xr:uid="{049BC1D6-BD05-4AE9-A8C2-344F2F1773F0}"/>
    <cellStyle name="Arial107000001565535FMT 2 2 2 2 3" xfId="5401" xr:uid="{212DBACD-79C5-48DE-9107-53512B3AF3B4}"/>
    <cellStyle name="Arial107000001565535FMT 2 2 2 2 4" xfId="6700" xr:uid="{16D9FDE5-D82D-4851-8E57-CF902EA6ACE7}"/>
    <cellStyle name="Arial107000001565535FMT 2 2 2 3" xfId="2269" xr:uid="{6B7E7C20-3460-4093-BD2E-79C05A20DD6A}"/>
    <cellStyle name="Arial107000001565535FMT 2 2 2 3 2" xfId="4102" xr:uid="{59223F9E-70BC-46E5-BD28-8CF2E0C7964B}"/>
    <cellStyle name="Arial107000001565535FMT 2 2 2 3 3" xfId="7491" xr:uid="{9373A1D9-DADA-4DBC-90C6-5864392F3E6B}"/>
    <cellStyle name="Arial107000001565535FMT 2 2 2 4" xfId="3064" xr:uid="{FC460349-803F-4931-AC0C-853499AB9FA2}"/>
    <cellStyle name="Arial107000001565535FMT 2 2 2 5" xfId="4621" xr:uid="{D8BD73D9-0ECC-439D-9134-E219BD6A3B1C}"/>
    <cellStyle name="Arial107000001565535FMT 2 2 2 6" xfId="5920" xr:uid="{3698AAF2-60A9-4F14-9DA5-AF7C080216D6}"/>
    <cellStyle name="Arial107000001565535FMT 2 2 3" xfId="1231" xr:uid="{C593D6D9-B5A6-4208-AEB6-D05899C595CC}"/>
    <cellStyle name="Arial107000001565535FMT 2 2 3 2" xfId="2540" xr:uid="{A2B66BB8-041A-4A8F-8DBF-D0BAF3EBB75D}"/>
    <cellStyle name="Arial107000001565535FMT 2 2 3 2 2" xfId="7749" xr:uid="{C87E35EE-092F-4799-85D6-93B6E9C6B23D}"/>
    <cellStyle name="Arial107000001565535FMT 2 2 3 3" xfId="3324" xr:uid="{47869FEA-B091-43F2-B852-5F43D87EF2AC}"/>
    <cellStyle name="Arial107000001565535FMT 2 2 3 4" xfId="4882" xr:uid="{A35F19A2-D64F-4FBE-AAF1-F631A33CF236}"/>
    <cellStyle name="Arial107000001565535FMT 2 2 3 5" xfId="6181" xr:uid="{65E33A07-2FBB-42EA-96FC-625EBB638F0E}"/>
    <cellStyle name="Arial107000001565535FMT 2 2 4" xfId="1750" xr:uid="{7AAC70D3-8CD2-4B13-86E3-D2822F51CDD0}"/>
    <cellStyle name="Arial107000001565535FMT 2 2 4 2" xfId="3844" xr:uid="{54C9CA47-5D34-4C26-B3D9-BD3696DBA199}"/>
    <cellStyle name="Arial107000001565535FMT 2 2 4 2 2" xfId="7233" xr:uid="{560A8A97-81DB-4F59-82DF-70B3D2A41C6C}"/>
    <cellStyle name="Arial107000001565535FMT 2 2 4 3" xfId="5143" xr:uid="{1D780D10-9949-446B-832D-BCE7A4B50978}"/>
    <cellStyle name="Arial107000001565535FMT 2 2 4 4" xfId="6442" xr:uid="{2F15956F-2C8A-4113-9574-EE87CE157490}"/>
    <cellStyle name="Arial107000001565535FMT 2 2 5" xfId="2011" xr:uid="{4208DEAD-A753-4E1F-B73C-3E06459CC51C}"/>
    <cellStyle name="Arial107000001565535FMT 2 2 5 2" xfId="6961" xr:uid="{44829693-1519-463E-8743-5C2C637DFF3E}"/>
    <cellStyle name="Arial107000001565535FMT 2 2 6" xfId="2806" xr:uid="{C255AB78-DB98-447E-9FD1-F5FD8F93C46C}"/>
    <cellStyle name="Arial107000001565535FMT 2 2 7" xfId="4363" xr:uid="{C1E88828-817C-41D8-B31D-2CBFA8E647AE}"/>
    <cellStyle name="Arial107000001565535FMT 2 2 8" xfId="5662" xr:uid="{441AE3FD-CB0C-44B1-B4C4-C28E33D2C963}"/>
    <cellStyle name="Arial107000001565535FMT 2 3" xfId="957" xr:uid="{86CE9D8D-451C-43F9-9410-518016C70D93}"/>
    <cellStyle name="Arial107000001565535FMT 2 4" xfId="7217" xr:uid="{CDB49AB2-DBFE-4233-B48A-A1DE0676AFED}"/>
    <cellStyle name="Arial107000001565535FMT 3" xfId="700" xr:uid="{9C976057-F5FA-4512-9C32-CB8C4197A5FF}"/>
    <cellStyle name="Arial107000001565535FMT 3 2" xfId="972" xr:uid="{56222CF7-CCD1-4FAA-8F52-54B8CFC5AAD9}"/>
    <cellStyle name="Arial107000001565535FMT 3 2 2" xfId="1488" xr:uid="{3ACBA0F6-BD2C-4981-B297-DEB1787BCC78}"/>
    <cellStyle name="Arial107000001565535FMT 3 2 2 2" xfId="3581" xr:uid="{0D31CCB5-9309-4DAA-92DE-52CFCAD9EFA0}"/>
    <cellStyle name="Arial107000001565535FMT 3 2 2 2 2" xfId="8006" xr:uid="{106F8013-5888-4B33-89A3-7298B0FDEA56}"/>
    <cellStyle name="Arial107000001565535FMT 3 2 2 3" xfId="5400" xr:uid="{BBB8C447-465E-44A5-ACFE-854CE04D85A1}"/>
    <cellStyle name="Arial107000001565535FMT 3 2 2 4" xfId="6699" xr:uid="{52F2D35F-77C6-4C78-90E2-4B1FDBD596BA}"/>
    <cellStyle name="Arial107000001565535FMT 3 2 3" xfId="2268" xr:uid="{00A11215-6868-460C-8A0B-F4F605067C5B}"/>
    <cellStyle name="Arial107000001565535FMT 3 2 3 2" xfId="4101" xr:uid="{6DCEE2B2-7945-4898-99FD-EE62619A427B}"/>
    <cellStyle name="Arial107000001565535FMT 3 2 3 3" xfId="7490" xr:uid="{3D0E79FF-C9D8-4BC4-AE12-EB846B4214DA}"/>
    <cellStyle name="Arial107000001565535FMT 3 2 4" xfId="3063" xr:uid="{3606562A-BE62-4A04-8261-0F04AD93B874}"/>
    <cellStyle name="Arial107000001565535FMT 3 2 5" xfId="4620" xr:uid="{D62B5DD2-E4EF-47BA-84CB-E186B81261DE}"/>
    <cellStyle name="Arial107000001565535FMT 3 2 6" xfId="5919" xr:uid="{E672F5C9-27EE-40CC-948D-FB4054C6E35E}"/>
    <cellStyle name="Arial107000001565535FMT 3 3" xfId="1230" xr:uid="{D2A92115-0572-49AB-84FF-D42573039212}"/>
    <cellStyle name="Arial107000001565535FMT 3 3 2" xfId="2539" xr:uid="{AF3F996E-523A-4F27-86BB-33FE72D19BFF}"/>
    <cellStyle name="Arial107000001565535FMT 3 3 2 2" xfId="7748" xr:uid="{E5C0683A-7FC7-42BA-8A45-6B8D454DBB95}"/>
    <cellStyle name="Arial107000001565535FMT 3 3 3" xfId="3323" xr:uid="{7E1E509D-F05B-4E9F-AF0A-07305A26E59A}"/>
    <cellStyle name="Arial107000001565535FMT 3 3 4" xfId="4881" xr:uid="{D1E746FD-9100-465C-8DED-B9FC03285DCC}"/>
    <cellStyle name="Arial107000001565535FMT 3 3 5" xfId="6180" xr:uid="{BDF6A153-9E12-432D-A387-72DA65DEE906}"/>
    <cellStyle name="Arial107000001565535FMT 3 4" xfId="1749" xr:uid="{2090AA6B-9ED0-4F90-B62C-AD082A47137A}"/>
    <cellStyle name="Arial107000001565535FMT 3 4 2" xfId="3843" xr:uid="{F7900520-2604-47E0-836C-1B7570ED4BD8}"/>
    <cellStyle name="Arial107000001565535FMT 3 4 2 2" xfId="7232" xr:uid="{70599DA7-0242-447B-B8FC-372F8C690948}"/>
    <cellStyle name="Arial107000001565535FMT 3 4 3" xfId="5142" xr:uid="{49E219E9-B32F-4C12-B27B-D13758F27A9D}"/>
    <cellStyle name="Arial107000001565535FMT 3 4 4" xfId="6441" xr:uid="{4235D0F5-8E1E-467A-9035-ACEF7BDB7655}"/>
    <cellStyle name="Arial107000001565535FMT 3 5" xfId="2010" xr:uid="{DFC11465-06F7-482C-BECA-13AC80A822D8}"/>
    <cellStyle name="Arial107000001565535FMT 3 5 2" xfId="6960" xr:uid="{F65118A1-4815-4D8E-8C16-D4BFC57F8DCE}"/>
    <cellStyle name="Arial107000001565535FMT 3 6" xfId="2805" xr:uid="{6CCF3CDC-2A1C-4F35-8517-EE34E60FE106}"/>
    <cellStyle name="Arial107000001565535FMT 3 7" xfId="4362" xr:uid="{46FBB141-70A2-4605-8F11-FF840D8D662B}"/>
    <cellStyle name="Arial107000001565535FMT 3 8" xfId="5661" xr:uid="{07996286-10DE-4BB7-AE3F-4B31D3090211}"/>
    <cellStyle name="Arial107000001565535FMT 4" xfId="956" xr:uid="{972457A8-A05B-4598-9CB7-D7EECAE02ADC}"/>
    <cellStyle name="Arial107000001565535FMT 5" xfId="7216" xr:uid="{14DD2428-E1AC-43E7-AA04-AF8A88289A3A}"/>
    <cellStyle name="Arial117100000536870911" xfId="188" xr:uid="{F56B4CB2-F322-46D2-A0D9-8800A7152F66}"/>
    <cellStyle name="Arial118000000536870911" xfId="189" xr:uid="{5002ADC1-4AEB-4532-97B0-97450AEDEB3F}"/>
    <cellStyle name="Arial2110100000536870911" xfId="190" xr:uid="{A89ADDCC-1813-4586-A30E-45956F88DE59}"/>
    <cellStyle name="Arial21101000015536870911" xfId="191" xr:uid="{E96F35FC-6F60-4E35-A224-1AFEA0EB2C1A}"/>
    <cellStyle name="Arial21101000015536870911 2" xfId="702" xr:uid="{08D1BCA2-A5A5-48BE-B124-D7429B4FDF27}"/>
    <cellStyle name="Arial21101000015536870911 2 2" xfId="974" xr:uid="{69EE4173-6BDF-4F33-94EE-58EBFA8AF7ED}"/>
    <cellStyle name="Arial21101000015536870911 2 2 2" xfId="1490" xr:uid="{D8650D9C-1540-4FC8-8C9B-DC2BCD4595D6}"/>
    <cellStyle name="Arial21101000015536870911 2 2 2 2" xfId="3583" xr:uid="{341A8E9E-7A27-4FAB-BCC4-DD5B2C4D4B6A}"/>
    <cellStyle name="Arial21101000015536870911 2 2 2 2 2" xfId="8008" xr:uid="{DBFA1B89-5FCC-4CCD-93A3-24CB9053AEE5}"/>
    <cellStyle name="Arial21101000015536870911 2 2 2 3" xfId="5402" xr:uid="{B7648196-E148-4C68-A62D-F3C65859AFDB}"/>
    <cellStyle name="Arial21101000015536870911 2 2 2 4" xfId="6701" xr:uid="{59505F8C-A358-4F50-9344-E21C75D853CE}"/>
    <cellStyle name="Arial21101000015536870911 2 2 3" xfId="2270" xr:uid="{8FD33479-ED1A-40F1-B25C-DFFAF2979761}"/>
    <cellStyle name="Arial21101000015536870911 2 2 3 2" xfId="4103" xr:uid="{867BF413-C90E-435F-A432-B4E84A0098A1}"/>
    <cellStyle name="Arial21101000015536870911 2 2 3 3" xfId="7492" xr:uid="{1602A4F3-70F5-4156-8BF1-B21EBDFFFF84}"/>
    <cellStyle name="Arial21101000015536870911 2 2 4" xfId="3065" xr:uid="{F84E639A-5FCC-4784-BF5A-47A9055DBFC8}"/>
    <cellStyle name="Arial21101000015536870911 2 2 5" xfId="4622" xr:uid="{01CCFAC0-CCBC-4CBD-B9A7-B62637C2E297}"/>
    <cellStyle name="Arial21101000015536870911 2 2 6" xfId="5921" xr:uid="{812BF165-624B-4144-976E-E72B64732A23}"/>
    <cellStyle name="Arial21101000015536870911 2 3" xfId="1232" xr:uid="{DBFF854D-72CA-4597-BA7F-54847CF5497E}"/>
    <cellStyle name="Arial21101000015536870911 2 3 2" xfId="2541" xr:uid="{C371C5F7-A674-4B0D-AD8D-0AC2CD2709E7}"/>
    <cellStyle name="Arial21101000015536870911 2 3 2 2" xfId="7750" xr:uid="{D9B70595-FA79-41B8-9E2D-5CBA82E2717C}"/>
    <cellStyle name="Arial21101000015536870911 2 3 3" xfId="3325" xr:uid="{16E329BD-B339-4208-BE69-D3C000562A0A}"/>
    <cellStyle name="Arial21101000015536870911 2 3 4" xfId="4883" xr:uid="{FB482BB5-213F-4EDF-860D-046E124B8FC5}"/>
    <cellStyle name="Arial21101000015536870911 2 3 5" xfId="6182" xr:uid="{77D057F3-1A2A-4D79-B09D-3CE999D798ED}"/>
    <cellStyle name="Arial21101000015536870911 2 4" xfId="1751" xr:uid="{24B9F57E-3001-4532-A1B7-44507586C940}"/>
    <cellStyle name="Arial21101000015536870911 2 4 2" xfId="3845" xr:uid="{0E9D78E2-148A-4196-B9FB-013DC490B74F}"/>
    <cellStyle name="Arial21101000015536870911 2 4 2 2" xfId="7234" xr:uid="{A9AEB9DF-5F18-448A-AB9C-197880AE4C59}"/>
    <cellStyle name="Arial21101000015536870911 2 4 3" xfId="5144" xr:uid="{7069E526-2B63-40FF-94AB-648AE4E45A2A}"/>
    <cellStyle name="Arial21101000015536870911 2 4 4" xfId="6443" xr:uid="{74133A6E-AB90-40FC-B62F-78D6B598E370}"/>
    <cellStyle name="Arial21101000015536870911 2 5" xfId="2012" xr:uid="{3E04E45D-6F0B-4365-AD49-8B29BFD3E339}"/>
    <cellStyle name="Arial21101000015536870911 2 5 2" xfId="6962" xr:uid="{8E206583-922B-4F73-BCD7-3EDE0E455DFB}"/>
    <cellStyle name="Arial21101000015536870911 2 6" xfId="2807" xr:uid="{C6DC8C4B-70AB-4004-A1BB-AC3C77090102}"/>
    <cellStyle name="Arial21101000015536870911 2 7" xfId="4364" xr:uid="{61983E4C-1072-418D-87BD-E6C110E228B9}"/>
    <cellStyle name="Arial21101000015536870911 2 8" xfId="5663" xr:uid="{C9B16C5A-5857-4102-88BE-3DB384C25B6C}"/>
    <cellStyle name="Arial2170000015536870911" xfId="192" xr:uid="{D39B8518-EE0D-45C2-9F8B-5E3354BF6560}"/>
    <cellStyle name="Arial2170000015536870911 2" xfId="193" xr:uid="{535CE4E6-D6CF-4A5B-AC7A-C4C8519ED1D3}"/>
    <cellStyle name="Arial2170000015536870911FMT" xfId="194" xr:uid="{209D3F9F-56E4-49B8-B66E-D6A8D875E6E4}"/>
    <cellStyle name="Arial2170000015536870911FMT 2" xfId="195" xr:uid="{651859E2-D2B8-48EF-A153-687D63840E8C}"/>
    <cellStyle name="Bad" xfId="196" xr:uid="{47CE3BA5-123F-4C50-A670-05CBE68E8BDE}"/>
    <cellStyle name="Calc Currency (0)" xfId="197" xr:uid="{0EACEC97-09C2-49E6-ABE4-36DCAA3663F3}"/>
    <cellStyle name="Calc Currency (2)" xfId="198" xr:uid="{7A85A418-74EE-4774-BF0D-82A0A28A1546}"/>
    <cellStyle name="Calc Percent (0)" xfId="199" xr:uid="{B311BF81-CED9-430A-9832-1A12A3EB1DE7}"/>
    <cellStyle name="Calc Percent (1)" xfId="200" xr:uid="{6C646AFE-F6B6-4FF3-AFC0-532645B407EF}"/>
    <cellStyle name="Calc Percent (2)" xfId="201" xr:uid="{76DBF686-F5E1-4405-9E25-300C6A598566}"/>
    <cellStyle name="Calc Units (0)" xfId="202" xr:uid="{6D6A4724-DAFA-4224-BA80-6533F6E38B32}"/>
    <cellStyle name="Calc Units (1)" xfId="203" xr:uid="{5A7C17D8-2C03-47AF-B3D8-94B67D54EB38}"/>
    <cellStyle name="Calc Units (2)" xfId="204" xr:uid="{BCF6DAFE-E30C-427E-B09E-F1D8039D1E22}"/>
    <cellStyle name="Calculation" xfId="205" xr:uid="{0D4E7D28-3DA1-4D79-92CF-608EE27AA515}"/>
    <cellStyle name="Calculation 2" xfId="703" xr:uid="{9864CF5F-E118-4014-A74D-C90033DD3D1C}"/>
    <cellStyle name="Calculation 2 2" xfId="975" xr:uid="{0203DC65-3564-4BB9-8A58-8E37A145B735}"/>
    <cellStyle name="Calculation 2 2 2" xfId="1491" xr:uid="{5306D19F-2B1A-43DC-8F23-86DEA3ECA0C7}"/>
    <cellStyle name="Calculation 2 2 2 2" xfId="3584" xr:uid="{4099EC0C-0BBC-42B6-B2CE-A30A8739A024}"/>
    <cellStyle name="Calculation 2 2 2 2 2" xfId="8009" xr:uid="{B5CE79C6-FDBD-42D8-A7D8-9319333B4C2A}"/>
    <cellStyle name="Calculation 2 2 2 3" xfId="5403" xr:uid="{040E7151-D5EF-4965-AB9D-8D635E121A66}"/>
    <cellStyle name="Calculation 2 2 2 4" xfId="6702" xr:uid="{53D9D724-3774-467A-9DC1-FEF7B43B8696}"/>
    <cellStyle name="Calculation 2 2 3" xfId="2271" xr:uid="{E6CFAC19-3B47-4AE3-ADD4-32162D2B4CE5}"/>
    <cellStyle name="Calculation 2 2 3 2" xfId="4104" xr:uid="{E1986F3B-2A22-45CA-944B-33594228584C}"/>
    <cellStyle name="Calculation 2 2 3 3" xfId="7493" xr:uid="{B2624EC0-FB00-4514-8AA7-80017E3639EF}"/>
    <cellStyle name="Calculation 2 2 4" xfId="3066" xr:uid="{811D6F22-5D67-46F8-8B79-05C47272E7B1}"/>
    <cellStyle name="Calculation 2 2 5" xfId="4623" xr:uid="{4BE75F0B-FC66-48DE-8749-0D77342764C1}"/>
    <cellStyle name="Calculation 2 2 6" xfId="5922" xr:uid="{203EA549-7BF0-45F2-BC1E-AAA2F5A45191}"/>
    <cellStyle name="Calculation 2 3" xfId="1233" xr:uid="{34EAEE4B-911C-42CD-BF53-80A7C61B1576}"/>
    <cellStyle name="Calculation 2 3 2" xfId="2542" xr:uid="{B2886327-B8D5-488D-B49C-A8AB205124C8}"/>
    <cellStyle name="Calculation 2 3 2 2" xfId="7751" xr:uid="{85F388F5-C0F2-432E-B4F6-17AFCDA96D0D}"/>
    <cellStyle name="Calculation 2 3 3" xfId="3326" xr:uid="{15248535-A002-4312-A8FC-293D9C93D7F1}"/>
    <cellStyle name="Calculation 2 3 4" xfId="4884" xr:uid="{494C9E3B-6633-4B95-81DA-3D929DA2B588}"/>
    <cellStyle name="Calculation 2 3 5" xfId="6183" xr:uid="{8318414F-E6C0-48DF-9D5E-F6E8690F2AC4}"/>
    <cellStyle name="Calculation 2 4" xfId="1752" xr:uid="{70DDA89A-8DC4-42FC-959C-C93F85CEA6EE}"/>
    <cellStyle name="Calculation 2 4 2" xfId="3846" xr:uid="{3EA74D54-810B-40A6-99F5-D433B81FE570}"/>
    <cellStyle name="Calculation 2 4 2 2" xfId="7235" xr:uid="{9A6885B9-DA30-42D7-AFA7-0FC1C70A167B}"/>
    <cellStyle name="Calculation 2 4 3" xfId="5145" xr:uid="{9F13EAF3-BB24-4522-AA3C-761F2AFD2193}"/>
    <cellStyle name="Calculation 2 4 4" xfId="6444" xr:uid="{A94C3725-3476-484E-91F1-85E6523AD349}"/>
    <cellStyle name="Calculation 2 5" xfId="2013" xr:uid="{CD584D58-B153-4235-97A5-F788C5A7AE5A}"/>
    <cellStyle name="Calculation 2 5 2" xfId="6963" xr:uid="{135018AA-EBE3-463B-A707-A9DCDAA795DA}"/>
    <cellStyle name="Calculation 2 6" xfId="2808" xr:uid="{EB80080D-194D-46A1-BC43-A07E7C185313}"/>
    <cellStyle name="Calculation 2 7" xfId="4365" xr:uid="{F5C78A60-6202-4AFA-A50D-D686ABD87CAB}"/>
    <cellStyle name="Calculation 2 8" xfId="5664" xr:uid="{5D97AFC5-F6CC-4617-884C-5B9FFD8CBF78}"/>
    <cellStyle name="Check Cell" xfId="206" xr:uid="{FC88A342-81CC-482B-9C9E-99F423AB4A0A}"/>
    <cellStyle name="Comma [00]" xfId="207" xr:uid="{DEA977A1-990C-45C6-9C7C-1C35966914C0}"/>
    <cellStyle name="Comma 2" xfId="208" xr:uid="{6ACAACDB-2ECB-4150-BE1D-EAF7AE49EF8C}"/>
    <cellStyle name="Comma 3" xfId="209" xr:uid="{54287705-9575-48AA-A6CF-D8981F4E7A0A}"/>
    <cellStyle name="Currency [00]" xfId="210" xr:uid="{B4C5B58B-BD5D-4E50-8CF7-7BC466B1BE65}"/>
    <cellStyle name="Data Cell - PerformancePoint" xfId="211" xr:uid="{78F00389-EC63-4FE3-9B74-69AF1451BD04}"/>
    <cellStyle name="Data Entry Cell - PerformancePoint" xfId="212" xr:uid="{7A4E65B9-732F-45A2-9BFB-2D91FC1E2729}"/>
    <cellStyle name="Date Short" xfId="213" xr:uid="{1C8D5D07-E59F-4FAE-AA65-A80291AF6D18}"/>
    <cellStyle name="Default" xfId="214" xr:uid="{01D6C70E-AA1E-4BC6-934F-54B268401AB6}"/>
    <cellStyle name="Dezimal [0]_PERSONAL" xfId="215" xr:uid="{45703E91-9689-4679-98D9-BABC5B66A7E4}"/>
    <cellStyle name="Dezimal_PERSONAL" xfId="216" xr:uid="{85173174-995D-436D-A8EC-EFD766459AB6}"/>
    <cellStyle name="Emphasis 1" xfId="217" xr:uid="{D213BA6C-C07B-414C-A4C6-BBBB20A848A3}"/>
    <cellStyle name="Emphasis 1 2" xfId="218" xr:uid="{3A6C8FF5-5E7E-417D-A0D7-BA946E6A25AD}"/>
    <cellStyle name="Emphasis 1 3" xfId="219" xr:uid="{0B2602EA-147E-4BAE-9E22-44A432CB1A08}"/>
    <cellStyle name="Emphasis 1 4" xfId="220" xr:uid="{BDB700A0-3DC6-4E42-AD75-EFFD57B98473}"/>
    <cellStyle name="Emphasis 1 5" xfId="221" xr:uid="{2FCD41DF-DA1B-4DDB-B3E1-921589F3AFA2}"/>
    <cellStyle name="Emphasis 1 6" xfId="222" xr:uid="{3661802A-3451-45C3-BF8E-E669BEDDC8EB}"/>
    <cellStyle name="Emphasis 2" xfId="223" xr:uid="{A16655F5-7D54-4452-B02E-2460CEC78415}"/>
    <cellStyle name="Emphasis 2 2" xfId="224" xr:uid="{6D6CA03A-FFA3-4336-B77F-9EA5377CDE23}"/>
    <cellStyle name="Emphasis 2 3" xfId="225" xr:uid="{AD4A095F-BA0F-4125-8FE9-00A3D57454CA}"/>
    <cellStyle name="Emphasis 2 4" xfId="226" xr:uid="{D853D5A4-1C01-4164-A7DE-4EB1D2CAB4E9}"/>
    <cellStyle name="Emphasis 2 5" xfId="227" xr:uid="{1A2F35D4-9D9D-490E-8297-5657BD66F90A}"/>
    <cellStyle name="Emphasis 2 6" xfId="228" xr:uid="{FCE2874B-A605-49FB-83F1-D96678A09FA0}"/>
    <cellStyle name="Emphasis 3" xfId="229" xr:uid="{7F29A43F-C272-4A8D-AADA-EFF0D3F09299}"/>
    <cellStyle name="Enter Currency (0)" xfId="230" xr:uid="{A7787319-14EB-4FD7-99BB-A8C5C39D252E}"/>
    <cellStyle name="Enter Currency (2)" xfId="231" xr:uid="{5CEC71B8-06E7-4EC5-BECA-4B9712005CE1}"/>
    <cellStyle name="Enter Units (0)" xfId="232" xr:uid="{87CA744F-1044-4C48-8820-4EB9DB39B576}"/>
    <cellStyle name="Enter Units (1)" xfId="233" xr:uid="{2F24DB66-E5A2-42F0-88C6-D259CE5E0D72}"/>
    <cellStyle name="Enter Units (2)" xfId="234" xr:uid="{DC2A8F58-A336-4A4F-BE3D-69F128AC4CEC}"/>
    <cellStyle name="Euro" xfId="235" xr:uid="{A85F196E-1F58-4D72-AA70-5DD72CC8E41B}"/>
    <cellStyle name="Explanatory Text" xfId="236" xr:uid="{1BDA8AEB-B575-41F4-B2A3-21EAD51B9DA8}"/>
    <cellStyle name="Good" xfId="237" xr:uid="{4A21B333-70B5-4A4B-AF04-9F1645D87E77}"/>
    <cellStyle name="Good 2" xfId="238" xr:uid="{BD67F573-74C4-4BF6-A0FB-D1C27E270152}"/>
    <cellStyle name="Good 3" xfId="239" xr:uid="{2DCE870E-5B43-4A1B-9575-3BE76D04B441}"/>
    <cellStyle name="Good 4" xfId="240" xr:uid="{15DAF592-2A3E-4587-AA93-BF18A451EF41}"/>
    <cellStyle name="Good_7-р_Из_Системы" xfId="241" xr:uid="{D8179FCE-1117-49BA-8D15-863BDB3C41A6}"/>
    <cellStyle name="Header1" xfId="242" xr:uid="{6F34EE25-123D-4D5A-BF42-3CC105390D23}"/>
    <cellStyle name="Header2" xfId="243" xr:uid="{F9807ABF-9C86-453A-8204-F9FCA6CBAD63}"/>
    <cellStyle name="Heading 1" xfId="244" xr:uid="{CFC8F26B-0257-4FAB-99FE-A71008A07A23}"/>
    <cellStyle name="Heading 2" xfId="245" xr:uid="{672F2B16-CA88-4159-B332-17F4FF32A852}"/>
    <cellStyle name="Heading 3" xfId="246" xr:uid="{AE9129ED-E278-44DD-8140-3FE71C2CBA29}"/>
    <cellStyle name="Heading 4" xfId="247" xr:uid="{A832EB4D-83EA-4586-B59E-4E11358B88D8}"/>
    <cellStyle name="Input" xfId="248" xr:uid="{6758946A-FEDF-4D15-A862-13D4B40D2D29}"/>
    <cellStyle name="Input 2" xfId="704" xr:uid="{D10283DD-304B-4C19-A6C0-4425B00AC99D}"/>
    <cellStyle name="Input 2 2" xfId="976" xr:uid="{CFD7BCD7-23F3-4E2F-A7AD-4DD8862CE4CB}"/>
    <cellStyle name="Input 2 2 2" xfId="1492" xr:uid="{850E51BE-EA95-4B5A-81EC-EF4E195B6C8D}"/>
    <cellStyle name="Input 2 2 2 2" xfId="3585" xr:uid="{4F2EB72C-CD7B-480D-9F16-7A91BCE087C0}"/>
    <cellStyle name="Input 2 2 2 2 2" xfId="8010" xr:uid="{378C54E7-3D97-4B64-8476-8CA4581D4D3D}"/>
    <cellStyle name="Input 2 2 2 3" xfId="5404" xr:uid="{8028D65D-DEF2-4EED-BD03-715EA36F9302}"/>
    <cellStyle name="Input 2 2 2 4" xfId="6703" xr:uid="{656EC274-D2EE-4A60-95D6-0967A28B033D}"/>
    <cellStyle name="Input 2 2 3" xfId="2272" xr:uid="{FA2399F2-2514-4B9E-BE99-909780C4E60D}"/>
    <cellStyle name="Input 2 2 3 2" xfId="4105" xr:uid="{8ECF1E5E-3287-4FB6-AF53-F6B97F988650}"/>
    <cellStyle name="Input 2 2 3 3" xfId="7494" xr:uid="{E7F1E206-1B57-494C-A293-F6F0C3501E2A}"/>
    <cellStyle name="Input 2 2 4" xfId="3067" xr:uid="{C24A31B0-5720-4BA3-A20D-2D18CAC82E58}"/>
    <cellStyle name="Input 2 2 5" xfId="4624" xr:uid="{8E1280F5-D097-4502-9D6A-B66B7A3669AD}"/>
    <cellStyle name="Input 2 2 6" xfId="5923" xr:uid="{49E2A6CB-9501-42FA-990C-BFB2A11E7429}"/>
    <cellStyle name="Input 2 3" xfId="1234" xr:uid="{A5D7E38D-5DAC-48A6-BEE8-345227DC662D}"/>
    <cellStyle name="Input 2 3 2" xfId="2543" xr:uid="{C4B56245-2CB8-4F0A-B800-C4E2619B490E}"/>
    <cellStyle name="Input 2 3 2 2" xfId="7752" xr:uid="{850FD0C5-F14C-4476-8CAA-2E8ABCF99850}"/>
    <cellStyle name="Input 2 3 3" xfId="3327" xr:uid="{F56A28E5-B8D2-45D5-ADEF-0F69A4D074A3}"/>
    <cellStyle name="Input 2 3 4" xfId="4885" xr:uid="{81BB74DC-30FC-4E04-9CBB-8DD61DC4C94F}"/>
    <cellStyle name="Input 2 3 5" xfId="6184" xr:uid="{F83A70B3-423E-433B-A0A6-B2ECF49BD387}"/>
    <cellStyle name="Input 2 4" xfId="1753" xr:uid="{268D42D0-0BB8-463B-8857-3538481362FA}"/>
    <cellStyle name="Input 2 4 2" xfId="3847" xr:uid="{0FAB0409-8B6B-42D3-9613-7E3A6BDD224E}"/>
    <cellStyle name="Input 2 4 2 2" xfId="7236" xr:uid="{B575824A-1577-447E-A532-89EFBBE9EB1B}"/>
    <cellStyle name="Input 2 4 3" xfId="5146" xr:uid="{36C7A97F-574E-4933-9C6C-488AF7C973CA}"/>
    <cellStyle name="Input 2 4 4" xfId="6445" xr:uid="{DB372023-9F84-4933-9374-8B8F1DF085DB}"/>
    <cellStyle name="Input 2 5" xfId="2014" xr:uid="{F9B9A88D-C64F-4E7F-9C40-B88B3F0742FC}"/>
    <cellStyle name="Input 2 5 2" xfId="6964" xr:uid="{393B53A9-9DC6-4E6E-B3DA-F97552863983}"/>
    <cellStyle name="Input 2 6" xfId="2809" xr:uid="{91171D39-3483-44E6-90C0-57123C6279C5}"/>
    <cellStyle name="Input 2 7" xfId="4366" xr:uid="{310C4934-F7C2-450A-92C5-E669D8B89CE5}"/>
    <cellStyle name="Input 2 8" xfId="5665" xr:uid="{B48AA15D-661A-4E11-BA07-3D82686B97AE}"/>
    <cellStyle name="Link Currency (0)" xfId="249" xr:uid="{67CC0A27-EE4C-4928-88A1-C4CF3785B94B}"/>
    <cellStyle name="Link Currency (2)" xfId="250" xr:uid="{F41B668F-0721-4269-9233-C05EF3ABC257}"/>
    <cellStyle name="Link Units (0)" xfId="251" xr:uid="{B53E6584-D877-4770-981C-B440C7C79BD1}"/>
    <cellStyle name="Link Units (1)" xfId="252" xr:uid="{E20C949D-5EA1-4009-9E79-A102DA28AE67}"/>
    <cellStyle name="Link Units (2)" xfId="253" xr:uid="{5B8F691D-5C00-4451-9FE1-0BBB61058832}"/>
    <cellStyle name="Linked Cell" xfId="254" xr:uid="{423F4B4B-320F-4D11-8788-29853004B0BC}"/>
    <cellStyle name="Locked Cell - PerformancePoint" xfId="255" xr:uid="{C5BB400E-9CFA-4DDE-9754-2F8D7CCD2E27}"/>
    <cellStyle name="Neutral" xfId="256" xr:uid="{CF6D8012-78AE-4037-B82B-787E8AFFF5DE}"/>
    <cellStyle name="Neutral 2" xfId="257" xr:uid="{4F126E86-8748-48E2-83C3-824DD6520C2C}"/>
    <cellStyle name="Neutral 3" xfId="258" xr:uid="{B937D7C9-F19D-40E2-9324-176551979484}"/>
    <cellStyle name="Neutral 4" xfId="259" xr:uid="{08818596-3737-4191-857E-C906604E2228}"/>
    <cellStyle name="Neutral_7-р_Из_Системы" xfId="260" xr:uid="{F5FDBE50-A53D-481E-BC16-5B3CE47F9784}"/>
    <cellStyle name="Norma11l" xfId="261" xr:uid="{82FD97B5-9798-4046-864B-029F0AE2BEFE}"/>
    <cellStyle name="Normal 2" xfId="262" xr:uid="{2B0CCA9A-C142-409C-B6F0-759A65614192}"/>
    <cellStyle name="Normal 3" xfId="263" xr:uid="{2B51C871-5A5B-48C1-B10C-020B4E601B26}"/>
    <cellStyle name="Normal 4" xfId="264" xr:uid="{7D71CABD-4D81-4D74-B237-EB0F961B9EF3}"/>
    <cellStyle name="Normal 5" xfId="265" xr:uid="{4944B231-9F90-47D4-BD28-072EBEB98289}"/>
    <cellStyle name="Normal_macro 2012 var 1" xfId="266" xr:uid="{61BDBCD6-D634-473A-9979-61ED1E8BBD3F}"/>
    <cellStyle name="Note" xfId="267" xr:uid="{AA26D654-599C-4997-96D7-66EC6E0C2BA7}"/>
    <cellStyle name="Note 2" xfId="268" xr:uid="{7DBDA37F-81D5-4FB6-990E-B62A2D1401E7}"/>
    <cellStyle name="Note 2 2" xfId="706" xr:uid="{6F30935F-572A-4770-9AFF-FAC0B7AA8DA2}"/>
    <cellStyle name="Note 2 2 2" xfId="978" xr:uid="{58A41F55-70A2-48A2-B963-BD91303F2920}"/>
    <cellStyle name="Note 2 2 2 2" xfId="1494" xr:uid="{ADCB77A4-0C4D-49E4-AB24-A8C98A3A514B}"/>
    <cellStyle name="Note 2 2 2 2 2" xfId="3587" xr:uid="{2C607297-8964-4FDB-846F-BCDD1A6401EE}"/>
    <cellStyle name="Note 2 2 2 2 2 2" xfId="8012" xr:uid="{367129EB-4514-433E-9A20-97FE524F2022}"/>
    <cellStyle name="Note 2 2 2 2 3" xfId="5406" xr:uid="{43F79A12-BDEC-4324-8EFD-92B3E2152C4C}"/>
    <cellStyle name="Note 2 2 2 2 4" xfId="6705" xr:uid="{083ABA3A-F3CE-4545-9B09-D3C076A00DF8}"/>
    <cellStyle name="Note 2 2 2 3" xfId="2274" xr:uid="{706FAE74-6039-4DE0-83C0-89D760C6EF92}"/>
    <cellStyle name="Note 2 2 2 3 2" xfId="4107" xr:uid="{B19E7DC9-430B-4700-A797-A7C140328108}"/>
    <cellStyle name="Note 2 2 2 3 3" xfId="7496" xr:uid="{1C8B7228-64BA-4674-8222-E177C6C9B55D}"/>
    <cellStyle name="Note 2 2 2 4" xfId="3069" xr:uid="{4C1C2BA7-E5A0-4CBA-A8B8-AAA4CC84346A}"/>
    <cellStyle name="Note 2 2 2 5" xfId="4626" xr:uid="{47C70704-47A3-4D91-B10E-188B61F574C9}"/>
    <cellStyle name="Note 2 2 2 6" xfId="5925" xr:uid="{74F5A5A0-546B-4ADC-AD42-28D76BD49ED7}"/>
    <cellStyle name="Note 2 2 3" xfId="1236" xr:uid="{3DA7C40A-04DC-42C4-BE6C-1758DB0639DF}"/>
    <cellStyle name="Note 2 2 3 2" xfId="2545" xr:uid="{39B80026-8B21-4CF4-AF43-F0181B1C4C61}"/>
    <cellStyle name="Note 2 2 3 2 2" xfId="7754" xr:uid="{879C1198-8D3A-4B9D-BE75-5F559448BFC0}"/>
    <cellStyle name="Note 2 2 3 3" xfId="3329" xr:uid="{9BD6F54F-6F23-49B0-88AF-34A99CC1D164}"/>
    <cellStyle name="Note 2 2 3 4" xfId="4887" xr:uid="{4BE78A51-DB65-4776-883E-CC59F746E912}"/>
    <cellStyle name="Note 2 2 3 5" xfId="6186" xr:uid="{8625709F-1D84-4899-9BB5-131B1DCBB9D2}"/>
    <cellStyle name="Note 2 2 4" xfId="1755" xr:uid="{B10CF31D-E5FA-4E09-8C68-743ECB7E6404}"/>
    <cellStyle name="Note 2 2 4 2" xfId="3849" xr:uid="{1D26BCB5-2481-4F0E-A776-CA390562DB0D}"/>
    <cellStyle name="Note 2 2 4 2 2" xfId="7238" xr:uid="{A9B84EA3-243C-4692-92FD-FDA65D56F0C3}"/>
    <cellStyle name="Note 2 2 4 3" xfId="5148" xr:uid="{5DA8341B-5A6F-4049-8D8A-8800DF66E12A}"/>
    <cellStyle name="Note 2 2 4 4" xfId="6447" xr:uid="{2A3C1A0C-E389-4035-802D-79EF986F0E8D}"/>
    <cellStyle name="Note 2 2 5" xfId="2016" xr:uid="{E5E9E692-E761-4D84-B729-2E315E593DD8}"/>
    <cellStyle name="Note 2 2 5 2" xfId="6966" xr:uid="{A218DA94-A000-4F17-B362-DD055F1BC4FB}"/>
    <cellStyle name="Note 2 2 6" xfId="2811" xr:uid="{86FEDC8B-B392-4DC3-9C4A-D130064744BF}"/>
    <cellStyle name="Note 2 2 7" xfId="4368" xr:uid="{2083E8C2-3362-47CB-93FD-534B7B92544F}"/>
    <cellStyle name="Note 2 2 8" xfId="5667" xr:uid="{E99FEA62-E5CE-44A5-818C-3D1C473893FF}"/>
    <cellStyle name="Note 3" xfId="269" xr:uid="{B6DD4607-2EC2-4C0C-A87D-8BB3B1383671}"/>
    <cellStyle name="Note 3 2" xfId="707" xr:uid="{E78FFDDF-7767-49D7-A080-6645EFFA1307}"/>
    <cellStyle name="Note 3 2 2" xfId="979" xr:uid="{58F941DE-A3DF-4591-B846-48BB7E8A2F5E}"/>
    <cellStyle name="Note 3 2 2 2" xfId="1495" xr:uid="{48D9EABA-0872-410D-B165-C6D96957072C}"/>
    <cellStyle name="Note 3 2 2 2 2" xfId="3588" xr:uid="{A983142C-EE2A-4D3C-9B25-1439C226C7E4}"/>
    <cellStyle name="Note 3 2 2 2 2 2" xfId="8013" xr:uid="{5AFF3A79-36B6-49D0-A60E-18F368D40B89}"/>
    <cellStyle name="Note 3 2 2 2 3" xfId="5407" xr:uid="{D4D0444B-2BC4-40CA-86DE-6F3EC79AECCB}"/>
    <cellStyle name="Note 3 2 2 2 4" xfId="6706" xr:uid="{E9B8BB64-7587-483E-8235-1C6D70A8E50B}"/>
    <cellStyle name="Note 3 2 2 3" xfId="2275" xr:uid="{E3E01E75-CF36-476E-8514-D256A0D6A682}"/>
    <cellStyle name="Note 3 2 2 3 2" xfId="4108" xr:uid="{210C4F3B-49CF-47C7-88B4-42952EC1FD9A}"/>
    <cellStyle name="Note 3 2 2 3 3" xfId="7497" xr:uid="{87E550EE-7C2D-44A7-96C6-81953C8E10D6}"/>
    <cellStyle name="Note 3 2 2 4" xfId="3070" xr:uid="{E802AEEA-21FA-4511-BF98-B5122F107D42}"/>
    <cellStyle name="Note 3 2 2 5" xfId="4627" xr:uid="{8F13882E-B63A-4896-AF59-6CB1B50497E4}"/>
    <cellStyle name="Note 3 2 2 6" xfId="5926" xr:uid="{D6C35B19-0D70-4A01-BA60-2B99411D2E2C}"/>
    <cellStyle name="Note 3 2 3" xfId="1237" xr:uid="{03A3F8D4-7AEB-4495-9472-7A7D427B53BB}"/>
    <cellStyle name="Note 3 2 3 2" xfId="2546" xr:uid="{89DD20A6-8E24-45FF-A7F2-49F60AA749A3}"/>
    <cellStyle name="Note 3 2 3 2 2" xfId="7755" xr:uid="{51235469-B7E9-4EB7-8131-5AEAFB3420E0}"/>
    <cellStyle name="Note 3 2 3 3" xfId="3330" xr:uid="{35D0A93B-E86F-44B5-86C1-4B89E8702CD5}"/>
    <cellStyle name="Note 3 2 3 4" xfId="4888" xr:uid="{B620C2CA-D5C2-4A09-8029-3AF7721A3FA4}"/>
    <cellStyle name="Note 3 2 3 5" xfId="6187" xr:uid="{B64EDBEA-D64C-47BF-A022-A966C463B6BA}"/>
    <cellStyle name="Note 3 2 4" xfId="1756" xr:uid="{4B9EA7F8-5032-4B65-90FB-E97B1A527E10}"/>
    <cellStyle name="Note 3 2 4 2" xfId="3850" xr:uid="{688B6F4D-EE20-4A8C-9715-32D62AA2417D}"/>
    <cellStyle name="Note 3 2 4 2 2" xfId="7239" xr:uid="{CDC500FD-4ACB-49DD-8A80-11EF6848CC49}"/>
    <cellStyle name="Note 3 2 4 3" xfId="5149" xr:uid="{7A87CAE1-F873-4647-A9A6-F1B15554E85C}"/>
    <cellStyle name="Note 3 2 4 4" xfId="6448" xr:uid="{48207C5D-37E8-4A47-A1A9-F0D6DB7EE5AB}"/>
    <cellStyle name="Note 3 2 5" xfId="2017" xr:uid="{AFDA887E-BC37-4E60-AB69-18C5E3766FC3}"/>
    <cellStyle name="Note 3 2 5 2" xfId="6967" xr:uid="{78E5E53D-D76A-49DE-83DC-A3DA1B2AC230}"/>
    <cellStyle name="Note 3 2 6" xfId="2812" xr:uid="{75B91134-0358-412F-98BD-80291D34B6EB}"/>
    <cellStyle name="Note 3 2 7" xfId="4369" xr:uid="{40DC0172-8918-4CF9-A2A9-F1B2D5865AB8}"/>
    <cellStyle name="Note 3 2 8" xfId="5668" xr:uid="{3527F948-3A53-4659-A1E7-87BF8B98F6AE}"/>
    <cellStyle name="Note 4" xfId="270" xr:uid="{3894E386-A46C-4918-898A-1BF351E3FB54}"/>
    <cellStyle name="Note 4 2" xfId="708" xr:uid="{367F3CF9-79CB-4CA7-B289-3343548BCC4F}"/>
    <cellStyle name="Note 4 2 2" xfId="980" xr:uid="{DAED33CC-5513-4793-905B-88F1F158E51F}"/>
    <cellStyle name="Note 4 2 2 2" xfId="1496" xr:uid="{4C61480E-F033-41FC-A062-00749BDC785F}"/>
    <cellStyle name="Note 4 2 2 2 2" xfId="3589" xr:uid="{1CC4D4BE-F6E8-470A-832B-E53BB715DF6D}"/>
    <cellStyle name="Note 4 2 2 2 2 2" xfId="8014" xr:uid="{DD113A13-F165-47F9-A797-A85E02C5598C}"/>
    <cellStyle name="Note 4 2 2 2 3" xfId="5408" xr:uid="{5ACD0F0E-7D41-4FE1-86E0-B234F06A325F}"/>
    <cellStyle name="Note 4 2 2 2 4" xfId="6707" xr:uid="{925E5C2B-3498-42B3-B5A5-BA0E586A4255}"/>
    <cellStyle name="Note 4 2 2 3" xfId="2276" xr:uid="{E6EFA721-68AF-42B0-9643-639C329675FA}"/>
    <cellStyle name="Note 4 2 2 3 2" xfId="4109" xr:uid="{9FD17F25-5316-4628-B65A-1AD6D31CD9EA}"/>
    <cellStyle name="Note 4 2 2 3 3" xfId="7498" xr:uid="{AD99FC75-21C4-48F0-A7F5-7955122D7939}"/>
    <cellStyle name="Note 4 2 2 4" xfId="3071" xr:uid="{F626D1DF-B2E6-47AD-833A-1D219488BC76}"/>
    <cellStyle name="Note 4 2 2 5" xfId="4628" xr:uid="{BC7D6F30-007D-4D4B-A63C-6AADEAA243DA}"/>
    <cellStyle name="Note 4 2 2 6" xfId="5927" xr:uid="{C8859E77-BD32-480C-B898-D25F4B4DA919}"/>
    <cellStyle name="Note 4 2 3" xfId="1238" xr:uid="{3382FD23-3F21-49B6-B72A-BAB1A44CA308}"/>
    <cellStyle name="Note 4 2 3 2" xfId="2547" xr:uid="{8D7787CA-5BA2-489E-BA71-E6550DFB1B25}"/>
    <cellStyle name="Note 4 2 3 2 2" xfId="7756" xr:uid="{66F090EB-78F2-4FFE-A0A6-E1EBAE45DB51}"/>
    <cellStyle name="Note 4 2 3 3" xfId="3331" xr:uid="{91AC6192-B1E9-4C0F-B350-D2E5B8A25AED}"/>
    <cellStyle name="Note 4 2 3 4" xfId="4889" xr:uid="{C8172DFF-E742-49CA-8283-E74D2DC31E71}"/>
    <cellStyle name="Note 4 2 3 5" xfId="6188" xr:uid="{E40A343B-AEF2-44D0-A27A-8821FA7A4343}"/>
    <cellStyle name="Note 4 2 4" xfId="1757" xr:uid="{3E758314-08B1-4861-AAB2-E9AAA0514AE4}"/>
    <cellStyle name="Note 4 2 4 2" xfId="3851" xr:uid="{3483DC61-A524-47DC-97F5-26D7E8100D85}"/>
    <cellStyle name="Note 4 2 4 2 2" xfId="7240" xr:uid="{A972EB21-0F40-4D07-A5BA-3D4E6DA3BC80}"/>
    <cellStyle name="Note 4 2 4 3" xfId="5150" xr:uid="{240493B5-8452-4A56-B890-B17EDB42B8A3}"/>
    <cellStyle name="Note 4 2 4 4" xfId="6449" xr:uid="{67AF36FD-278D-45CA-9F1B-BE6D4A1FC160}"/>
    <cellStyle name="Note 4 2 5" xfId="2018" xr:uid="{9A0897CA-3B44-4246-B590-B5A548018D1F}"/>
    <cellStyle name="Note 4 2 5 2" xfId="6968" xr:uid="{38094133-BCBA-4B60-B0B0-22A4B46618DE}"/>
    <cellStyle name="Note 4 2 6" xfId="2813" xr:uid="{37387F08-10BD-4D3F-9066-33519E3BCB8D}"/>
    <cellStyle name="Note 4 2 7" xfId="4370" xr:uid="{5FA032B6-883F-4B11-B2DF-2D4CC1771358}"/>
    <cellStyle name="Note 4 2 8" xfId="5669" xr:uid="{B12523B1-3017-4BDA-8685-0458D180134A}"/>
    <cellStyle name="Note 5" xfId="705" xr:uid="{6087CF08-2F20-48B0-BD1D-4B9458B88A4D}"/>
    <cellStyle name="Note 5 2" xfId="977" xr:uid="{513F2255-0995-47BA-A0D6-9B57E7E7BFF6}"/>
    <cellStyle name="Note 5 2 2" xfId="1493" xr:uid="{8BDA3E06-B7B8-43D2-AC5E-ACA3E5797E7A}"/>
    <cellStyle name="Note 5 2 2 2" xfId="3586" xr:uid="{52330042-601E-4497-8103-4087933AF650}"/>
    <cellStyle name="Note 5 2 2 2 2" xfId="8011" xr:uid="{B368928B-CB22-4F5F-A39A-064B79A54B74}"/>
    <cellStyle name="Note 5 2 2 3" xfId="5405" xr:uid="{C899A1E9-7197-4D11-871E-B992EADB3C0E}"/>
    <cellStyle name="Note 5 2 2 4" xfId="6704" xr:uid="{2623F741-67F1-4BA0-B558-DB96B1EBEF43}"/>
    <cellStyle name="Note 5 2 3" xfId="2273" xr:uid="{393A2F8D-D634-43E2-B67B-E246327E382C}"/>
    <cellStyle name="Note 5 2 3 2" xfId="4106" xr:uid="{80C7EEA1-60C8-4286-B696-FBCF60AC1F14}"/>
    <cellStyle name="Note 5 2 3 3" xfId="7495" xr:uid="{0E84FC0C-E707-438A-8D37-08561368B950}"/>
    <cellStyle name="Note 5 2 4" xfId="3068" xr:uid="{CDA5CA3B-2566-45B6-891B-5544FADB6456}"/>
    <cellStyle name="Note 5 2 5" xfId="4625" xr:uid="{07B36591-1661-45D4-9BCA-E00BAEFF17F7}"/>
    <cellStyle name="Note 5 2 6" xfId="5924" xr:uid="{4336FF23-F87E-4FD2-96B6-24E6F3BA6524}"/>
    <cellStyle name="Note 5 3" xfId="1235" xr:uid="{078ED5CD-15AB-4B9C-9660-F8C8F3CB43CF}"/>
    <cellStyle name="Note 5 3 2" xfId="2544" xr:uid="{43EEAEA3-A9FC-4FD0-B568-FD96843B18EA}"/>
    <cellStyle name="Note 5 3 2 2" xfId="7753" xr:uid="{5C443E98-436F-480B-8E3A-0C0655257F39}"/>
    <cellStyle name="Note 5 3 3" xfId="3328" xr:uid="{67ACA2C2-5D5A-4ED4-BD7B-BA939E916AE9}"/>
    <cellStyle name="Note 5 3 4" xfId="4886" xr:uid="{098D7E1B-9E65-41BC-B1D9-AE8941BC3F62}"/>
    <cellStyle name="Note 5 3 5" xfId="6185" xr:uid="{A1367DED-DD74-4DB8-B7CC-56830C4FBF77}"/>
    <cellStyle name="Note 5 4" xfId="1754" xr:uid="{58BDA09A-D3B6-4ED2-BBAC-609E0F7574E4}"/>
    <cellStyle name="Note 5 4 2" xfId="3848" xr:uid="{17182AE4-D1C5-45A6-8CBA-49937C59C4B3}"/>
    <cellStyle name="Note 5 4 2 2" xfId="7237" xr:uid="{D66DDCCC-508A-4D77-9FF2-9B28943029FE}"/>
    <cellStyle name="Note 5 4 3" xfId="5147" xr:uid="{B63EC727-7F29-4248-BA8D-4FED0A737F12}"/>
    <cellStyle name="Note 5 4 4" xfId="6446" xr:uid="{DD321367-7B8B-46C5-A7D8-9EC25875804A}"/>
    <cellStyle name="Note 5 5" xfId="2015" xr:uid="{3179F0E3-E358-4976-BC53-5109B7534122}"/>
    <cellStyle name="Note 5 5 2" xfId="6965" xr:uid="{50A322C6-BB19-47C8-83B3-C250EFE07905}"/>
    <cellStyle name="Note 5 6" xfId="2810" xr:uid="{0216C31C-72F8-43C3-A1E3-AB10FBC1B866}"/>
    <cellStyle name="Note 5 7" xfId="4367" xr:uid="{EF91CEC1-7E3B-4D96-A8D6-9C0202A1B253}"/>
    <cellStyle name="Note 5 8" xfId="5666" xr:uid="{912A7984-15F1-4385-8228-977646113C75}"/>
    <cellStyle name="Note_7-р_Из_Системы" xfId="271" xr:uid="{C5207069-5781-4C66-A672-6EE22361309C}"/>
    <cellStyle name="Output" xfId="272" xr:uid="{8E3C587A-930E-4543-ABF2-A3FEE770ADE1}"/>
    <cellStyle name="Output 2" xfId="709" xr:uid="{2095AB5D-CC84-4C7C-97CA-1B2C730428D7}"/>
    <cellStyle name="Output 2 2" xfId="981" xr:uid="{9CCCF3C6-99CA-42B7-A0A8-93C179168F00}"/>
    <cellStyle name="Output 2 2 2" xfId="1497" xr:uid="{83AA23F4-DBC8-4D29-9C74-3439DA34F0F3}"/>
    <cellStyle name="Output 2 2 2 2" xfId="3590" xr:uid="{9F4D1A13-F043-4EF1-8E84-991C4B46290A}"/>
    <cellStyle name="Output 2 2 2 2 2" xfId="8015" xr:uid="{AB2E7227-0982-406E-AE91-7A96883D11B2}"/>
    <cellStyle name="Output 2 2 2 3" xfId="5409" xr:uid="{07664470-CEAE-41E0-8636-4DA5A826C8F7}"/>
    <cellStyle name="Output 2 2 2 4" xfId="6708" xr:uid="{D6419ED0-224F-498E-8A69-1FE2A68F0296}"/>
    <cellStyle name="Output 2 2 3" xfId="2277" xr:uid="{06E4C453-A1AD-447C-9F4F-5D3AD84AC3B0}"/>
    <cellStyle name="Output 2 2 3 2" xfId="4110" xr:uid="{345E33DE-58AC-4358-8A45-8670793012BD}"/>
    <cellStyle name="Output 2 2 3 3" xfId="7499" xr:uid="{974886CE-B942-427A-BAE4-7FB368AEDBD5}"/>
    <cellStyle name="Output 2 2 4" xfId="3072" xr:uid="{661BA2AB-84DF-42B5-80EA-13BBCB3E0B17}"/>
    <cellStyle name="Output 2 2 5" xfId="4629" xr:uid="{319A776C-2A21-46A9-A006-D06EE5B31548}"/>
    <cellStyle name="Output 2 2 6" xfId="5928" xr:uid="{574F172D-85EA-4E3A-96E3-51234E3343BD}"/>
    <cellStyle name="Output 2 3" xfId="1239" xr:uid="{600730D0-346B-494C-B8A3-76DAB9F7FBA6}"/>
    <cellStyle name="Output 2 3 2" xfId="2548" xr:uid="{937BD3D2-E3E7-4707-ADDE-106421CFF496}"/>
    <cellStyle name="Output 2 3 2 2" xfId="7757" xr:uid="{C3AB8867-0B65-43E6-B756-E495A0B65E3B}"/>
    <cellStyle name="Output 2 3 3" xfId="3332" xr:uid="{01E939B8-41ED-40A0-A99F-8411C03B6F44}"/>
    <cellStyle name="Output 2 3 4" xfId="4890" xr:uid="{A96BC658-1E52-4912-B0D1-298DFF463B00}"/>
    <cellStyle name="Output 2 3 5" xfId="6189" xr:uid="{A9D9A9A8-BE3E-4B20-9D33-AE0FDEAB59F3}"/>
    <cellStyle name="Output 2 4" xfId="1758" xr:uid="{E68EE972-1FA8-4713-A14A-DBBB36A62E06}"/>
    <cellStyle name="Output 2 4 2" xfId="3852" xr:uid="{6EB618F3-5F3E-448F-AF48-67B81568B2A2}"/>
    <cellStyle name="Output 2 4 2 2" xfId="7241" xr:uid="{908FCFCB-D28C-41B5-9B96-EFB55B11DFFE}"/>
    <cellStyle name="Output 2 4 3" xfId="5151" xr:uid="{6344CEC7-85EA-4DC1-8896-55C09BD3A58C}"/>
    <cellStyle name="Output 2 4 4" xfId="6450" xr:uid="{680705E3-7A49-4D3E-932C-F118B4E8B0FA}"/>
    <cellStyle name="Output 2 5" xfId="2019" xr:uid="{CB03917A-8560-415C-9FDA-E94725A51554}"/>
    <cellStyle name="Output 2 5 2" xfId="6969" xr:uid="{654F5A16-8A51-45AA-ACB7-D56FC260B7FE}"/>
    <cellStyle name="Output 2 6" xfId="2814" xr:uid="{C9671545-551D-4232-A8DF-3259A25FF0EE}"/>
    <cellStyle name="Output 2 7" xfId="4371" xr:uid="{7248260D-B624-4396-BB78-D3B82D395DA1}"/>
    <cellStyle name="Output 2 8" xfId="5670" xr:uid="{E3EEE145-CD95-4995-B865-08BBE9E996DF}"/>
    <cellStyle name="Percent [0]" xfId="273" xr:uid="{898B7693-99D2-4977-978E-06C966D2564C}"/>
    <cellStyle name="Percent [00]" xfId="274" xr:uid="{49D48C35-3A23-4FCC-8F33-17A4B3678603}"/>
    <cellStyle name="Percent 2" xfId="275" xr:uid="{CCD65C16-0B78-47D7-A6DE-642D490A95E2}"/>
    <cellStyle name="Percent 3" xfId="276" xr:uid="{3840BACC-1C8F-470F-9835-C1D538CC54CE}"/>
    <cellStyle name="PrePop Currency (0)" xfId="277" xr:uid="{71BA86F4-BFEC-443A-8A2F-05A9C06ECBA1}"/>
    <cellStyle name="PrePop Currency (2)" xfId="278" xr:uid="{B2F34565-75B8-47DF-8DE8-0A370587056E}"/>
    <cellStyle name="PrePop Units (0)" xfId="279" xr:uid="{C1665781-ADDF-429A-906B-5707CEA4DE7F}"/>
    <cellStyle name="PrePop Units (1)" xfId="280" xr:uid="{665F7E7A-26BA-4C66-B42D-45C787C1B818}"/>
    <cellStyle name="PrePop Units (2)" xfId="281" xr:uid="{D8040E1A-B851-475F-8F69-95E3091B4940}"/>
    <cellStyle name="SAPBEXaggData" xfId="282" xr:uid="{69685D9B-31D5-49A8-87C5-DC70325A6DC6}"/>
    <cellStyle name="SAPBEXaggData 2" xfId="283" xr:uid="{4BC52A0B-6B2F-49AE-B279-6A816EE7A84A}"/>
    <cellStyle name="SAPBEXaggData 2 2" xfId="711" xr:uid="{5250D718-DDC5-439B-933E-B2BB70E4D17A}"/>
    <cellStyle name="SAPBEXaggData 2 2 2" xfId="983" xr:uid="{6F2CFFEE-1EA9-41FD-8F31-9A58551DE8B4}"/>
    <cellStyle name="SAPBEXaggData 2 2 2 2" xfId="1499" xr:uid="{E5242263-2AA0-4F39-B0AE-510DCBC19F09}"/>
    <cellStyle name="SAPBEXaggData 2 2 2 2 2" xfId="3592" xr:uid="{DB7D0BF4-C979-425B-AB45-7BC02B7A021C}"/>
    <cellStyle name="SAPBEXaggData 2 2 2 2 2 2" xfId="8017" xr:uid="{A01D9A7B-BD54-474C-93C0-2291AA9BF25B}"/>
    <cellStyle name="SAPBEXaggData 2 2 2 2 3" xfId="5411" xr:uid="{C059E0C9-EFE7-4DC6-AE68-C0CF8AB70AA4}"/>
    <cellStyle name="SAPBEXaggData 2 2 2 2 4" xfId="6710" xr:uid="{87CC2EEA-9081-46DA-9E36-FE32D977561B}"/>
    <cellStyle name="SAPBEXaggData 2 2 2 3" xfId="2279" xr:uid="{B0C3732A-7ED9-4544-8A7F-D5F275DCE5F0}"/>
    <cellStyle name="SAPBEXaggData 2 2 2 3 2" xfId="4112" xr:uid="{F7B9D639-721A-4964-A534-A83F2A7C8219}"/>
    <cellStyle name="SAPBEXaggData 2 2 2 3 3" xfId="7501" xr:uid="{9643BBE6-AF1B-4195-B7D7-93654F8A3DC5}"/>
    <cellStyle name="SAPBEXaggData 2 2 2 4" xfId="3074" xr:uid="{D37D2DCC-9ADF-497F-98CF-A60E0E3D091C}"/>
    <cellStyle name="SAPBEXaggData 2 2 2 5" xfId="4631" xr:uid="{E60671E4-7689-4317-B3B8-B740DA03F643}"/>
    <cellStyle name="SAPBEXaggData 2 2 2 6" xfId="5930" xr:uid="{9BE49D5D-123D-4D87-9925-75E15F8A55E3}"/>
    <cellStyle name="SAPBEXaggData 2 2 3" xfId="1241" xr:uid="{10425CCB-812E-4FE5-88F3-22FECBE34BE7}"/>
    <cellStyle name="SAPBEXaggData 2 2 3 2" xfId="2550" xr:uid="{8D1F7D3C-3C1C-4B0A-A795-51D6864A758D}"/>
    <cellStyle name="SAPBEXaggData 2 2 3 2 2" xfId="7759" xr:uid="{1EC5DCF4-27C7-4761-975A-7F429876C8DC}"/>
    <cellStyle name="SAPBEXaggData 2 2 3 3" xfId="3334" xr:uid="{46E25778-91BA-456B-B7ED-2A2A60A61588}"/>
    <cellStyle name="SAPBEXaggData 2 2 3 4" xfId="4892" xr:uid="{9FEE5EB5-9C99-493C-9052-7B5DE7412167}"/>
    <cellStyle name="SAPBEXaggData 2 2 3 5" xfId="6191" xr:uid="{F726D8A5-4E3A-4250-83D7-BCCB510EFCFB}"/>
    <cellStyle name="SAPBEXaggData 2 2 4" xfId="1760" xr:uid="{B5F50930-9089-4C39-97D7-F33A47BBD93A}"/>
    <cellStyle name="SAPBEXaggData 2 2 4 2" xfId="3854" xr:uid="{14320F1D-9A93-4D6A-8978-8019858CE1A2}"/>
    <cellStyle name="SAPBEXaggData 2 2 4 2 2" xfId="7243" xr:uid="{E8C643D8-2EF0-4BCE-9B2C-0F21EA1AFA5D}"/>
    <cellStyle name="SAPBEXaggData 2 2 4 3" xfId="5153" xr:uid="{1C667226-5447-427F-8A7E-9422A67951D7}"/>
    <cellStyle name="SAPBEXaggData 2 2 4 4" xfId="6452" xr:uid="{1C405483-AC0D-4797-B36C-20FD9D88997F}"/>
    <cellStyle name="SAPBEXaggData 2 2 5" xfId="2021" xr:uid="{C3AB4907-0037-4D35-8A91-38B03E6EAD4E}"/>
    <cellStyle name="SAPBEXaggData 2 2 5 2" xfId="6971" xr:uid="{D85DEB2C-BD38-4457-8E8C-01EFD2C9706E}"/>
    <cellStyle name="SAPBEXaggData 2 2 6" xfId="2816" xr:uid="{F32D3DB7-BFA5-4C5A-8F83-225782FBE450}"/>
    <cellStyle name="SAPBEXaggData 2 2 7" xfId="4373" xr:uid="{3FED7E99-382C-466B-AE41-F16E79B2AD18}"/>
    <cellStyle name="SAPBEXaggData 2 2 8" xfId="5672" xr:uid="{8EBBFBC3-C5A8-4653-9BE2-AC1607DA9AAB}"/>
    <cellStyle name="SAPBEXaggData 3" xfId="284" xr:uid="{BD313651-7618-43B1-BC60-CDC3817592B1}"/>
    <cellStyle name="SAPBEXaggData 3 2" xfId="712" xr:uid="{9D8E92BD-A5BC-4B2F-9B19-C7307DED894F}"/>
    <cellStyle name="SAPBEXaggData 3 2 2" xfId="984" xr:uid="{8077F69C-CCCD-4C34-9FE5-A405D15A5259}"/>
    <cellStyle name="SAPBEXaggData 3 2 2 2" xfId="1500" xr:uid="{AB39D3A4-9B3E-40E4-B683-989BFB944B21}"/>
    <cellStyle name="SAPBEXaggData 3 2 2 2 2" xfId="3593" xr:uid="{90AA5521-AE05-4512-9568-5696F8079896}"/>
    <cellStyle name="SAPBEXaggData 3 2 2 2 2 2" xfId="8018" xr:uid="{5619CA46-F385-4633-8691-B90D8DBC5B06}"/>
    <cellStyle name="SAPBEXaggData 3 2 2 2 3" xfId="5412" xr:uid="{5E894D55-69AE-4519-9BC1-093AFCCF0025}"/>
    <cellStyle name="SAPBEXaggData 3 2 2 2 4" xfId="6711" xr:uid="{C8FB604F-301E-4AD0-B8E3-BF7EE877BC05}"/>
    <cellStyle name="SAPBEXaggData 3 2 2 3" xfId="2280" xr:uid="{FEC8B3D6-733D-4060-A46C-866AD2E206D3}"/>
    <cellStyle name="SAPBEXaggData 3 2 2 3 2" xfId="4113" xr:uid="{BCC487A4-B28B-4481-A590-00635C8D3B42}"/>
    <cellStyle name="SAPBEXaggData 3 2 2 3 3" xfId="7502" xr:uid="{E8B86B3B-36CA-4484-A5F7-18A2B2752BDA}"/>
    <cellStyle name="SAPBEXaggData 3 2 2 4" xfId="3075" xr:uid="{535E8AFD-46AB-4CEC-AC65-3F95F7A553B3}"/>
    <cellStyle name="SAPBEXaggData 3 2 2 5" xfId="4632" xr:uid="{3F82CC7E-12FF-4F18-9CA1-E4D6560A6FD8}"/>
    <cellStyle name="SAPBEXaggData 3 2 2 6" xfId="5931" xr:uid="{A26197B4-9F01-4F16-943D-C30FE1A11E62}"/>
    <cellStyle name="SAPBEXaggData 3 2 3" xfId="1242" xr:uid="{66382DF3-61F2-46A6-882F-124C8C4FBAE9}"/>
    <cellStyle name="SAPBEXaggData 3 2 3 2" xfId="2551" xr:uid="{1EE4C0A6-C6A3-4F2A-B3AE-565FED00E439}"/>
    <cellStyle name="SAPBEXaggData 3 2 3 2 2" xfId="7760" xr:uid="{CE56A965-22EA-4BD3-AE1C-5634DC6C4864}"/>
    <cellStyle name="SAPBEXaggData 3 2 3 3" xfId="3335" xr:uid="{AF2AF313-12A0-4927-AD08-CD88AEC53EF3}"/>
    <cellStyle name="SAPBEXaggData 3 2 3 4" xfId="4893" xr:uid="{41381817-A458-4D71-95DC-C96CB19C1A42}"/>
    <cellStyle name="SAPBEXaggData 3 2 3 5" xfId="6192" xr:uid="{8738A3C6-32DE-4C76-88D7-79F87F505F43}"/>
    <cellStyle name="SAPBEXaggData 3 2 4" xfId="1761" xr:uid="{A6360190-73D0-4A07-9154-E98C2E94B4B0}"/>
    <cellStyle name="SAPBEXaggData 3 2 4 2" xfId="3855" xr:uid="{B3A91905-F86D-4E54-81D4-DC60F918186D}"/>
    <cellStyle name="SAPBEXaggData 3 2 4 2 2" xfId="7244" xr:uid="{34578C19-5283-4BE5-8502-EABA68921504}"/>
    <cellStyle name="SAPBEXaggData 3 2 4 3" xfId="5154" xr:uid="{13912B58-EF3C-4B98-B15B-FB37F999FCA2}"/>
    <cellStyle name="SAPBEXaggData 3 2 4 4" xfId="6453" xr:uid="{0DED2272-B101-419B-87D8-82F607427DCC}"/>
    <cellStyle name="SAPBEXaggData 3 2 5" xfId="2022" xr:uid="{3A6E3E6F-572A-4C98-A0B3-1C1D9D7BC0B4}"/>
    <cellStyle name="SAPBEXaggData 3 2 5 2" xfId="6972" xr:uid="{F9ECEF4B-71EA-424F-8827-CC75A3D07409}"/>
    <cellStyle name="SAPBEXaggData 3 2 6" xfId="2817" xr:uid="{F860643D-7659-4D7D-BA91-6ADDFEACFDC4}"/>
    <cellStyle name="SAPBEXaggData 3 2 7" xfId="4374" xr:uid="{E4AEF531-D545-4F03-840E-5242401144E1}"/>
    <cellStyle name="SAPBEXaggData 3 2 8" xfId="5673" xr:uid="{01AEB2E0-7514-483A-A40B-CEA93AEF2984}"/>
    <cellStyle name="SAPBEXaggData 4" xfId="285" xr:uid="{05FE6BB9-FFF8-4CC3-9056-3A7A3A481B49}"/>
    <cellStyle name="SAPBEXaggData 4 2" xfId="713" xr:uid="{EE92D768-F120-44AF-9CC7-53323C331D19}"/>
    <cellStyle name="SAPBEXaggData 4 2 2" xfId="985" xr:uid="{43A0D10B-C08E-417A-984A-978DB05FEFE9}"/>
    <cellStyle name="SAPBEXaggData 4 2 2 2" xfId="1501" xr:uid="{1C20464F-A676-4F4B-894A-E91B51B963E2}"/>
    <cellStyle name="SAPBEXaggData 4 2 2 2 2" xfId="3594" xr:uid="{E6C9610D-A2F7-417F-BAC2-7F273D9ED1C7}"/>
    <cellStyle name="SAPBEXaggData 4 2 2 2 2 2" xfId="8019" xr:uid="{4B8ABBEB-CF49-45DF-842D-FDA682A2F0F1}"/>
    <cellStyle name="SAPBEXaggData 4 2 2 2 3" xfId="5413" xr:uid="{AE085546-2682-4137-A0BA-208E32174362}"/>
    <cellStyle name="SAPBEXaggData 4 2 2 2 4" xfId="6712" xr:uid="{84DBE7B5-3D8D-4317-8533-9D7889F9191B}"/>
    <cellStyle name="SAPBEXaggData 4 2 2 3" xfId="2281" xr:uid="{2A412782-1576-444F-A9E6-57128614CD40}"/>
    <cellStyle name="SAPBEXaggData 4 2 2 3 2" xfId="4114" xr:uid="{35A4F8A4-B922-457B-870A-4572AD13712D}"/>
    <cellStyle name="SAPBEXaggData 4 2 2 3 3" xfId="7503" xr:uid="{67E5AA3F-D706-487C-B6B4-BC136861E079}"/>
    <cellStyle name="SAPBEXaggData 4 2 2 4" xfId="3076" xr:uid="{1E02AF87-CA0D-42E2-8981-3D1CD9EE4635}"/>
    <cellStyle name="SAPBEXaggData 4 2 2 5" xfId="4633" xr:uid="{32290188-DC6F-42DD-981C-07DB79EADE0C}"/>
    <cellStyle name="SAPBEXaggData 4 2 2 6" xfId="5932" xr:uid="{66797672-1940-48F5-A1E3-18474EE9A82D}"/>
    <cellStyle name="SAPBEXaggData 4 2 3" xfId="1243" xr:uid="{F25C8046-4863-436F-A675-7502D7771441}"/>
    <cellStyle name="SAPBEXaggData 4 2 3 2" xfId="2552" xr:uid="{0EF52482-102A-4C56-98CB-4D71B42868F7}"/>
    <cellStyle name="SAPBEXaggData 4 2 3 2 2" xfId="7761" xr:uid="{B7C143E9-5DA0-484D-88A6-799AB7C87E13}"/>
    <cellStyle name="SAPBEXaggData 4 2 3 3" xfId="3336" xr:uid="{96D8EC1F-08E2-45CA-9DB6-9359D6C7D214}"/>
    <cellStyle name="SAPBEXaggData 4 2 3 4" xfId="4894" xr:uid="{79A825C9-991B-4D78-A367-FE630A5CDECA}"/>
    <cellStyle name="SAPBEXaggData 4 2 3 5" xfId="6193" xr:uid="{97E0867A-A454-4CCF-BAF1-FE6EB992ED60}"/>
    <cellStyle name="SAPBEXaggData 4 2 4" xfId="1762" xr:uid="{D2A61C09-226A-44AF-B569-C0F2B51C0C81}"/>
    <cellStyle name="SAPBEXaggData 4 2 4 2" xfId="3856" xr:uid="{70F1AA83-7530-4682-8787-4086055CE774}"/>
    <cellStyle name="SAPBEXaggData 4 2 4 2 2" xfId="7245" xr:uid="{75500681-F823-4CFB-BD6C-04CBDDFDF499}"/>
    <cellStyle name="SAPBEXaggData 4 2 4 3" xfId="5155" xr:uid="{69D513FF-9931-4849-AB4D-D427DDDE2038}"/>
    <cellStyle name="SAPBEXaggData 4 2 4 4" xfId="6454" xr:uid="{9C821B93-3141-4A79-ACDD-F474BFB8F5F3}"/>
    <cellStyle name="SAPBEXaggData 4 2 5" xfId="2023" xr:uid="{0F32762F-AEE4-4139-9917-47E1ADB551BE}"/>
    <cellStyle name="SAPBEXaggData 4 2 5 2" xfId="6973" xr:uid="{D3366932-DD40-490E-810F-2E5681BD3415}"/>
    <cellStyle name="SAPBEXaggData 4 2 6" xfId="2818" xr:uid="{F94F4A5F-40BB-4DC1-B298-DBC43A94931E}"/>
    <cellStyle name="SAPBEXaggData 4 2 7" xfId="4375" xr:uid="{66BC6190-8B2E-4990-9734-36F5D1573BE9}"/>
    <cellStyle name="SAPBEXaggData 4 2 8" xfId="5674" xr:uid="{6D4FE8C3-9AA1-4D57-9D21-C1EB48BA411E}"/>
    <cellStyle name="SAPBEXaggData 5" xfId="286" xr:uid="{85E183E8-341F-4176-BD4A-D94A3C81102F}"/>
    <cellStyle name="SAPBEXaggData 5 2" xfId="714" xr:uid="{DC6D92FA-83A3-4E91-85FB-3A5376123FCE}"/>
    <cellStyle name="SAPBEXaggData 5 2 2" xfId="986" xr:uid="{0DAAB57A-DC8B-4B9C-AD79-A932E9FEB60A}"/>
    <cellStyle name="SAPBEXaggData 5 2 2 2" xfId="1502" xr:uid="{4F43361C-6CF6-4B03-A339-7B2D790F6127}"/>
    <cellStyle name="SAPBEXaggData 5 2 2 2 2" xfId="3595" xr:uid="{476165C7-52F8-4776-957D-4D6FBF50ACC8}"/>
    <cellStyle name="SAPBEXaggData 5 2 2 2 2 2" xfId="8020" xr:uid="{CF6A1F2F-653F-4F6A-9909-E73D08161803}"/>
    <cellStyle name="SAPBEXaggData 5 2 2 2 3" xfId="5414" xr:uid="{FC6AE202-5813-42EA-8425-0F50E18ECBB8}"/>
    <cellStyle name="SAPBEXaggData 5 2 2 2 4" xfId="6713" xr:uid="{E40C74B7-6F5F-4043-98E2-A458C766BA51}"/>
    <cellStyle name="SAPBEXaggData 5 2 2 3" xfId="2282" xr:uid="{C6199D1A-E47E-446D-902A-CD33CA8B3D27}"/>
    <cellStyle name="SAPBEXaggData 5 2 2 3 2" xfId="4115" xr:uid="{A2CE68D7-4C78-4646-9D23-537F2C0B722C}"/>
    <cellStyle name="SAPBEXaggData 5 2 2 3 3" xfId="7504" xr:uid="{647863FC-1140-4600-AB14-ED029979A97F}"/>
    <cellStyle name="SAPBEXaggData 5 2 2 4" xfId="3077" xr:uid="{9B8D1D8F-6CF7-40FB-830E-25648AF21A3C}"/>
    <cellStyle name="SAPBEXaggData 5 2 2 5" xfId="4634" xr:uid="{78E5C1DC-AD8E-4276-8A94-0E3974FF0051}"/>
    <cellStyle name="SAPBEXaggData 5 2 2 6" xfId="5933" xr:uid="{5EAABE8B-FB59-479D-A9D4-1D39463DB346}"/>
    <cellStyle name="SAPBEXaggData 5 2 3" xfId="1244" xr:uid="{9C957DC0-B4C1-4DE0-BD35-031C35DE7B13}"/>
    <cellStyle name="SAPBEXaggData 5 2 3 2" xfId="2553" xr:uid="{22028E38-ABFB-47AF-8BD6-AAF10E1B1179}"/>
    <cellStyle name="SAPBEXaggData 5 2 3 2 2" xfId="7762" xr:uid="{D1A795EA-B60D-4D3F-A975-420C1C92FDCF}"/>
    <cellStyle name="SAPBEXaggData 5 2 3 3" xfId="3337" xr:uid="{0871ED15-CC17-4CF4-A134-A3215DEFED53}"/>
    <cellStyle name="SAPBEXaggData 5 2 3 4" xfId="4895" xr:uid="{5E0AD0EF-23FE-478E-89D3-634800F4C757}"/>
    <cellStyle name="SAPBEXaggData 5 2 3 5" xfId="6194" xr:uid="{C82F9415-A77C-4BB5-8B30-20E8ABC8DA52}"/>
    <cellStyle name="SAPBEXaggData 5 2 4" xfId="1763" xr:uid="{47AFA452-6F85-43F9-A6C1-51767B21C86B}"/>
    <cellStyle name="SAPBEXaggData 5 2 4 2" xfId="3857" xr:uid="{1BBEFB4E-D4CC-49CB-900E-9578C91C24CB}"/>
    <cellStyle name="SAPBEXaggData 5 2 4 2 2" xfId="7246" xr:uid="{C00DB6D0-E0E1-4948-AEC3-DA0FAE373FDD}"/>
    <cellStyle name="SAPBEXaggData 5 2 4 3" xfId="5156" xr:uid="{3063DECD-9425-4DF5-A9E5-4129E4D8624E}"/>
    <cellStyle name="SAPBEXaggData 5 2 4 4" xfId="6455" xr:uid="{38A0EFE6-DF5A-44BE-ABA7-A327BE5893B4}"/>
    <cellStyle name="SAPBEXaggData 5 2 5" xfId="2024" xr:uid="{BAB83109-3BA2-467E-8B06-57272C1E04C9}"/>
    <cellStyle name="SAPBEXaggData 5 2 5 2" xfId="6974" xr:uid="{14BD1A56-CF10-4B10-B886-2F1D43210785}"/>
    <cellStyle name="SAPBEXaggData 5 2 6" xfId="2819" xr:uid="{DA6C182B-B4E3-44D1-9DC3-2A7C367875D6}"/>
    <cellStyle name="SAPBEXaggData 5 2 7" xfId="4376" xr:uid="{CADB5A25-33A2-4C3D-B1D1-80F6871356BC}"/>
    <cellStyle name="SAPBEXaggData 5 2 8" xfId="5675" xr:uid="{188F2FCD-C748-401D-9303-69F11867D5CD}"/>
    <cellStyle name="SAPBEXaggData 6" xfId="287" xr:uid="{4DC9DE6B-DE7E-4EDF-9323-66A89AA74B08}"/>
    <cellStyle name="SAPBEXaggData 6 2" xfId="715" xr:uid="{FA0210F9-97F7-451C-865C-7640C9C39C30}"/>
    <cellStyle name="SAPBEXaggData 6 2 2" xfId="987" xr:uid="{DB78D727-A7E7-4985-BF93-C07314755894}"/>
    <cellStyle name="SAPBEXaggData 6 2 2 2" xfId="1503" xr:uid="{F9322E10-04CB-4B66-858D-7CE492ADBC41}"/>
    <cellStyle name="SAPBEXaggData 6 2 2 2 2" xfId="3596" xr:uid="{979399ED-B036-4704-8C9F-9562AF1EBA30}"/>
    <cellStyle name="SAPBEXaggData 6 2 2 2 2 2" xfId="8021" xr:uid="{B4E343F7-3D1E-42BF-9765-914ECBF52096}"/>
    <cellStyle name="SAPBEXaggData 6 2 2 2 3" xfId="5415" xr:uid="{BE372A3D-7EE4-4439-A377-3A4B227B1450}"/>
    <cellStyle name="SAPBEXaggData 6 2 2 2 4" xfId="6714" xr:uid="{03A64176-F3DD-40AD-8C74-E0E2B3612401}"/>
    <cellStyle name="SAPBEXaggData 6 2 2 3" xfId="2283" xr:uid="{8AC947FB-CBEA-43C7-ABB4-C0CD8DFDF34D}"/>
    <cellStyle name="SAPBEXaggData 6 2 2 3 2" xfId="4116" xr:uid="{AF776F14-5A67-462E-AF8C-9CC27629A23A}"/>
    <cellStyle name="SAPBEXaggData 6 2 2 3 3" xfId="7505" xr:uid="{8688AEDF-A65F-45F3-9A08-B0BF31117594}"/>
    <cellStyle name="SAPBEXaggData 6 2 2 4" xfId="3078" xr:uid="{4B474BF2-CA14-46FB-89DD-AA34073994D6}"/>
    <cellStyle name="SAPBEXaggData 6 2 2 5" xfId="4635" xr:uid="{52B36E78-DDDA-474D-9F1D-8B93F202858D}"/>
    <cellStyle name="SAPBEXaggData 6 2 2 6" xfId="5934" xr:uid="{37CB594E-C832-4182-8853-EB3787420418}"/>
    <cellStyle name="SAPBEXaggData 6 2 3" xfId="1245" xr:uid="{C9F5223A-3FDF-4E28-853E-B4996F15F0FD}"/>
    <cellStyle name="SAPBEXaggData 6 2 3 2" xfId="2554" xr:uid="{069BB1E0-71CA-4F74-ACB0-C248936FFAA9}"/>
    <cellStyle name="SAPBEXaggData 6 2 3 2 2" xfId="7763" xr:uid="{CF6CC100-1BBF-4CF8-9F71-27BBD4895D89}"/>
    <cellStyle name="SAPBEXaggData 6 2 3 3" xfId="3338" xr:uid="{024B95C6-0815-4D1F-8E14-808AB585C426}"/>
    <cellStyle name="SAPBEXaggData 6 2 3 4" xfId="4896" xr:uid="{859D87C8-6953-4A66-80D9-3C2325038B59}"/>
    <cellStyle name="SAPBEXaggData 6 2 3 5" xfId="6195" xr:uid="{CD0053B1-8791-41C0-831A-18392C06D9AF}"/>
    <cellStyle name="SAPBEXaggData 6 2 4" xfId="1764" xr:uid="{6F7D376A-C2F8-46A7-A222-41D35F9B5EF3}"/>
    <cellStyle name="SAPBEXaggData 6 2 4 2" xfId="3858" xr:uid="{832D4A41-20E8-48F1-9F36-8680B195ADA3}"/>
    <cellStyle name="SAPBEXaggData 6 2 4 2 2" xfId="7247" xr:uid="{AAF04EE9-E4FF-46BC-AE20-6850CF1B56B0}"/>
    <cellStyle name="SAPBEXaggData 6 2 4 3" xfId="5157" xr:uid="{F866384F-5209-4253-9163-6E427EDAD370}"/>
    <cellStyle name="SAPBEXaggData 6 2 4 4" xfId="6456" xr:uid="{E3C6B6FB-75E7-4789-B844-567BB5D8482C}"/>
    <cellStyle name="SAPBEXaggData 6 2 5" xfId="2025" xr:uid="{8DE19684-806D-4822-97A5-63225C2B5E2B}"/>
    <cellStyle name="SAPBEXaggData 6 2 5 2" xfId="6975" xr:uid="{2B9B68BC-2C58-4703-B182-1C433E268D20}"/>
    <cellStyle name="SAPBEXaggData 6 2 6" xfId="2820" xr:uid="{0DA384A7-FF08-45E7-AD97-13D845B73E6E}"/>
    <cellStyle name="SAPBEXaggData 6 2 7" xfId="4377" xr:uid="{BC6556CD-359B-4F63-8FD2-E3431EE991AD}"/>
    <cellStyle name="SAPBEXaggData 6 2 8" xfId="5676" xr:uid="{F2E2E70C-F749-441C-B89E-D0378E141770}"/>
    <cellStyle name="SAPBEXaggData 7" xfId="710" xr:uid="{8D5E3399-C61E-4CDC-8B9E-981DAE7C0387}"/>
    <cellStyle name="SAPBEXaggData 7 2" xfId="982" xr:uid="{22781675-310B-4C98-AE1F-EF3C0F95D35A}"/>
    <cellStyle name="SAPBEXaggData 7 2 2" xfId="1498" xr:uid="{E13BEBFB-C11E-40BA-824C-71310BA3612D}"/>
    <cellStyle name="SAPBEXaggData 7 2 2 2" xfId="3591" xr:uid="{3DECDD4B-EE59-45A3-BC0B-D89199C99D53}"/>
    <cellStyle name="SAPBEXaggData 7 2 2 2 2" xfId="8016" xr:uid="{5587EA3C-0E3A-45FC-ABCF-8451C5F59990}"/>
    <cellStyle name="SAPBEXaggData 7 2 2 3" xfId="5410" xr:uid="{09E2B447-0A00-4D8C-80A8-28FC53A13B18}"/>
    <cellStyle name="SAPBEXaggData 7 2 2 4" xfId="6709" xr:uid="{BD791BF3-45FE-419B-848D-C181634C3449}"/>
    <cellStyle name="SAPBEXaggData 7 2 3" xfId="2278" xr:uid="{A830A79B-7F0D-46FF-980A-FB3141CBF312}"/>
    <cellStyle name="SAPBEXaggData 7 2 3 2" xfId="4111" xr:uid="{B9424216-6C9C-440D-A3AC-8FE07F188CC5}"/>
    <cellStyle name="SAPBEXaggData 7 2 3 3" xfId="7500" xr:uid="{3DC9ACE9-3CC3-4216-92DF-E946BC71AB65}"/>
    <cellStyle name="SAPBEXaggData 7 2 4" xfId="3073" xr:uid="{0E1BAAB6-7106-4EBD-B06D-EA70C3B90D68}"/>
    <cellStyle name="SAPBEXaggData 7 2 5" xfId="4630" xr:uid="{EEC3A6BA-D273-4FD9-8E25-2E38E585902B}"/>
    <cellStyle name="SAPBEXaggData 7 2 6" xfId="5929" xr:uid="{EAB81FD5-1A20-4CC3-80F6-8551EA78DA8D}"/>
    <cellStyle name="SAPBEXaggData 7 3" xfId="1240" xr:uid="{8D41B6F2-DD21-4C3A-884D-38878938274A}"/>
    <cellStyle name="SAPBEXaggData 7 3 2" xfId="2549" xr:uid="{7650E070-C950-4B96-B36F-CD61069AFF5C}"/>
    <cellStyle name="SAPBEXaggData 7 3 2 2" xfId="7758" xr:uid="{76B5A04A-8C34-4BC8-A2AA-942FF4E9D690}"/>
    <cellStyle name="SAPBEXaggData 7 3 3" xfId="3333" xr:uid="{228F272B-BE76-48DB-AEDD-F447FA2E4287}"/>
    <cellStyle name="SAPBEXaggData 7 3 4" xfId="4891" xr:uid="{F362EEFF-8CB3-4E46-8B87-1024621657E5}"/>
    <cellStyle name="SAPBEXaggData 7 3 5" xfId="6190" xr:uid="{E0CFD46D-2D94-4DD4-B88F-188B3D0C32BD}"/>
    <cellStyle name="SAPBEXaggData 7 4" xfId="1759" xr:uid="{90C02E04-9C92-40FA-8FAB-D22CC3AD0F67}"/>
    <cellStyle name="SAPBEXaggData 7 4 2" xfId="3853" xr:uid="{F1C79125-C876-4A7D-9780-8F10D641DF02}"/>
    <cellStyle name="SAPBEXaggData 7 4 2 2" xfId="7242" xr:uid="{80043F0E-FB70-4BEC-A11B-465CF8AA3016}"/>
    <cellStyle name="SAPBEXaggData 7 4 3" xfId="5152" xr:uid="{4AC712A3-9985-4CB9-8FF9-FBB76AA57D04}"/>
    <cellStyle name="SAPBEXaggData 7 4 4" xfId="6451" xr:uid="{E94B04BF-15DE-4779-BAAA-2C7196410AD2}"/>
    <cellStyle name="SAPBEXaggData 7 5" xfId="2020" xr:uid="{D172C3CE-B206-40B4-A6A6-3791C8F83CF4}"/>
    <cellStyle name="SAPBEXaggData 7 5 2" xfId="6970" xr:uid="{9046075C-F998-4F2B-8259-A078FAD4457B}"/>
    <cellStyle name="SAPBEXaggData 7 6" xfId="2815" xr:uid="{262BB507-B1E9-4EF4-975E-C80EE2987EA3}"/>
    <cellStyle name="SAPBEXaggData 7 7" xfId="4372" xr:uid="{A4074D2C-E89E-4CB5-B727-AD9EAF375553}"/>
    <cellStyle name="SAPBEXaggData 7 8" xfId="5671" xr:uid="{44B23361-4379-41EB-B27B-E9F3BB5DBD02}"/>
    <cellStyle name="SAPBEXaggDataEmph" xfId="288" xr:uid="{4C459301-6CC5-4E87-8B3C-5A7105256E77}"/>
    <cellStyle name="SAPBEXaggDataEmph 2" xfId="289" xr:uid="{D48B692A-F344-4334-AA25-EE04FE81D94B}"/>
    <cellStyle name="SAPBEXaggDataEmph 2 2" xfId="717" xr:uid="{DDBE605F-586E-46AF-9ABB-527350D11F0D}"/>
    <cellStyle name="SAPBEXaggDataEmph 2 2 2" xfId="989" xr:uid="{0AC916D5-694B-4727-8B57-CE3FEB42CBAC}"/>
    <cellStyle name="SAPBEXaggDataEmph 2 2 2 2" xfId="1505" xr:uid="{39D3783D-2E3B-4F4B-B27F-ADEDBCF981E0}"/>
    <cellStyle name="SAPBEXaggDataEmph 2 2 2 2 2" xfId="3598" xr:uid="{AC85E6E3-E98A-4B0D-9846-4A68AF269E49}"/>
    <cellStyle name="SAPBEXaggDataEmph 2 2 2 2 2 2" xfId="8023" xr:uid="{A4C52FEB-F81D-4F90-939D-60237465065E}"/>
    <cellStyle name="SAPBEXaggDataEmph 2 2 2 2 3" xfId="5417" xr:uid="{EFC036D1-9757-4CC1-B7E8-EAECC3EAECC3}"/>
    <cellStyle name="SAPBEXaggDataEmph 2 2 2 2 4" xfId="6716" xr:uid="{1A4E9D23-772F-4FA0-B9EC-9290FF27EC26}"/>
    <cellStyle name="SAPBEXaggDataEmph 2 2 2 3" xfId="2285" xr:uid="{1D30E9B8-C82C-4FF9-ADD2-9A868643A3F2}"/>
    <cellStyle name="SAPBEXaggDataEmph 2 2 2 3 2" xfId="4118" xr:uid="{F9F359DB-60F5-41B8-9DB8-E293B54D08FD}"/>
    <cellStyle name="SAPBEXaggDataEmph 2 2 2 3 3" xfId="7507" xr:uid="{6C164FC7-3DBF-4590-8557-A0FD660436C1}"/>
    <cellStyle name="SAPBEXaggDataEmph 2 2 2 4" xfId="3080" xr:uid="{5CE52E10-74AF-4737-8C8B-94DFD127546E}"/>
    <cellStyle name="SAPBEXaggDataEmph 2 2 2 5" xfId="4637" xr:uid="{A3EFACC3-B344-4490-AEF4-8CDADEA05EE2}"/>
    <cellStyle name="SAPBEXaggDataEmph 2 2 2 6" xfId="5936" xr:uid="{B6D898B6-899A-459F-A71E-D5E48091513F}"/>
    <cellStyle name="SAPBEXaggDataEmph 2 2 3" xfId="1247" xr:uid="{308B961F-7E58-49E0-8003-3BBFFE622CE4}"/>
    <cellStyle name="SAPBEXaggDataEmph 2 2 3 2" xfId="2556" xr:uid="{F896650A-3332-4BC9-A47B-5154F0650FE7}"/>
    <cellStyle name="SAPBEXaggDataEmph 2 2 3 2 2" xfId="7765" xr:uid="{71E9BE54-70F3-401A-864C-C531CD3568CE}"/>
    <cellStyle name="SAPBEXaggDataEmph 2 2 3 3" xfId="3340" xr:uid="{FB3EB64B-8D12-44A8-8A99-19ABAE427EC4}"/>
    <cellStyle name="SAPBEXaggDataEmph 2 2 3 4" xfId="4898" xr:uid="{66600651-A289-44AE-ABA4-702897F23C5D}"/>
    <cellStyle name="SAPBEXaggDataEmph 2 2 3 5" xfId="6197" xr:uid="{15BF239A-B2A4-4FFE-A004-2E13925145D3}"/>
    <cellStyle name="SAPBEXaggDataEmph 2 2 4" xfId="1766" xr:uid="{8299A1F6-7728-45E3-A7B8-726E7614821B}"/>
    <cellStyle name="SAPBEXaggDataEmph 2 2 4 2" xfId="3860" xr:uid="{0AE08239-C999-4267-9587-2A9A66E01DB3}"/>
    <cellStyle name="SAPBEXaggDataEmph 2 2 4 2 2" xfId="7249" xr:uid="{3077ACDC-71A1-4B01-935F-6C9DC4FEDEEE}"/>
    <cellStyle name="SAPBEXaggDataEmph 2 2 4 3" xfId="5159" xr:uid="{9B7C610E-2696-44D7-9DBB-7300CBD29A02}"/>
    <cellStyle name="SAPBEXaggDataEmph 2 2 4 4" xfId="6458" xr:uid="{874D4372-4E28-4082-92F4-B4FAB88E3169}"/>
    <cellStyle name="SAPBEXaggDataEmph 2 2 5" xfId="2027" xr:uid="{2F1D134E-5A41-4595-B91E-28B20B60F2A5}"/>
    <cellStyle name="SAPBEXaggDataEmph 2 2 5 2" xfId="6977" xr:uid="{4FE2ACE2-09B6-455E-8884-D6DEF2762B8F}"/>
    <cellStyle name="SAPBEXaggDataEmph 2 2 6" xfId="2822" xr:uid="{BD4953E4-014F-4CCE-81DC-B26D5E4493DA}"/>
    <cellStyle name="SAPBEXaggDataEmph 2 2 7" xfId="4379" xr:uid="{49551BEE-5D64-45C9-B5CE-F615CA6886BD}"/>
    <cellStyle name="SAPBEXaggDataEmph 2 2 8" xfId="5678" xr:uid="{668FD2B6-351F-4EDD-BE94-A1455220BAFB}"/>
    <cellStyle name="SAPBEXaggDataEmph 3" xfId="290" xr:uid="{6BFF6F87-C750-4EDA-AED8-07B1E7976B11}"/>
    <cellStyle name="SAPBEXaggDataEmph 3 2" xfId="718" xr:uid="{8AF2C666-8FE6-485F-98D7-30C6B84F92FF}"/>
    <cellStyle name="SAPBEXaggDataEmph 3 2 2" xfId="990" xr:uid="{DAB15EC6-8C04-4139-8ADF-8E8FCD6BB14B}"/>
    <cellStyle name="SAPBEXaggDataEmph 3 2 2 2" xfId="1506" xr:uid="{9D8F35FD-ECA9-481A-BA07-8A4A5B16AFC3}"/>
    <cellStyle name="SAPBEXaggDataEmph 3 2 2 2 2" xfId="3599" xr:uid="{D770ED4C-FFAC-49FA-90B8-74A22A0CF2CA}"/>
    <cellStyle name="SAPBEXaggDataEmph 3 2 2 2 2 2" xfId="8024" xr:uid="{7D6B551E-6761-40A3-ABCD-A2947BC02640}"/>
    <cellStyle name="SAPBEXaggDataEmph 3 2 2 2 3" xfId="5418" xr:uid="{D1E93340-118D-4800-B2EB-021D3EAB2FC1}"/>
    <cellStyle name="SAPBEXaggDataEmph 3 2 2 2 4" xfId="6717" xr:uid="{98E89E68-C528-44D6-9928-0CB619336329}"/>
    <cellStyle name="SAPBEXaggDataEmph 3 2 2 3" xfId="2286" xr:uid="{E58CAC60-BB96-479F-BBFE-B757FC7F3B7E}"/>
    <cellStyle name="SAPBEXaggDataEmph 3 2 2 3 2" xfId="4119" xr:uid="{60A17A44-EA40-45EF-899C-32D574B76B53}"/>
    <cellStyle name="SAPBEXaggDataEmph 3 2 2 3 3" xfId="7508" xr:uid="{42DFF20E-0736-452C-AC03-49E3BBE84953}"/>
    <cellStyle name="SAPBEXaggDataEmph 3 2 2 4" xfId="3081" xr:uid="{550BBCDF-5C30-4E5D-B90D-39560B000222}"/>
    <cellStyle name="SAPBEXaggDataEmph 3 2 2 5" xfId="4638" xr:uid="{E02C75F2-08CB-4207-84E5-A1756698DDBD}"/>
    <cellStyle name="SAPBEXaggDataEmph 3 2 2 6" xfId="5937" xr:uid="{89635A3F-208C-4873-8159-7ADBE1DC8A7A}"/>
    <cellStyle name="SAPBEXaggDataEmph 3 2 3" xfId="1248" xr:uid="{7C967913-738D-4651-9D9B-76629F93B3F3}"/>
    <cellStyle name="SAPBEXaggDataEmph 3 2 3 2" xfId="2557" xr:uid="{CD3AC7F8-A6FE-4F8D-96C4-77DF45A9BAB3}"/>
    <cellStyle name="SAPBEXaggDataEmph 3 2 3 2 2" xfId="7766" xr:uid="{F02B7BA8-FAA1-45B0-B30E-48625839F7AB}"/>
    <cellStyle name="SAPBEXaggDataEmph 3 2 3 3" xfId="3341" xr:uid="{FDE4552E-B499-4021-8283-17D16C0B4682}"/>
    <cellStyle name="SAPBEXaggDataEmph 3 2 3 4" xfId="4899" xr:uid="{BB171A5F-2EE9-4735-8A6D-4DAED844A8C7}"/>
    <cellStyle name="SAPBEXaggDataEmph 3 2 3 5" xfId="6198" xr:uid="{8F8E7905-F006-4CBA-9FA3-E8B3AFA2D12E}"/>
    <cellStyle name="SAPBEXaggDataEmph 3 2 4" xfId="1767" xr:uid="{07604182-9A29-49D1-BC50-FCFB523A49FB}"/>
    <cellStyle name="SAPBEXaggDataEmph 3 2 4 2" xfId="3861" xr:uid="{4C07DE13-8AE7-4A2E-BE00-A581B7384B55}"/>
    <cellStyle name="SAPBEXaggDataEmph 3 2 4 2 2" xfId="7250" xr:uid="{536C196D-04D0-414A-9287-FD792B165D17}"/>
    <cellStyle name="SAPBEXaggDataEmph 3 2 4 3" xfId="5160" xr:uid="{44AE1E56-E22B-44F7-99D8-C5DF8CD8DDEB}"/>
    <cellStyle name="SAPBEXaggDataEmph 3 2 4 4" xfId="6459" xr:uid="{756CA268-BEB1-4EAB-B9C7-8C474CEF3F86}"/>
    <cellStyle name="SAPBEXaggDataEmph 3 2 5" xfId="2028" xr:uid="{2C2A853E-AF1D-4CA6-B096-DCAE1490BEDF}"/>
    <cellStyle name="SAPBEXaggDataEmph 3 2 5 2" xfId="6978" xr:uid="{C89E710D-2E4C-41F2-ACC4-D1CF5DC79055}"/>
    <cellStyle name="SAPBEXaggDataEmph 3 2 6" xfId="2823" xr:uid="{81EA9DC5-6043-4FE4-9D77-1D22DB889010}"/>
    <cellStyle name="SAPBEXaggDataEmph 3 2 7" xfId="4380" xr:uid="{3AB508A7-AC38-4B65-B831-1508335926A3}"/>
    <cellStyle name="SAPBEXaggDataEmph 3 2 8" xfId="5679" xr:uid="{1474DFF4-200E-4B57-8998-DCAE7D999525}"/>
    <cellStyle name="SAPBEXaggDataEmph 4" xfId="291" xr:uid="{7988A444-5143-430A-8C35-7E4056CA40BD}"/>
    <cellStyle name="SAPBEXaggDataEmph 4 2" xfId="719" xr:uid="{01364CAE-B11D-47AF-8647-3750B79C4D3C}"/>
    <cellStyle name="SAPBEXaggDataEmph 4 2 2" xfId="991" xr:uid="{D81D108C-BAAA-46F4-A8F2-D637FA68BD55}"/>
    <cellStyle name="SAPBEXaggDataEmph 4 2 2 2" xfId="1507" xr:uid="{757FB0DE-2846-4738-8E84-A646439A31EB}"/>
    <cellStyle name="SAPBEXaggDataEmph 4 2 2 2 2" xfId="3600" xr:uid="{A929EDF5-CEA2-47A7-8247-F007EFF03DF9}"/>
    <cellStyle name="SAPBEXaggDataEmph 4 2 2 2 2 2" xfId="8025" xr:uid="{95D92FF2-93A4-403C-8FF1-C6FC9FB67774}"/>
    <cellStyle name="SAPBEXaggDataEmph 4 2 2 2 3" xfId="5419" xr:uid="{15A7F879-F014-4976-8328-B6FCE6143445}"/>
    <cellStyle name="SAPBEXaggDataEmph 4 2 2 2 4" xfId="6718" xr:uid="{DAF8FE6B-AD5A-40B8-8D5A-329EAF0797B3}"/>
    <cellStyle name="SAPBEXaggDataEmph 4 2 2 3" xfId="2287" xr:uid="{76180E9D-BA09-4E12-BE84-76E5A18092F2}"/>
    <cellStyle name="SAPBEXaggDataEmph 4 2 2 3 2" xfId="4120" xr:uid="{8BCA6DB3-B78E-432C-B13E-70085D76B81B}"/>
    <cellStyle name="SAPBEXaggDataEmph 4 2 2 3 3" xfId="7509" xr:uid="{B7A221D7-7207-4279-BEE4-D3CC49E8E8E3}"/>
    <cellStyle name="SAPBEXaggDataEmph 4 2 2 4" xfId="3082" xr:uid="{38DBA192-D1AB-4387-A258-D415CF2107B4}"/>
    <cellStyle name="SAPBEXaggDataEmph 4 2 2 5" xfId="4639" xr:uid="{D47E45DD-EE28-416A-BFC0-429547D9719D}"/>
    <cellStyle name="SAPBEXaggDataEmph 4 2 2 6" xfId="5938" xr:uid="{4325066F-1C58-4203-A171-6D62125FC753}"/>
    <cellStyle name="SAPBEXaggDataEmph 4 2 3" xfId="1249" xr:uid="{0AAF0C61-B00D-4BFC-9D33-12AE933DE62C}"/>
    <cellStyle name="SAPBEXaggDataEmph 4 2 3 2" xfId="2558" xr:uid="{4624220B-D9E2-472F-91A5-8516DB79F9B0}"/>
    <cellStyle name="SAPBEXaggDataEmph 4 2 3 2 2" xfId="7767" xr:uid="{8A501517-0086-483A-A36C-C27E328C6C7E}"/>
    <cellStyle name="SAPBEXaggDataEmph 4 2 3 3" xfId="3342" xr:uid="{AA75747D-A850-4689-8B39-CE2C7C558B07}"/>
    <cellStyle name="SAPBEXaggDataEmph 4 2 3 4" xfId="4900" xr:uid="{231968DC-9BE6-4EA9-A6EB-1966AF7F72FF}"/>
    <cellStyle name="SAPBEXaggDataEmph 4 2 3 5" xfId="6199" xr:uid="{045FE253-72F6-485A-80C1-4E40D7D21BF2}"/>
    <cellStyle name="SAPBEXaggDataEmph 4 2 4" xfId="1768" xr:uid="{54CC42CB-4185-4A4E-B099-37B72635423F}"/>
    <cellStyle name="SAPBEXaggDataEmph 4 2 4 2" xfId="3862" xr:uid="{3D30AB61-D447-425A-B412-CCC477E74411}"/>
    <cellStyle name="SAPBEXaggDataEmph 4 2 4 2 2" xfId="7251" xr:uid="{8C8CCF62-DEFF-4B79-9B46-596F8F2F2D14}"/>
    <cellStyle name="SAPBEXaggDataEmph 4 2 4 3" xfId="5161" xr:uid="{4981DA74-3DE0-4814-A04B-C94D1E68D8E3}"/>
    <cellStyle name="SAPBEXaggDataEmph 4 2 4 4" xfId="6460" xr:uid="{C329F7C6-54AC-4818-9EDA-25FB4D3129D6}"/>
    <cellStyle name="SAPBEXaggDataEmph 4 2 5" xfId="2029" xr:uid="{5F3FA1C6-FF6C-4AFD-B94E-4032D41E200B}"/>
    <cellStyle name="SAPBEXaggDataEmph 4 2 5 2" xfId="6979" xr:uid="{0CCE888E-1EBD-484C-85F7-AD97F59F7B82}"/>
    <cellStyle name="SAPBEXaggDataEmph 4 2 6" xfId="2824" xr:uid="{426171E1-B2A0-42BE-A715-531E61BC445F}"/>
    <cellStyle name="SAPBEXaggDataEmph 4 2 7" xfId="4381" xr:uid="{0383980C-AA7E-4D89-B1D2-590BB86D4468}"/>
    <cellStyle name="SAPBEXaggDataEmph 4 2 8" xfId="5680" xr:uid="{D8042CE3-50F8-4736-A945-5399E4CDAE93}"/>
    <cellStyle name="SAPBEXaggDataEmph 5" xfId="292" xr:uid="{CD2370B3-803D-4FDF-A79C-968EEDCCF6AF}"/>
    <cellStyle name="SAPBEXaggDataEmph 5 2" xfId="720" xr:uid="{088C21AC-7BAC-4CDC-9B11-FA35845CDE49}"/>
    <cellStyle name="SAPBEXaggDataEmph 5 2 2" xfId="992" xr:uid="{91CC8FB3-8202-422C-92F6-2DCDE6222643}"/>
    <cellStyle name="SAPBEXaggDataEmph 5 2 2 2" xfId="1508" xr:uid="{ADA8BC8C-6EA3-440F-B4CE-7BF8846D0F6E}"/>
    <cellStyle name="SAPBEXaggDataEmph 5 2 2 2 2" xfId="3601" xr:uid="{D194B537-510F-49B6-AD8F-2DF681953D40}"/>
    <cellStyle name="SAPBEXaggDataEmph 5 2 2 2 2 2" xfId="8026" xr:uid="{975DD9BA-A479-4AD3-A0A5-D4492EA0E1F4}"/>
    <cellStyle name="SAPBEXaggDataEmph 5 2 2 2 3" xfId="5420" xr:uid="{9C9363DF-F747-46B7-9FB3-EBCE163C6594}"/>
    <cellStyle name="SAPBEXaggDataEmph 5 2 2 2 4" xfId="6719" xr:uid="{DFDD1F03-3EF1-4699-B5BA-80DA79F711E9}"/>
    <cellStyle name="SAPBEXaggDataEmph 5 2 2 3" xfId="2288" xr:uid="{64ADEDF3-2576-464C-9C00-AE1F54D8C139}"/>
    <cellStyle name="SAPBEXaggDataEmph 5 2 2 3 2" xfId="4121" xr:uid="{CC8B119E-6F52-491D-8CFD-5DB778F34024}"/>
    <cellStyle name="SAPBEXaggDataEmph 5 2 2 3 3" xfId="7510" xr:uid="{20249934-BDA0-4DD8-B123-C493411FC699}"/>
    <cellStyle name="SAPBEXaggDataEmph 5 2 2 4" xfId="3083" xr:uid="{9A9BB862-04A2-45DD-B022-04DA59DBA6EE}"/>
    <cellStyle name="SAPBEXaggDataEmph 5 2 2 5" xfId="4640" xr:uid="{DF3CD527-7E36-4731-9919-B38F38800214}"/>
    <cellStyle name="SAPBEXaggDataEmph 5 2 2 6" xfId="5939" xr:uid="{FA0D7D2A-CF05-4A6F-A54B-7B5E4434C240}"/>
    <cellStyle name="SAPBEXaggDataEmph 5 2 3" xfId="1250" xr:uid="{1D30E250-59C9-4F1E-AC03-3C10A68BE310}"/>
    <cellStyle name="SAPBEXaggDataEmph 5 2 3 2" xfId="2559" xr:uid="{471E88C2-C419-4D08-9423-9B19A549CA76}"/>
    <cellStyle name="SAPBEXaggDataEmph 5 2 3 2 2" xfId="7768" xr:uid="{7D6D004A-C950-4336-9154-956FAE4B6D0C}"/>
    <cellStyle name="SAPBEXaggDataEmph 5 2 3 3" xfId="3343" xr:uid="{5DF22572-8C80-458C-B568-7F96349D1FEB}"/>
    <cellStyle name="SAPBEXaggDataEmph 5 2 3 4" xfId="4901" xr:uid="{51CB7D26-C9C3-4AB1-9FF9-72BDE86B69E3}"/>
    <cellStyle name="SAPBEXaggDataEmph 5 2 3 5" xfId="6200" xr:uid="{93918109-B842-420F-A487-6A581DBA27E2}"/>
    <cellStyle name="SAPBEXaggDataEmph 5 2 4" xfId="1769" xr:uid="{4B2FDDC4-C665-4BC1-B5A2-1DDDD6308FC2}"/>
    <cellStyle name="SAPBEXaggDataEmph 5 2 4 2" xfId="3863" xr:uid="{521C81AB-FBB7-4342-9EB1-F3AF67EBBB81}"/>
    <cellStyle name="SAPBEXaggDataEmph 5 2 4 2 2" xfId="7252" xr:uid="{8D6C269A-DE73-45AB-932A-A1AAB0BE4409}"/>
    <cellStyle name="SAPBEXaggDataEmph 5 2 4 3" xfId="5162" xr:uid="{96333B77-9AE6-4634-8479-70F6FC006840}"/>
    <cellStyle name="SAPBEXaggDataEmph 5 2 4 4" xfId="6461" xr:uid="{D00F2D81-372C-4517-97EA-51BB69798151}"/>
    <cellStyle name="SAPBEXaggDataEmph 5 2 5" xfId="2030" xr:uid="{7D738529-302E-4CA8-B8C1-537EFF2B935B}"/>
    <cellStyle name="SAPBEXaggDataEmph 5 2 5 2" xfId="6980" xr:uid="{1B11E49B-4885-414B-9050-4F565514570E}"/>
    <cellStyle name="SAPBEXaggDataEmph 5 2 6" xfId="2825" xr:uid="{31A91B04-3B0B-498D-B157-BE6CBDFED26A}"/>
    <cellStyle name="SAPBEXaggDataEmph 5 2 7" xfId="4382" xr:uid="{86A39377-A044-4EF1-B801-6071302B480C}"/>
    <cellStyle name="SAPBEXaggDataEmph 5 2 8" xfId="5681" xr:uid="{09FDB488-A2D9-4385-A734-E58ADEB8BF5F}"/>
    <cellStyle name="SAPBEXaggDataEmph 6" xfId="293" xr:uid="{0C1B840A-748C-4859-85AE-2E5EE8D5A017}"/>
    <cellStyle name="SAPBEXaggDataEmph 6 2" xfId="721" xr:uid="{7AF24831-04A6-428B-BB3B-3F44E23D81D3}"/>
    <cellStyle name="SAPBEXaggDataEmph 6 2 2" xfId="993" xr:uid="{F3E6CCF7-55EE-4616-A7EE-00DC6DD5E396}"/>
    <cellStyle name="SAPBEXaggDataEmph 6 2 2 2" xfId="1509" xr:uid="{74AD5CE5-29DB-451C-8650-D8FAF8866E1E}"/>
    <cellStyle name="SAPBEXaggDataEmph 6 2 2 2 2" xfId="3602" xr:uid="{4068F55F-B269-492D-B22F-F6A21C64954B}"/>
    <cellStyle name="SAPBEXaggDataEmph 6 2 2 2 2 2" xfId="8027" xr:uid="{8B490176-3FAF-4486-B4B9-65330B280C1E}"/>
    <cellStyle name="SAPBEXaggDataEmph 6 2 2 2 3" xfId="5421" xr:uid="{DB56D5D5-39EF-4CAC-BCEC-DBAFC8022136}"/>
    <cellStyle name="SAPBEXaggDataEmph 6 2 2 2 4" xfId="6720" xr:uid="{36C24A11-4F0D-4C06-8E99-F2B5830CDB5C}"/>
    <cellStyle name="SAPBEXaggDataEmph 6 2 2 3" xfId="2289" xr:uid="{2CFB5CBE-701C-4CDF-8558-B41AF9024F8A}"/>
    <cellStyle name="SAPBEXaggDataEmph 6 2 2 3 2" xfId="4122" xr:uid="{1B34097E-6988-4B4D-9A3D-B960C54D68EC}"/>
    <cellStyle name="SAPBEXaggDataEmph 6 2 2 3 3" xfId="7511" xr:uid="{2388864B-C4C1-49B5-B62A-12222513ADC4}"/>
    <cellStyle name="SAPBEXaggDataEmph 6 2 2 4" xfId="3084" xr:uid="{F3F2AD35-268F-4BA7-9B16-AAB4F4C5B1DA}"/>
    <cellStyle name="SAPBEXaggDataEmph 6 2 2 5" xfId="4641" xr:uid="{255555BC-469C-4A9F-A458-480DFE08DBAD}"/>
    <cellStyle name="SAPBEXaggDataEmph 6 2 2 6" xfId="5940" xr:uid="{A66F4D7B-6044-4430-A60E-3871255436B4}"/>
    <cellStyle name="SAPBEXaggDataEmph 6 2 3" xfId="1251" xr:uid="{68ADFFCD-3993-4448-B27F-7DBBB8A1C672}"/>
    <cellStyle name="SAPBEXaggDataEmph 6 2 3 2" xfId="2560" xr:uid="{8F1EE924-5281-48CB-AE1D-C5499E669447}"/>
    <cellStyle name="SAPBEXaggDataEmph 6 2 3 2 2" xfId="7769" xr:uid="{EEFC3EC7-4A73-48B3-B628-032BFE8FD18A}"/>
    <cellStyle name="SAPBEXaggDataEmph 6 2 3 3" xfId="3344" xr:uid="{7AD7CDE2-845E-429E-B59D-6932DE906D22}"/>
    <cellStyle name="SAPBEXaggDataEmph 6 2 3 4" xfId="4902" xr:uid="{6B944F99-1FB4-49EA-81E5-16BDC9F805A9}"/>
    <cellStyle name="SAPBEXaggDataEmph 6 2 3 5" xfId="6201" xr:uid="{2633C9EF-DDAE-46AA-B515-511486B5B577}"/>
    <cellStyle name="SAPBEXaggDataEmph 6 2 4" xfId="1770" xr:uid="{64AE313A-20E3-4599-8B33-7A112AA886A1}"/>
    <cellStyle name="SAPBEXaggDataEmph 6 2 4 2" xfId="3864" xr:uid="{FBC2D8F8-BF00-4E7A-AF93-888D32BD0D80}"/>
    <cellStyle name="SAPBEXaggDataEmph 6 2 4 2 2" xfId="7253" xr:uid="{7A1C1FE4-A2C9-48C8-8D3F-F27E6B9BD989}"/>
    <cellStyle name="SAPBEXaggDataEmph 6 2 4 3" xfId="5163" xr:uid="{7D744B1E-3694-44E0-A276-EE92E939A2FC}"/>
    <cellStyle name="SAPBEXaggDataEmph 6 2 4 4" xfId="6462" xr:uid="{6CAB7E4D-7FF0-46EC-8C56-D6F9B5D3FFC9}"/>
    <cellStyle name="SAPBEXaggDataEmph 6 2 5" xfId="2031" xr:uid="{A335E20E-E2A2-43AD-9ED1-B654AB2BF305}"/>
    <cellStyle name="SAPBEXaggDataEmph 6 2 5 2" xfId="6981" xr:uid="{D13D3589-8DFE-42B1-BDD3-93188ED25F28}"/>
    <cellStyle name="SAPBEXaggDataEmph 6 2 6" xfId="2826" xr:uid="{ED1C065D-A7C4-4FA7-9B84-73C579C25DF8}"/>
    <cellStyle name="SAPBEXaggDataEmph 6 2 7" xfId="4383" xr:uid="{A65A7B25-282F-45B9-A5B4-B3E4726C5F49}"/>
    <cellStyle name="SAPBEXaggDataEmph 6 2 8" xfId="5682" xr:uid="{B19EF299-7B3F-41C6-9D73-AEB384B4E4CC}"/>
    <cellStyle name="SAPBEXaggDataEmph 7" xfId="716" xr:uid="{C98C75D9-AA5E-40C2-80AF-E137236CE1AE}"/>
    <cellStyle name="SAPBEXaggDataEmph 7 2" xfId="988" xr:uid="{66329CC7-46CB-44D8-AA29-2366065CB16A}"/>
    <cellStyle name="SAPBEXaggDataEmph 7 2 2" xfId="1504" xr:uid="{805D320C-5B19-401C-9D29-10D162701F73}"/>
    <cellStyle name="SAPBEXaggDataEmph 7 2 2 2" xfId="3597" xr:uid="{89B7697C-EAA5-4BB2-80A1-0B60F1977FD3}"/>
    <cellStyle name="SAPBEXaggDataEmph 7 2 2 2 2" xfId="8022" xr:uid="{983C2871-C48F-444D-A219-F1AAABC5A3FD}"/>
    <cellStyle name="SAPBEXaggDataEmph 7 2 2 3" xfId="5416" xr:uid="{67FF3BCA-D998-4994-BEA9-BF2C494B6D48}"/>
    <cellStyle name="SAPBEXaggDataEmph 7 2 2 4" xfId="6715" xr:uid="{9271F593-2166-4817-A1F5-A47998D9B39A}"/>
    <cellStyle name="SAPBEXaggDataEmph 7 2 3" xfId="2284" xr:uid="{5FCB9419-DD9A-499B-8F85-C3FE8C5D551F}"/>
    <cellStyle name="SAPBEXaggDataEmph 7 2 3 2" xfId="4117" xr:uid="{96043E49-828C-42C1-AAD9-CDC522270875}"/>
    <cellStyle name="SAPBEXaggDataEmph 7 2 3 3" xfId="7506" xr:uid="{16ECF95F-8CAF-461B-B26D-47EE6E3B7E15}"/>
    <cellStyle name="SAPBEXaggDataEmph 7 2 4" xfId="3079" xr:uid="{D87A5E51-2D27-4BF2-BC45-7F3ABB47427C}"/>
    <cellStyle name="SAPBEXaggDataEmph 7 2 5" xfId="4636" xr:uid="{F88E066A-35EF-4116-9848-3D691D76F56D}"/>
    <cellStyle name="SAPBEXaggDataEmph 7 2 6" xfId="5935" xr:uid="{F93648B8-F7DF-49C6-92B8-8FD7F4F49C20}"/>
    <cellStyle name="SAPBEXaggDataEmph 7 3" xfId="1246" xr:uid="{8980D830-10A0-44C2-B80E-EA1AB938C153}"/>
    <cellStyle name="SAPBEXaggDataEmph 7 3 2" xfId="2555" xr:uid="{41DBB1A4-E9D6-4EBD-8A20-AC70FDBC32F9}"/>
    <cellStyle name="SAPBEXaggDataEmph 7 3 2 2" xfId="7764" xr:uid="{4EE0D348-5EC2-4C8C-ADF2-1C3E8C235F9A}"/>
    <cellStyle name="SAPBEXaggDataEmph 7 3 3" xfId="3339" xr:uid="{197A55EB-8A50-45AF-A606-9401D4D0933B}"/>
    <cellStyle name="SAPBEXaggDataEmph 7 3 4" xfId="4897" xr:uid="{54206921-1934-4133-8778-33FA20CB986A}"/>
    <cellStyle name="SAPBEXaggDataEmph 7 3 5" xfId="6196" xr:uid="{97F808EF-2515-431E-B1D0-749D17261346}"/>
    <cellStyle name="SAPBEXaggDataEmph 7 4" xfId="1765" xr:uid="{47378C38-26E2-475F-9B42-FA0FF08206C5}"/>
    <cellStyle name="SAPBEXaggDataEmph 7 4 2" xfId="3859" xr:uid="{D5C7968B-909E-4FBD-A599-E511EFFF3A34}"/>
    <cellStyle name="SAPBEXaggDataEmph 7 4 2 2" xfId="7248" xr:uid="{F3F73A14-3362-484E-BD5B-558DDC3CF421}"/>
    <cellStyle name="SAPBEXaggDataEmph 7 4 3" xfId="5158" xr:uid="{DA5CEEB4-7E68-4318-A030-93B750D56DB9}"/>
    <cellStyle name="SAPBEXaggDataEmph 7 4 4" xfId="6457" xr:uid="{EBF8A845-E53E-4629-A547-F7F1A1AF8BD0}"/>
    <cellStyle name="SAPBEXaggDataEmph 7 5" xfId="2026" xr:uid="{6E4083FC-58DE-4A98-BADC-160D403A8416}"/>
    <cellStyle name="SAPBEXaggDataEmph 7 5 2" xfId="6976" xr:uid="{A73D6572-089A-439F-B478-03304380A057}"/>
    <cellStyle name="SAPBEXaggDataEmph 7 6" xfId="2821" xr:uid="{9040A14C-BC15-4BB8-9504-95043E220D17}"/>
    <cellStyle name="SAPBEXaggDataEmph 7 7" xfId="4378" xr:uid="{EF43DED7-2306-4EC4-872A-C60CE727B6AC}"/>
    <cellStyle name="SAPBEXaggDataEmph 7 8" xfId="5677" xr:uid="{B6F413E0-85D1-43BE-B1D7-B27E4A37FD9C}"/>
    <cellStyle name="SAPBEXaggItem" xfId="294" xr:uid="{C9F31D5D-BBA1-4BD1-B5EF-1DE07572F8A6}"/>
    <cellStyle name="SAPBEXaggItem 2" xfId="295" xr:uid="{0366401E-1B74-4F62-BA05-E240965961C7}"/>
    <cellStyle name="SAPBEXaggItem 2 2" xfId="723" xr:uid="{83FDB001-5C67-4D67-8CCD-FCB8FF76275B}"/>
    <cellStyle name="SAPBEXaggItem 2 2 2" xfId="995" xr:uid="{7BE24F3B-2D51-4D7D-9698-AFA7C18668B1}"/>
    <cellStyle name="SAPBEXaggItem 2 2 2 2" xfId="1511" xr:uid="{81D6880D-57F4-4BE3-B1F5-3CE3C09ED13F}"/>
    <cellStyle name="SAPBEXaggItem 2 2 2 2 2" xfId="3604" xr:uid="{47B61B18-A9A5-4290-BFD2-55B9F04F7BF1}"/>
    <cellStyle name="SAPBEXaggItem 2 2 2 2 2 2" xfId="8029" xr:uid="{A5307C8B-61C3-4039-9A6F-34A7C816BE7A}"/>
    <cellStyle name="SAPBEXaggItem 2 2 2 2 3" xfId="5423" xr:uid="{B2AB6EEB-8E85-46F3-9754-78A13E8C3EF8}"/>
    <cellStyle name="SAPBEXaggItem 2 2 2 2 4" xfId="6722" xr:uid="{9B427D9F-1CA5-41C8-BB6F-1310F4EB153C}"/>
    <cellStyle name="SAPBEXaggItem 2 2 2 3" xfId="2291" xr:uid="{7CD90D47-CFBC-47D6-8425-8FAFB50F7F3B}"/>
    <cellStyle name="SAPBEXaggItem 2 2 2 3 2" xfId="4124" xr:uid="{6E1E42B1-69A9-4DE4-9194-52865FF28808}"/>
    <cellStyle name="SAPBEXaggItem 2 2 2 3 3" xfId="7513" xr:uid="{2FAE47F4-6CFF-4004-8BEA-2805BFCC88A5}"/>
    <cellStyle name="SAPBEXaggItem 2 2 2 4" xfId="3086" xr:uid="{40A7C1ED-BB77-4FBF-A844-D9C61E7F2A70}"/>
    <cellStyle name="SAPBEXaggItem 2 2 2 5" xfId="4643" xr:uid="{0E7591E1-BDF6-41FA-80A7-84A8D4DB57D5}"/>
    <cellStyle name="SAPBEXaggItem 2 2 2 6" xfId="5942" xr:uid="{2812EB9E-35B9-4F76-903E-9C8BB931A895}"/>
    <cellStyle name="SAPBEXaggItem 2 2 3" xfId="1253" xr:uid="{7A023FA8-9CC6-49F6-80D0-6629A084AD4E}"/>
    <cellStyle name="SAPBEXaggItem 2 2 3 2" xfId="2562" xr:uid="{AE2F90EA-6EB8-4AD4-9D0F-1D5550BA03C9}"/>
    <cellStyle name="SAPBEXaggItem 2 2 3 2 2" xfId="7771" xr:uid="{8100ED76-C4D7-43BA-A4AD-CD9488D2AA49}"/>
    <cellStyle name="SAPBEXaggItem 2 2 3 3" xfId="3346" xr:uid="{1A8E9ACB-7CD6-41D1-8ED3-FEA99A367E6E}"/>
    <cellStyle name="SAPBEXaggItem 2 2 3 4" xfId="4904" xr:uid="{F80BAC7B-05BE-4438-847F-1A97B8EEB418}"/>
    <cellStyle name="SAPBEXaggItem 2 2 3 5" xfId="6203" xr:uid="{AB55CCED-C31A-45EF-A1BD-D57965297646}"/>
    <cellStyle name="SAPBEXaggItem 2 2 4" xfId="1772" xr:uid="{0A61F59C-B664-4A57-B809-F452790FDC4D}"/>
    <cellStyle name="SAPBEXaggItem 2 2 4 2" xfId="3866" xr:uid="{564AEE20-7B4C-40D5-B3A1-C7DD70287436}"/>
    <cellStyle name="SAPBEXaggItem 2 2 4 2 2" xfId="7255" xr:uid="{49699B43-2B38-4770-A8B5-ECB7A71B4113}"/>
    <cellStyle name="SAPBEXaggItem 2 2 4 3" xfId="5165" xr:uid="{9AC01665-D980-4354-B0DF-774DB9414DD3}"/>
    <cellStyle name="SAPBEXaggItem 2 2 4 4" xfId="6464" xr:uid="{F6E9C102-6E4B-44E3-8403-FB471325C920}"/>
    <cellStyle name="SAPBEXaggItem 2 2 5" xfId="2033" xr:uid="{0E776AB1-FFF5-422F-B3B4-144E8DFC12CD}"/>
    <cellStyle name="SAPBEXaggItem 2 2 5 2" xfId="6983" xr:uid="{A54FD16C-55D5-4F1E-B853-0DC3572D7821}"/>
    <cellStyle name="SAPBEXaggItem 2 2 6" xfId="2828" xr:uid="{C2A6ED37-347F-4452-B173-C7FE710FC02B}"/>
    <cellStyle name="SAPBEXaggItem 2 2 7" xfId="4385" xr:uid="{DF3B2172-5270-4F9C-A33F-8DECDD4B67E7}"/>
    <cellStyle name="SAPBEXaggItem 2 2 8" xfId="5684" xr:uid="{BB85395B-66C3-4C75-AAE7-309F64D386C8}"/>
    <cellStyle name="SAPBEXaggItem 3" xfId="296" xr:uid="{B1239B73-2400-47DF-84E1-CC15C2C40E25}"/>
    <cellStyle name="SAPBEXaggItem 3 2" xfId="724" xr:uid="{18FA2D6A-8265-42BD-B106-3AD9DB8ED759}"/>
    <cellStyle name="SAPBEXaggItem 3 2 2" xfId="996" xr:uid="{6D78C1B3-58F9-4F7D-ACC7-842F18BB1C7B}"/>
    <cellStyle name="SAPBEXaggItem 3 2 2 2" xfId="1512" xr:uid="{862E5DC6-1311-4701-8AF8-17E8F5C80210}"/>
    <cellStyle name="SAPBEXaggItem 3 2 2 2 2" xfId="3605" xr:uid="{E2BCC827-6224-4DB5-BA66-678DF2364561}"/>
    <cellStyle name="SAPBEXaggItem 3 2 2 2 2 2" xfId="8030" xr:uid="{B396C60D-5360-41D3-B8DD-703027248113}"/>
    <cellStyle name="SAPBEXaggItem 3 2 2 2 3" xfId="5424" xr:uid="{D4D83CDD-D2A4-4FE5-B08A-E3D2488257E3}"/>
    <cellStyle name="SAPBEXaggItem 3 2 2 2 4" xfId="6723" xr:uid="{AB31FCC0-F945-45FC-A403-1F235393F385}"/>
    <cellStyle name="SAPBEXaggItem 3 2 2 3" xfId="2292" xr:uid="{A7C3D9E1-CEC6-48A6-BA24-1EFFC63D7B1D}"/>
    <cellStyle name="SAPBEXaggItem 3 2 2 3 2" xfId="4125" xr:uid="{4C476BE2-873E-4665-B93D-33DF407AB196}"/>
    <cellStyle name="SAPBEXaggItem 3 2 2 3 3" xfId="7514" xr:uid="{D47E591F-B433-412E-A600-344A415478CC}"/>
    <cellStyle name="SAPBEXaggItem 3 2 2 4" xfId="3087" xr:uid="{64246324-5796-4CE1-A025-62B96F992EC6}"/>
    <cellStyle name="SAPBEXaggItem 3 2 2 5" xfId="4644" xr:uid="{65745910-DF15-42FA-AFF1-6DD730B89CB2}"/>
    <cellStyle name="SAPBEXaggItem 3 2 2 6" xfId="5943" xr:uid="{68681581-FB8D-4999-91EB-F18AADC270E7}"/>
    <cellStyle name="SAPBEXaggItem 3 2 3" xfId="1254" xr:uid="{C1A9A70C-15C9-48C1-8B95-060642A7A45B}"/>
    <cellStyle name="SAPBEXaggItem 3 2 3 2" xfId="2563" xr:uid="{66A12A13-BDC4-4179-B294-2A8C4860AF1A}"/>
    <cellStyle name="SAPBEXaggItem 3 2 3 2 2" xfId="7772" xr:uid="{6CAB894D-D889-4C11-BC91-C0966821DBC2}"/>
    <cellStyle name="SAPBEXaggItem 3 2 3 3" xfId="3347" xr:uid="{9DA8D56B-518E-4060-954A-FB69A104E78D}"/>
    <cellStyle name="SAPBEXaggItem 3 2 3 4" xfId="4905" xr:uid="{46023248-503E-411C-9E05-E455E76287D7}"/>
    <cellStyle name="SAPBEXaggItem 3 2 3 5" xfId="6204" xr:uid="{04DFCDD7-1421-4974-886C-1214800840A3}"/>
    <cellStyle name="SAPBEXaggItem 3 2 4" xfId="1773" xr:uid="{928229A7-FD70-4139-8FB7-606158F53F6E}"/>
    <cellStyle name="SAPBEXaggItem 3 2 4 2" xfId="3867" xr:uid="{ED219179-382F-4CDD-9763-70299B065D1A}"/>
    <cellStyle name="SAPBEXaggItem 3 2 4 2 2" xfId="7256" xr:uid="{E0BC11B7-3FA8-4999-8CF1-D144AAB37B25}"/>
    <cellStyle name="SAPBEXaggItem 3 2 4 3" xfId="5166" xr:uid="{FA425232-9F0E-4923-9464-B8C16D0E3402}"/>
    <cellStyle name="SAPBEXaggItem 3 2 4 4" xfId="6465" xr:uid="{2F80F72F-0DF0-454F-B343-D41D734A4110}"/>
    <cellStyle name="SAPBEXaggItem 3 2 5" xfId="2034" xr:uid="{AFC8476A-C55C-468E-925D-65880E9D6E50}"/>
    <cellStyle name="SAPBEXaggItem 3 2 5 2" xfId="6984" xr:uid="{1FBFAF25-84FD-410C-8586-9318B22B43FD}"/>
    <cellStyle name="SAPBEXaggItem 3 2 6" xfId="2829" xr:uid="{C66AA6E6-AAA0-4382-9B38-2AC2B66938BC}"/>
    <cellStyle name="SAPBEXaggItem 3 2 7" xfId="4386" xr:uid="{A820FAC0-88C2-47B9-A839-481CED5BE91F}"/>
    <cellStyle name="SAPBEXaggItem 3 2 8" xfId="5685" xr:uid="{1C4CD23D-EAC8-4AEF-BA5A-E82863607B58}"/>
    <cellStyle name="SAPBEXaggItem 4" xfId="297" xr:uid="{9686377A-6676-4AB0-8EBD-B52120D6904C}"/>
    <cellStyle name="SAPBEXaggItem 4 2" xfId="725" xr:uid="{F26658F7-4B29-495F-B46E-53C31688BA03}"/>
    <cellStyle name="SAPBEXaggItem 4 2 2" xfId="997" xr:uid="{8C3D6D02-7674-47AE-A009-865289E0FED1}"/>
    <cellStyle name="SAPBEXaggItem 4 2 2 2" xfId="1513" xr:uid="{728D48F9-E3D2-4833-BFBD-E5F172B7C83B}"/>
    <cellStyle name="SAPBEXaggItem 4 2 2 2 2" xfId="3606" xr:uid="{4D24FC0C-9B0B-47D0-A9B0-A22185F8E7D7}"/>
    <cellStyle name="SAPBEXaggItem 4 2 2 2 2 2" xfId="8031" xr:uid="{63E79216-44D2-4E40-9474-0CCEF6B5AD95}"/>
    <cellStyle name="SAPBEXaggItem 4 2 2 2 3" xfId="5425" xr:uid="{2FF24C7C-0B7A-4EBD-8F68-E9B729B00D7A}"/>
    <cellStyle name="SAPBEXaggItem 4 2 2 2 4" xfId="6724" xr:uid="{1884B453-C79C-4326-AC86-FEA0A51E9343}"/>
    <cellStyle name="SAPBEXaggItem 4 2 2 3" xfId="2293" xr:uid="{BA1A5CD5-B995-481E-94BA-45D663CD296A}"/>
    <cellStyle name="SAPBEXaggItem 4 2 2 3 2" xfId="4126" xr:uid="{33E8FC95-BA44-4478-ADAD-6B123791EBED}"/>
    <cellStyle name="SAPBEXaggItem 4 2 2 3 3" xfId="7515" xr:uid="{C59E72DC-5BE0-4F9E-A853-8197B7848C4F}"/>
    <cellStyle name="SAPBEXaggItem 4 2 2 4" xfId="3088" xr:uid="{AB043AC7-4D17-4BAA-B00E-961250539167}"/>
    <cellStyle name="SAPBEXaggItem 4 2 2 5" xfId="4645" xr:uid="{A929C7D2-81D6-4457-8DBC-81F5C225E9BF}"/>
    <cellStyle name="SAPBEXaggItem 4 2 2 6" xfId="5944" xr:uid="{F22DE25A-ABF1-4CEC-872D-CD9D45C539B7}"/>
    <cellStyle name="SAPBEXaggItem 4 2 3" xfId="1255" xr:uid="{4EB3F15C-9EBE-44B1-8AA4-7DC6D2341E85}"/>
    <cellStyle name="SAPBEXaggItem 4 2 3 2" xfId="2564" xr:uid="{8527DE42-7B46-4E62-8454-7323DA998A28}"/>
    <cellStyle name="SAPBEXaggItem 4 2 3 2 2" xfId="7773" xr:uid="{C70409DA-FF16-4FF1-B793-D2D1AD830C96}"/>
    <cellStyle name="SAPBEXaggItem 4 2 3 3" xfId="3348" xr:uid="{463B2971-861C-441B-87E6-851312D00F22}"/>
    <cellStyle name="SAPBEXaggItem 4 2 3 4" xfId="4906" xr:uid="{18EFD5EA-1306-415B-BEA1-B2C246561D67}"/>
    <cellStyle name="SAPBEXaggItem 4 2 3 5" xfId="6205" xr:uid="{0636228B-52EB-41D1-8023-61B55E697C08}"/>
    <cellStyle name="SAPBEXaggItem 4 2 4" xfId="1774" xr:uid="{924E2728-10B1-4283-BA02-5EF86069E4AC}"/>
    <cellStyle name="SAPBEXaggItem 4 2 4 2" xfId="3868" xr:uid="{23FF5725-9613-4577-9BA0-71F43C9BF13F}"/>
    <cellStyle name="SAPBEXaggItem 4 2 4 2 2" xfId="7257" xr:uid="{6ECD8CEC-B21A-4C8B-B060-D98583E58F07}"/>
    <cellStyle name="SAPBEXaggItem 4 2 4 3" xfId="5167" xr:uid="{86C1D9C2-6F9A-46EA-8FC9-8D6325118BB0}"/>
    <cellStyle name="SAPBEXaggItem 4 2 4 4" xfId="6466" xr:uid="{80258C50-D8DC-4769-93E5-66BD34A56917}"/>
    <cellStyle name="SAPBEXaggItem 4 2 5" xfId="2035" xr:uid="{BBC9F184-F9F3-41AA-9B1E-A6CC70BB058C}"/>
    <cellStyle name="SAPBEXaggItem 4 2 5 2" xfId="6985" xr:uid="{F6567BF9-CCCB-4ECD-8ED5-D2D7CB1F4663}"/>
    <cellStyle name="SAPBEXaggItem 4 2 6" xfId="2830" xr:uid="{0DA7A74E-6533-4947-B26F-A4D76F4E98BC}"/>
    <cellStyle name="SAPBEXaggItem 4 2 7" xfId="4387" xr:uid="{E24B7C95-B0AD-4696-8348-E8AE6ECF0C16}"/>
    <cellStyle name="SAPBEXaggItem 4 2 8" xfId="5686" xr:uid="{661DE17F-3F23-410D-8FFF-650B0FF12CC3}"/>
    <cellStyle name="SAPBEXaggItem 5" xfId="298" xr:uid="{BACD418F-3BE7-44E7-A3AC-0DEB37614072}"/>
    <cellStyle name="SAPBEXaggItem 5 2" xfId="726" xr:uid="{49416688-CDB7-4D4A-AC7A-7CEC5906EF4D}"/>
    <cellStyle name="SAPBEXaggItem 5 2 2" xfId="998" xr:uid="{8E2BF667-F6DE-42F3-8A42-6EF64960C994}"/>
    <cellStyle name="SAPBEXaggItem 5 2 2 2" xfId="1514" xr:uid="{07104714-B12A-4667-B63B-B2ABBE0033E9}"/>
    <cellStyle name="SAPBEXaggItem 5 2 2 2 2" xfId="3607" xr:uid="{963869B4-703D-40C2-A4D9-A711E6A4C829}"/>
    <cellStyle name="SAPBEXaggItem 5 2 2 2 2 2" xfId="8032" xr:uid="{C7F34080-D14F-4FEC-B753-887A71893FC1}"/>
    <cellStyle name="SAPBEXaggItem 5 2 2 2 3" xfId="5426" xr:uid="{35C574C4-09C8-4A35-B826-AECB5CFD4D0F}"/>
    <cellStyle name="SAPBEXaggItem 5 2 2 2 4" xfId="6725" xr:uid="{4EBB310B-3959-4019-8BF1-48D7EAEDF087}"/>
    <cellStyle name="SAPBEXaggItem 5 2 2 3" xfId="2294" xr:uid="{E3B93852-14A2-4E13-92F2-2F957812C4AC}"/>
    <cellStyle name="SAPBEXaggItem 5 2 2 3 2" xfId="4127" xr:uid="{585E8F0E-FFB0-4903-9390-B763D2B66EF4}"/>
    <cellStyle name="SAPBEXaggItem 5 2 2 3 3" xfId="7516" xr:uid="{E9F9F7F1-7FBC-4FCE-987D-206CD4A8A3AE}"/>
    <cellStyle name="SAPBEXaggItem 5 2 2 4" xfId="3089" xr:uid="{EC14E844-DE24-4AEF-A650-1288622CB101}"/>
    <cellStyle name="SAPBEXaggItem 5 2 2 5" xfId="4646" xr:uid="{D1BC06B1-706C-441A-83F8-8BF2B92A6C46}"/>
    <cellStyle name="SAPBEXaggItem 5 2 2 6" xfId="5945" xr:uid="{1D5F5013-E3FA-4BCB-A2A9-1F0C6CCEE13E}"/>
    <cellStyle name="SAPBEXaggItem 5 2 3" xfId="1256" xr:uid="{A90D6F32-BD86-4BDC-B00F-9B7731D1EC6C}"/>
    <cellStyle name="SAPBEXaggItem 5 2 3 2" xfId="2565" xr:uid="{38C58058-F11E-4FFD-AB08-3D082A6DF6E3}"/>
    <cellStyle name="SAPBEXaggItem 5 2 3 2 2" xfId="7774" xr:uid="{3DD0C0D2-4EB5-424B-9EF9-820DBA03DD08}"/>
    <cellStyle name="SAPBEXaggItem 5 2 3 3" xfId="3349" xr:uid="{FCCCC63D-15ED-4B47-B29B-84C786269C40}"/>
    <cellStyle name="SAPBEXaggItem 5 2 3 4" xfId="4907" xr:uid="{DAF1C129-B0DD-490E-9E61-5828651CFCE9}"/>
    <cellStyle name="SAPBEXaggItem 5 2 3 5" xfId="6206" xr:uid="{E797AC27-BDBD-41AD-B2B9-54759A6D0082}"/>
    <cellStyle name="SAPBEXaggItem 5 2 4" xfId="1775" xr:uid="{FB868269-CC04-4156-9871-A55768214AF6}"/>
    <cellStyle name="SAPBEXaggItem 5 2 4 2" xfId="3869" xr:uid="{99B9A2A7-A2B0-4F18-92DF-47866A41B9C0}"/>
    <cellStyle name="SAPBEXaggItem 5 2 4 2 2" xfId="7258" xr:uid="{0636672B-0889-42C3-B0A8-4566058E8C77}"/>
    <cellStyle name="SAPBEXaggItem 5 2 4 3" xfId="5168" xr:uid="{4BCB8F1E-0C05-444D-94E2-F9736C37C078}"/>
    <cellStyle name="SAPBEXaggItem 5 2 4 4" xfId="6467" xr:uid="{AA9019FE-382D-45CF-A286-9E211F5F1334}"/>
    <cellStyle name="SAPBEXaggItem 5 2 5" xfId="2036" xr:uid="{DD0DE209-709A-4FE8-A23A-97BB258F279C}"/>
    <cellStyle name="SAPBEXaggItem 5 2 5 2" xfId="6986" xr:uid="{A0F65094-C77A-4D17-8533-B915962A6454}"/>
    <cellStyle name="SAPBEXaggItem 5 2 6" xfId="2831" xr:uid="{C0561CF6-60C8-4367-8A40-8E4586C879BA}"/>
    <cellStyle name="SAPBEXaggItem 5 2 7" xfId="4388" xr:uid="{8C64A472-3FD1-46EA-BF9F-C2D4B9EE0266}"/>
    <cellStyle name="SAPBEXaggItem 5 2 8" xfId="5687" xr:uid="{5F09C83C-5B32-4C66-9304-B86218E1368C}"/>
    <cellStyle name="SAPBEXaggItem 6" xfId="299" xr:uid="{C7851EBE-3F16-472C-86E3-3282CA7894C7}"/>
    <cellStyle name="SAPBEXaggItem 6 2" xfId="727" xr:uid="{A5CF02EF-A534-42FB-B2C8-03BDF4281FD8}"/>
    <cellStyle name="SAPBEXaggItem 6 2 2" xfId="999" xr:uid="{DE2885DA-916C-444C-9F45-D09DFAB9EBCF}"/>
    <cellStyle name="SAPBEXaggItem 6 2 2 2" xfId="1515" xr:uid="{506C5774-75BF-4767-AA04-92447775C6FA}"/>
    <cellStyle name="SAPBEXaggItem 6 2 2 2 2" xfId="3608" xr:uid="{B32862B8-234A-43BC-9A8B-C672EBC0829F}"/>
    <cellStyle name="SAPBEXaggItem 6 2 2 2 2 2" xfId="8033" xr:uid="{9F2844CA-B326-48EB-AC05-9A118CA201F4}"/>
    <cellStyle name="SAPBEXaggItem 6 2 2 2 3" xfId="5427" xr:uid="{DB7A8B90-D836-4A52-8848-BDEF7CC49197}"/>
    <cellStyle name="SAPBEXaggItem 6 2 2 2 4" xfId="6726" xr:uid="{1E3FD8AE-0C6B-4685-A4E8-CB06F8CCADAC}"/>
    <cellStyle name="SAPBEXaggItem 6 2 2 3" xfId="2295" xr:uid="{F1E56FFA-0248-4B23-8278-88B0AACCD861}"/>
    <cellStyle name="SAPBEXaggItem 6 2 2 3 2" xfId="4128" xr:uid="{DCF59988-FF2D-4BD4-AF53-60734E9FE125}"/>
    <cellStyle name="SAPBEXaggItem 6 2 2 3 3" xfId="7517" xr:uid="{5CE19D67-3D18-4E2B-93A8-3968FD08F2B7}"/>
    <cellStyle name="SAPBEXaggItem 6 2 2 4" xfId="3090" xr:uid="{C2EE69C9-276E-4640-B882-C8BC1C1DE60A}"/>
    <cellStyle name="SAPBEXaggItem 6 2 2 5" xfId="4647" xr:uid="{C8BCE6D5-2650-4C39-9F88-54F91D59099B}"/>
    <cellStyle name="SAPBEXaggItem 6 2 2 6" xfId="5946" xr:uid="{E6CFDB57-00E3-4777-A1A2-66F1230C19F5}"/>
    <cellStyle name="SAPBEXaggItem 6 2 3" xfId="1257" xr:uid="{F70E90F1-3F20-401F-AC82-BF4740522C8B}"/>
    <cellStyle name="SAPBEXaggItem 6 2 3 2" xfId="2566" xr:uid="{50D1BFC9-EC1B-4634-90F6-C00DED70B6B1}"/>
    <cellStyle name="SAPBEXaggItem 6 2 3 2 2" xfId="7775" xr:uid="{314740CD-CA6B-405C-829C-26E4AC9B3263}"/>
    <cellStyle name="SAPBEXaggItem 6 2 3 3" xfId="3350" xr:uid="{888F5C99-F611-4385-B4A2-482190E7EE3B}"/>
    <cellStyle name="SAPBEXaggItem 6 2 3 4" xfId="4908" xr:uid="{12611B76-B4B8-4842-BD4C-014A83F509A8}"/>
    <cellStyle name="SAPBEXaggItem 6 2 3 5" xfId="6207" xr:uid="{5C4EB0EF-BE97-4C4B-95C2-8FAB5ABB80C7}"/>
    <cellStyle name="SAPBEXaggItem 6 2 4" xfId="1776" xr:uid="{6C4A9A9A-37FC-4DCA-9AB3-E5E063343F60}"/>
    <cellStyle name="SAPBEXaggItem 6 2 4 2" xfId="3870" xr:uid="{5D3E7038-7F25-4C47-AC21-C18D5E0F1142}"/>
    <cellStyle name="SAPBEXaggItem 6 2 4 2 2" xfId="7259" xr:uid="{2AD3B782-B3AA-4EEC-B2DB-ED421D64D2C9}"/>
    <cellStyle name="SAPBEXaggItem 6 2 4 3" xfId="5169" xr:uid="{214E32D8-8406-4D4B-8E0C-5E2BC3EAFDE7}"/>
    <cellStyle name="SAPBEXaggItem 6 2 4 4" xfId="6468" xr:uid="{64C63DDE-97CF-4662-9779-27A395EE49B0}"/>
    <cellStyle name="SAPBEXaggItem 6 2 5" xfId="2037" xr:uid="{E6D98960-2F69-476A-8779-1D2C662BAFA0}"/>
    <cellStyle name="SAPBEXaggItem 6 2 5 2" xfId="6987" xr:uid="{26C2DB2F-8131-447C-9719-112B3EB556F5}"/>
    <cellStyle name="SAPBEXaggItem 6 2 6" xfId="2832" xr:uid="{F5A79CB2-59A3-4B6B-957E-3EAC2200ABFF}"/>
    <cellStyle name="SAPBEXaggItem 6 2 7" xfId="4389" xr:uid="{8D0EC4A3-3963-4E7E-BB0D-2E5C643F1FB1}"/>
    <cellStyle name="SAPBEXaggItem 6 2 8" xfId="5688" xr:uid="{7AF2CAF8-5A1F-4652-B376-329D8A8120EA}"/>
    <cellStyle name="SAPBEXaggItem 7" xfId="722" xr:uid="{4B023D9A-F91B-40FE-841A-1A3B275BDAA7}"/>
    <cellStyle name="SAPBEXaggItem 7 2" xfId="994" xr:uid="{38525F20-5C0D-450D-B336-126AC95470C9}"/>
    <cellStyle name="SAPBEXaggItem 7 2 2" xfId="1510" xr:uid="{6C48FD15-9B3E-48F9-81F2-5AD096D29FB5}"/>
    <cellStyle name="SAPBEXaggItem 7 2 2 2" xfId="3603" xr:uid="{893D12AE-7368-469E-9EDF-E88B37F19448}"/>
    <cellStyle name="SAPBEXaggItem 7 2 2 2 2" xfId="8028" xr:uid="{81D5C501-554F-45F3-A246-623AC532F2E6}"/>
    <cellStyle name="SAPBEXaggItem 7 2 2 3" xfId="5422" xr:uid="{04006F05-CB63-4917-9549-BFA5A8515D50}"/>
    <cellStyle name="SAPBEXaggItem 7 2 2 4" xfId="6721" xr:uid="{1707C39E-4859-43F4-9055-994ED5FCFD10}"/>
    <cellStyle name="SAPBEXaggItem 7 2 3" xfId="2290" xr:uid="{A825967C-D92E-4162-84F2-2DFAC8B60CFC}"/>
    <cellStyle name="SAPBEXaggItem 7 2 3 2" xfId="4123" xr:uid="{1549541B-6017-4813-84E1-04A7D47DAF7D}"/>
    <cellStyle name="SAPBEXaggItem 7 2 3 3" xfId="7512" xr:uid="{927B5C27-7024-41F5-9A44-BC7D976C0CCE}"/>
    <cellStyle name="SAPBEXaggItem 7 2 4" xfId="3085" xr:uid="{29500DE9-1AB4-4008-A2E5-9EBC558171B6}"/>
    <cellStyle name="SAPBEXaggItem 7 2 5" xfId="4642" xr:uid="{CA9CDF23-CD72-427F-8BB7-9CD528D42F50}"/>
    <cellStyle name="SAPBEXaggItem 7 2 6" xfId="5941" xr:uid="{77376647-D5B5-4BB3-8593-93BA1B46CDD6}"/>
    <cellStyle name="SAPBEXaggItem 7 3" xfId="1252" xr:uid="{D0105FBC-1B75-45ED-B46D-F3409BE07803}"/>
    <cellStyle name="SAPBEXaggItem 7 3 2" xfId="2561" xr:uid="{7D4356C3-1F06-4D44-8FF8-780B8359BC92}"/>
    <cellStyle name="SAPBEXaggItem 7 3 2 2" xfId="7770" xr:uid="{B4C546D7-7F3A-47F1-9A05-1DC889CAD129}"/>
    <cellStyle name="SAPBEXaggItem 7 3 3" xfId="3345" xr:uid="{684F15C0-9370-479D-A9EA-477857842FAC}"/>
    <cellStyle name="SAPBEXaggItem 7 3 4" xfId="4903" xr:uid="{F098B94C-259B-4672-B9DB-83DAD3305868}"/>
    <cellStyle name="SAPBEXaggItem 7 3 5" xfId="6202" xr:uid="{EFD20CF1-50E2-4172-B77F-80F634378B29}"/>
    <cellStyle name="SAPBEXaggItem 7 4" xfId="1771" xr:uid="{FCFBD880-2E99-47B8-B385-3C558F5772AC}"/>
    <cellStyle name="SAPBEXaggItem 7 4 2" xfId="3865" xr:uid="{4878A506-80D0-456D-A39F-6C0E7160C384}"/>
    <cellStyle name="SAPBEXaggItem 7 4 2 2" xfId="7254" xr:uid="{61072432-3B1B-408A-9D8A-B19FA90B0CB5}"/>
    <cellStyle name="SAPBEXaggItem 7 4 3" xfId="5164" xr:uid="{6ED56C3F-5EAC-472D-B004-334FB9AD23F1}"/>
    <cellStyle name="SAPBEXaggItem 7 4 4" xfId="6463" xr:uid="{AFD4E1AD-780F-4F88-AD23-0228A718ABBE}"/>
    <cellStyle name="SAPBEXaggItem 7 5" xfId="2032" xr:uid="{FF71E7FE-F307-4294-B90D-1046844BFBD4}"/>
    <cellStyle name="SAPBEXaggItem 7 5 2" xfId="6982" xr:uid="{D898C6F5-A5F7-4A09-93FA-9C68EEDFD853}"/>
    <cellStyle name="SAPBEXaggItem 7 6" xfId="2827" xr:uid="{F4994781-C9B0-487A-8880-37C2B3E4ECD5}"/>
    <cellStyle name="SAPBEXaggItem 7 7" xfId="4384" xr:uid="{37DCAB89-3233-4C9D-BF7D-866A329F7D8C}"/>
    <cellStyle name="SAPBEXaggItem 7 8" xfId="5683" xr:uid="{9069B7DA-FADB-4C42-B80B-70EC744830A1}"/>
    <cellStyle name="SAPBEXaggItemX" xfId="300" xr:uid="{6072B124-9BD3-473C-8993-E3ECDECB2F98}"/>
    <cellStyle name="SAPBEXaggItemX 2" xfId="301" xr:uid="{E0761370-8B10-4EAA-919E-AEBDFE927A2F}"/>
    <cellStyle name="SAPBEXaggItemX 2 2" xfId="729" xr:uid="{07B16D51-EC9B-4640-97F5-81D43117EEE4}"/>
    <cellStyle name="SAPBEXaggItemX 2 2 2" xfId="1001" xr:uid="{F965D87F-5D40-4258-A820-ED7FD4F1BEE2}"/>
    <cellStyle name="SAPBEXaggItemX 2 2 2 2" xfId="1517" xr:uid="{FEE74CC9-FD53-42BE-B37E-3622B94FF85C}"/>
    <cellStyle name="SAPBEXaggItemX 2 2 2 2 2" xfId="3610" xr:uid="{0C8F0418-9BC8-4F06-AD07-91CF5AD2D798}"/>
    <cellStyle name="SAPBEXaggItemX 2 2 2 2 2 2" xfId="8035" xr:uid="{94647AF8-28E5-4CF5-8957-723ADAC4D09B}"/>
    <cellStyle name="SAPBEXaggItemX 2 2 2 2 3" xfId="5429" xr:uid="{1E5D2961-133C-4DE2-AF14-506F6A7EBFE9}"/>
    <cellStyle name="SAPBEXaggItemX 2 2 2 2 4" xfId="6728" xr:uid="{44221F65-6B1B-4062-A0B5-F1E4EF19C8DD}"/>
    <cellStyle name="SAPBEXaggItemX 2 2 2 3" xfId="2297" xr:uid="{4B6BA9F8-CCF8-40F4-A55A-919ECD3EAC51}"/>
    <cellStyle name="SAPBEXaggItemX 2 2 2 3 2" xfId="4130" xr:uid="{43793813-AE66-4472-A194-EEC008E4908E}"/>
    <cellStyle name="SAPBEXaggItemX 2 2 2 3 3" xfId="7519" xr:uid="{49812902-A118-440D-A7F9-14078217D6E4}"/>
    <cellStyle name="SAPBEXaggItemX 2 2 2 4" xfId="3092" xr:uid="{9C475046-D640-4C44-8497-CB97FDEAC1FB}"/>
    <cellStyle name="SAPBEXaggItemX 2 2 2 5" xfId="4649" xr:uid="{C8EB4FB4-4A19-4957-ACA5-F5A0EB144192}"/>
    <cellStyle name="SAPBEXaggItemX 2 2 2 6" xfId="5948" xr:uid="{EE897354-3D4D-42DB-BE9F-CB187C8BC5E7}"/>
    <cellStyle name="SAPBEXaggItemX 2 2 3" xfId="1259" xr:uid="{61CCD50B-CB3C-4B28-BF46-841B1E999BD2}"/>
    <cellStyle name="SAPBEXaggItemX 2 2 3 2" xfId="2568" xr:uid="{53740907-15F6-436E-8307-231D5CA396D6}"/>
    <cellStyle name="SAPBEXaggItemX 2 2 3 2 2" xfId="7777" xr:uid="{6979B6B9-84DE-43D9-A738-A00F308DEDE0}"/>
    <cellStyle name="SAPBEXaggItemX 2 2 3 3" xfId="3352" xr:uid="{058C53A6-B073-4E73-9245-9C1E91699F79}"/>
    <cellStyle name="SAPBEXaggItemX 2 2 3 4" xfId="4910" xr:uid="{BBAD716F-69D1-45D7-B3A4-C9EA48A3C2B8}"/>
    <cellStyle name="SAPBEXaggItemX 2 2 3 5" xfId="6209" xr:uid="{4DECF720-DC32-4054-92D7-CA83A9181942}"/>
    <cellStyle name="SAPBEXaggItemX 2 2 4" xfId="1778" xr:uid="{4A862979-321E-429A-9545-935BD8CD075B}"/>
    <cellStyle name="SAPBEXaggItemX 2 2 4 2" xfId="3872" xr:uid="{BB3A7517-FA92-404A-B4AD-5B7D35D17020}"/>
    <cellStyle name="SAPBEXaggItemX 2 2 4 2 2" xfId="7261" xr:uid="{E634FA87-D809-4BF4-A8B8-3352490628D4}"/>
    <cellStyle name="SAPBEXaggItemX 2 2 4 3" xfId="5171" xr:uid="{24FCEA8B-412E-4295-997C-C1519649A36B}"/>
    <cellStyle name="SAPBEXaggItemX 2 2 4 4" xfId="6470" xr:uid="{7D83C95A-0E1C-450C-AFD9-21E23538BC28}"/>
    <cellStyle name="SAPBEXaggItemX 2 2 5" xfId="2039" xr:uid="{E7C657AE-6D45-4896-8F68-91B0046D2750}"/>
    <cellStyle name="SAPBEXaggItemX 2 2 5 2" xfId="6989" xr:uid="{A4823013-469C-47C4-B114-14F998220840}"/>
    <cellStyle name="SAPBEXaggItemX 2 2 6" xfId="2834" xr:uid="{A924C088-0457-4CEF-A915-AA531D9C444C}"/>
    <cellStyle name="SAPBEXaggItemX 2 2 7" xfId="4391" xr:uid="{68257477-5CE0-48BD-BF3F-EB175F6A1C86}"/>
    <cellStyle name="SAPBEXaggItemX 2 2 8" xfId="5690" xr:uid="{5EC2790E-9C5B-4830-8887-99C69ED4FCFD}"/>
    <cellStyle name="SAPBEXaggItemX 3" xfId="302" xr:uid="{32F74792-4445-4D6E-8EB1-293F9DFA218B}"/>
    <cellStyle name="SAPBEXaggItemX 3 2" xfId="730" xr:uid="{9F04BDFD-1175-4166-ABFA-FE02D43B5EA0}"/>
    <cellStyle name="SAPBEXaggItemX 3 2 2" xfId="1002" xr:uid="{35B735BA-D69A-4B7A-8182-8A426BAFDCD3}"/>
    <cellStyle name="SAPBEXaggItemX 3 2 2 2" xfId="1518" xr:uid="{5B286426-9C9C-4C5E-AFF8-F5CD013A7FCA}"/>
    <cellStyle name="SAPBEXaggItemX 3 2 2 2 2" xfId="3611" xr:uid="{3F301F78-E923-464A-82FF-0B34E2CF5CE5}"/>
    <cellStyle name="SAPBEXaggItemX 3 2 2 2 2 2" xfId="8036" xr:uid="{BB24AD68-9F91-435D-88EF-43E9F1FEB0C2}"/>
    <cellStyle name="SAPBEXaggItemX 3 2 2 2 3" xfId="5430" xr:uid="{9343C54B-374C-455D-A9FF-FB5F67EA7E98}"/>
    <cellStyle name="SAPBEXaggItemX 3 2 2 2 4" xfId="6729" xr:uid="{0A787DCA-7801-4C40-9EEC-CBB972D2FF26}"/>
    <cellStyle name="SAPBEXaggItemX 3 2 2 3" xfId="2298" xr:uid="{268D7E16-52BE-425D-8081-2248D8847E79}"/>
    <cellStyle name="SAPBEXaggItemX 3 2 2 3 2" xfId="4131" xr:uid="{16DDA68E-5F3D-46EB-8A41-B229091F104F}"/>
    <cellStyle name="SAPBEXaggItemX 3 2 2 3 3" xfId="7520" xr:uid="{DB95C774-2D60-43C9-AF34-C551FE96EC91}"/>
    <cellStyle name="SAPBEXaggItemX 3 2 2 4" xfId="3093" xr:uid="{CDDB2827-522B-4D4D-A792-7970391064AC}"/>
    <cellStyle name="SAPBEXaggItemX 3 2 2 5" xfId="4650" xr:uid="{3022A306-63DC-4AC9-916E-05EC238BBC21}"/>
    <cellStyle name="SAPBEXaggItemX 3 2 2 6" xfId="5949" xr:uid="{0C2DA9E7-2E29-4E53-9B4C-A179A8197C1B}"/>
    <cellStyle name="SAPBEXaggItemX 3 2 3" xfId="1260" xr:uid="{9D538E6A-2FAF-466B-8BB7-1740064920B4}"/>
    <cellStyle name="SAPBEXaggItemX 3 2 3 2" xfId="2569" xr:uid="{7CAAABCC-A4CC-46C2-9C09-2EE8CB9A4B13}"/>
    <cellStyle name="SAPBEXaggItemX 3 2 3 2 2" xfId="7778" xr:uid="{502080CC-F7F9-4AD9-9894-DE031CF3785F}"/>
    <cellStyle name="SAPBEXaggItemX 3 2 3 3" xfId="3353" xr:uid="{2EDD46FD-50D4-4C51-ACCD-DBB3EDE49FEB}"/>
    <cellStyle name="SAPBEXaggItemX 3 2 3 4" xfId="4911" xr:uid="{32904F53-45AB-46BA-975F-2BF0E86E1E3B}"/>
    <cellStyle name="SAPBEXaggItemX 3 2 3 5" xfId="6210" xr:uid="{E68A69B7-9358-475F-A735-31D846A47275}"/>
    <cellStyle name="SAPBEXaggItemX 3 2 4" xfId="1779" xr:uid="{DE51ACA8-7C77-431B-AD96-2B972B534587}"/>
    <cellStyle name="SAPBEXaggItemX 3 2 4 2" xfId="3873" xr:uid="{0C3FF9A6-E736-4489-99C1-0815BF197CE7}"/>
    <cellStyle name="SAPBEXaggItemX 3 2 4 2 2" xfId="7262" xr:uid="{45FC6E38-6853-4889-87EF-1619F6A01501}"/>
    <cellStyle name="SAPBEXaggItemX 3 2 4 3" xfId="5172" xr:uid="{5B08C71C-E512-459E-BEFF-12455B85FE0F}"/>
    <cellStyle name="SAPBEXaggItemX 3 2 4 4" xfId="6471" xr:uid="{469B2CFC-27FB-4B6A-BDD5-1355D7F59DF8}"/>
    <cellStyle name="SAPBEXaggItemX 3 2 5" xfId="2040" xr:uid="{A55A0A14-4B84-4869-933D-2C254E659EEA}"/>
    <cellStyle name="SAPBEXaggItemX 3 2 5 2" xfId="6990" xr:uid="{8074377B-B1E0-4DA9-8B6A-EF6AA36FCE4E}"/>
    <cellStyle name="SAPBEXaggItemX 3 2 6" xfId="2835" xr:uid="{F164999B-73A6-4B13-9A43-C6951CC79A01}"/>
    <cellStyle name="SAPBEXaggItemX 3 2 7" xfId="4392" xr:uid="{72765BED-5257-4B71-A6E9-D20855F57388}"/>
    <cellStyle name="SAPBEXaggItemX 3 2 8" xfId="5691" xr:uid="{72CA9E3D-47B5-4C0E-A552-3A42762D5150}"/>
    <cellStyle name="SAPBEXaggItemX 4" xfId="303" xr:uid="{9C4E52A2-E78D-45FC-98DE-249B0B3D0F8F}"/>
    <cellStyle name="SAPBEXaggItemX 4 2" xfId="731" xr:uid="{F8AE6C77-13AA-427A-88A1-74F021AFF1A4}"/>
    <cellStyle name="SAPBEXaggItemX 4 2 2" xfId="1003" xr:uid="{F35BC286-15E1-4657-BD76-4D405C23E69C}"/>
    <cellStyle name="SAPBEXaggItemX 4 2 2 2" xfId="1519" xr:uid="{AE4E6C9C-54B9-4AC7-921F-8ED77AA27A6E}"/>
    <cellStyle name="SAPBEXaggItemX 4 2 2 2 2" xfId="3612" xr:uid="{36708BE5-5C79-4A8B-98C1-130BFBB8A280}"/>
    <cellStyle name="SAPBEXaggItemX 4 2 2 2 2 2" xfId="8037" xr:uid="{667295B0-279B-443D-BB06-44EAACBB8970}"/>
    <cellStyle name="SAPBEXaggItemX 4 2 2 2 3" xfId="5431" xr:uid="{18C33A19-B3F1-4ACA-9082-961AC66CB32C}"/>
    <cellStyle name="SAPBEXaggItemX 4 2 2 2 4" xfId="6730" xr:uid="{6A51639B-6034-4861-AE92-A1AA303A8E10}"/>
    <cellStyle name="SAPBEXaggItemX 4 2 2 3" xfId="2299" xr:uid="{E2B07336-F640-4227-A42B-55614678334A}"/>
    <cellStyle name="SAPBEXaggItemX 4 2 2 3 2" xfId="4132" xr:uid="{617A404E-665A-4FF5-A6E1-C5105827F2FA}"/>
    <cellStyle name="SAPBEXaggItemX 4 2 2 3 3" xfId="7521" xr:uid="{7B14F1B1-74FF-473D-9CBA-E5627B3BC340}"/>
    <cellStyle name="SAPBEXaggItemX 4 2 2 4" xfId="3094" xr:uid="{40C789F7-1AE0-4E2C-A6F5-B63B2321D914}"/>
    <cellStyle name="SAPBEXaggItemX 4 2 2 5" xfId="4651" xr:uid="{98C78200-6D4A-4153-873B-A545F31874A5}"/>
    <cellStyle name="SAPBEXaggItemX 4 2 2 6" xfId="5950" xr:uid="{6EDE5261-C975-4C5E-BF8D-4EB74C535221}"/>
    <cellStyle name="SAPBEXaggItemX 4 2 3" xfId="1261" xr:uid="{EC107DF5-D1CF-417F-92CE-FC0DE610E5B9}"/>
    <cellStyle name="SAPBEXaggItemX 4 2 3 2" xfId="2570" xr:uid="{E84A2FED-4D2D-45C2-97E5-9BA6B1411653}"/>
    <cellStyle name="SAPBEXaggItemX 4 2 3 2 2" xfId="7779" xr:uid="{3D20FBB2-9633-4653-A6A4-8EEC2F0BD87C}"/>
    <cellStyle name="SAPBEXaggItemX 4 2 3 3" xfId="3354" xr:uid="{E47C17C3-2B9D-4523-AB7B-4101029F2C1F}"/>
    <cellStyle name="SAPBEXaggItemX 4 2 3 4" xfId="4912" xr:uid="{10355C4D-E955-4270-9486-60B711486C66}"/>
    <cellStyle name="SAPBEXaggItemX 4 2 3 5" xfId="6211" xr:uid="{277CCD8B-092B-4C66-A2DE-573F664B5EBA}"/>
    <cellStyle name="SAPBEXaggItemX 4 2 4" xfId="1780" xr:uid="{2CE498E9-D2C7-4EBB-A7B9-751BF5356310}"/>
    <cellStyle name="SAPBEXaggItemX 4 2 4 2" xfId="3874" xr:uid="{3B51A8CD-B555-490D-BDF2-24A9A6293C23}"/>
    <cellStyle name="SAPBEXaggItemX 4 2 4 2 2" xfId="7263" xr:uid="{570D2837-27D7-4C0F-8FD8-DBC0BEE165BC}"/>
    <cellStyle name="SAPBEXaggItemX 4 2 4 3" xfId="5173" xr:uid="{F6980367-AC4C-4770-BDF6-A931EFB88A05}"/>
    <cellStyle name="SAPBEXaggItemX 4 2 4 4" xfId="6472" xr:uid="{4B6374D0-F4DB-4D36-A82E-D600C56BF9E3}"/>
    <cellStyle name="SAPBEXaggItemX 4 2 5" xfId="2041" xr:uid="{1A9D63DA-9CC0-4506-95C4-835AD34E4D88}"/>
    <cellStyle name="SAPBEXaggItemX 4 2 5 2" xfId="6991" xr:uid="{031BC522-CA79-4E8D-B84A-9C74B430EDE1}"/>
    <cellStyle name="SAPBEXaggItemX 4 2 6" xfId="2836" xr:uid="{B36FCFE6-236D-4286-9CDC-E7FF989AD6D2}"/>
    <cellStyle name="SAPBEXaggItemX 4 2 7" xfId="4393" xr:uid="{A4675ED7-DCCC-4A4E-8187-C5E797598B18}"/>
    <cellStyle name="SAPBEXaggItemX 4 2 8" xfId="5692" xr:uid="{A707AECF-E6C3-4BAF-9FDF-C91C9F2A5519}"/>
    <cellStyle name="SAPBEXaggItemX 5" xfId="304" xr:uid="{19D20650-3F65-4A26-8075-B754C04F1700}"/>
    <cellStyle name="SAPBEXaggItemX 5 2" xfId="732" xr:uid="{C221E9EE-2583-436C-B796-10482861A4F8}"/>
    <cellStyle name="SAPBEXaggItemX 5 2 2" xfId="1004" xr:uid="{42B423A0-03CF-40F2-9FD5-1CC26FAA1216}"/>
    <cellStyle name="SAPBEXaggItemX 5 2 2 2" xfId="1520" xr:uid="{38A01AD5-43EA-4F05-8824-4BE2FDFF5D03}"/>
    <cellStyle name="SAPBEXaggItemX 5 2 2 2 2" xfId="3613" xr:uid="{64361BDD-D23E-489E-9239-A4A9DEE60856}"/>
    <cellStyle name="SAPBEXaggItemX 5 2 2 2 2 2" xfId="8038" xr:uid="{3E8C66CF-EFED-46D4-BDE8-ED310E0D8955}"/>
    <cellStyle name="SAPBEXaggItemX 5 2 2 2 3" xfId="5432" xr:uid="{EA1196E3-203C-435D-948A-8A9D106B23ED}"/>
    <cellStyle name="SAPBEXaggItemX 5 2 2 2 4" xfId="6731" xr:uid="{53852A86-B6F9-4F87-9A1E-470DA0DC85D5}"/>
    <cellStyle name="SAPBEXaggItemX 5 2 2 3" xfId="2300" xr:uid="{36F34A73-D594-453D-AAFF-B6053D035E51}"/>
    <cellStyle name="SAPBEXaggItemX 5 2 2 3 2" xfId="4133" xr:uid="{3D006711-A3C6-48FF-A39F-BDC7FC828A68}"/>
    <cellStyle name="SAPBEXaggItemX 5 2 2 3 3" xfId="7522" xr:uid="{099B95E7-9689-4A88-8001-A156CB7FAA85}"/>
    <cellStyle name="SAPBEXaggItemX 5 2 2 4" xfId="3095" xr:uid="{F5C1D211-1A85-4D71-94D5-F8C4A307FABC}"/>
    <cellStyle name="SAPBEXaggItemX 5 2 2 5" xfId="4652" xr:uid="{C1A7117F-22F0-4552-8DFE-5E2A48A08A55}"/>
    <cellStyle name="SAPBEXaggItemX 5 2 2 6" xfId="5951" xr:uid="{8BAAE331-633C-47C3-BCED-2BF2803A5F08}"/>
    <cellStyle name="SAPBEXaggItemX 5 2 3" xfId="1262" xr:uid="{BC115A5F-BA91-48DE-AE59-B6C1D207815D}"/>
    <cellStyle name="SAPBEXaggItemX 5 2 3 2" xfId="2571" xr:uid="{383D8064-FEE0-44EC-A633-1C0C7018CDCD}"/>
    <cellStyle name="SAPBEXaggItemX 5 2 3 2 2" xfId="7780" xr:uid="{F7E64982-8739-4B8A-A60B-6E092300252D}"/>
    <cellStyle name="SAPBEXaggItemX 5 2 3 3" xfId="3355" xr:uid="{602FCC7F-FD75-48E5-8CD3-76977654A7CF}"/>
    <cellStyle name="SAPBEXaggItemX 5 2 3 4" xfId="4913" xr:uid="{21F0F02D-8086-48DC-A5E2-AA6796A7924E}"/>
    <cellStyle name="SAPBEXaggItemX 5 2 3 5" xfId="6212" xr:uid="{8AC61E40-2C4C-4504-9047-E0724280419A}"/>
    <cellStyle name="SAPBEXaggItemX 5 2 4" xfId="1781" xr:uid="{1E55EB2E-545A-49FC-A6A3-5CE03B01EAE3}"/>
    <cellStyle name="SAPBEXaggItemX 5 2 4 2" xfId="3875" xr:uid="{5C1AF72B-79DD-479F-822F-EC3C2B62B89C}"/>
    <cellStyle name="SAPBEXaggItemX 5 2 4 2 2" xfId="7264" xr:uid="{465DEAC9-AC6A-494F-A049-08E27E9C6F95}"/>
    <cellStyle name="SAPBEXaggItemX 5 2 4 3" xfId="5174" xr:uid="{96BC7429-A331-46D2-B541-00F62FE2BBBB}"/>
    <cellStyle name="SAPBEXaggItemX 5 2 4 4" xfId="6473" xr:uid="{1D0CCB28-1BCD-46A0-99CD-1893F6AEC0F7}"/>
    <cellStyle name="SAPBEXaggItemX 5 2 5" xfId="2042" xr:uid="{468847D6-8E90-41C4-B2A7-3615A88E0D49}"/>
    <cellStyle name="SAPBEXaggItemX 5 2 5 2" xfId="6992" xr:uid="{409AF2B3-BB36-4EDF-AFC0-89EAFF8C3EF1}"/>
    <cellStyle name="SAPBEXaggItemX 5 2 6" xfId="2837" xr:uid="{A1306F16-8897-4715-8FF9-F9A7CD945B33}"/>
    <cellStyle name="SAPBEXaggItemX 5 2 7" xfId="4394" xr:uid="{65F517AB-F2B8-4130-928D-F88615FA4790}"/>
    <cellStyle name="SAPBEXaggItemX 5 2 8" xfId="5693" xr:uid="{ABEF299F-0BA8-48BF-B2D2-73F7BE4C707F}"/>
    <cellStyle name="SAPBEXaggItemX 6" xfId="305" xr:uid="{00566FCA-1EC1-46C9-98FB-D973C9DD73A6}"/>
    <cellStyle name="SAPBEXaggItemX 6 2" xfId="733" xr:uid="{C750CAD0-5BF8-489B-A856-A0DD25C84BD4}"/>
    <cellStyle name="SAPBEXaggItemX 6 2 2" xfId="1005" xr:uid="{8451C7D2-A95D-4D04-A598-D93CF5CEAB41}"/>
    <cellStyle name="SAPBEXaggItemX 6 2 2 2" xfId="1521" xr:uid="{E9B517DF-4A94-469F-B7FD-454AEA4C57B5}"/>
    <cellStyle name="SAPBEXaggItemX 6 2 2 2 2" xfId="3614" xr:uid="{41F08937-29E0-48F7-BF7B-C784AE71F317}"/>
    <cellStyle name="SAPBEXaggItemX 6 2 2 2 2 2" xfId="8039" xr:uid="{657241C0-6600-4CA2-9482-FB50BB98029D}"/>
    <cellStyle name="SAPBEXaggItemX 6 2 2 2 3" xfId="5433" xr:uid="{85B41DD1-FBE1-496A-BF33-3FA3F8BB75C3}"/>
    <cellStyle name="SAPBEXaggItemX 6 2 2 2 4" xfId="6732" xr:uid="{94956227-D9D1-496B-9AAD-6051B24289A1}"/>
    <cellStyle name="SAPBEXaggItemX 6 2 2 3" xfId="2301" xr:uid="{0A365B76-C458-4D32-BDFE-43E0BE1F192B}"/>
    <cellStyle name="SAPBEXaggItemX 6 2 2 3 2" xfId="4134" xr:uid="{CE689451-4B06-449A-8B4F-1018AEB08B93}"/>
    <cellStyle name="SAPBEXaggItemX 6 2 2 3 3" xfId="7523" xr:uid="{C402903D-02F2-4DC6-9032-BF9D9CF5B029}"/>
    <cellStyle name="SAPBEXaggItemX 6 2 2 4" xfId="3096" xr:uid="{D8874E99-4035-4EB9-A9DB-EE550844F959}"/>
    <cellStyle name="SAPBEXaggItemX 6 2 2 5" xfId="4653" xr:uid="{A8DE9222-F0F2-4FE5-AA0E-5C5541BC971C}"/>
    <cellStyle name="SAPBEXaggItemX 6 2 2 6" xfId="5952" xr:uid="{0EEAB8FC-C118-41E3-A96E-4614480C7FBB}"/>
    <cellStyle name="SAPBEXaggItemX 6 2 3" xfId="1263" xr:uid="{B2BED9C2-8693-47F4-9227-AFF22E0C6E61}"/>
    <cellStyle name="SAPBEXaggItemX 6 2 3 2" xfId="2572" xr:uid="{A465F6CC-8E43-4C22-80DB-628B2A197769}"/>
    <cellStyle name="SAPBEXaggItemX 6 2 3 2 2" xfId="7781" xr:uid="{4923F82F-E14B-48B2-8F0F-D33C7BB4B7FD}"/>
    <cellStyle name="SAPBEXaggItemX 6 2 3 3" xfId="3356" xr:uid="{C3E0C623-CBEA-4EE1-A3EB-C81DE04B3315}"/>
    <cellStyle name="SAPBEXaggItemX 6 2 3 4" xfId="4914" xr:uid="{0A336BFF-F950-45A8-A70A-1A2110C54BE9}"/>
    <cellStyle name="SAPBEXaggItemX 6 2 3 5" xfId="6213" xr:uid="{7118604C-DDE4-4AD6-A4B9-FC2F6685214F}"/>
    <cellStyle name="SAPBEXaggItemX 6 2 4" xfId="1782" xr:uid="{5E8494E7-4CB2-4720-816F-7705FE7CDE80}"/>
    <cellStyle name="SAPBEXaggItemX 6 2 4 2" xfId="3876" xr:uid="{D4D71D65-FE94-436A-9638-684945C195A3}"/>
    <cellStyle name="SAPBEXaggItemX 6 2 4 2 2" xfId="7265" xr:uid="{57CE2D01-0BA0-45DB-9A62-D66A5245F6E9}"/>
    <cellStyle name="SAPBEXaggItemX 6 2 4 3" xfId="5175" xr:uid="{739CCB18-4DC0-4655-86AC-8379DD3E1F94}"/>
    <cellStyle name="SAPBEXaggItemX 6 2 4 4" xfId="6474" xr:uid="{6228EC1B-CF7C-4482-98EC-2CA8D55D2305}"/>
    <cellStyle name="SAPBEXaggItemX 6 2 5" xfId="2043" xr:uid="{466E5223-608D-4EDB-8944-0475FBB519B1}"/>
    <cellStyle name="SAPBEXaggItemX 6 2 5 2" xfId="6993" xr:uid="{8EFF082F-153E-4687-9CA7-8A9F49999B14}"/>
    <cellStyle name="SAPBEXaggItemX 6 2 6" xfId="2838" xr:uid="{45F68E2F-D7D5-4320-9169-C99EC2E5110B}"/>
    <cellStyle name="SAPBEXaggItemX 6 2 7" xfId="4395" xr:uid="{C4F13E88-C9E3-45EF-8529-904816B30F13}"/>
    <cellStyle name="SAPBEXaggItemX 6 2 8" xfId="5694" xr:uid="{11F4A7AD-6E43-43A2-9716-93FD90F56F33}"/>
    <cellStyle name="SAPBEXaggItemX 7" xfId="728" xr:uid="{2D3AEADE-B1F5-4D82-890D-70785E1C0843}"/>
    <cellStyle name="SAPBEXaggItemX 7 2" xfId="1000" xr:uid="{89833FEE-632B-4B28-9377-74D9C99DB159}"/>
    <cellStyle name="SAPBEXaggItemX 7 2 2" xfId="1516" xr:uid="{5ECDE508-3ABA-465D-AF58-2282AB102F7F}"/>
    <cellStyle name="SAPBEXaggItemX 7 2 2 2" xfId="3609" xr:uid="{7AE08C25-2C5E-49AB-ABAC-0A9179821D5C}"/>
    <cellStyle name="SAPBEXaggItemX 7 2 2 2 2" xfId="8034" xr:uid="{D54D40C4-4431-4D1C-BA81-0CD81DFD27FD}"/>
    <cellStyle name="SAPBEXaggItemX 7 2 2 3" xfId="5428" xr:uid="{470CE43D-06B8-43CB-BA10-CD950402CC63}"/>
    <cellStyle name="SAPBEXaggItemX 7 2 2 4" xfId="6727" xr:uid="{CB53043E-FB8F-457C-8CA4-DA5A7D5EBAA4}"/>
    <cellStyle name="SAPBEXaggItemX 7 2 3" xfId="2296" xr:uid="{26D5D4BF-8BEA-445A-B0A1-4D7479E7D0C5}"/>
    <cellStyle name="SAPBEXaggItemX 7 2 3 2" xfId="4129" xr:uid="{0F8A153A-E68F-4A31-B874-7EFFADB5D737}"/>
    <cellStyle name="SAPBEXaggItemX 7 2 3 3" xfId="7518" xr:uid="{7E8D5E84-3517-4373-8C23-0C8990B78760}"/>
    <cellStyle name="SAPBEXaggItemX 7 2 4" xfId="3091" xr:uid="{9253F973-0AE9-4964-A205-7B13B530B37A}"/>
    <cellStyle name="SAPBEXaggItemX 7 2 5" xfId="4648" xr:uid="{3D2856EF-330C-41F0-82D4-C2B254F760F6}"/>
    <cellStyle name="SAPBEXaggItemX 7 2 6" xfId="5947" xr:uid="{D9E85110-612C-43B1-9DC3-9BA86D46D978}"/>
    <cellStyle name="SAPBEXaggItemX 7 3" xfId="1258" xr:uid="{6BADA4F5-FCD7-4020-9E22-F67460C98038}"/>
    <cellStyle name="SAPBEXaggItemX 7 3 2" xfId="2567" xr:uid="{8C08E094-A0FF-4F7F-93C3-932C44DD3FE7}"/>
    <cellStyle name="SAPBEXaggItemX 7 3 2 2" xfId="7776" xr:uid="{19745E4A-DCD3-431B-B26A-76B243AEEF05}"/>
    <cellStyle name="SAPBEXaggItemX 7 3 3" xfId="3351" xr:uid="{89E1BD3D-12FF-4ADF-9943-4826E78C0494}"/>
    <cellStyle name="SAPBEXaggItemX 7 3 4" xfId="4909" xr:uid="{201266C0-BF2B-4BDF-A2C6-30DA037FF86F}"/>
    <cellStyle name="SAPBEXaggItemX 7 3 5" xfId="6208" xr:uid="{ED80D6F3-3193-4D11-AF49-5A4227FAE7A9}"/>
    <cellStyle name="SAPBEXaggItemX 7 4" xfId="1777" xr:uid="{6B661246-1C80-4FFA-B425-56CEDF7FB602}"/>
    <cellStyle name="SAPBEXaggItemX 7 4 2" xfId="3871" xr:uid="{CBDB8003-9320-4EC5-BE96-85B7823CE80A}"/>
    <cellStyle name="SAPBEXaggItemX 7 4 2 2" xfId="7260" xr:uid="{9302EF0F-11DB-4A54-9DF4-BFDC99CDD579}"/>
    <cellStyle name="SAPBEXaggItemX 7 4 3" xfId="5170" xr:uid="{5DA56AA7-AC32-400D-AAC8-8701068B7701}"/>
    <cellStyle name="SAPBEXaggItemX 7 4 4" xfId="6469" xr:uid="{F6E62F64-133F-47A0-8742-33A2BA6E0509}"/>
    <cellStyle name="SAPBEXaggItemX 7 5" xfId="2038" xr:uid="{CAEC8266-7B7F-4CF2-87BF-45A2C82307CA}"/>
    <cellStyle name="SAPBEXaggItemX 7 5 2" xfId="6988" xr:uid="{528303C9-3AC2-499C-BA55-49A3D5DACEBC}"/>
    <cellStyle name="SAPBEXaggItemX 7 6" xfId="2833" xr:uid="{53E553A0-B6A9-44D9-862A-F079006940BF}"/>
    <cellStyle name="SAPBEXaggItemX 7 7" xfId="4390" xr:uid="{60861634-59EB-4421-B938-0E378E92414C}"/>
    <cellStyle name="SAPBEXaggItemX 7 8" xfId="5689" xr:uid="{758084EB-7B41-4CDF-A023-809051F6E7D0}"/>
    <cellStyle name="SAPBEXchaText" xfId="306" xr:uid="{FAAAA892-BB09-47D6-BAE3-BCF058911848}"/>
    <cellStyle name="SAPBEXchaText 2" xfId="307" xr:uid="{C70C6148-A253-4DF5-A825-493B54815C89}"/>
    <cellStyle name="SAPBEXchaText 2 2" xfId="734" xr:uid="{1C7E6A80-E75F-4178-B260-314201B76553}"/>
    <cellStyle name="SAPBEXchaText 2 2 2" xfId="1006" xr:uid="{D3332366-1CE5-48C4-9344-CB5E7935C025}"/>
    <cellStyle name="SAPBEXchaText 2 2 2 2" xfId="1522" xr:uid="{C065759D-AC9C-4473-A89C-F7F2F4760839}"/>
    <cellStyle name="SAPBEXchaText 2 2 2 2 2" xfId="3615" xr:uid="{FF3E874D-C6C5-4820-8552-114EAE1CC3D7}"/>
    <cellStyle name="SAPBEXchaText 2 2 2 2 2 2" xfId="8040" xr:uid="{DD367F8A-A680-4BC2-B40D-C0FD9D66F377}"/>
    <cellStyle name="SAPBEXchaText 2 2 2 2 3" xfId="5434" xr:uid="{01E03449-5967-4FA4-A9EF-CA26DEE88733}"/>
    <cellStyle name="SAPBEXchaText 2 2 2 2 4" xfId="6733" xr:uid="{4A89D1A9-1965-4F66-BDB9-0A79AF3A7C56}"/>
    <cellStyle name="SAPBEXchaText 2 2 2 3" xfId="2302" xr:uid="{17C36881-2C34-4CA8-9B53-2B31D4744F0C}"/>
    <cellStyle name="SAPBEXchaText 2 2 2 3 2" xfId="4135" xr:uid="{8E5236E2-7EE8-4074-960A-ECBFAC4EE767}"/>
    <cellStyle name="SAPBEXchaText 2 2 2 3 3" xfId="7524" xr:uid="{C33DC489-85DC-4790-9F84-EA1831B16CAD}"/>
    <cellStyle name="SAPBEXchaText 2 2 2 4" xfId="3097" xr:uid="{F8C3D39F-A208-49B1-BA4D-BD0FC0E79DFF}"/>
    <cellStyle name="SAPBEXchaText 2 2 2 5" xfId="4654" xr:uid="{BB173C89-8D07-4076-8162-62D43D142698}"/>
    <cellStyle name="SAPBEXchaText 2 2 2 6" xfId="5953" xr:uid="{5D7705C3-5578-4D47-A4C2-2D4241AAA638}"/>
    <cellStyle name="SAPBEXchaText 2 2 3" xfId="1264" xr:uid="{508C057E-A473-4087-BF92-C4C60434BF6F}"/>
    <cellStyle name="SAPBEXchaText 2 2 3 2" xfId="2573" xr:uid="{17A70C28-4BB9-490A-912C-23641F1E8E62}"/>
    <cellStyle name="SAPBEXchaText 2 2 3 2 2" xfId="7782" xr:uid="{C73FAC19-A65A-406D-8FEE-4D4AB0684126}"/>
    <cellStyle name="SAPBEXchaText 2 2 3 3" xfId="3357" xr:uid="{E3E66F39-B05C-4A29-ADD0-41128337CA71}"/>
    <cellStyle name="SAPBEXchaText 2 2 3 4" xfId="4915" xr:uid="{B938C81F-E4CF-49D4-9D0A-3FF7170FB35C}"/>
    <cellStyle name="SAPBEXchaText 2 2 3 5" xfId="6214" xr:uid="{087E7E63-2A77-403B-9C29-6CD46B5D94C2}"/>
    <cellStyle name="SAPBEXchaText 2 2 4" xfId="1783" xr:uid="{9D75C998-AA95-410D-A745-AA73677ACF6F}"/>
    <cellStyle name="SAPBEXchaText 2 2 4 2" xfId="3877" xr:uid="{32079C22-CC60-4251-9086-519AB27EAA48}"/>
    <cellStyle name="SAPBEXchaText 2 2 4 2 2" xfId="7266" xr:uid="{EB6DD645-9181-4ED3-B139-36B49F06106C}"/>
    <cellStyle name="SAPBEXchaText 2 2 4 3" xfId="5176" xr:uid="{F325A079-E8FC-4AF2-A8C5-ADD51AADAAF8}"/>
    <cellStyle name="SAPBEXchaText 2 2 4 4" xfId="6475" xr:uid="{7297ED4E-83CD-4EB0-AAE8-CF90189DCEE5}"/>
    <cellStyle name="SAPBEXchaText 2 2 5" xfId="2044" xr:uid="{CD696F2E-156E-4E6D-9D1C-4F3C9945F243}"/>
    <cellStyle name="SAPBEXchaText 2 2 5 2" xfId="6994" xr:uid="{0CF8BA78-3D72-438B-B0B4-2C8990F9F80D}"/>
    <cellStyle name="SAPBEXchaText 2 2 6" xfId="2839" xr:uid="{C608A140-A671-4B85-894E-20CFA4FCE720}"/>
    <cellStyle name="SAPBEXchaText 2 2 7" xfId="4396" xr:uid="{FFD4AB02-2FC5-4920-B860-62FD68FDD06F}"/>
    <cellStyle name="SAPBEXchaText 2 2 8" xfId="5695" xr:uid="{6DB39C50-84D2-440E-8C7C-D662F9FE79B7}"/>
    <cellStyle name="SAPBEXchaText 3" xfId="308" xr:uid="{95D2A4ED-6381-4A94-8149-F4AECEF7EF14}"/>
    <cellStyle name="SAPBEXchaText 3 2" xfId="735" xr:uid="{6B868B43-05CC-4D55-BA12-BD56294113FB}"/>
    <cellStyle name="SAPBEXchaText 3 2 2" xfId="1007" xr:uid="{6F9B2C2E-1629-4CBE-B55D-AFBD296F26EF}"/>
    <cellStyle name="SAPBEXchaText 3 2 2 2" xfId="1523" xr:uid="{75B0AC8E-1284-429F-A8E8-B8C0043975FC}"/>
    <cellStyle name="SAPBEXchaText 3 2 2 2 2" xfId="3616" xr:uid="{86225C30-F1DE-43E5-BFD3-05A9CFFE9F3C}"/>
    <cellStyle name="SAPBEXchaText 3 2 2 2 2 2" xfId="8041" xr:uid="{1E21EDEF-C264-4F6A-AC7A-0771F43E9C1F}"/>
    <cellStyle name="SAPBEXchaText 3 2 2 2 3" xfId="5435" xr:uid="{81E863C2-7187-4BC2-862A-FFB7C98F4F17}"/>
    <cellStyle name="SAPBEXchaText 3 2 2 2 4" xfId="6734" xr:uid="{B247365B-1590-456E-9D4E-C2873F42082A}"/>
    <cellStyle name="SAPBEXchaText 3 2 2 3" xfId="2303" xr:uid="{4068F93A-633A-4D15-8827-0C1E1EE13DFF}"/>
    <cellStyle name="SAPBEXchaText 3 2 2 3 2" xfId="4136" xr:uid="{9E741A81-141C-45B9-AD23-E321359901EF}"/>
    <cellStyle name="SAPBEXchaText 3 2 2 3 3" xfId="7525" xr:uid="{111BE8A1-FBBD-47DE-A6E4-25D9D4C4DA55}"/>
    <cellStyle name="SAPBEXchaText 3 2 2 4" xfId="3098" xr:uid="{49E23288-D2D6-4B53-AA38-B3C99FC6F8F2}"/>
    <cellStyle name="SAPBEXchaText 3 2 2 5" xfId="4655" xr:uid="{8351AA72-CD48-4163-98EA-2D14919CBEBF}"/>
    <cellStyle name="SAPBEXchaText 3 2 2 6" xfId="5954" xr:uid="{C69C97CA-F2B2-4E36-BB95-36B61E9E5EC4}"/>
    <cellStyle name="SAPBEXchaText 3 2 3" xfId="1265" xr:uid="{0906773A-8142-4171-9BFF-054E53ABD88A}"/>
    <cellStyle name="SAPBEXchaText 3 2 3 2" xfId="2574" xr:uid="{C2010919-4184-4CFA-A962-B9135F0B74FF}"/>
    <cellStyle name="SAPBEXchaText 3 2 3 2 2" xfId="7783" xr:uid="{37993D76-CC76-4B2B-B661-0A7F24559DB3}"/>
    <cellStyle name="SAPBEXchaText 3 2 3 3" xfId="3358" xr:uid="{381D0998-5590-4861-974F-CCAAA840858E}"/>
    <cellStyle name="SAPBEXchaText 3 2 3 4" xfId="4916" xr:uid="{F2714DF6-E1DC-4970-A69D-6E0CB411C074}"/>
    <cellStyle name="SAPBEXchaText 3 2 3 5" xfId="6215" xr:uid="{C0203BEE-50D7-4097-A9A6-A591EFAC26B0}"/>
    <cellStyle name="SAPBEXchaText 3 2 4" xfId="1784" xr:uid="{D36EB4C0-A15F-4FE5-99F9-56845A4AFB2F}"/>
    <cellStyle name="SAPBEXchaText 3 2 4 2" xfId="3878" xr:uid="{781E288C-52BD-4457-B2DF-CE06ECCB9555}"/>
    <cellStyle name="SAPBEXchaText 3 2 4 2 2" xfId="7267" xr:uid="{9F9B03F8-D1B2-45F9-AD54-4589C7EDD051}"/>
    <cellStyle name="SAPBEXchaText 3 2 4 3" xfId="5177" xr:uid="{F3079F1B-ECA1-43C8-B9E9-96DA927738D7}"/>
    <cellStyle name="SAPBEXchaText 3 2 4 4" xfId="6476" xr:uid="{244EF2AA-71E1-48D1-8098-EB3EFFA55070}"/>
    <cellStyle name="SAPBEXchaText 3 2 5" xfId="2045" xr:uid="{3DE7DE24-7626-443E-BA51-92203D680CB5}"/>
    <cellStyle name="SAPBEXchaText 3 2 5 2" xfId="6995" xr:uid="{5826CBED-D05B-45B4-8127-5476D14CE4C5}"/>
    <cellStyle name="SAPBEXchaText 3 2 6" xfId="2840" xr:uid="{142D8B11-95DC-44B4-AFE0-B4A6AE0ECF03}"/>
    <cellStyle name="SAPBEXchaText 3 2 7" xfId="4397" xr:uid="{AF46AB7A-82DD-415C-A5B4-561D2F1B2230}"/>
    <cellStyle name="SAPBEXchaText 3 2 8" xfId="5696" xr:uid="{9433E868-23EE-4E6B-A9D5-C7246947B25B}"/>
    <cellStyle name="SAPBEXchaText 4" xfId="309" xr:uid="{B2DBB34C-C7FC-4CE5-BE2B-ECE87F819C7C}"/>
    <cellStyle name="SAPBEXchaText 4 2" xfId="736" xr:uid="{F66866EE-96D5-4799-ABEF-8C822ED2BB14}"/>
    <cellStyle name="SAPBEXchaText 4 2 2" xfId="1008" xr:uid="{16D21AC4-EAE4-436A-9CAB-707D12C26F67}"/>
    <cellStyle name="SAPBEXchaText 4 2 2 2" xfId="1524" xr:uid="{A5FA64B0-81E8-4AD2-B122-FDDAFC9255C5}"/>
    <cellStyle name="SAPBEXchaText 4 2 2 2 2" xfId="3617" xr:uid="{D1927B34-69C0-497D-92C3-87FAB3721495}"/>
    <cellStyle name="SAPBEXchaText 4 2 2 2 2 2" xfId="8042" xr:uid="{37A76E88-E1D2-4197-B431-C010749FF60D}"/>
    <cellStyle name="SAPBEXchaText 4 2 2 2 3" xfId="5436" xr:uid="{AABCAA6D-2D4F-4627-A2FF-982BEC07012B}"/>
    <cellStyle name="SAPBEXchaText 4 2 2 2 4" xfId="6735" xr:uid="{E9A562B8-2C69-4870-B3F5-425D599DFEA7}"/>
    <cellStyle name="SAPBEXchaText 4 2 2 3" xfId="2304" xr:uid="{F3B1EBD8-AEBF-43E6-AD62-8281EBF00F64}"/>
    <cellStyle name="SAPBEXchaText 4 2 2 3 2" xfId="4137" xr:uid="{7C834B20-D5A4-434E-90BC-90FEF0098329}"/>
    <cellStyle name="SAPBEXchaText 4 2 2 3 3" xfId="7526" xr:uid="{CADD1C7A-4868-4C1A-BF2E-43725C56828E}"/>
    <cellStyle name="SAPBEXchaText 4 2 2 4" xfId="3099" xr:uid="{C0BD08B2-AFA9-497B-9723-E7AF4FD47681}"/>
    <cellStyle name="SAPBEXchaText 4 2 2 5" xfId="4656" xr:uid="{E223CD9B-B7F9-4AE2-BF17-0F9A1FD51BD8}"/>
    <cellStyle name="SAPBEXchaText 4 2 2 6" xfId="5955" xr:uid="{8FB47D99-544B-40C6-BC9F-FE53E682FF39}"/>
    <cellStyle name="SAPBEXchaText 4 2 3" xfId="1266" xr:uid="{6705A70E-9164-49ED-B976-0CA6138BCC77}"/>
    <cellStyle name="SAPBEXchaText 4 2 3 2" xfId="2575" xr:uid="{FAD80F59-8518-499A-9437-8F3E35A7BB83}"/>
    <cellStyle name="SAPBEXchaText 4 2 3 2 2" xfId="7784" xr:uid="{18BE94B2-A5DD-4A88-88AC-489F5993F683}"/>
    <cellStyle name="SAPBEXchaText 4 2 3 3" xfId="3359" xr:uid="{D3005CA8-9041-4ED5-8F62-AD2F48552798}"/>
    <cellStyle name="SAPBEXchaText 4 2 3 4" xfId="4917" xr:uid="{F32797E4-321A-4C4D-8CAB-D9B46CE868F6}"/>
    <cellStyle name="SAPBEXchaText 4 2 3 5" xfId="6216" xr:uid="{4B41BE72-864D-4D71-9E98-126E50BC1040}"/>
    <cellStyle name="SAPBEXchaText 4 2 4" xfId="1785" xr:uid="{FC278A78-5B86-4EC5-884C-5185ED3FAD4F}"/>
    <cellStyle name="SAPBEXchaText 4 2 4 2" xfId="3879" xr:uid="{D51A1B0A-9CCC-463E-AB0E-3FB36CCCA786}"/>
    <cellStyle name="SAPBEXchaText 4 2 4 2 2" xfId="7268" xr:uid="{F883BA33-7121-4AA9-95DA-953CE3E2ABDE}"/>
    <cellStyle name="SAPBEXchaText 4 2 4 3" xfId="5178" xr:uid="{72194BDE-DDB9-478D-9DDC-2685DAB1BC28}"/>
    <cellStyle name="SAPBEXchaText 4 2 4 4" xfId="6477" xr:uid="{7EA38BDA-76F8-4DC5-8AC2-7270070D80DE}"/>
    <cellStyle name="SAPBEXchaText 4 2 5" xfId="2046" xr:uid="{0C3C6951-BC0A-4479-AC99-3604AF6C7273}"/>
    <cellStyle name="SAPBEXchaText 4 2 5 2" xfId="6996" xr:uid="{0DE3B1D1-7CD8-4EB2-95A5-7D61746DD76E}"/>
    <cellStyle name="SAPBEXchaText 4 2 6" xfId="2841" xr:uid="{49855B18-C69F-42E8-A866-C0E9F5D12A3B}"/>
    <cellStyle name="SAPBEXchaText 4 2 7" xfId="4398" xr:uid="{881ABC98-4059-4780-A8F7-01293B250B52}"/>
    <cellStyle name="SAPBEXchaText 4 2 8" xfId="5697" xr:uid="{FF58C122-7368-48BC-9212-8E83588304DE}"/>
    <cellStyle name="SAPBEXchaText 5" xfId="310" xr:uid="{F8D6F2DB-ABC1-4BC3-94F6-E9E19D438E5C}"/>
    <cellStyle name="SAPBEXchaText 5 2" xfId="737" xr:uid="{5DD09F22-15B9-4B31-9E70-9EC70EF53DB0}"/>
    <cellStyle name="SAPBEXchaText 5 2 2" xfId="1009" xr:uid="{9EB2D5EC-2AE2-40D8-A5FC-5F4707CA0A7D}"/>
    <cellStyle name="SAPBEXchaText 5 2 2 2" xfId="1525" xr:uid="{955C2C42-0032-4B75-8D5F-9DAD39BADF57}"/>
    <cellStyle name="SAPBEXchaText 5 2 2 2 2" xfId="3618" xr:uid="{1478530E-11A2-49CA-9448-39F067F4B269}"/>
    <cellStyle name="SAPBEXchaText 5 2 2 2 2 2" xfId="8043" xr:uid="{F311D515-445B-4483-B43C-3198F32AE739}"/>
    <cellStyle name="SAPBEXchaText 5 2 2 2 3" xfId="5437" xr:uid="{07BC3DA0-5114-47FE-88F5-614151472A2C}"/>
    <cellStyle name="SAPBEXchaText 5 2 2 2 4" xfId="6736" xr:uid="{8F0E801F-88AA-466C-968C-96B0E993ADFD}"/>
    <cellStyle name="SAPBEXchaText 5 2 2 3" xfId="2305" xr:uid="{952053EC-D561-4877-A3BD-CA37F9D8A463}"/>
    <cellStyle name="SAPBEXchaText 5 2 2 3 2" xfId="4138" xr:uid="{749335DE-02D0-438A-8773-238D711D5FE1}"/>
    <cellStyle name="SAPBEXchaText 5 2 2 3 3" xfId="7527" xr:uid="{3D6CD5E5-4ADB-4156-9680-4972CCE8A8D8}"/>
    <cellStyle name="SAPBEXchaText 5 2 2 4" xfId="3100" xr:uid="{65329A43-1937-4026-88B9-AB39182E46AC}"/>
    <cellStyle name="SAPBEXchaText 5 2 2 5" xfId="4657" xr:uid="{59ADBCD9-659A-4146-B02A-CCB05C27849F}"/>
    <cellStyle name="SAPBEXchaText 5 2 2 6" xfId="5956" xr:uid="{A35BB003-3843-4533-8917-3CA63EBF28B5}"/>
    <cellStyle name="SAPBEXchaText 5 2 3" xfId="1267" xr:uid="{70875F6E-C33E-4A31-830D-283ECF23390C}"/>
    <cellStyle name="SAPBEXchaText 5 2 3 2" xfId="2576" xr:uid="{C5B65710-48B8-40BC-B952-678A563219FB}"/>
    <cellStyle name="SAPBEXchaText 5 2 3 2 2" xfId="7785" xr:uid="{7411F698-8194-4CA6-9506-25B81F8EDC66}"/>
    <cellStyle name="SAPBEXchaText 5 2 3 3" xfId="3360" xr:uid="{DD3A0B99-95FD-452B-AD54-30950A3D635E}"/>
    <cellStyle name="SAPBEXchaText 5 2 3 4" xfId="4918" xr:uid="{54271812-92F9-45E3-A465-317CED1DAB81}"/>
    <cellStyle name="SAPBEXchaText 5 2 3 5" xfId="6217" xr:uid="{6EA98E5C-6B2C-4EAA-B194-BB9290641671}"/>
    <cellStyle name="SAPBEXchaText 5 2 4" xfId="1786" xr:uid="{98F3DEFC-AD72-489D-8046-F58E1692CA51}"/>
    <cellStyle name="SAPBEXchaText 5 2 4 2" xfId="3880" xr:uid="{1DAA4344-E1FE-486D-B3C7-B8C43292A716}"/>
    <cellStyle name="SAPBEXchaText 5 2 4 2 2" xfId="7269" xr:uid="{6F8C1422-F4FE-4CB3-A170-08C78F092339}"/>
    <cellStyle name="SAPBEXchaText 5 2 4 3" xfId="5179" xr:uid="{191BA3FE-C114-4966-ACDB-6E40EDA084BA}"/>
    <cellStyle name="SAPBEXchaText 5 2 4 4" xfId="6478" xr:uid="{FDB6EEE7-9EED-4622-B71F-351B33C7A706}"/>
    <cellStyle name="SAPBEXchaText 5 2 5" xfId="2047" xr:uid="{11F4A43B-6318-44BC-8C8A-1CA53C92E8E2}"/>
    <cellStyle name="SAPBEXchaText 5 2 5 2" xfId="6997" xr:uid="{7A093B4E-8379-4513-93DE-F1ADC268C5EC}"/>
    <cellStyle name="SAPBEXchaText 5 2 6" xfId="2842" xr:uid="{A9481151-1DFD-4B72-ACE9-55C5F18A6D5D}"/>
    <cellStyle name="SAPBEXchaText 5 2 7" xfId="4399" xr:uid="{4B4199F1-2265-4478-9E8E-72DD00A93AE8}"/>
    <cellStyle name="SAPBEXchaText 5 2 8" xfId="5698" xr:uid="{AAA577A3-79F0-4D8B-8E98-549D31AA31C4}"/>
    <cellStyle name="SAPBEXchaText 6" xfId="311" xr:uid="{8AAA1BC4-019E-4C80-AB63-FE34D3793D61}"/>
    <cellStyle name="SAPBEXchaText 6 2" xfId="738" xr:uid="{4614DD0C-075D-4508-88BB-80CA6E89DBAB}"/>
    <cellStyle name="SAPBEXchaText 6 2 2" xfId="1010" xr:uid="{06736EF6-C355-45FC-B11D-8107C0C182DA}"/>
    <cellStyle name="SAPBEXchaText 6 2 2 2" xfId="1526" xr:uid="{3D14588D-4FA3-4176-8DEE-79DE5C2F0FB2}"/>
    <cellStyle name="SAPBEXchaText 6 2 2 2 2" xfId="3619" xr:uid="{D4CC307F-0E32-4949-95D1-21CAACED811D}"/>
    <cellStyle name="SAPBEXchaText 6 2 2 2 2 2" xfId="8044" xr:uid="{D8536FB3-90B6-4466-8DE9-66427DF54EB8}"/>
    <cellStyle name="SAPBEXchaText 6 2 2 2 3" xfId="5438" xr:uid="{517780D8-46C5-43A8-AF89-E8119D4B466C}"/>
    <cellStyle name="SAPBEXchaText 6 2 2 2 4" xfId="6737" xr:uid="{B1164E02-0663-44EC-B580-3A24D472B32E}"/>
    <cellStyle name="SAPBEXchaText 6 2 2 3" xfId="2306" xr:uid="{03EC40B6-2525-4250-87C4-E050A54EFF60}"/>
    <cellStyle name="SAPBEXchaText 6 2 2 3 2" xfId="4139" xr:uid="{73BE85DD-6A12-4E1E-ABA2-3F80959117A9}"/>
    <cellStyle name="SAPBEXchaText 6 2 2 3 3" xfId="7528" xr:uid="{5D33DCC9-65F7-4F14-87F1-319E239A3CE0}"/>
    <cellStyle name="SAPBEXchaText 6 2 2 4" xfId="3101" xr:uid="{6D3062D8-7A6C-451C-BB98-B768CAC25D91}"/>
    <cellStyle name="SAPBEXchaText 6 2 2 5" xfId="4658" xr:uid="{5BEF10F2-866F-46FC-A193-B83FA455D0D8}"/>
    <cellStyle name="SAPBEXchaText 6 2 2 6" xfId="5957" xr:uid="{48F94A03-8334-4063-AA42-983B1239E1A6}"/>
    <cellStyle name="SAPBEXchaText 6 2 3" xfId="1268" xr:uid="{6948CE73-AEB1-4CCD-B9EF-89A8BF1E1354}"/>
    <cellStyle name="SAPBEXchaText 6 2 3 2" xfId="2577" xr:uid="{E5257703-3B4A-4241-AA87-FE37E7AA973B}"/>
    <cellStyle name="SAPBEXchaText 6 2 3 2 2" xfId="7786" xr:uid="{16480FC5-9A98-40D1-A1F6-F96546B790A2}"/>
    <cellStyle name="SAPBEXchaText 6 2 3 3" xfId="3361" xr:uid="{C1FC64F6-8A9B-4403-892C-906AF04EABE5}"/>
    <cellStyle name="SAPBEXchaText 6 2 3 4" xfId="4919" xr:uid="{AAACEE37-5AF3-41E7-A4D1-0336DC391F3C}"/>
    <cellStyle name="SAPBEXchaText 6 2 3 5" xfId="6218" xr:uid="{20376FDA-B795-492C-96AA-5A6CC049A98B}"/>
    <cellStyle name="SAPBEXchaText 6 2 4" xfId="1787" xr:uid="{6A466865-B043-45E2-97C7-0E973E81686D}"/>
    <cellStyle name="SAPBEXchaText 6 2 4 2" xfId="3881" xr:uid="{18FCFC55-3A2F-45FA-93B4-2719DCAEA801}"/>
    <cellStyle name="SAPBEXchaText 6 2 4 2 2" xfId="7270" xr:uid="{09613AD3-EC93-4706-9883-CE9F5938F8A5}"/>
    <cellStyle name="SAPBEXchaText 6 2 4 3" xfId="5180" xr:uid="{0158876A-7D0F-4AB0-8F9E-A24A00DE6490}"/>
    <cellStyle name="SAPBEXchaText 6 2 4 4" xfId="6479" xr:uid="{155C8BE0-8EE1-4D78-B9A0-652592C1F4C5}"/>
    <cellStyle name="SAPBEXchaText 6 2 5" xfId="2048" xr:uid="{F0D138D1-7C85-4AAD-9DE1-6D35C9180360}"/>
    <cellStyle name="SAPBEXchaText 6 2 5 2" xfId="6998" xr:uid="{2C583D7B-20EB-454F-8D95-4E7181393AE3}"/>
    <cellStyle name="SAPBEXchaText 6 2 6" xfId="2843" xr:uid="{A312134C-67DA-4B11-9B61-DC7D85C69B4E}"/>
    <cellStyle name="SAPBEXchaText 6 2 7" xfId="4400" xr:uid="{90B4CD4D-A175-4FFF-A67F-663D3E6B3593}"/>
    <cellStyle name="SAPBEXchaText 6 2 8" xfId="5699" xr:uid="{96647615-69F4-4902-AFAD-08B8941132D1}"/>
    <cellStyle name="SAPBEXchaText_Приложение_1_к_7-у-о_2009_Кв_1_ФСТ" xfId="312" xr:uid="{DF796919-D96C-4B0E-BE57-2C83A158B1F2}"/>
    <cellStyle name="SAPBEXexcBad7" xfId="313" xr:uid="{968A1081-C030-4AFD-A5B0-38DDFC912846}"/>
    <cellStyle name="SAPBEXexcBad7 2" xfId="314" xr:uid="{4B5D8C62-C1B6-4702-A23F-BF84B49A0CA0}"/>
    <cellStyle name="SAPBEXexcBad7 2 2" xfId="740" xr:uid="{849D011B-0DE7-4562-B014-47FCB6966CD6}"/>
    <cellStyle name="SAPBEXexcBad7 2 2 2" xfId="1012" xr:uid="{306CE63E-9983-4D51-B3AD-5B08B885584A}"/>
    <cellStyle name="SAPBEXexcBad7 2 2 2 2" xfId="1528" xr:uid="{58421205-B145-4EBF-9383-8F4D5E96AA79}"/>
    <cellStyle name="SAPBEXexcBad7 2 2 2 2 2" xfId="3621" xr:uid="{D75E9645-F4C5-4796-BDDA-0D8D4AA6CE07}"/>
    <cellStyle name="SAPBEXexcBad7 2 2 2 2 2 2" xfId="8046" xr:uid="{4B8CDEC7-13B4-4A58-B0A8-B950915015FB}"/>
    <cellStyle name="SAPBEXexcBad7 2 2 2 2 3" xfId="5440" xr:uid="{A92868DE-B5DB-4DB3-AA9D-FA8201B16CED}"/>
    <cellStyle name="SAPBEXexcBad7 2 2 2 2 4" xfId="6739" xr:uid="{B87C3DD8-11C8-4F16-BB95-B4016A79353E}"/>
    <cellStyle name="SAPBEXexcBad7 2 2 2 3" xfId="2308" xr:uid="{F8F80B64-A0F8-4FD2-A391-F1A67D4371E1}"/>
    <cellStyle name="SAPBEXexcBad7 2 2 2 3 2" xfId="4141" xr:uid="{6930F4A3-0558-48FB-8C31-773DEF64FA5D}"/>
    <cellStyle name="SAPBEXexcBad7 2 2 2 3 3" xfId="7530" xr:uid="{3B979162-452F-4377-B199-7F808838186C}"/>
    <cellStyle name="SAPBEXexcBad7 2 2 2 4" xfId="3103" xr:uid="{30060099-21AC-455F-8B9F-78D4E343746D}"/>
    <cellStyle name="SAPBEXexcBad7 2 2 2 5" xfId="4660" xr:uid="{E3250BDE-7EE8-48D9-8C97-BE1BDD9E69A1}"/>
    <cellStyle name="SAPBEXexcBad7 2 2 2 6" xfId="5959" xr:uid="{4D54CC04-1E5B-4510-A560-68449ED62998}"/>
    <cellStyle name="SAPBEXexcBad7 2 2 3" xfId="1270" xr:uid="{E842486B-1AE5-4121-BEFD-BF13F8E14BC7}"/>
    <cellStyle name="SAPBEXexcBad7 2 2 3 2" xfId="2579" xr:uid="{31CF1D84-2C90-4864-93D8-C79A910F4EF8}"/>
    <cellStyle name="SAPBEXexcBad7 2 2 3 2 2" xfId="7788" xr:uid="{5311B315-D5D7-4143-957E-036FC8380333}"/>
    <cellStyle name="SAPBEXexcBad7 2 2 3 3" xfId="3363" xr:uid="{3E0684CE-142A-4F1A-9466-B9ACDFE3ADBB}"/>
    <cellStyle name="SAPBEXexcBad7 2 2 3 4" xfId="4921" xr:uid="{37C107B0-1598-4082-9660-0A0E5EE5BAB9}"/>
    <cellStyle name="SAPBEXexcBad7 2 2 3 5" xfId="6220" xr:uid="{E058A18C-F61A-441B-B362-35526EA9CA2F}"/>
    <cellStyle name="SAPBEXexcBad7 2 2 4" xfId="1789" xr:uid="{FCCB523B-2303-4850-8AC2-9970FDB72CBE}"/>
    <cellStyle name="SAPBEXexcBad7 2 2 4 2" xfId="3883" xr:uid="{3BE1502E-1272-4087-A979-0FB2346BA37C}"/>
    <cellStyle name="SAPBEXexcBad7 2 2 4 2 2" xfId="7272" xr:uid="{78C7F74D-AFBF-40C9-A6C8-F005BFC9D863}"/>
    <cellStyle name="SAPBEXexcBad7 2 2 4 3" xfId="5182" xr:uid="{2149893D-FBB5-42F3-8B23-6AA59FED4C42}"/>
    <cellStyle name="SAPBEXexcBad7 2 2 4 4" xfId="6481" xr:uid="{F2A37155-C76D-44D2-9355-BEBD927BE8F6}"/>
    <cellStyle name="SAPBEXexcBad7 2 2 5" xfId="2050" xr:uid="{AEA0F676-F48C-47F5-8233-738AA4E79C68}"/>
    <cellStyle name="SAPBEXexcBad7 2 2 5 2" xfId="7000" xr:uid="{140D13B4-DC36-4AD3-9257-E6767553FA68}"/>
    <cellStyle name="SAPBEXexcBad7 2 2 6" xfId="2845" xr:uid="{ED762625-A166-4790-9A83-8D4D38FC2885}"/>
    <cellStyle name="SAPBEXexcBad7 2 2 7" xfId="4402" xr:uid="{52D633C0-14C9-412F-9686-54467490A2A5}"/>
    <cellStyle name="SAPBEXexcBad7 2 2 8" xfId="5701" xr:uid="{D2838843-5109-48BC-BA64-A559D990C248}"/>
    <cellStyle name="SAPBEXexcBad7 3" xfId="315" xr:uid="{C590B5AD-3FDE-423C-A2D9-064D0A69A8F9}"/>
    <cellStyle name="SAPBEXexcBad7 3 2" xfId="741" xr:uid="{D435C19C-4343-44B7-ADE3-A36165E8CCC4}"/>
    <cellStyle name="SAPBEXexcBad7 3 2 2" xfId="1013" xr:uid="{8589254C-81A8-4CC1-B1C2-AACD36D28E0F}"/>
    <cellStyle name="SAPBEXexcBad7 3 2 2 2" xfId="1529" xr:uid="{3B87CCF6-6BB3-4D77-990D-A9CC56CB25F7}"/>
    <cellStyle name="SAPBEXexcBad7 3 2 2 2 2" xfId="3622" xr:uid="{480FC45F-893A-43D1-8A37-0F3A778F735F}"/>
    <cellStyle name="SAPBEXexcBad7 3 2 2 2 2 2" xfId="8047" xr:uid="{702D5F05-E165-49E9-866F-8D325FF7C8FA}"/>
    <cellStyle name="SAPBEXexcBad7 3 2 2 2 3" xfId="5441" xr:uid="{A6457F74-9723-41D3-BD0A-425537BA0F82}"/>
    <cellStyle name="SAPBEXexcBad7 3 2 2 2 4" xfId="6740" xr:uid="{9329A83E-A10F-421B-B41E-972CF44C33B1}"/>
    <cellStyle name="SAPBEXexcBad7 3 2 2 3" xfId="2309" xr:uid="{43B23CBD-2654-4DC9-92B4-C715945507C6}"/>
    <cellStyle name="SAPBEXexcBad7 3 2 2 3 2" xfId="4142" xr:uid="{778D9BCB-8001-4F07-862B-040208FBEC8D}"/>
    <cellStyle name="SAPBEXexcBad7 3 2 2 3 3" xfId="7531" xr:uid="{1AA16D9E-B521-47EE-A1E8-80976ADBA82A}"/>
    <cellStyle name="SAPBEXexcBad7 3 2 2 4" xfId="3104" xr:uid="{9F921E74-FD16-4B9E-AF3A-E86DF8B4F551}"/>
    <cellStyle name="SAPBEXexcBad7 3 2 2 5" xfId="4661" xr:uid="{EC215F7A-D72C-4FBB-813A-A8B556583DF2}"/>
    <cellStyle name="SAPBEXexcBad7 3 2 2 6" xfId="5960" xr:uid="{F11D2B3B-C3C3-4A60-BCE3-1BBDE0028C33}"/>
    <cellStyle name="SAPBEXexcBad7 3 2 3" xfId="1271" xr:uid="{C54773D8-D225-46D0-8156-2BD1327D2BD7}"/>
    <cellStyle name="SAPBEXexcBad7 3 2 3 2" xfId="2580" xr:uid="{60E7C453-1754-4E1B-B25F-E492FA4AD8F6}"/>
    <cellStyle name="SAPBEXexcBad7 3 2 3 2 2" xfId="7789" xr:uid="{096F06BA-2368-47CF-9EFC-06816C49FE93}"/>
    <cellStyle name="SAPBEXexcBad7 3 2 3 3" xfId="3364" xr:uid="{8E3C4802-24A8-4AA2-B4DB-E05657CA1B5C}"/>
    <cellStyle name="SAPBEXexcBad7 3 2 3 4" xfId="4922" xr:uid="{F447B3CF-A45E-4268-9AEA-F865911CCE6A}"/>
    <cellStyle name="SAPBEXexcBad7 3 2 3 5" xfId="6221" xr:uid="{2FA729CC-B1C9-4778-9A17-B24DFD44CAD2}"/>
    <cellStyle name="SAPBEXexcBad7 3 2 4" xfId="1790" xr:uid="{804DAD5C-4EC2-45D6-95E8-1199202877FB}"/>
    <cellStyle name="SAPBEXexcBad7 3 2 4 2" xfId="3884" xr:uid="{DCD4702C-6474-4E92-A75D-7D90E887F09B}"/>
    <cellStyle name="SAPBEXexcBad7 3 2 4 2 2" xfId="7273" xr:uid="{B144DC47-6E03-4E70-8B11-C8A7B83A7A52}"/>
    <cellStyle name="SAPBEXexcBad7 3 2 4 3" xfId="5183" xr:uid="{2A1F4D22-2642-4CA3-97D1-E4D7ABEABEDA}"/>
    <cellStyle name="SAPBEXexcBad7 3 2 4 4" xfId="6482" xr:uid="{410395E9-48BE-4A6B-B65B-3A0007560C9F}"/>
    <cellStyle name="SAPBEXexcBad7 3 2 5" xfId="2051" xr:uid="{C149F4FA-A28C-4893-8B06-5E83B2B04CFA}"/>
    <cellStyle name="SAPBEXexcBad7 3 2 5 2" xfId="7001" xr:uid="{B2E3A187-4BFA-4903-9C92-5BDD8445C954}"/>
    <cellStyle name="SAPBEXexcBad7 3 2 6" xfId="2846" xr:uid="{F088DF9F-CDE3-4683-8778-0FE0C8F3CDB7}"/>
    <cellStyle name="SAPBEXexcBad7 3 2 7" xfId="4403" xr:uid="{25E706C3-E874-44FC-A1AD-DF00552B546F}"/>
    <cellStyle name="SAPBEXexcBad7 3 2 8" xfId="5702" xr:uid="{FF50B9F2-C0C5-4852-B01C-FF1265F54F2E}"/>
    <cellStyle name="SAPBEXexcBad7 4" xfId="316" xr:uid="{374DE9DA-C458-4631-83F7-01D49C58C29E}"/>
    <cellStyle name="SAPBEXexcBad7 4 2" xfId="742" xr:uid="{C9EA94DF-7FC1-43D9-B3E0-39C379F900F5}"/>
    <cellStyle name="SAPBEXexcBad7 4 2 2" xfId="1014" xr:uid="{E9EEA566-3B00-4807-A4CC-822387ED4EC2}"/>
    <cellStyle name="SAPBEXexcBad7 4 2 2 2" xfId="1530" xr:uid="{8390E4E2-3536-44EB-9D32-DE29EE9F5406}"/>
    <cellStyle name="SAPBEXexcBad7 4 2 2 2 2" xfId="3623" xr:uid="{47722D29-ABAD-40BC-8129-9EC42CFF28C9}"/>
    <cellStyle name="SAPBEXexcBad7 4 2 2 2 2 2" xfId="8048" xr:uid="{963801B9-4EF0-4AED-AB90-C01B775ADC3B}"/>
    <cellStyle name="SAPBEXexcBad7 4 2 2 2 3" xfId="5442" xr:uid="{6FFBA85B-D24E-4C02-8F5B-38BE2741FB74}"/>
    <cellStyle name="SAPBEXexcBad7 4 2 2 2 4" xfId="6741" xr:uid="{8A3AD49E-4884-4FC7-8EA8-98CDC1423A1C}"/>
    <cellStyle name="SAPBEXexcBad7 4 2 2 3" xfId="2310" xr:uid="{06720B12-5762-4F51-BC3A-704D6761464A}"/>
    <cellStyle name="SAPBEXexcBad7 4 2 2 3 2" xfId="4143" xr:uid="{387CC4D6-90B5-4C75-8063-B7B40F1CFFB8}"/>
    <cellStyle name="SAPBEXexcBad7 4 2 2 3 3" xfId="7532" xr:uid="{004428BD-85C9-4D4A-A52E-B7AC12557224}"/>
    <cellStyle name="SAPBEXexcBad7 4 2 2 4" xfId="3105" xr:uid="{733243FF-3C63-429C-B5E7-77B1B2743439}"/>
    <cellStyle name="SAPBEXexcBad7 4 2 2 5" xfId="4662" xr:uid="{B2D9E972-3DB8-47A7-91D9-FB5DD4757FDB}"/>
    <cellStyle name="SAPBEXexcBad7 4 2 2 6" xfId="5961" xr:uid="{A5061926-C2AA-4E29-ACC6-7D6CBD68A787}"/>
    <cellStyle name="SAPBEXexcBad7 4 2 3" xfId="1272" xr:uid="{3754B971-DAF9-40D1-849B-D30C97C38454}"/>
    <cellStyle name="SAPBEXexcBad7 4 2 3 2" xfId="2581" xr:uid="{57A013B3-2B36-41C2-AB4E-8FB5B0B459B4}"/>
    <cellStyle name="SAPBEXexcBad7 4 2 3 2 2" xfId="7790" xr:uid="{BD4C59F4-EF65-44B3-90C2-D7CD47193A93}"/>
    <cellStyle name="SAPBEXexcBad7 4 2 3 3" xfId="3365" xr:uid="{57389092-1131-4F76-B8DB-4F1CCBF07B23}"/>
    <cellStyle name="SAPBEXexcBad7 4 2 3 4" xfId="4923" xr:uid="{C446B961-7695-41E0-BDC0-E2C94927BE93}"/>
    <cellStyle name="SAPBEXexcBad7 4 2 3 5" xfId="6222" xr:uid="{9BE2E4A4-AB9D-41ED-A281-05CD2DBD2715}"/>
    <cellStyle name="SAPBEXexcBad7 4 2 4" xfId="1791" xr:uid="{145A916F-75B3-4160-8F29-239C9394B9E0}"/>
    <cellStyle name="SAPBEXexcBad7 4 2 4 2" xfId="3885" xr:uid="{28291DDC-FB78-4B39-8AF0-B50B61693F01}"/>
    <cellStyle name="SAPBEXexcBad7 4 2 4 2 2" xfId="7274" xr:uid="{C7F7E18E-80CE-453E-A4FB-8FB393E74A7F}"/>
    <cellStyle name="SAPBEXexcBad7 4 2 4 3" xfId="5184" xr:uid="{1C3D5A7E-1F9B-480A-8A95-ED2A359B5E4C}"/>
    <cellStyle name="SAPBEXexcBad7 4 2 4 4" xfId="6483" xr:uid="{18192859-B6DB-405F-B087-000AD0047D77}"/>
    <cellStyle name="SAPBEXexcBad7 4 2 5" xfId="2052" xr:uid="{635D8884-F1B6-4A2F-A277-4883CCC853B2}"/>
    <cellStyle name="SAPBEXexcBad7 4 2 5 2" xfId="7002" xr:uid="{66F539F4-FB29-4C24-AD5C-9524CC64AE8E}"/>
    <cellStyle name="SAPBEXexcBad7 4 2 6" xfId="2847" xr:uid="{35DB77D0-56F3-4C36-8608-2DF8030B156E}"/>
    <cellStyle name="SAPBEXexcBad7 4 2 7" xfId="4404" xr:uid="{3BB50988-01C3-400A-972F-D5C809CCEFE4}"/>
    <cellStyle name="SAPBEXexcBad7 4 2 8" xfId="5703" xr:uid="{E8B5AB70-6B25-47EA-BDDC-F58D09758C71}"/>
    <cellStyle name="SAPBEXexcBad7 5" xfId="317" xr:uid="{4F6A4195-28FA-45FE-BE47-63D08393125C}"/>
    <cellStyle name="SAPBEXexcBad7 5 2" xfId="743" xr:uid="{7EF9712F-BFB9-4826-8DD2-85FE69A199BE}"/>
    <cellStyle name="SAPBEXexcBad7 5 2 2" xfId="1015" xr:uid="{3A3702DF-5BCF-48AE-B8BE-A343316D49DC}"/>
    <cellStyle name="SAPBEXexcBad7 5 2 2 2" xfId="1531" xr:uid="{88CB2DFB-E1F6-45EB-A636-A0AB5CF4C711}"/>
    <cellStyle name="SAPBEXexcBad7 5 2 2 2 2" xfId="3624" xr:uid="{496ADE77-A379-46FB-83E1-97F0EC7299CF}"/>
    <cellStyle name="SAPBEXexcBad7 5 2 2 2 2 2" xfId="8049" xr:uid="{B0E48900-5371-4C0B-AF71-B9692AB888AE}"/>
    <cellStyle name="SAPBEXexcBad7 5 2 2 2 3" xfId="5443" xr:uid="{0FA9B298-8DFD-467E-8F64-DC762611A9CF}"/>
    <cellStyle name="SAPBEXexcBad7 5 2 2 2 4" xfId="6742" xr:uid="{C8FBF4BD-FF30-47C2-98AD-75B4612D1250}"/>
    <cellStyle name="SAPBEXexcBad7 5 2 2 3" xfId="2311" xr:uid="{D58483AA-B8FA-485D-884F-1C7D171AF8B8}"/>
    <cellStyle name="SAPBEXexcBad7 5 2 2 3 2" xfId="4144" xr:uid="{65193F7A-5ED5-44E7-A116-BA9E8ED001F5}"/>
    <cellStyle name="SAPBEXexcBad7 5 2 2 3 3" xfId="7533" xr:uid="{F7C2C78F-0A8E-4B8D-A195-83A23C1FB4A7}"/>
    <cellStyle name="SAPBEXexcBad7 5 2 2 4" xfId="3106" xr:uid="{0425CEDA-04E5-4B41-B2AB-82E5A59B3917}"/>
    <cellStyle name="SAPBEXexcBad7 5 2 2 5" xfId="4663" xr:uid="{4446AB82-FB63-44BC-B650-FEFA08A62947}"/>
    <cellStyle name="SAPBEXexcBad7 5 2 2 6" xfId="5962" xr:uid="{BF0D2FE6-6576-4C89-A5E6-4D608D7C49ED}"/>
    <cellStyle name="SAPBEXexcBad7 5 2 3" xfId="1273" xr:uid="{C2FA4E1D-A6F9-4C08-947F-3D5ED2EC72C8}"/>
    <cellStyle name="SAPBEXexcBad7 5 2 3 2" xfId="2582" xr:uid="{6F14D4D1-8B17-467C-B55D-A0F93C6740F5}"/>
    <cellStyle name="SAPBEXexcBad7 5 2 3 2 2" xfId="7791" xr:uid="{B7DCFED4-0EF6-4409-8436-0854C412B9B7}"/>
    <cellStyle name="SAPBEXexcBad7 5 2 3 3" xfId="3366" xr:uid="{F19FA281-AA8A-4051-87FE-E7CA728AA3E2}"/>
    <cellStyle name="SAPBEXexcBad7 5 2 3 4" xfId="4924" xr:uid="{32685C0A-AB58-4858-9813-C8C0CA24B520}"/>
    <cellStyle name="SAPBEXexcBad7 5 2 3 5" xfId="6223" xr:uid="{3D7E7793-A608-49F8-AAA8-4C9947C36236}"/>
    <cellStyle name="SAPBEXexcBad7 5 2 4" xfId="1792" xr:uid="{A28FFED9-68C8-4141-A269-E609552C7054}"/>
    <cellStyle name="SAPBEXexcBad7 5 2 4 2" xfId="3886" xr:uid="{7083F834-388B-4C5E-A42D-921F39D8B34C}"/>
    <cellStyle name="SAPBEXexcBad7 5 2 4 2 2" xfId="7275" xr:uid="{60E55271-8918-4E23-B9AA-35D4338AE709}"/>
    <cellStyle name="SAPBEXexcBad7 5 2 4 3" xfId="5185" xr:uid="{249C9B5C-9E04-4766-818F-90A5EFB8CB70}"/>
    <cellStyle name="SAPBEXexcBad7 5 2 4 4" xfId="6484" xr:uid="{55C63A77-1997-4420-ACB6-852BF6B321F6}"/>
    <cellStyle name="SAPBEXexcBad7 5 2 5" xfId="2053" xr:uid="{82BE0D3D-86F9-4B58-ABFC-68391E7947CD}"/>
    <cellStyle name="SAPBEXexcBad7 5 2 5 2" xfId="7003" xr:uid="{551046E1-AD76-4077-BD05-7DD1ABFE9EA6}"/>
    <cellStyle name="SAPBEXexcBad7 5 2 6" xfId="2848" xr:uid="{AB680716-2203-4421-990C-B5FAF405ACC1}"/>
    <cellStyle name="SAPBEXexcBad7 5 2 7" xfId="4405" xr:uid="{D6121846-0D42-403F-AB63-1B86B2430F04}"/>
    <cellStyle name="SAPBEXexcBad7 5 2 8" xfId="5704" xr:uid="{45ED43FA-BA31-47F5-AF18-573458DA3E72}"/>
    <cellStyle name="SAPBEXexcBad7 6" xfId="318" xr:uid="{83FE4C3D-10E1-41F5-8025-06C50944BA56}"/>
    <cellStyle name="SAPBEXexcBad7 6 2" xfId="744" xr:uid="{50DCC958-585D-4E4E-8837-19F50F6EA931}"/>
    <cellStyle name="SAPBEXexcBad7 6 2 2" xfId="1016" xr:uid="{22C02627-1880-4AE1-96CB-CD8ED6765BFF}"/>
    <cellStyle name="SAPBEXexcBad7 6 2 2 2" xfId="1532" xr:uid="{3AAE110D-9CD6-4875-B76B-A470FA6B43B7}"/>
    <cellStyle name="SAPBEXexcBad7 6 2 2 2 2" xfId="3625" xr:uid="{A1B7D571-7450-4AD8-807D-956F1F3A9335}"/>
    <cellStyle name="SAPBEXexcBad7 6 2 2 2 2 2" xfId="8050" xr:uid="{5762E890-23AC-496C-AB77-4BA4B35574AF}"/>
    <cellStyle name="SAPBEXexcBad7 6 2 2 2 3" xfId="5444" xr:uid="{509A2166-FCB5-49EA-A754-380D11A97D5E}"/>
    <cellStyle name="SAPBEXexcBad7 6 2 2 2 4" xfId="6743" xr:uid="{7A61C968-0500-45BA-9204-FB6A888BA73A}"/>
    <cellStyle name="SAPBEXexcBad7 6 2 2 3" xfId="2312" xr:uid="{D6D5478F-2E25-4A36-B7D4-EC814FCE5FCA}"/>
    <cellStyle name="SAPBEXexcBad7 6 2 2 3 2" xfId="4145" xr:uid="{4CEFC0BC-8D8C-4E93-B9AA-FA3CA22CD8C5}"/>
    <cellStyle name="SAPBEXexcBad7 6 2 2 3 3" xfId="7534" xr:uid="{A71C396E-FA03-4BF9-90E5-4F654D2BD963}"/>
    <cellStyle name="SAPBEXexcBad7 6 2 2 4" xfId="3107" xr:uid="{337897AD-73C5-4E6B-97A9-C588BFE30519}"/>
    <cellStyle name="SAPBEXexcBad7 6 2 2 5" xfId="4664" xr:uid="{31D4FCA6-62FE-4EE8-B011-D71A9F201236}"/>
    <cellStyle name="SAPBEXexcBad7 6 2 2 6" xfId="5963" xr:uid="{0935BE55-03DC-4854-9685-58D0C5752D8E}"/>
    <cellStyle name="SAPBEXexcBad7 6 2 3" xfId="1274" xr:uid="{C68920D1-B66F-4019-841E-32C63773BBD4}"/>
    <cellStyle name="SAPBEXexcBad7 6 2 3 2" xfId="2583" xr:uid="{B0E5DE08-B3F7-43B3-B46A-78F2A82D614C}"/>
    <cellStyle name="SAPBEXexcBad7 6 2 3 2 2" xfId="7792" xr:uid="{FE7FB3A8-28B1-4D0F-8A01-959DC6921F46}"/>
    <cellStyle name="SAPBEXexcBad7 6 2 3 3" xfId="3367" xr:uid="{CD9B9F85-ED28-4C49-81C5-788D344CB905}"/>
    <cellStyle name="SAPBEXexcBad7 6 2 3 4" xfId="4925" xr:uid="{EF7AF778-EB31-40DF-9574-9D1028CBA9F0}"/>
    <cellStyle name="SAPBEXexcBad7 6 2 3 5" xfId="6224" xr:uid="{9D34B4FC-DA11-4EDE-86D9-C9A1F27EEB26}"/>
    <cellStyle name="SAPBEXexcBad7 6 2 4" xfId="1793" xr:uid="{B35C9E15-AD07-4C18-9093-43B7FE7C13AE}"/>
    <cellStyle name="SAPBEXexcBad7 6 2 4 2" xfId="3887" xr:uid="{8C592C80-1097-4EB3-B057-0651C9AA1E29}"/>
    <cellStyle name="SAPBEXexcBad7 6 2 4 2 2" xfId="7276" xr:uid="{CCE473C9-F9BA-4609-B615-240CDAE8DB65}"/>
    <cellStyle name="SAPBEXexcBad7 6 2 4 3" xfId="5186" xr:uid="{3D5F88F7-AFED-45AE-B2C9-D73E101C833E}"/>
    <cellStyle name="SAPBEXexcBad7 6 2 4 4" xfId="6485" xr:uid="{9B477512-F1A0-44A8-8A69-316A089EEF9E}"/>
    <cellStyle name="SAPBEXexcBad7 6 2 5" xfId="2054" xr:uid="{58B65892-D7F8-43DA-BECB-E6BE1E1D915E}"/>
    <cellStyle name="SAPBEXexcBad7 6 2 5 2" xfId="7004" xr:uid="{05DEDF3C-DED2-4BE9-BA1F-E1917B9D17CE}"/>
    <cellStyle name="SAPBEXexcBad7 6 2 6" xfId="2849" xr:uid="{C987C6EF-0B90-42A1-980E-D1301939CB68}"/>
    <cellStyle name="SAPBEXexcBad7 6 2 7" xfId="4406" xr:uid="{AEA7E6A1-BDCB-4A53-9960-8073467F7C6D}"/>
    <cellStyle name="SAPBEXexcBad7 6 2 8" xfId="5705" xr:uid="{2E4BD772-5470-4CA6-AC0B-973187177102}"/>
    <cellStyle name="SAPBEXexcBad7 7" xfId="739" xr:uid="{DAB196F3-04CA-4ED8-AAC4-AA1E15D95278}"/>
    <cellStyle name="SAPBEXexcBad7 7 2" xfId="1011" xr:uid="{CBA00282-92AB-4333-8AA4-A9C637FABE66}"/>
    <cellStyle name="SAPBEXexcBad7 7 2 2" xfId="1527" xr:uid="{8F5AAB63-46BB-4E52-A611-33B0EE374908}"/>
    <cellStyle name="SAPBEXexcBad7 7 2 2 2" xfId="3620" xr:uid="{3F739D9B-AEEF-464D-9D1F-FB535BB86420}"/>
    <cellStyle name="SAPBEXexcBad7 7 2 2 2 2" xfId="8045" xr:uid="{7137BFDF-6297-4A79-BA14-8CB893F77CE3}"/>
    <cellStyle name="SAPBEXexcBad7 7 2 2 3" xfId="5439" xr:uid="{B8989A14-C8B7-4DCC-B724-9F093CF86D10}"/>
    <cellStyle name="SAPBEXexcBad7 7 2 2 4" xfId="6738" xr:uid="{16331336-89CF-48DB-941E-5903A99606D4}"/>
    <cellStyle name="SAPBEXexcBad7 7 2 3" xfId="2307" xr:uid="{86AA13D1-F0E3-4E85-8759-35D8345E40C6}"/>
    <cellStyle name="SAPBEXexcBad7 7 2 3 2" xfId="4140" xr:uid="{F18CAF17-6FA8-4A2A-80DE-0A375C88E516}"/>
    <cellStyle name="SAPBEXexcBad7 7 2 3 3" xfId="7529" xr:uid="{FF8AC2AA-9DBB-464F-AB4D-F76E4F673817}"/>
    <cellStyle name="SAPBEXexcBad7 7 2 4" xfId="3102" xr:uid="{89EDA9C5-AC51-4A5E-B7DA-715AA4AFF8D4}"/>
    <cellStyle name="SAPBEXexcBad7 7 2 5" xfId="4659" xr:uid="{9FA3CD03-06EE-4A32-9AB1-200380878368}"/>
    <cellStyle name="SAPBEXexcBad7 7 2 6" xfId="5958" xr:uid="{D367D2AA-AF04-41C0-9595-C6FD4C451D71}"/>
    <cellStyle name="SAPBEXexcBad7 7 3" xfId="1269" xr:uid="{848E9C8C-776F-4211-A75C-633ED8AFBA08}"/>
    <cellStyle name="SAPBEXexcBad7 7 3 2" xfId="2578" xr:uid="{32F5E43A-0AF2-42D9-B585-764CCBC49884}"/>
    <cellStyle name="SAPBEXexcBad7 7 3 2 2" xfId="7787" xr:uid="{B4DAF467-8F6C-48F2-B7E1-992542C45744}"/>
    <cellStyle name="SAPBEXexcBad7 7 3 3" xfId="3362" xr:uid="{22691BCC-4E8A-4031-A8FB-18012FAD2BDE}"/>
    <cellStyle name="SAPBEXexcBad7 7 3 4" xfId="4920" xr:uid="{E307C41F-497F-4A8F-B0D8-09A37D89BD11}"/>
    <cellStyle name="SAPBEXexcBad7 7 3 5" xfId="6219" xr:uid="{7DD3B51C-6C9A-4E6C-8BE3-EC7C116DF850}"/>
    <cellStyle name="SAPBEXexcBad7 7 4" xfId="1788" xr:uid="{D591D070-6E4D-495C-918D-229EBF617F11}"/>
    <cellStyle name="SAPBEXexcBad7 7 4 2" xfId="3882" xr:uid="{A5A43D37-DD0A-4966-898D-467A634C045D}"/>
    <cellStyle name="SAPBEXexcBad7 7 4 2 2" xfId="7271" xr:uid="{40C109F8-DD46-48EB-8706-8B00B79DCD8C}"/>
    <cellStyle name="SAPBEXexcBad7 7 4 3" xfId="5181" xr:uid="{7A7CC3F7-39B0-46D2-B576-92E94B256562}"/>
    <cellStyle name="SAPBEXexcBad7 7 4 4" xfId="6480" xr:uid="{F55082B2-F397-4B87-822B-52AE4A0DE270}"/>
    <cellStyle name="SAPBEXexcBad7 7 5" xfId="2049" xr:uid="{E8CE7428-7727-419A-8D68-CD480A97D7BA}"/>
    <cellStyle name="SAPBEXexcBad7 7 5 2" xfId="6999" xr:uid="{3F58E8CF-3217-4796-AB49-B8AAAC85A56E}"/>
    <cellStyle name="SAPBEXexcBad7 7 6" xfId="2844" xr:uid="{D58A870D-954D-46B1-9518-3F61E5426BA3}"/>
    <cellStyle name="SAPBEXexcBad7 7 7" xfId="4401" xr:uid="{D96A7992-5E54-4AF2-8E86-2AB9158183C8}"/>
    <cellStyle name="SAPBEXexcBad7 7 8" xfId="5700" xr:uid="{522FD603-A38C-499E-B445-C6C181E2F087}"/>
    <cellStyle name="SAPBEXexcBad8" xfId="319" xr:uid="{99E31528-7EE0-48BB-BB9D-E6BD5BFD41EF}"/>
    <cellStyle name="SAPBEXexcBad8 2" xfId="320" xr:uid="{993FD4E5-A2AF-4EAB-92CA-DC64E45D94E6}"/>
    <cellStyle name="SAPBEXexcBad8 2 2" xfId="746" xr:uid="{E6DCE7CD-D738-4BD0-8826-40C3410A5CF0}"/>
    <cellStyle name="SAPBEXexcBad8 2 2 2" xfId="1018" xr:uid="{2685ED8D-B87D-4114-A9F9-7E3920EBED30}"/>
    <cellStyle name="SAPBEXexcBad8 2 2 2 2" xfId="1534" xr:uid="{02F3BCC7-3674-4196-A8CE-AFB20D2BF3A6}"/>
    <cellStyle name="SAPBEXexcBad8 2 2 2 2 2" xfId="3627" xr:uid="{94824BEC-11F9-4468-91CE-54DC7DF0D4EB}"/>
    <cellStyle name="SAPBEXexcBad8 2 2 2 2 2 2" xfId="8052" xr:uid="{79003C58-9605-478A-9548-4D90156F8A3B}"/>
    <cellStyle name="SAPBEXexcBad8 2 2 2 2 3" xfId="5446" xr:uid="{E3DD28CC-9E56-46D8-91D9-261B002851E8}"/>
    <cellStyle name="SAPBEXexcBad8 2 2 2 2 4" xfId="6745" xr:uid="{55164477-A4B9-409D-85A6-F5E867F29CE1}"/>
    <cellStyle name="SAPBEXexcBad8 2 2 2 3" xfId="2314" xr:uid="{80D002AD-9951-4091-A80F-5F79038EC43E}"/>
    <cellStyle name="SAPBEXexcBad8 2 2 2 3 2" xfId="4147" xr:uid="{42515482-C6B1-484D-81DA-257BD9E89E10}"/>
    <cellStyle name="SAPBEXexcBad8 2 2 2 3 3" xfId="7536" xr:uid="{A2C04684-41FB-4FCE-B9E6-ADAF75B6F0D8}"/>
    <cellStyle name="SAPBEXexcBad8 2 2 2 4" xfId="3109" xr:uid="{F80D47A8-C35E-4F24-AF9B-4BBC7D6656EC}"/>
    <cellStyle name="SAPBEXexcBad8 2 2 2 5" xfId="4666" xr:uid="{F92E5B79-1AD4-4911-A0D8-DC19622D1307}"/>
    <cellStyle name="SAPBEXexcBad8 2 2 2 6" xfId="5965" xr:uid="{D80976F4-ADF0-444A-BAB5-DECB28844040}"/>
    <cellStyle name="SAPBEXexcBad8 2 2 3" xfId="1276" xr:uid="{EFC5D7B0-DD29-4C04-ABDD-BFFCF3718D46}"/>
    <cellStyle name="SAPBEXexcBad8 2 2 3 2" xfId="2585" xr:uid="{87C83518-68EF-4819-846A-F266746AEF38}"/>
    <cellStyle name="SAPBEXexcBad8 2 2 3 2 2" xfId="7794" xr:uid="{C69FBCA2-914C-4DA1-B6BE-BA9B415E139F}"/>
    <cellStyle name="SAPBEXexcBad8 2 2 3 3" xfId="3369" xr:uid="{C9208E26-633A-41B2-A4F6-00F982B8718D}"/>
    <cellStyle name="SAPBEXexcBad8 2 2 3 4" xfId="4927" xr:uid="{944C4D43-DE66-4472-AC81-57E2DE60C213}"/>
    <cellStyle name="SAPBEXexcBad8 2 2 3 5" xfId="6226" xr:uid="{A0FF70ED-1FFF-4181-9CFC-EC26AB4F0791}"/>
    <cellStyle name="SAPBEXexcBad8 2 2 4" xfId="1795" xr:uid="{97D4AC1F-D0DA-44B4-A5C0-6CD7D6305640}"/>
    <cellStyle name="SAPBEXexcBad8 2 2 4 2" xfId="3889" xr:uid="{CA4C3867-6B1C-4481-8210-74F1E2597828}"/>
    <cellStyle name="SAPBEXexcBad8 2 2 4 2 2" xfId="7278" xr:uid="{EF909D66-311D-4EB3-A527-62CC90AF4E77}"/>
    <cellStyle name="SAPBEXexcBad8 2 2 4 3" xfId="5188" xr:uid="{6EEA373B-A2D7-4C4B-A0D0-749261BE08D9}"/>
    <cellStyle name="SAPBEXexcBad8 2 2 4 4" xfId="6487" xr:uid="{6FCDA78F-8490-4D29-AD1C-D592E21AE773}"/>
    <cellStyle name="SAPBEXexcBad8 2 2 5" xfId="2056" xr:uid="{F3760BE6-C099-4A34-9C27-FADF63BACDCF}"/>
    <cellStyle name="SAPBEXexcBad8 2 2 5 2" xfId="7006" xr:uid="{9D25605F-2CED-43E8-A149-7BAD405F69D7}"/>
    <cellStyle name="SAPBEXexcBad8 2 2 6" xfId="2851" xr:uid="{53243A1C-740E-4C3B-A5FF-C6948149AAE8}"/>
    <cellStyle name="SAPBEXexcBad8 2 2 7" xfId="4408" xr:uid="{06FF037C-D3C6-4848-9C90-69CE8B2419B8}"/>
    <cellStyle name="SAPBEXexcBad8 2 2 8" xfId="5707" xr:uid="{1BD51190-07CD-4FC0-829A-BA291EEFB9C2}"/>
    <cellStyle name="SAPBEXexcBad8 3" xfId="321" xr:uid="{1E2D6121-5578-470A-B7A5-3BAFF12C5564}"/>
    <cellStyle name="SAPBEXexcBad8 3 2" xfId="747" xr:uid="{A27F47FC-FA67-4F04-BEAA-98F6C1EBE0C9}"/>
    <cellStyle name="SAPBEXexcBad8 3 2 2" xfId="1019" xr:uid="{9B28B6F3-EDDB-45AD-AD83-41545F47C8D1}"/>
    <cellStyle name="SAPBEXexcBad8 3 2 2 2" xfId="1535" xr:uid="{61100A20-481E-4FA5-ABDA-B79305169038}"/>
    <cellStyle name="SAPBEXexcBad8 3 2 2 2 2" xfId="3628" xr:uid="{68778951-562B-4B6A-B458-A9228D12DD52}"/>
    <cellStyle name="SAPBEXexcBad8 3 2 2 2 2 2" xfId="8053" xr:uid="{CB2A4193-0B97-4C1C-BA85-85C0A95E4473}"/>
    <cellStyle name="SAPBEXexcBad8 3 2 2 2 3" xfId="5447" xr:uid="{F922EF83-5808-44F6-837F-280AF9B6731A}"/>
    <cellStyle name="SAPBEXexcBad8 3 2 2 2 4" xfId="6746" xr:uid="{4F50F4A3-8539-4A4F-9448-116FF7AD8441}"/>
    <cellStyle name="SAPBEXexcBad8 3 2 2 3" xfId="2315" xr:uid="{A8D41AB7-5C8E-4983-9DF2-8E295706A4CF}"/>
    <cellStyle name="SAPBEXexcBad8 3 2 2 3 2" xfId="4148" xr:uid="{B7352267-8943-4716-A969-D12415C47651}"/>
    <cellStyle name="SAPBEXexcBad8 3 2 2 3 3" xfId="7537" xr:uid="{5FE4880B-C8DC-442F-8A22-F9B37B622388}"/>
    <cellStyle name="SAPBEXexcBad8 3 2 2 4" xfId="3110" xr:uid="{4F0F07C4-A5E1-4159-B38B-0690CAD870C2}"/>
    <cellStyle name="SAPBEXexcBad8 3 2 2 5" xfId="4667" xr:uid="{73A1B7E4-3B1A-4D59-A593-1CC93807764B}"/>
    <cellStyle name="SAPBEXexcBad8 3 2 2 6" xfId="5966" xr:uid="{3A724FB5-DBEA-47B1-8EB7-A9C0E0792ABE}"/>
    <cellStyle name="SAPBEXexcBad8 3 2 3" xfId="1277" xr:uid="{33AC1E11-8147-46AD-BD28-45F6E259EB97}"/>
    <cellStyle name="SAPBEXexcBad8 3 2 3 2" xfId="2586" xr:uid="{E561017C-914D-42FF-9DB8-EA900A5C9787}"/>
    <cellStyle name="SAPBEXexcBad8 3 2 3 2 2" xfId="7795" xr:uid="{67B19FCB-9010-461C-AE73-319D481E86C6}"/>
    <cellStyle name="SAPBEXexcBad8 3 2 3 3" xfId="3370" xr:uid="{B7B1A55B-5138-485F-A160-F05C2785A6E2}"/>
    <cellStyle name="SAPBEXexcBad8 3 2 3 4" xfId="4928" xr:uid="{06E7B71F-F1BC-4C46-88DF-EEF2E723E171}"/>
    <cellStyle name="SAPBEXexcBad8 3 2 3 5" xfId="6227" xr:uid="{7C88240C-0E82-474B-AEAC-4AD9643B2DCB}"/>
    <cellStyle name="SAPBEXexcBad8 3 2 4" xfId="1796" xr:uid="{FB28C333-43BC-4D0F-AE4D-4E84A757C205}"/>
    <cellStyle name="SAPBEXexcBad8 3 2 4 2" xfId="3890" xr:uid="{B639A8AE-9552-4042-A1CD-4F024DAB6FFF}"/>
    <cellStyle name="SAPBEXexcBad8 3 2 4 2 2" xfId="7279" xr:uid="{E5A71156-312A-41ED-A77B-39E2752511EB}"/>
    <cellStyle name="SAPBEXexcBad8 3 2 4 3" xfId="5189" xr:uid="{B9DF0D66-0BE5-4D4C-9BB2-9063332D321F}"/>
    <cellStyle name="SAPBEXexcBad8 3 2 4 4" xfId="6488" xr:uid="{2C430236-AE50-48AC-BE82-C7C52D70B50E}"/>
    <cellStyle name="SAPBEXexcBad8 3 2 5" xfId="2057" xr:uid="{911DDB2E-B3E0-451B-B58E-E31803F5BD17}"/>
    <cellStyle name="SAPBEXexcBad8 3 2 5 2" xfId="7007" xr:uid="{B949FF3B-21AB-4BEB-9713-C18ECE07DE1A}"/>
    <cellStyle name="SAPBEXexcBad8 3 2 6" xfId="2852" xr:uid="{F01F3512-FABC-474B-99C7-03BBF9A97EBB}"/>
    <cellStyle name="SAPBEXexcBad8 3 2 7" xfId="4409" xr:uid="{02462362-565C-463E-A422-E95E87164345}"/>
    <cellStyle name="SAPBEXexcBad8 3 2 8" xfId="5708" xr:uid="{789EFE2E-0A95-4B90-8DDC-ED658ECB737C}"/>
    <cellStyle name="SAPBEXexcBad8 4" xfId="322" xr:uid="{09C50E36-F145-4432-A01F-5710E47BA8EF}"/>
    <cellStyle name="SAPBEXexcBad8 4 2" xfId="748" xr:uid="{B6A8FD07-FC5F-4219-8EED-2C0F4C22A138}"/>
    <cellStyle name="SAPBEXexcBad8 4 2 2" xfId="1020" xr:uid="{EBA7427B-4E39-4305-B7F0-FFF8E1D42F16}"/>
    <cellStyle name="SAPBEXexcBad8 4 2 2 2" xfId="1536" xr:uid="{BE342E2C-C5B7-4FCF-BA92-113D2540DD9B}"/>
    <cellStyle name="SAPBEXexcBad8 4 2 2 2 2" xfId="3629" xr:uid="{D21E6CD9-1D7A-43B5-BA91-567EFD2818EA}"/>
    <cellStyle name="SAPBEXexcBad8 4 2 2 2 2 2" xfId="8054" xr:uid="{03965C8C-958F-48B1-B8C3-A398188411EE}"/>
    <cellStyle name="SAPBEXexcBad8 4 2 2 2 3" xfId="5448" xr:uid="{955296A1-6CC4-45C5-AABF-64931EB18E4C}"/>
    <cellStyle name="SAPBEXexcBad8 4 2 2 2 4" xfId="6747" xr:uid="{4DE6F66C-ECB7-4B03-A91C-60467E7386EE}"/>
    <cellStyle name="SAPBEXexcBad8 4 2 2 3" xfId="2316" xr:uid="{6F8EB460-CA40-4002-B1BE-BDAF23B85B80}"/>
    <cellStyle name="SAPBEXexcBad8 4 2 2 3 2" xfId="4149" xr:uid="{0C62D015-4179-43BC-85D7-D5F507C3D4A9}"/>
    <cellStyle name="SAPBEXexcBad8 4 2 2 3 3" xfId="7538" xr:uid="{6A452F36-0372-4992-80DD-8C5FF42CA8BF}"/>
    <cellStyle name="SAPBEXexcBad8 4 2 2 4" xfId="3111" xr:uid="{CD7250B6-27EA-4882-B773-EA9CC9C64DF1}"/>
    <cellStyle name="SAPBEXexcBad8 4 2 2 5" xfId="4668" xr:uid="{1C343300-BAC5-4562-A063-48E9A8BDC319}"/>
    <cellStyle name="SAPBEXexcBad8 4 2 2 6" xfId="5967" xr:uid="{2A4674F1-94F1-4262-82A7-148EAF47D550}"/>
    <cellStyle name="SAPBEXexcBad8 4 2 3" xfId="1278" xr:uid="{0A11770E-418B-4556-A2A1-D1422BBB4317}"/>
    <cellStyle name="SAPBEXexcBad8 4 2 3 2" xfId="2587" xr:uid="{1FCEA3D5-CAF9-4F01-A7D9-470DEF4DBBA2}"/>
    <cellStyle name="SAPBEXexcBad8 4 2 3 2 2" xfId="7796" xr:uid="{32E5D36E-064C-434A-80CF-406F151E1563}"/>
    <cellStyle name="SAPBEXexcBad8 4 2 3 3" xfId="3371" xr:uid="{06E824F2-6791-4FD5-B64A-135FF7E0211B}"/>
    <cellStyle name="SAPBEXexcBad8 4 2 3 4" xfId="4929" xr:uid="{1FABD406-8673-4422-BEA5-A726D93D942A}"/>
    <cellStyle name="SAPBEXexcBad8 4 2 3 5" xfId="6228" xr:uid="{5466988B-4549-4773-8352-D982432D3725}"/>
    <cellStyle name="SAPBEXexcBad8 4 2 4" xfId="1797" xr:uid="{5F218ED6-A316-4CFC-8072-3F1978C66395}"/>
    <cellStyle name="SAPBEXexcBad8 4 2 4 2" xfId="3891" xr:uid="{9A23C587-3DD1-47B4-97FA-00ECB93EDC8C}"/>
    <cellStyle name="SAPBEXexcBad8 4 2 4 2 2" xfId="7280" xr:uid="{B52955B9-FB8F-4B26-9EC1-B1A0A7B10E4A}"/>
    <cellStyle name="SAPBEXexcBad8 4 2 4 3" xfId="5190" xr:uid="{71A276D3-BF38-4C39-B451-AECB1C80384D}"/>
    <cellStyle name="SAPBEXexcBad8 4 2 4 4" xfId="6489" xr:uid="{6995F840-5E3F-4912-B71D-5F60C4D56764}"/>
    <cellStyle name="SAPBEXexcBad8 4 2 5" xfId="2058" xr:uid="{DAF8F989-2C9D-4351-8CF7-33BFB6EA32D4}"/>
    <cellStyle name="SAPBEXexcBad8 4 2 5 2" xfId="7008" xr:uid="{99E8B5CD-6536-4E57-AFE2-6C83D5F14A6A}"/>
    <cellStyle name="SAPBEXexcBad8 4 2 6" xfId="2853" xr:uid="{3C6861C9-AC96-4977-A4ED-E55C67D8D7F0}"/>
    <cellStyle name="SAPBEXexcBad8 4 2 7" xfId="4410" xr:uid="{E825C1B5-D6C2-4DF6-88FF-787AC3A2EAAE}"/>
    <cellStyle name="SAPBEXexcBad8 4 2 8" xfId="5709" xr:uid="{908D1660-CA3E-4490-94E5-853082BE30CE}"/>
    <cellStyle name="SAPBEXexcBad8 5" xfId="323" xr:uid="{CC6BFABE-7C6A-4B5D-85AF-675B8D265DEE}"/>
    <cellStyle name="SAPBEXexcBad8 5 2" xfId="749" xr:uid="{CF4BDF61-F550-4FAB-AC19-EEC5DAE7E963}"/>
    <cellStyle name="SAPBEXexcBad8 5 2 2" xfId="1021" xr:uid="{F5379804-3CDF-4F7F-8EF2-7B7B5DF829D7}"/>
    <cellStyle name="SAPBEXexcBad8 5 2 2 2" xfId="1537" xr:uid="{BE361408-9EEA-445D-93DC-32F15DAD4294}"/>
    <cellStyle name="SAPBEXexcBad8 5 2 2 2 2" xfId="3630" xr:uid="{0F360F3E-9829-4A0D-8517-83E064932F12}"/>
    <cellStyle name="SAPBEXexcBad8 5 2 2 2 2 2" xfId="8055" xr:uid="{7D10B887-95BF-4C64-A4DA-D116A7435DD1}"/>
    <cellStyle name="SAPBEXexcBad8 5 2 2 2 3" xfId="5449" xr:uid="{E55901D4-1BA9-43DB-9232-B12A2BDCD257}"/>
    <cellStyle name="SAPBEXexcBad8 5 2 2 2 4" xfId="6748" xr:uid="{0997763F-B6DA-4813-A858-76A44EA236F2}"/>
    <cellStyle name="SAPBEXexcBad8 5 2 2 3" xfId="2317" xr:uid="{716157BB-32F2-4EBD-98A0-D10A8974EC9F}"/>
    <cellStyle name="SAPBEXexcBad8 5 2 2 3 2" xfId="4150" xr:uid="{A7782BE4-396D-4B78-AE02-3299CBA687AF}"/>
    <cellStyle name="SAPBEXexcBad8 5 2 2 3 3" xfId="7539" xr:uid="{81E57BC7-16CA-4019-AC80-B272788BB69D}"/>
    <cellStyle name="SAPBEXexcBad8 5 2 2 4" xfId="3112" xr:uid="{A1143D1E-8F85-4621-B938-201BAF6C8620}"/>
    <cellStyle name="SAPBEXexcBad8 5 2 2 5" xfId="4669" xr:uid="{FD2B0D42-BF98-4C43-9C5E-EB318D9F1DB5}"/>
    <cellStyle name="SAPBEXexcBad8 5 2 2 6" xfId="5968" xr:uid="{6995D4D4-237E-4243-96E1-E2F95163CDE0}"/>
    <cellStyle name="SAPBEXexcBad8 5 2 3" xfId="1279" xr:uid="{5845AE6D-A439-4F56-8B38-F754D2C8737D}"/>
    <cellStyle name="SAPBEXexcBad8 5 2 3 2" xfId="2588" xr:uid="{C7EAF5A1-E38D-474C-AB0D-CAEC18AFB3B1}"/>
    <cellStyle name="SAPBEXexcBad8 5 2 3 2 2" xfId="7797" xr:uid="{31AC8EF4-65E1-47C3-B2D4-2E499EC13E68}"/>
    <cellStyle name="SAPBEXexcBad8 5 2 3 3" xfId="3372" xr:uid="{6F00F2BE-97E2-43CB-9E0E-2529F478071B}"/>
    <cellStyle name="SAPBEXexcBad8 5 2 3 4" xfId="4930" xr:uid="{1416DB9E-2D6B-4C64-B941-7DD708F7152D}"/>
    <cellStyle name="SAPBEXexcBad8 5 2 3 5" xfId="6229" xr:uid="{D59A1365-096B-4680-BA62-464DB9996A56}"/>
    <cellStyle name="SAPBEXexcBad8 5 2 4" xfId="1798" xr:uid="{B2CEFEA5-4558-4362-A5D3-74AA8E1E5FC7}"/>
    <cellStyle name="SAPBEXexcBad8 5 2 4 2" xfId="3892" xr:uid="{738682AC-59D0-4669-9834-E4CDEFCEAEA6}"/>
    <cellStyle name="SAPBEXexcBad8 5 2 4 2 2" xfId="7281" xr:uid="{9AD36945-0278-4090-B158-B88523C701BF}"/>
    <cellStyle name="SAPBEXexcBad8 5 2 4 3" xfId="5191" xr:uid="{792B922E-02FA-43F3-B96F-3B2FD909593C}"/>
    <cellStyle name="SAPBEXexcBad8 5 2 4 4" xfId="6490" xr:uid="{6C38D02C-0491-4832-9E60-C128BCD220C3}"/>
    <cellStyle name="SAPBEXexcBad8 5 2 5" xfId="2059" xr:uid="{B8CF98B3-750F-4CEE-8183-E88C7E6EF9DC}"/>
    <cellStyle name="SAPBEXexcBad8 5 2 5 2" xfId="7009" xr:uid="{4F833347-4FFB-4457-915E-FC4D17F519D3}"/>
    <cellStyle name="SAPBEXexcBad8 5 2 6" xfId="2854" xr:uid="{5154B8A0-2458-4862-BF20-2398361356C3}"/>
    <cellStyle name="SAPBEXexcBad8 5 2 7" xfId="4411" xr:uid="{3CC3A6CC-51F5-40A0-BB63-5EF5AB8CD3D9}"/>
    <cellStyle name="SAPBEXexcBad8 5 2 8" xfId="5710" xr:uid="{B8BFB29D-5038-499F-B8FC-904DDA78C00E}"/>
    <cellStyle name="SAPBEXexcBad8 6" xfId="324" xr:uid="{CEB25F53-D0E0-4520-A8AD-72B5E9E1D5E9}"/>
    <cellStyle name="SAPBEXexcBad8 6 2" xfId="750" xr:uid="{686ED178-FC7A-44EB-A29F-F147ADB78FB7}"/>
    <cellStyle name="SAPBEXexcBad8 6 2 2" xfId="1022" xr:uid="{3128CAAA-13BA-4877-AE4B-4090D06412CC}"/>
    <cellStyle name="SAPBEXexcBad8 6 2 2 2" xfId="1538" xr:uid="{F5A22A2E-7429-457B-9741-7DB0E30BA9F1}"/>
    <cellStyle name="SAPBEXexcBad8 6 2 2 2 2" xfId="3631" xr:uid="{2FC2CC3D-9491-404E-9366-617DDC2F84B0}"/>
    <cellStyle name="SAPBEXexcBad8 6 2 2 2 2 2" xfId="8056" xr:uid="{0502D943-83DF-46B1-B9E7-071644EBD53A}"/>
    <cellStyle name="SAPBEXexcBad8 6 2 2 2 3" xfId="5450" xr:uid="{5C4DA09F-30F8-4C84-97F7-BD5820AEDA82}"/>
    <cellStyle name="SAPBEXexcBad8 6 2 2 2 4" xfId="6749" xr:uid="{9FC68D3E-6F05-4257-ABB6-BA14BAAD33E4}"/>
    <cellStyle name="SAPBEXexcBad8 6 2 2 3" xfId="2318" xr:uid="{87C645EC-54F3-471F-9A46-5AF5AC6D33AC}"/>
    <cellStyle name="SAPBEXexcBad8 6 2 2 3 2" xfId="4151" xr:uid="{8ECB046B-52C4-497F-BD44-8E9D3A5A6C37}"/>
    <cellStyle name="SAPBEXexcBad8 6 2 2 3 3" xfId="7540" xr:uid="{5B35A5B4-B4AF-4509-A8A0-44C99073CFF2}"/>
    <cellStyle name="SAPBEXexcBad8 6 2 2 4" xfId="3113" xr:uid="{054127CD-E10B-4D74-964E-E6D9BDA2AFCB}"/>
    <cellStyle name="SAPBEXexcBad8 6 2 2 5" xfId="4670" xr:uid="{E05EBA03-5AB4-4BD1-833E-8FD3C0FA3C7D}"/>
    <cellStyle name="SAPBEXexcBad8 6 2 2 6" xfId="5969" xr:uid="{0C710EEE-5403-4C28-8C85-767EA4F7272D}"/>
    <cellStyle name="SAPBEXexcBad8 6 2 3" xfId="1280" xr:uid="{FD7E01D6-D602-4BF1-A75B-3FBA70363D3A}"/>
    <cellStyle name="SAPBEXexcBad8 6 2 3 2" xfId="2589" xr:uid="{F48B1CDE-A0B7-4212-BABF-5DDB0DDB4295}"/>
    <cellStyle name="SAPBEXexcBad8 6 2 3 2 2" xfId="7798" xr:uid="{2A7879DA-B031-4F10-9561-4E9508DE3AE4}"/>
    <cellStyle name="SAPBEXexcBad8 6 2 3 3" xfId="3373" xr:uid="{10D0F946-20DF-426B-A1FB-6870595461FC}"/>
    <cellStyle name="SAPBEXexcBad8 6 2 3 4" xfId="4931" xr:uid="{7ECBE424-BDAF-427D-95E1-41B77A320AB7}"/>
    <cellStyle name="SAPBEXexcBad8 6 2 3 5" xfId="6230" xr:uid="{01B09019-4A99-4395-AD3F-86D602AA382A}"/>
    <cellStyle name="SAPBEXexcBad8 6 2 4" xfId="1799" xr:uid="{B865DE31-132A-4CA6-A835-AA9B8CA820A9}"/>
    <cellStyle name="SAPBEXexcBad8 6 2 4 2" xfId="3893" xr:uid="{9A891DE3-D1E7-4EB6-89F2-14F17D860F46}"/>
    <cellStyle name="SAPBEXexcBad8 6 2 4 2 2" xfId="7282" xr:uid="{2C558278-8A15-4201-AAF0-EF24603A8259}"/>
    <cellStyle name="SAPBEXexcBad8 6 2 4 3" xfId="5192" xr:uid="{A84DF66F-B182-4F66-94CA-803B020029B4}"/>
    <cellStyle name="SAPBEXexcBad8 6 2 4 4" xfId="6491" xr:uid="{98342EAD-7CB4-4F3C-99C0-1BD9BDD0AF55}"/>
    <cellStyle name="SAPBEXexcBad8 6 2 5" xfId="2060" xr:uid="{8858490E-2BFB-43A3-897B-254EABD65D94}"/>
    <cellStyle name="SAPBEXexcBad8 6 2 5 2" xfId="7010" xr:uid="{85C0AA2C-DB4B-4646-AA3E-8D55444979FE}"/>
    <cellStyle name="SAPBEXexcBad8 6 2 6" xfId="2855" xr:uid="{CF328229-B154-4F04-8785-3C5857C2B109}"/>
    <cellStyle name="SAPBEXexcBad8 6 2 7" xfId="4412" xr:uid="{6FF72C54-6A27-4FFD-8C77-8D63B6E45D14}"/>
    <cellStyle name="SAPBEXexcBad8 6 2 8" xfId="5711" xr:uid="{F29F8BE3-C29F-49CB-8737-8649FC4CF865}"/>
    <cellStyle name="SAPBEXexcBad8 7" xfId="745" xr:uid="{5AB38E09-BED7-489E-BE0E-A32C334E8220}"/>
    <cellStyle name="SAPBEXexcBad8 7 2" xfId="1017" xr:uid="{611AFD48-F0F9-4F90-AE5B-C3064FF055EE}"/>
    <cellStyle name="SAPBEXexcBad8 7 2 2" xfId="1533" xr:uid="{F43D38DB-8A1A-40D1-A287-3C38A82D26FD}"/>
    <cellStyle name="SAPBEXexcBad8 7 2 2 2" xfId="3626" xr:uid="{16401494-5EC3-43A3-BEAE-FF519A556514}"/>
    <cellStyle name="SAPBEXexcBad8 7 2 2 2 2" xfId="8051" xr:uid="{8AC0A8CB-E1D0-41A2-827C-BEB266D27F0E}"/>
    <cellStyle name="SAPBEXexcBad8 7 2 2 3" xfId="5445" xr:uid="{CD11E840-EB4D-4DA5-BF5D-0D6A660F828A}"/>
    <cellStyle name="SAPBEXexcBad8 7 2 2 4" xfId="6744" xr:uid="{E6C7B525-7746-40BE-9B50-F20898C75C74}"/>
    <cellStyle name="SAPBEXexcBad8 7 2 3" xfId="2313" xr:uid="{E6E49533-23BF-4878-9A17-9A1183676A76}"/>
    <cellStyle name="SAPBEXexcBad8 7 2 3 2" xfId="4146" xr:uid="{72D83B6D-D656-4966-8D3F-21F539175606}"/>
    <cellStyle name="SAPBEXexcBad8 7 2 3 3" xfId="7535" xr:uid="{E204EF9F-450D-4351-874A-37A910BA763D}"/>
    <cellStyle name="SAPBEXexcBad8 7 2 4" xfId="3108" xr:uid="{808D5DDB-908B-4116-BA2E-291A4A269A92}"/>
    <cellStyle name="SAPBEXexcBad8 7 2 5" xfId="4665" xr:uid="{F9D5F5A6-C028-45A5-971F-3D8989FF74DD}"/>
    <cellStyle name="SAPBEXexcBad8 7 2 6" xfId="5964" xr:uid="{8C8B3845-8BB8-4ED0-BE4B-83E98E9FF7D5}"/>
    <cellStyle name="SAPBEXexcBad8 7 3" xfId="1275" xr:uid="{C9F1473C-49B6-41EE-835F-4A10BC0067F0}"/>
    <cellStyle name="SAPBEXexcBad8 7 3 2" xfId="2584" xr:uid="{A9F1E7EA-F1CF-4E63-BFEB-68DEFE457712}"/>
    <cellStyle name="SAPBEXexcBad8 7 3 2 2" xfId="7793" xr:uid="{53108473-7DA0-4DB3-802F-E0A2BFD1D4EF}"/>
    <cellStyle name="SAPBEXexcBad8 7 3 3" xfId="3368" xr:uid="{C156D82A-8AD0-4AAB-9599-E4940438689C}"/>
    <cellStyle name="SAPBEXexcBad8 7 3 4" xfId="4926" xr:uid="{5B39E9E5-2F53-4671-A655-83F47A135C81}"/>
    <cellStyle name="SAPBEXexcBad8 7 3 5" xfId="6225" xr:uid="{7CBCAB3D-A45A-456F-B9E7-ECD9382295EB}"/>
    <cellStyle name="SAPBEXexcBad8 7 4" xfId="1794" xr:uid="{AAEC649A-126E-486C-9418-622175D45887}"/>
    <cellStyle name="SAPBEXexcBad8 7 4 2" xfId="3888" xr:uid="{64A15EDF-4443-467C-B042-B14C40124C24}"/>
    <cellStyle name="SAPBEXexcBad8 7 4 2 2" xfId="7277" xr:uid="{90408451-13B8-4193-B2B8-1ECEDBC53E0D}"/>
    <cellStyle name="SAPBEXexcBad8 7 4 3" xfId="5187" xr:uid="{311B1CF1-5221-478E-AA11-14F6254614E9}"/>
    <cellStyle name="SAPBEXexcBad8 7 4 4" xfId="6486" xr:uid="{36E642E1-B6A9-4AF7-92D5-91F8A9CD8BC7}"/>
    <cellStyle name="SAPBEXexcBad8 7 5" xfId="2055" xr:uid="{9B231B10-20A4-44E2-A59C-50402BC19C2E}"/>
    <cellStyle name="SAPBEXexcBad8 7 5 2" xfId="7005" xr:uid="{2B84CE15-87B3-4145-85CE-AACB7283A685}"/>
    <cellStyle name="SAPBEXexcBad8 7 6" xfId="2850" xr:uid="{F2EC4ACB-94EB-49F0-9EAC-DDD40079EEEC}"/>
    <cellStyle name="SAPBEXexcBad8 7 7" xfId="4407" xr:uid="{88A25E4E-F728-46EC-BB5B-20FEBFE76DD3}"/>
    <cellStyle name="SAPBEXexcBad8 7 8" xfId="5706" xr:uid="{14FF131D-66DF-4A10-ABF7-A3F4FBAD05D2}"/>
    <cellStyle name="SAPBEXexcBad9" xfId="325" xr:uid="{69793B7E-865B-4D48-BD68-3D0D42016AFC}"/>
    <cellStyle name="SAPBEXexcBad9 2" xfId="326" xr:uid="{928209A1-0551-432D-BBD3-430D57AED38B}"/>
    <cellStyle name="SAPBEXexcBad9 2 2" xfId="752" xr:uid="{E153753F-FC1B-4BDD-818A-1B42BD36FA54}"/>
    <cellStyle name="SAPBEXexcBad9 2 2 2" xfId="1024" xr:uid="{96160D74-28CB-4FC3-BD28-1AF808438F50}"/>
    <cellStyle name="SAPBEXexcBad9 2 2 2 2" xfId="1540" xr:uid="{C3113911-441A-4571-9267-218E4F598791}"/>
    <cellStyle name="SAPBEXexcBad9 2 2 2 2 2" xfId="3633" xr:uid="{3C4E81D6-FBB0-4141-9717-8A4529FA0AA6}"/>
    <cellStyle name="SAPBEXexcBad9 2 2 2 2 2 2" xfId="8058" xr:uid="{C76A6974-7F2C-4306-810F-A125C2BB3113}"/>
    <cellStyle name="SAPBEXexcBad9 2 2 2 2 3" xfId="5452" xr:uid="{8216D65A-EE63-45E3-87C0-AF8A41F109C7}"/>
    <cellStyle name="SAPBEXexcBad9 2 2 2 2 4" xfId="6751" xr:uid="{EDDCF680-25CD-4338-997F-E7F041056097}"/>
    <cellStyle name="SAPBEXexcBad9 2 2 2 3" xfId="2320" xr:uid="{F38883B3-22EC-4C58-B97C-1A7A09942761}"/>
    <cellStyle name="SAPBEXexcBad9 2 2 2 3 2" xfId="4153" xr:uid="{08F31651-C4EC-4ECD-86D8-A6146862466F}"/>
    <cellStyle name="SAPBEXexcBad9 2 2 2 3 3" xfId="7542" xr:uid="{1DFD7E1F-F59A-4ACD-ACC0-656E827B5AC3}"/>
    <cellStyle name="SAPBEXexcBad9 2 2 2 4" xfId="3115" xr:uid="{EB830646-F12F-40EA-8C70-37F54EDB9DBE}"/>
    <cellStyle name="SAPBEXexcBad9 2 2 2 5" xfId="4672" xr:uid="{5AAB2315-513E-47C7-A3E6-D3EA87FFB1C7}"/>
    <cellStyle name="SAPBEXexcBad9 2 2 2 6" xfId="5971" xr:uid="{39350EDA-DB5B-429A-8D6C-983D50DF6E98}"/>
    <cellStyle name="SAPBEXexcBad9 2 2 3" xfId="1282" xr:uid="{F0AAC8E8-FC90-43EE-9E4E-12BE1A5F10ED}"/>
    <cellStyle name="SAPBEXexcBad9 2 2 3 2" xfId="2591" xr:uid="{AB2EBB2C-4800-469B-A48F-D7A9B361DD7B}"/>
    <cellStyle name="SAPBEXexcBad9 2 2 3 2 2" xfId="7800" xr:uid="{45C7A9E3-7470-43B3-A00C-51B666A0BF4E}"/>
    <cellStyle name="SAPBEXexcBad9 2 2 3 3" xfId="3375" xr:uid="{943A17ED-FB64-4985-890F-6B73409769C0}"/>
    <cellStyle name="SAPBEXexcBad9 2 2 3 4" xfId="4933" xr:uid="{85066524-12FD-47C9-82CD-0D16876CAC46}"/>
    <cellStyle name="SAPBEXexcBad9 2 2 3 5" xfId="6232" xr:uid="{20DD58CD-125E-4F1A-BD40-3248FA6F4589}"/>
    <cellStyle name="SAPBEXexcBad9 2 2 4" xfId="1801" xr:uid="{5E8A18FC-5DEA-4439-B72E-3B12A15D3C3E}"/>
    <cellStyle name="SAPBEXexcBad9 2 2 4 2" xfId="3895" xr:uid="{63B9B427-5CED-4488-B8FE-B151F5B087FD}"/>
    <cellStyle name="SAPBEXexcBad9 2 2 4 2 2" xfId="7284" xr:uid="{3C3B4AA8-6635-49A1-96D1-34C0AFA5CFC6}"/>
    <cellStyle name="SAPBEXexcBad9 2 2 4 3" xfId="5194" xr:uid="{CBC4DA1F-E565-4020-B176-4B5E753447A9}"/>
    <cellStyle name="SAPBEXexcBad9 2 2 4 4" xfId="6493" xr:uid="{65A29FEF-E618-415B-AF5B-A1FBAB723333}"/>
    <cellStyle name="SAPBEXexcBad9 2 2 5" xfId="2062" xr:uid="{242D5F36-9CD6-4F1F-9889-0B5000B1B948}"/>
    <cellStyle name="SAPBEXexcBad9 2 2 5 2" xfId="7012" xr:uid="{A019C71B-5011-4AAF-9595-017C5109CED4}"/>
    <cellStyle name="SAPBEXexcBad9 2 2 6" xfId="2857" xr:uid="{63DA56B1-83D3-4047-8473-D45D5A94400D}"/>
    <cellStyle name="SAPBEXexcBad9 2 2 7" xfId="4414" xr:uid="{99CD3816-3439-4CFD-8F04-2F234B6188D1}"/>
    <cellStyle name="SAPBEXexcBad9 2 2 8" xfId="5713" xr:uid="{5B1065E2-B493-4BEB-9526-10B2DFDB2E67}"/>
    <cellStyle name="SAPBEXexcBad9 3" xfId="327" xr:uid="{7F8804E3-3372-44D2-8996-690AC25253A5}"/>
    <cellStyle name="SAPBEXexcBad9 3 2" xfId="753" xr:uid="{D5137238-2856-4C4D-98C4-2163CAE4CB47}"/>
    <cellStyle name="SAPBEXexcBad9 3 2 2" xfId="1025" xr:uid="{DE3607BA-B5B8-48A5-8CE8-755DC5FA5A23}"/>
    <cellStyle name="SAPBEXexcBad9 3 2 2 2" xfId="1541" xr:uid="{181C77B9-F13A-4657-AAC0-709B18E6A88A}"/>
    <cellStyle name="SAPBEXexcBad9 3 2 2 2 2" xfId="3634" xr:uid="{44C55FD8-1893-4D31-8B78-83D7F054E28C}"/>
    <cellStyle name="SAPBEXexcBad9 3 2 2 2 2 2" xfId="8059" xr:uid="{456F543E-EB20-4440-98B8-135B3184D15F}"/>
    <cellStyle name="SAPBEXexcBad9 3 2 2 2 3" xfId="5453" xr:uid="{85907046-5F66-4825-8C9A-EC5AE9AEF3E9}"/>
    <cellStyle name="SAPBEXexcBad9 3 2 2 2 4" xfId="6752" xr:uid="{A243D05F-E19B-4B6A-9091-61546D2170BD}"/>
    <cellStyle name="SAPBEXexcBad9 3 2 2 3" xfId="2321" xr:uid="{7196B2A1-E3CF-4513-9367-CA9FB03135C8}"/>
    <cellStyle name="SAPBEXexcBad9 3 2 2 3 2" xfId="4154" xr:uid="{E98610F9-BBE9-43C5-9324-1B5F9F0787D2}"/>
    <cellStyle name="SAPBEXexcBad9 3 2 2 3 3" xfId="7543" xr:uid="{28338A79-51E5-4362-860E-0C8857397104}"/>
    <cellStyle name="SAPBEXexcBad9 3 2 2 4" xfId="3116" xr:uid="{0D81812B-7CF4-48C9-BCCE-433A8CEE676E}"/>
    <cellStyle name="SAPBEXexcBad9 3 2 2 5" xfId="4673" xr:uid="{E53378F2-919B-4AA0-B431-320BFC0B5B91}"/>
    <cellStyle name="SAPBEXexcBad9 3 2 2 6" xfId="5972" xr:uid="{CA7FEC87-18F3-4A49-91DE-039C28143519}"/>
    <cellStyle name="SAPBEXexcBad9 3 2 3" xfId="1283" xr:uid="{47348C4F-7BE3-46F6-B3AD-D0E9070E68F5}"/>
    <cellStyle name="SAPBEXexcBad9 3 2 3 2" xfId="2592" xr:uid="{E0EBD538-8850-4B16-A11D-49109FB208BA}"/>
    <cellStyle name="SAPBEXexcBad9 3 2 3 2 2" xfId="7801" xr:uid="{59E5FD31-8A08-4969-82BE-6AAB4DB858C3}"/>
    <cellStyle name="SAPBEXexcBad9 3 2 3 3" xfId="3376" xr:uid="{B6BC25D8-B658-43D2-A513-A87CA84EC230}"/>
    <cellStyle name="SAPBEXexcBad9 3 2 3 4" xfId="4934" xr:uid="{3DBF1552-E8D3-4229-BE8D-79C9AD19CFC7}"/>
    <cellStyle name="SAPBEXexcBad9 3 2 3 5" xfId="6233" xr:uid="{0DE57FF9-7006-4A2C-885C-FED851BAC655}"/>
    <cellStyle name="SAPBEXexcBad9 3 2 4" xfId="1802" xr:uid="{A2C5569F-C2DB-47BF-B91F-FB32AA71D858}"/>
    <cellStyle name="SAPBEXexcBad9 3 2 4 2" xfId="3896" xr:uid="{1060F54F-ADB8-4662-BC35-102A3E8A4897}"/>
    <cellStyle name="SAPBEXexcBad9 3 2 4 2 2" xfId="7285" xr:uid="{BCD08F91-27DD-4A85-83EB-FF98A16FAC49}"/>
    <cellStyle name="SAPBEXexcBad9 3 2 4 3" xfId="5195" xr:uid="{CB358C17-EE03-4143-BDA6-E38D9CD5243C}"/>
    <cellStyle name="SAPBEXexcBad9 3 2 4 4" xfId="6494" xr:uid="{86F9D3E2-8F66-45F0-AAF7-7B7AB982F57F}"/>
    <cellStyle name="SAPBEXexcBad9 3 2 5" xfId="2063" xr:uid="{DCAE9D3F-72B5-4D09-9B40-F0F100E0C9F9}"/>
    <cellStyle name="SAPBEXexcBad9 3 2 5 2" xfId="7013" xr:uid="{BC7AD825-19B6-4415-8B74-D1D8677B34B4}"/>
    <cellStyle name="SAPBEXexcBad9 3 2 6" xfId="2858" xr:uid="{10E0934B-0D49-4E98-A6B2-075109AEE788}"/>
    <cellStyle name="SAPBEXexcBad9 3 2 7" xfId="4415" xr:uid="{ABCCBA25-5A4F-4E4E-9081-FF02DD454E1F}"/>
    <cellStyle name="SAPBEXexcBad9 3 2 8" xfId="5714" xr:uid="{46495EB2-2759-4749-93E4-86A2FB112B6A}"/>
    <cellStyle name="SAPBEXexcBad9 4" xfId="328" xr:uid="{51FCF2BD-4C08-4C14-8A95-C1427009163B}"/>
    <cellStyle name="SAPBEXexcBad9 4 2" xfId="754" xr:uid="{2063D199-3A3B-4244-A86B-7915CF379D82}"/>
    <cellStyle name="SAPBEXexcBad9 4 2 2" xfId="1026" xr:uid="{DF2495BD-6938-4B9E-9204-8BE936B45D32}"/>
    <cellStyle name="SAPBEXexcBad9 4 2 2 2" xfId="1542" xr:uid="{B1EEA0B7-0752-458A-9366-BA24BE31B0A8}"/>
    <cellStyle name="SAPBEXexcBad9 4 2 2 2 2" xfId="3635" xr:uid="{E2E349B5-DF62-49A2-A2E6-E689E04E858A}"/>
    <cellStyle name="SAPBEXexcBad9 4 2 2 2 2 2" xfId="8060" xr:uid="{7B5108CD-0534-43FB-8A6F-E89C5C093788}"/>
    <cellStyle name="SAPBEXexcBad9 4 2 2 2 3" xfId="5454" xr:uid="{180628CE-A99D-457B-84C6-AC37354575B6}"/>
    <cellStyle name="SAPBEXexcBad9 4 2 2 2 4" xfId="6753" xr:uid="{BFDB1393-0687-420A-8B17-E8BDF97B15D0}"/>
    <cellStyle name="SAPBEXexcBad9 4 2 2 3" xfId="2322" xr:uid="{6698E73B-0F1C-4151-B91C-BA58E2452496}"/>
    <cellStyle name="SAPBEXexcBad9 4 2 2 3 2" xfId="4155" xr:uid="{2DB559BB-287A-4969-9138-0383FB7E146A}"/>
    <cellStyle name="SAPBEXexcBad9 4 2 2 3 3" xfId="7544" xr:uid="{29F1C4B1-1DCE-4983-BC40-6E305C9C3744}"/>
    <cellStyle name="SAPBEXexcBad9 4 2 2 4" xfId="3117" xr:uid="{7E5BF715-EB51-4681-95D6-3885FCCE2533}"/>
    <cellStyle name="SAPBEXexcBad9 4 2 2 5" xfId="4674" xr:uid="{B278D731-38B7-422C-A9AE-2036F55D50D0}"/>
    <cellStyle name="SAPBEXexcBad9 4 2 2 6" xfId="5973" xr:uid="{2DBC025D-0ABB-4CB0-BE67-DCD589F9DAB9}"/>
    <cellStyle name="SAPBEXexcBad9 4 2 3" xfId="1284" xr:uid="{F25394F9-54E5-45C4-AD18-5D0952B98B19}"/>
    <cellStyle name="SAPBEXexcBad9 4 2 3 2" xfId="2593" xr:uid="{1B98788E-D8C7-44C1-A12C-1220503FFDE1}"/>
    <cellStyle name="SAPBEXexcBad9 4 2 3 2 2" xfId="7802" xr:uid="{14800465-8AA7-4E2D-B003-D71707823D38}"/>
    <cellStyle name="SAPBEXexcBad9 4 2 3 3" xfId="3377" xr:uid="{C440C1C5-FD06-448F-8F9C-B3BD64997082}"/>
    <cellStyle name="SAPBEXexcBad9 4 2 3 4" xfId="4935" xr:uid="{C90799D6-95E0-4697-8282-3045DAB89732}"/>
    <cellStyle name="SAPBEXexcBad9 4 2 3 5" xfId="6234" xr:uid="{CCAEDE32-7784-400E-923E-9D926611C2FF}"/>
    <cellStyle name="SAPBEXexcBad9 4 2 4" xfId="1803" xr:uid="{DF9E6F5B-E3DD-429E-AF98-E6B6034AE4CC}"/>
    <cellStyle name="SAPBEXexcBad9 4 2 4 2" xfId="3897" xr:uid="{3E1F27B4-16DB-45A5-A92F-08DF18040C1E}"/>
    <cellStyle name="SAPBEXexcBad9 4 2 4 2 2" xfId="7286" xr:uid="{B332D0CA-1FF7-4034-A243-491859E517D7}"/>
    <cellStyle name="SAPBEXexcBad9 4 2 4 3" xfId="5196" xr:uid="{5046C50B-DDEE-4AE1-A524-0DA0F897EC8D}"/>
    <cellStyle name="SAPBEXexcBad9 4 2 4 4" xfId="6495" xr:uid="{F2914FAE-B8EB-4148-87A4-D08462C61BC0}"/>
    <cellStyle name="SAPBEXexcBad9 4 2 5" xfId="2064" xr:uid="{25D97105-1B3D-4454-A644-1C147F5AF942}"/>
    <cellStyle name="SAPBEXexcBad9 4 2 5 2" xfId="7014" xr:uid="{7241EE4D-2B2E-407C-9E1E-5B8DE8FCAD43}"/>
    <cellStyle name="SAPBEXexcBad9 4 2 6" xfId="2859" xr:uid="{062257E9-B913-4FBF-B3CB-FFCF1E9A4056}"/>
    <cellStyle name="SAPBEXexcBad9 4 2 7" xfId="4416" xr:uid="{4BCA149F-92B1-4BFD-9D57-52ABC2F503B2}"/>
    <cellStyle name="SAPBEXexcBad9 4 2 8" xfId="5715" xr:uid="{0B96E7E6-470C-4258-AD9B-FD84F87CCE85}"/>
    <cellStyle name="SAPBEXexcBad9 5" xfId="329" xr:uid="{D4954ED9-4642-4CC1-A580-E78941A85572}"/>
    <cellStyle name="SAPBEXexcBad9 5 2" xfId="755" xr:uid="{FFE37EB7-3E76-414E-99FF-475CF97D26F7}"/>
    <cellStyle name="SAPBEXexcBad9 5 2 2" xfId="1027" xr:uid="{311922F1-81A4-4BF2-B87D-01EC780FC46A}"/>
    <cellStyle name="SAPBEXexcBad9 5 2 2 2" xfId="1543" xr:uid="{16D3996F-4DBC-40FB-A213-34A6EEAE9B26}"/>
    <cellStyle name="SAPBEXexcBad9 5 2 2 2 2" xfId="3636" xr:uid="{45F1F37E-0936-4D64-90A9-21DB86C2F580}"/>
    <cellStyle name="SAPBEXexcBad9 5 2 2 2 2 2" xfId="8061" xr:uid="{4B981400-5C67-4D9A-8F1A-4605A16DD5DB}"/>
    <cellStyle name="SAPBEXexcBad9 5 2 2 2 3" xfId="5455" xr:uid="{C88078BA-6968-4C9F-9A78-49F905A30FC6}"/>
    <cellStyle name="SAPBEXexcBad9 5 2 2 2 4" xfId="6754" xr:uid="{40824CD7-159D-4AC3-9935-F6369E84AFB2}"/>
    <cellStyle name="SAPBEXexcBad9 5 2 2 3" xfId="2323" xr:uid="{258174AA-147B-41ED-B998-503DBD23A80F}"/>
    <cellStyle name="SAPBEXexcBad9 5 2 2 3 2" xfId="4156" xr:uid="{C0B527FC-E885-4131-B0AD-6D7F0CD94775}"/>
    <cellStyle name="SAPBEXexcBad9 5 2 2 3 3" xfId="7545" xr:uid="{BBAA3D22-07C2-4A5D-BC4B-5C1859667806}"/>
    <cellStyle name="SAPBEXexcBad9 5 2 2 4" xfId="3118" xr:uid="{1B97774F-45B4-412B-B3F5-F42405F9C2E4}"/>
    <cellStyle name="SAPBEXexcBad9 5 2 2 5" xfId="4675" xr:uid="{D2D40D9E-209E-4D70-85D5-4146273B30A5}"/>
    <cellStyle name="SAPBEXexcBad9 5 2 2 6" xfId="5974" xr:uid="{1EBC01EB-46DA-46F4-A156-07A6CB195210}"/>
    <cellStyle name="SAPBEXexcBad9 5 2 3" xfId="1285" xr:uid="{93A7C2B6-A34B-4C54-A46D-65B318003367}"/>
    <cellStyle name="SAPBEXexcBad9 5 2 3 2" xfId="2594" xr:uid="{C024552E-0392-4BBC-A876-747BEE105B2D}"/>
    <cellStyle name="SAPBEXexcBad9 5 2 3 2 2" xfId="7803" xr:uid="{22A65041-5ACB-43AE-947B-29114382A7BF}"/>
    <cellStyle name="SAPBEXexcBad9 5 2 3 3" xfId="3378" xr:uid="{43854187-699C-4A01-BAB4-7300F026836F}"/>
    <cellStyle name="SAPBEXexcBad9 5 2 3 4" xfId="4936" xr:uid="{5088ECD5-2DD0-44E8-8EAC-3BF4AD2D65F5}"/>
    <cellStyle name="SAPBEXexcBad9 5 2 3 5" xfId="6235" xr:uid="{0AF984CD-1286-4D74-BB63-535EB18F0B03}"/>
    <cellStyle name="SAPBEXexcBad9 5 2 4" xfId="1804" xr:uid="{394F4B37-A347-4D75-BADA-F2E368C8E645}"/>
    <cellStyle name="SAPBEXexcBad9 5 2 4 2" xfId="3898" xr:uid="{5268687A-5C43-4141-9D11-8633F21E27A6}"/>
    <cellStyle name="SAPBEXexcBad9 5 2 4 2 2" xfId="7287" xr:uid="{BE6A60F4-C12D-4DD5-8348-B5E59BA8EEDF}"/>
    <cellStyle name="SAPBEXexcBad9 5 2 4 3" xfId="5197" xr:uid="{BFD80A5E-8B89-4A27-8A2C-8A2AAC3B6301}"/>
    <cellStyle name="SAPBEXexcBad9 5 2 4 4" xfId="6496" xr:uid="{51E2AFCF-8E59-4A43-8107-A9CB47BE28CA}"/>
    <cellStyle name="SAPBEXexcBad9 5 2 5" xfId="2065" xr:uid="{4E00DBCD-1196-4F34-9CDF-BF75C1F3A836}"/>
    <cellStyle name="SAPBEXexcBad9 5 2 5 2" xfId="7015" xr:uid="{3E29A91B-AE06-4100-8B84-43F9372BE573}"/>
    <cellStyle name="SAPBEXexcBad9 5 2 6" xfId="2860" xr:uid="{EDCA3B10-A4B6-4145-9A4D-990C08D0E4B1}"/>
    <cellStyle name="SAPBEXexcBad9 5 2 7" xfId="4417" xr:uid="{E725D8B4-DE5F-4A31-811E-20CDA6F1CE18}"/>
    <cellStyle name="SAPBEXexcBad9 5 2 8" xfId="5716" xr:uid="{7452156A-BA2A-4A0D-9161-757A010963A0}"/>
    <cellStyle name="SAPBEXexcBad9 6" xfId="330" xr:uid="{84A69172-259A-46B0-A8E9-34500A3B60AE}"/>
    <cellStyle name="SAPBEXexcBad9 6 2" xfId="756" xr:uid="{13F4A9AC-5345-4D32-AF53-F2DB56C31236}"/>
    <cellStyle name="SAPBEXexcBad9 6 2 2" xfId="1028" xr:uid="{94D451E4-A1D5-4FC8-9B2A-50D6F2ABAA8C}"/>
    <cellStyle name="SAPBEXexcBad9 6 2 2 2" xfId="1544" xr:uid="{B4AE4E0C-74AF-43B7-8261-5F96CA637B73}"/>
    <cellStyle name="SAPBEXexcBad9 6 2 2 2 2" xfId="3637" xr:uid="{DD76FCB2-5275-48D6-96A6-399F53226CA5}"/>
    <cellStyle name="SAPBEXexcBad9 6 2 2 2 2 2" xfId="8062" xr:uid="{D5C3B247-0A24-41D1-B972-8EABD7D4A69E}"/>
    <cellStyle name="SAPBEXexcBad9 6 2 2 2 3" xfId="5456" xr:uid="{53C0EAE8-1B59-4CA8-B1D5-C4740809230A}"/>
    <cellStyle name="SAPBEXexcBad9 6 2 2 2 4" xfId="6755" xr:uid="{38782956-9E1B-4B4A-AE5C-BAAFD4FE2008}"/>
    <cellStyle name="SAPBEXexcBad9 6 2 2 3" xfId="2324" xr:uid="{212BFB3E-ED88-466E-88F2-028E85A44C66}"/>
    <cellStyle name="SAPBEXexcBad9 6 2 2 3 2" xfId="4157" xr:uid="{01235EE8-C418-425A-9376-A4FCA73EB4D1}"/>
    <cellStyle name="SAPBEXexcBad9 6 2 2 3 3" xfId="7546" xr:uid="{39885B75-AF9C-443D-B883-5AE21D6BACB5}"/>
    <cellStyle name="SAPBEXexcBad9 6 2 2 4" xfId="3119" xr:uid="{38323674-6EFA-49A1-BD3B-2B3DA2EFFF72}"/>
    <cellStyle name="SAPBEXexcBad9 6 2 2 5" xfId="4676" xr:uid="{878930FD-61AC-418C-A6EC-1A9EE2DD5CF5}"/>
    <cellStyle name="SAPBEXexcBad9 6 2 2 6" xfId="5975" xr:uid="{7E2D87C5-E958-4415-999D-60C3CDC3F625}"/>
    <cellStyle name="SAPBEXexcBad9 6 2 3" xfId="1286" xr:uid="{0F954838-FBA6-42B3-AFB6-193E9D2EFAA2}"/>
    <cellStyle name="SAPBEXexcBad9 6 2 3 2" xfId="2595" xr:uid="{570FA402-9809-4CF8-86AF-69764B767373}"/>
    <cellStyle name="SAPBEXexcBad9 6 2 3 2 2" xfId="7804" xr:uid="{3C27C0B1-4E70-4552-BD2B-CBE647C8F925}"/>
    <cellStyle name="SAPBEXexcBad9 6 2 3 3" xfId="3379" xr:uid="{0E8DC0F4-372F-4324-A5BA-02E32CC945A7}"/>
    <cellStyle name="SAPBEXexcBad9 6 2 3 4" xfId="4937" xr:uid="{15340CF1-DDD6-4188-96BC-1BF9BEE8D41C}"/>
    <cellStyle name="SAPBEXexcBad9 6 2 3 5" xfId="6236" xr:uid="{56A4E708-DDC4-4CA9-9385-995BCA7A8700}"/>
    <cellStyle name="SAPBEXexcBad9 6 2 4" xfId="1805" xr:uid="{18B323B8-A57C-442C-8412-727339915586}"/>
    <cellStyle name="SAPBEXexcBad9 6 2 4 2" xfId="3899" xr:uid="{1B9855A1-B73E-4D80-91BE-2E2E00A63C54}"/>
    <cellStyle name="SAPBEXexcBad9 6 2 4 2 2" xfId="7288" xr:uid="{7764CE22-1A7F-4DE1-9695-3D36856110D7}"/>
    <cellStyle name="SAPBEXexcBad9 6 2 4 3" xfId="5198" xr:uid="{BAF740C0-C1D6-406F-BD7E-1DE553E33F3D}"/>
    <cellStyle name="SAPBEXexcBad9 6 2 4 4" xfId="6497" xr:uid="{B5AA2C9A-3F00-45BF-AA6F-EC6BE88D4025}"/>
    <cellStyle name="SAPBEXexcBad9 6 2 5" xfId="2066" xr:uid="{81723F86-0B2C-4D56-8358-1590EB5FF752}"/>
    <cellStyle name="SAPBEXexcBad9 6 2 5 2" xfId="7016" xr:uid="{6C03C312-09B8-466D-BA11-AB42FD2629E9}"/>
    <cellStyle name="SAPBEXexcBad9 6 2 6" xfId="2861" xr:uid="{C5439A46-16C9-4181-9290-940173FD80BC}"/>
    <cellStyle name="SAPBEXexcBad9 6 2 7" xfId="4418" xr:uid="{D8DB97A2-8F6D-434E-A04C-6B9D10709E86}"/>
    <cellStyle name="SAPBEXexcBad9 6 2 8" xfId="5717" xr:uid="{202A030A-1349-40A4-8180-9AB92AD0C80D}"/>
    <cellStyle name="SAPBEXexcBad9 7" xfId="751" xr:uid="{D4988DFA-BC78-422A-B484-F1D3339B0A5E}"/>
    <cellStyle name="SAPBEXexcBad9 7 2" xfId="1023" xr:uid="{61D7A0E8-7344-49DC-950D-0B6712B76BB5}"/>
    <cellStyle name="SAPBEXexcBad9 7 2 2" xfId="1539" xr:uid="{76B9ACA6-B4F8-49E3-940B-ADC2E852882C}"/>
    <cellStyle name="SAPBEXexcBad9 7 2 2 2" xfId="3632" xr:uid="{B38E2194-678E-4F88-A284-2F703617C27C}"/>
    <cellStyle name="SAPBEXexcBad9 7 2 2 2 2" xfId="8057" xr:uid="{CE14F413-9789-4BC4-80E7-B729A17AF55B}"/>
    <cellStyle name="SAPBEXexcBad9 7 2 2 3" xfId="5451" xr:uid="{BEE47839-5D95-4B97-8A2F-038A152CDBEC}"/>
    <cellStyle name="SAPBEXexcBad9 7 2 2 4" xfId="6750" xr:uid="{A9A1D7AB-9F0B-4846-A022-A908A3D92819}"/>
    <cellStyle name="SAPBEXexcBad9 7 2 3" xfId="2319" xr:uid="{E0AED347-E44D-40D9-B2E2-E8516679D606}"/>
    <cellStyle name="SAPBEXexcBad9 7 2 3 2" xfId="4152" xr:uid="{532F15FC-4FED-40EA-AE3C-6E2C1D23602E}"/>
    <cellStyle name="SAPBEXexcBad9 7 2 3 3" xfId="7541" xr:uid="{B2DD54D1-B159-4831-852C-EADAD9C34CEB}"/>
    <cellStyle name="SAPBEXexcBad9 7 2 4" xfId="3114" xr:uid="{87C3F732-F4F1-40A8-A24E-B1B1AF04C904}"/>
    <cellStyle name="SAPBEXexcBad9 7 2 5" xfId="4671" xr:uid="{DE192AE4-1468-4DFF-A23F-EFAB38752218}"/>
    <cellStyle name="SAPBEXexcBad9 7 2 6" xfId="5970" xr:uid="{A238422D-098F-43A6-820D-78498D130FFA}"/>
    <cellStyle name="SAPBEXexcBad9 7 3" xfId="1281" xr:uid="{59EED5C9-75F3-40F1-8EEC-EB4A8F72F4EB}"/>
    <cellStyle name="SAPBEXexcBad9 7 3 2" xfId="2590" xr:uid="{D7E54956-2278-4106-9857-E0658B44BDCC}"/>
    <cellStyle name="SAPBEXexcBad9 7 3 2 2" xfId="7799" xr:uid="{B19DF981-17C9-41CE-BCB9-82DB255F2491}"/>
    <cellStyle name="SAPBEXexcBad9 7 3 3" xfId="3374" xr:uid="{B7B71113-EE6F-46C8-9482-78166A66F6A5}"/>
    <cellStyle name="SAPBEXexcBad9 7 3 4" xfId="4932" xr:uid="{5B09E2AF-BE36-461E-BC8B-638772107359}"/>
    <cellStyle name="SAPBEXexcBad9 7 3 5" xfId="6231" xr:uid="{E64ECB20-992C-4118-A0E0-8757B512F50A}"/>
    <cellStyle name="SAPBEXexcBad9 7 4" xfId="1800" xr:uid="{94E27F3F-8EA1-4DC9-95A1-DE27AE9648D1}"/>
    <cellStyle name="SAPBEXexcBad9 7 4 2" xfId="3894" xr:uid="{4D19CE28-12BF-46BD-9081-C18DCED92DF8}"/>
    <cellStyle name="SAPBEXexcBad9 7 4 2 2" xfId="7283" xr:uid="{49618DC0-11FF-491C-84CF-5BE26A8D7E95}"/>
    <cellStyle name="SAPBEXexcBad9 7 4 3" xfId="5193" xr:uid="{7608ACFD-FD09-4260-A7D6-03FEFA71B633}"/>
    <cellStyle name="SAPBEXexcBad9 7 4 4" xfId="6492" xr:uid="{7FCCB21F-F544-4F7A-9536-2214FCF27819}"/>
    <cellStyle name="SAPBEXexcBad9 7 5" xfId="2061" xr:uid="{2A6D27B6-707D-43F4-B388-8DC08CD821B8}"/>
    <cellStyle name="SAPBEXexcBad9 7 5 2" xfId="7011" xr:uid="{FBD1A88F-3185-4FE7-8FE2-A0221AD89B2C}"/>
    <cellStyle name="SAPBEXexcBad9 7 6" xfId="2856" xr:uid="{91D09252-A8FD-45CB-88EB-8297ACF9E89F}"/>
    <cellStyle name="SAPBEXexcBad9 7 7" xfId="4413" xr:uid="{D4FFD868-FD96-4BD9-AA86-243B6F763886}"/>
    <cellStyle name="SAPBEXexcBad9 7 8" xfId="5712" xr:uid="{9DB6812B-FDBF-4430-8B8D-5D36C83E1444}"/>
    <cellStyle name="SAPBEXexcCritical4" xfId="331" xr:uid="{8F0B73AF-A956-4408-877E-53C9529CE813}"/>
    <cellStyle name="SAPBEXexcCritical4 2" xfId="332" xr:uid="{B4537A80-4B46-4043-8CDE-ECAB58FCD6C8}"/>
    <cellStyle name="SAPBEXexcCritical4 2 2" xfId="758" xr:uid="{E3848C71-E7F3-47E9-B203-C813B5D1040F}"/>
    <cellStyle name="SAPBEXexcCritical4 2 2 2" xfId="1030" xr:uid="{A652C2DC-CA47-4A4F-A359-0716F51267E2}"/>
    <cellStyle name="SAPBEXexcCritical4 2 2 2 2" xfId="1546" xr:uid="{1DEF20F6-3A2F-4860-BD0F-AF8FFBE1E926}"/>
    <cellStyle name="SAPBEXexcCritical4 2 2 2 2 2" xfId="3639" xr:uid="{023D11A0-ABC6-4F37-8AA3-0BFC4E40D430}"/>
    <cellStyle name="SAPBEXexcCritical4 2 2 2 2 2 2" xfId="8064" xr:uid="{B1EDE5F0-EBA7-44DD-9603-1CB29026EA0B}"/>
    <cellStyle name="SAPBEXexcCritical4 2 2 2 2 3" xfId="5458" xr:uid="{2FDD1FCF-BA4E-4443-A1E2-E7AA176C343C}"/>
    <cellStyle name="SAPBEXexcCritical4 2 2 2 2 4" xfId="6757" xr:uid="{63FAFC56-885F-4E09-9AC0-E915A0EB4CE0}"/>
    <cellStyle name="SAPBEXexcCritical4 2 2 2 3" xfId="2326" xr:uid="{7451AF0C-F4FC-41E9-9170-860DC39D44AD}"/>
    <cellStyle name="SAPBEXexcCritical4 2 2 2 3 2" xfId="4159" xr:uid="{463115FF-CFA1-4C69-A630-A02A992FDBC6}"/>
    <cellStyle name="SAPBEXexcCritical4 2 2 2 3 3" xfId="7548" xr:uid="{5BF30876-FC5C-4072-958C-2C79FF14A6A4}"/>
    <cellStyle name="SAPBEXexcCritical4 2 2 2 4" xfId="3121" xr:uid="{20ACF865-54DC-44A7-9EF3-7EF8EDBB244F}"/>
    <cellStyle name="SAPBEXexcCritical4 2 2 2 5" xfId="4678" xr:uid="{C9002BB0-6482-4DC2-95AF-5F9AEF915F0E}"/>
    <cellStyle name="SAPBEXexcCritical4 2 2 2 6" xfId="5977" xr:uid="{1E2E7E5C-6508-4642-A4CB-31A70766E5E3}"/>
    <cellStyle name="SAPBEXexcCritical4 2 2 3" xfId="1288" xr:uid="{95E7C72E-7C39-4419-9FB5-30567E2EA390}"/>
    <cellStyle name="SAPBEXexcCritical4 2 2 3 2" xfId="2597" xr:uid="{D801B82F-E679-4B81-AACC-B9D4D7EBCEC2}"/>
    <cellStyle name="SAPBEXexcCritical4 2 2 3 2 2" xfId="7806" xr:uid="{FFA1C6DB-4DAD-4402-92CE-EAE913141B1D}"/>
    <cellStyle name="SAPBEXexcCritical4 2 2 3 3" xfId="3381" xr:uid="{7A3C332C-8975-4581-A457-FFAD86925A60}"/>
    <cellStyle name="SAPBEXexcCritical4 2 2 3 4" xfId="4939" xr:uid="{3A2136FC-0E1E-45D6-96E2-C93E73647E49}"/>
    <cellStyle name="SAPBEXexcCritical4 2 2 3 5" xfId="6238" xr:uid="{D0E0E070-CEB0-4933-B030-6A959E327096}"/>
    <cellStyle name="SAPBEXexcCritical4 2 2 4" xfId="1807" xr:uid="{244C830F-9E68-4088-8109-31DAB3ADFE72}"/>
    <cellStyle name="SAPBEXexcCritical4 2 2 4 2" xfId="3901" xr:uid="{CFBF5CC0-177F-42F6-8194-19E0292F8915}"/>
    <cellStyle name="SAPBEXexcCritical4 2 2 4 2 2" xfId="7290" xr:uid="{DDADF109-BA33-4DA2-BDB2-36211661B8A0}"/>
    <cellStyle name="SAPBEXexcCritical4 2 2 4 3" xfId="5200" xr:uid="{A78ED27F-63C5-4687-B551-962380225B59}"/>
    <cellStyle name="SAPBEXexcCritical4 2 2 4 4" xfId="6499" xr:uid="{62A244A6-99F0-4222-ABA2-C445D7AFA6DC}"/>
    <cellStyle name="SAPBEXexcCritical4 2 2 5" xfId="2068" xr:uid="{209F78AE-4EBF-42B6-A76E-6FBE0A48942B}"/>
    <cellStyle name="SAPBEXexcCritical4 2 2 5 2" xfId="7018" xr:uid="{E3AB7707-CCBD-4A0F-A668-5ED6307E8EC5}"/>
    <cellStyle name="SAPBEXexcCritical4 2 2 6" xfId="2863" xr:uid="{CF5B3C43-0BB0-43E1-AB33-E2D668EE56FA}"/>
    <cellStyle name="SAPBEXexcCritical4 2 2 7" xfId="4420" xr:uid="{26CF0C72-0A03-44D0-A0CC-0AD2E0F3A1AA}"/>
    <cellStyle name="SAPBEXexcCritical4 2 2 8" xfId="5719" xr:uid="{23477366-C3B5-4FF6-96CE-6D1EF01DE2A0}"/>
    <cellStyle name="SAPBEXexcCritical4 3" xfId="333" xr:uid="{C6214550-3135-4FBD-AD21-F0684AC593F8}"/>
    <cellStyle name="SAPBEXexcCritical4 3 2" xfId="759" xr:uid="{B408FFA2-1571-4351-920E-07DD230E43D6}"/>
    <cellStyle name="SAPBEXexcCritical4 3 2 2" xfId="1031" xr:uid="{288CCAB1-A677-493E-AA86-F150C2731E38}"/>
    <cellStyle name="SAPBEXexcCritical4 3 2 2 2" xfId="1547" xr:uid="{2058F729-B713-448B-923B-4BD1E83A2B44}"/>
    <cellStyle name="SAPBEXexcCritical4 3 2 2 2 2" xfId="3640" xr:uid="{26A52646-3E21-4EFC-A305-83C28A47A9CB}"/>
    <cellStyle name="SAPBEXexcCritical4 3 2 2 2 2 2" xfId="8065" xr:uid="{CC127B18-7B64-468A-A2CD-F57FA4C8C090}"/>
    <cellStyle name="SAPBEXexcCritical4 3 2 2 2 3" xfId="5459" xr:uid="{5516FBF0-A954-408E-927F-775D8275E6E7}"/>
    <cellStyle name="SAPBEXexcCritical4 3 2 2 2 4" xfId="6758" xr:uid="{3CD0264D-BC65-461C-AFC2-F99AA422006C}"/>
    <cellStyle name="SAPBEXexcCritical4 3 2 2 3" xfId="2327" xr:uid="{8527DB8A-7D6B-41C1-8CB4-4E197CAD5FC6}"/>
    <cellStyle name="SAPBEXexcCritical4 3 2 2 3 2" xfId="4160" xr:uid="{BC8EB75F-46E4-4C2D-BDFB-937EBB1B27F4}"/>
    <cellStyle name="SAPBEXexcCritical4 3 2 2 3 3" xfId="7549" xr:uid="{673701EE-95E0-488B-A851-423C7E7452A6}"/>
    <cellStyle name="SAPBEXexcCritical4 3 2 2 4" xfId="3122" xr:uid="{75C4BD69-FF71-4E72-AB19-CA481E433A05}"/>
    <cellStyle name="SAPBEXexcCritical4 3 2 2 5" xfId="4679" xr:uid="{B6E8856E-D272-44A6-BC90-DCF0B634741E}"/>
    <cellStyle name="SAPBEXexcCritical4 3 2 2 6" xfId="5978" xr:uid="{A51ADE4F-2321-474B-BFBE-AC6F962E484E}"/>
    <cellStyle name="SAPBEXexcCritical4 3 2 3" xfId="1289" xr:uid="{0EE257E1-E49B-4ED4-832C-375287FD1434}"/>
    <cellStyle name="SAPBEXexcCritical4 3 2 3 2" xfId="2598" xr:uid="{D57BA955-0FA1-4D22-9879-2BEFB240E17A}"/>
    <cellStyle name="SAPBEXexcCritical4 3 2 3 2 2" xfId="7807" xr:uid="{47FF90D6-4EE2-4E8D-9403-420DC171AEBE}"/>
    <cellStyle name="SAPBEXexcCritical4 3 2 3 3" xfId="3382" xr:uid="{C96A0473-C914-4AE2-BEEF-F761605269F5}"/>
    <cellStyle name="SAPBEXexcCritical4 3 2 3 4" xfId="4940" xr:uid="{101282B2-CA53-4133-AC31-714C89F4CDB3}"/>
    <cellStyle name="SAPBEXexcCritical4 3 2 3 5" xfId="6239" xr:uid="{BC936065-7AA5-4CCA-90A3-0D9552BFCF6F}"/>
    <cellStyle name="SAPBEXexcCritical4 3 2 4" xfId="1808" xr:uid="{C2A13816-13C5-4216-B01B-8C2766BFD740}"/>
    <cellStyle name="SAPBEXexcCritical4 3 2 4 2" xfId="3902" xr:uid="{6A9A6E97-DEBE-4801-BA45-EAC3303AB375}"/>
    <cellStyle name="SAPBEXexcCritical4 3 2 4 2 2" xfId="7291" xr:uid="{46BF7B7F-A1D6-47CB-B976-0A36102E43CF}"/>
    <cellStyle name="SAPBEXexcCritical4 3 2 4 3" xfId="5201" xr:uid="{FD9BBB4E-2598-4791-B432-20E2617B29FD}"/>
    <cellStyle name="SAPBEXexcCritical4 3 2 4 4" xfId="6500" xr:uid="{88BC1E6F-91B0-4459-B2F7-96D4F1B5DF47}"/>
    <cellStyle name="SAPBEXexcCritical4 3 2 5" xfId="2069" xr:uid="{B853D659-DD7B-4F43-B2E2-176408DE7885}"/>
    <cellStyle name="SAPBEXexcCritical4 3 2 5 2" xfId="7019" xr:uid="{F8728630-57AC-4EAD-BCAE-CE53C11F65B5}"/>
    <cellStyle name="SAPBEXexcCritical4 3 2 6" xfId="2864" xr:uid="{15F0B220-5B14-4096-84B5-D6474CC21BED}"/>
    <cellStyle name="SAPBEXexcCritical4 3 2 7" xfId="4421" xr:uid="{E359375B-6675-481E-8A21-F037276720C1}"/>
    <cellStyle name="SAPBEXexcCritical4 3 2 8" xfId="5720" xr:uid="{39DB9B91-E7CF-4108-8D21-0B13FF6FA4BE}"/>
    <cellStyle name="SAPBEXexcCritical4 4" xfId="334" xr:uid="{885DEFB9-B1D8-49BA-8675-5B5BE087AC5D}"/>
    <cellStyle name="SAPBEXexcCritical4 4 2" xfId="760" xr:uid="{A4A2E79A-06AA-471C-9DF4-E95E01462A95}"/>
    <cellStyle name="SAPBEXexcCritical4 4 2 2" xfId="1032" xr:uid="{33ACEFDE-B3EF-4856-8872-7D60B404F1BD}"/>
    <cellStyle name="SAPBEXexcCritical4 4 2 2 2" xfId="1548" xr:uid="{CEEEDA1E-9AFA-42A6-A4A7-A8DF32C95C07}"/>
    <cellStyle name="SAPBEXexcCritical4 4 2 2 2 2" xfId="3641" xr:uid="{7BEA0236-8F6F-4674-904C-A0D9FBED7F64}"/>
    <cellStyle name="SAPBEXexcCritical4 4 2 2 2 2 2" xfId="8066" xr:uid="{D3CE133C-9F68-4911-8751-2FADAD5908A7}"/>
    <cellStyle name="SAPBEXexcCritical4 4 2 2 2 3" xfId="5460" xr:uid="{436EFC90-DA46-4A1C-A354-9156BF48396E}"/>
    <cellStyle name="SAPBEXexcCritical4 4 2 2 2 4" xfId="6759" xr:uid="{D2E12ECC-4CF1-418A-9ABE-0E8A8BCA5F43}"/>
    <cellStyle name="SAPBEXexcCritical4 4 2 2 3" xfId="2328" xr:uid="{03F744E2-379D-4DA1-8630-80FBF94DF4C8}"/>
    <cellStyle name="SAPBEXexcCritical4 4 2 2 3 2" xfId="4161" xr:uid="{458FDDFF-1A11-457C-A866-D068BA256ABE}"/>
    <cellStyle name="SAPBEXexcCritical4 4 2 2 3 3" xfId="7550" xr:uid="{18AFB6C5-366F-425D-91D2-73C0EA9B433B}"/>
    <cellStyle name="SAPBEXexcCritical4 4 2 2 4" xfId="3123" xr:uid="{DE1F3F40-8D4A-4165-B1DB-14AB624EFEBF}"/>
    <cellStyle name="SAPBEXexcCritical4 4 2 2 5" xfId="4680" xr:uid="{3A0A5529-C430-4F27-8F71-11F4F4908434}"/>
    <cellStyle name="SAPBEXexcCritical4 4 2 2 6" xfId="5979" xr:uid="{1E1CB5AB-F8A1-4F32-A5D5-579D018708CE}"/>
    <cellStyle name="SAPBEXexcCritical4 4 2 3" xfId="1290" xr:uid="{9374E54A-127E-4489-8EFC-87AA0DEE5804}"/>
    <cellStyle name="SAPBEXexcCritical4 4 2 3 2" xfId="2599" xr:uid="{763B87CC-7BB3-48F2-9776-0A140E9D77E9}"/>
    <cellStyle name="SAPBEXexcCritical4 4 2 3 2 2" xfId="7808" xr:uid="{860CFBEC-C8E5-4D69-B426-CB21F819DC23}"/>
    <cellStyle name="SAPBEXexcCritical4 4 2 3 3" xfId="3383" xr:uid="{9B4FF7A5-42A6-481C-AC0F-DCE69FF71D33}"/>
    <cellStyle name="SAPBEXexcCritical4 4 2 3 4" xfId="4941" xr:uid="{0186FC49-1E68-4017-924D-218EB3528A0E}"/>
    <cellStyle name="SAPBEXexcCritical4 4 2 3 5" xfId="6240" xr:uid="{D8C5FC0A-CE17-4E62-97A0-11EDA98FA736}"/>
    <cellStyle name="SAPBEXexcCritical4 4 2 4" xfId="1809" xr:uid="{597B27CB-F753-478A-8C94-768CDA0AF745}"/>
    <cellStyle name="SAPBEXexcCritical4 4 2 4 2" xfId="3903" xr:uid="{E8EFC178-F444-4851-A09C-641076A2689D}"/>
    <cellStyle name="SAPBEXexcCritical4 4 2 4 2 2" xfId="7292" xr:uid="{30808032-5093-40E2-8F98-5975054C3D02}"/>
    <cellStyle name="SAPBEXexcCritical4 4 2 4 3" xfId="5202" xr:uid="{DDD7582D-0589-4F46-81D1-B57BD726023D}"/>
    <cellStyle name="SAPBEXexcCritical4 4 2 4 4" xfId="6501" xr:uid="{861BD898-E2CD-406C-B1CA-3B6C36228DD9}"/>
    <cellStyle name="SAPBEXexcCritical4 4 2 5" xfId="2070" xr:uid="{4D0B1333-3589-4E22-BD4D-AE2D156BAF5B}"/>
    <cellStyle name="SAPBEXexcCritical4 4 2 5 2" xfId="7020" xr:uid="{C6E953B6-AE22-4C95-8EC3-54302B403A60}"/>
    <cellStyle name="SAPBEXexcCritical4 4 2 6" xfId="2865" xr:uid="{0BF6B986-4427-43CD-943C-45394D4982C5}"/>
    <cellStyle name="SAPBEXexcCritical4 4 2 7" xfId="4422" xr:uid="{CF005D12-2999-4C93-AE74-DDF5AEFCE4BD}"/>
    <cellStyle name="SAPBEXexcCritical4 4 2 8" xfId="5721" xr:uid="{E4E339EA-EE1E-47DF-B00B-58EC5BFC2ACB}"/>
    <cellStyle name="SAPBEXexcCritical4 5" xfId="335" xr:uid="{0002174D-035C-410D-BB06-D954E96B76A3}"/>
    <cellStyle name="SAPBEXexcCritical4 5 2" xfId="761" xr:uid="{87FF6025-69B1-4C4F-8262-25F2E4DCF6E1}"/>
    <cellStyle name="SAPBEXexcCritical4 5 2 2" xfId="1033" xr:uid="{13D04D2E-D89C-4D11-882A-2A4330A7307F}"/>
    <cellStyle name="SAPBEXexcCritical4 5 2 2 2" xfId="1549" xr:uid="{E5805D01-CE47-4667-8CC4-781331421DA8}"/>
    <cellStyle name="SAPBEXexcCritical4 5 2 2 2 2" xfId="3642" xr:uid="{AAA181F4-71BD-4B80-BF03-F8E2985C5161}"/>
    <cellStyle name="SAPBEXexcCritical4 5 2 2 2 2 2" xfId="8067" xr:uid="{C3896D73-F2A6-4413-98E1-43FE182F751B}"/>
    <cellStyle name="SAPBEXexcCritical4 5 2 2 2 3" xfId="5461" xr:uid="{A51153A5-B339-4B48-8612-85FE3D1F43B8}"/>
    <cellStyle name="SAPBEXexcCritical4 5 2 2 2 4" xfId="6760" xr:uid="{5BB8D521-21F4-4E0B-B845-0F983297463C}"/>
    <cellStyle name="SAPBEXexcCritical4 5 2 2 3" xfId="2329" xr:uid="{03D08AC3-7B96-4F11-A9FA-D0098D5D84A4}"/>
    <cellStyle name="SAPBEXexcCritical4 5 2 2 3 2" xfId="4162" xr:uid="{150EBBAE-B519-446E-8C2C-9B72AEC5AB67}"/>
    <cellStyle name="SAPBEXexcCritical4 5 2 2 3 3" xfId="7551" xr:uid="{49FE5D0B-6352-4C46-89BC-81EC2ECBC722}"/>
    <cellStyle name="SAPBEXexcCritical4 5 2 2 4" xfId="3124" xr:uid="{1E1C784D-6A88-4EEC-84E4-8D1034E5DA62}"/>
    <cellStyle name="SAPBEXexcCritical4 5 2 2 5" xfId="4681" xr:uid="{14345587-0459-4BD3-B3FC-085780207AE0}"/>
    <cellStyle name="SAPBEXexcCritical4 5 2 2 6" xfId="5980" xr:uid="{B0AC2378-0D45-4A15-82D0-C36FE8B6791B}"/>
    <cellStyle name="SAPBEXexcCritical4 5 2 3" xfId="1291" xr:uid="{02C5F33B-3912-420B-9F81-E7F62677ED98}"/>
    <cellStyle name="SAPBEXexcCritical4 5 2 3 2" xfId="2600" xr:uid="{F4F21B06-5D9C-410D-8A4E-25A5ADB38DDE}"/>
    <cellStyle name="SAPBEXexcCritical4 5 2 3 2 2" xfId="7809" xr:uid="{6F2956DE-0928-45F4-9070-23BD2D24BE2D}"/>
    <cellStyle name="SAPBEXexcCritical4 5 2 3 3" xfId="3384" xr:uid="{ED55AEF7-30A1-4AC2-8DBA-C090068371F9}"/>
    <cellStyle name="SAPBEXexcCritical4 5 2 3 4" xfId="4942" xr:uid="{D2C35E18-27C3-4294-8E59-A7F05C07E3D8}"/>
    <cellStyle name="SAPBEXexcCritical4 5 2 3 5" xfId="6241" xr:uid="{B041FB03-B715-48D2-B9F0-B257CF7DCCFD}"/>
    <cellStyle name="SAPBEXexcCritical4 5 2 4" xfId="1810" xr:uid="{197B2AC9-D6CD-4792-BE4B-BDE5AE128899}"/>
    <cellStyle name="SAPBEXexcCritical4 5 2 4 2" xfId="3904" xr:uid="{063E4041-831A-4EC4-B0A0-AA500E384B61}"/>
    <cellStyle name="SAPBEXexcCritical4 5 2 4 2 2" xfId="7293" xr:uid="{40BA54EA-F22A-4662-8E6C-301B960AE186}"/>
    <cellStyle name="SAPBEXexcCritical4 5 2 4 3" xfId="5203" xr:uid="{262B88CD-F1D8-429A-AE1D-D0B3533D4365}"/>
    <cellStyle name="SAPBEXexcCritical4 5 2 4 4" xfId="6502" xr:uid="{0C698602-12D1-4D8E-8676-A399080BA344}"/>
    <cellStyle name="SAPBEXexcCritical4 5 2 5" xfId="2071" xr:uid="{BA7E1619-20A3-48C1-8724-C5294DEE70AC}"/>
    <cellStyle name="SAPBEXexcCritical4 5 2 5 2" xfId="7021" xr:uid="{E05C0886-01AF-42EE-B66D-DD54BCDD255F}"/>
    <cellStyle name="SAPBEXexcCritical4 5 2 6" xfId="2866" xr:uid="{FCD992F9-7989-4E92-8CDF-26C5ADEA69BC}"/>
    <cellStyle name="SAPBEXexcCritical4 5 2 7" xfId="4423" xr:uid="{0BC29D37-976D-4006-8EFA-29B9469E49B1}"/>
    <cellStyle name="SAPBEXexcCritical4 5 2 8" xfId="5722" xr:uid="{F25C3B7C-4369-496D-A950-52C970E1AD9D}"/>
    <cellStyle name="SAPBEXexcCritical4 6" xfId="336" xr:uid="{2E06CFE8-D235-4F7B-8479-A213F93289AB}"/>
    <cellStyle name="SAPBEXexcCritical4 6 2" xfId="762" xr:uid="{CA6F03D2-754D-4F4B-9ECF-77B38478E527}"/>
    <cellStyle name="SAPBEXexcCritical4 6 2 2" xfId="1034" xr:uid="{0CC6F4DB-1745-4CC0-AB29-703CCD7AFB96}"/>
    <cellStyle name="SAPBEXexcCritical4 6 2 2 2" xfId="1550" xr:uid="{A1842000-07E0-4646-A4DA-38F6F492CE52}"/>
    <cellStyle name="SAPBEXexcCritical4 6 2 2 2 2" xfId="3643" xr:uid="{0F0C2870-7EA7-45AF-B23D-8258D757B3B4}"/>
    <cellStyle name="SAPBEXexcCritical4 6 2 2 2 2 2" xfId="8068" xr:uid="{5A371744-CB1B-41F0-814D-3BB3DAEA410B}"/>
    <cellStyle name="SAPBEXexcCritical4 6 2 2 2 3" xfId="5462" xr:uid="{32ADD6B8-6F1E-4CCB-A83F-51BDB09C326F}"/>
    <cellStyle name="SAPBEXexcCritical4 6 2 2 2 4" xfId="6761" xr:uid="{DBAE62D8-3D21-4904-A939-E5B0B13A8BD4}"/>
    <cellStyle name="SAPBEXexcCritical4 6 2 2 3" xfId="2330" xr:uid="{B46EFB10-AAEF-416C-947F-B1A824C24823}"/>
    <cellStyle name="SAPBEXexcCritical4 6 2 2 3 2" xfId="4163" xr:uid="{66635F1F-A57D-4223-8432-E07805FC37E3}"/>
    <cellStyle name="SAPBEXexcCritical4 6 2 2 3 3" xfId="7552" xr:uid="{57C2A7A9-C008-44AF-8A9C-B40F849AD1F8}"/>
    <cellStyle name="SAPBEXexcCritical4 6 2 2 4" xfId="3125" xr:uid="{9297143C-096D-4726-AB89-F52A6A115B74}"/>
    <cellStyle name="SAPBEXexcCritical4 6 2 2 5" xfId="4682" xr:uid="{8F81FA40-6969-4483-B6DE-709BBBCBDBED}"/>
    <cellStyle name="SAPBEXexcCritical4 6 2 2 6" xfId="5981" xr:uid="{D78BD699-0A7D-4863-B71D-4033C5A845F5}"/>
    <cellStyle name="SAPBEXexcCritical4 6 2 3" xfId="1292" xr:uid="{B9C8F2FA-906A-4DCB-92E9-A6D065B0B686}"/>
    <cellStyle name="SAPBEXexcCritical4 6 2 3 2" xfId="2601" xr:uid="{8738B086-1967-4086-98EF-A1B6CB31486A}"/>
    <cellStyle name="SAPBEXexcCritical4 6 2 3 2 2" xfId="7810" xr:uid="{E592C43B-C089-4746-B785-C278DE9D6DDC}"/>
    <cellStyle name="SAPBEXexcCritical4 6 2 3 3" xfId="3385" xr:uid="{07477A58-6D80-40DE-9FEA-324E468210E2}"/>
    <cellStyle name="SAPBEXexcCritical4 6 2 3 4" xfId="4943" xr:uid="{67D102D0-FF4A-4BD3-AF85-2B0C4D9CDB43}"/>
    <cellStyle name="SAPBEXexcCritical4 6 2 3 5" xfId="6242" xr:uid="{B10C8648-0D5A-455F-8C8A-ECB421A89A6E}"/>
    <cellStyle name="SAPBEXexcCritical4 6 2 4" xfId="1811" xr:uid="{C258386F-02FD-45D4-A861-0267C21FC1F5}"/>
    <cellStyle name="SAPBEXexcCritical4 6 2 4 2" xfId="3905" xr:uid="{0CAC2430-B3EC-4EE9-B8F0-9FC1DCEAEDDB}"/>
    <cellStyle name="SAPBEXexcCritical4 6 2 4 2 2" xfId="7294" xr:uid="{907F1F63-05E8-4669-99A5-61CE6410FEEE}"/>
    <cellStyle name="SAPBEXexcCritical4 6 2 4 3" xfId="5204" xr:uid="{A7C66FFA-7DC3-4200-982F-F68992832FB5}"/>
    <cellStyle name="SAPBEXexcCritical4 6 2 4 4" xfId="6503" xr:uid="{F714AA4E-EFC4-4BBC-B4B6-69BAFEA15A39}"/>
    <cellStyle name="SAPBEXexcCritical4 6 2 5" xfId="2072" xr:uid="{1948BFE8-422B-455E-9572-19425285DF29}"/>
    <cellStyle name="SAPBEXexcCritical4 6 2 5 2" xfId="7022" xr:uid="{9BAA2604-9972-44CD-8DF0-6C746C3BAF7E}"/>
    <cellStyle name="SAPBEXexcCritical4 6 2 6" xfId="2867" xr:uid="{5822FAB5-933A-41D0-B9C9-89651102EDCF}"/>
    <cellStyle name="SAPBEXexcCritical4 6 2 7" xfId="4424" xr:uid="{A0F6F8B4-DE95-4C20-BA13-3A72B4C52BD6}"/>
    <cellStyle name="SAPBEXexcCritical4 6 2 8" xfId="5723" xr:uid="{A9933627-32C0-4404-9106-FDF6917A5911}"/>
    <cellStyle name="SAPBEXexcCritical4 7" xfId="757" xr:uid="{FAD41DAF-8E4A-4DE9-8317-2496AC99C0DE}"/>
    <cellStyle name="SAPBEXexcCritical4 7 2" xfId="1029" xr:uid="{793D1983-FD2D-450A-94E9-D5AC2D9228BC}"/>
    <cellStyle name="SAPBEXexcCritical4 7 2 2" xfId="1545" xr:uid="{ABE66962-665C-42D7-8559-362E8A6C0A85}"/>
    <cellStyle name="SAPBEXexcCritical4 7 2 2 2" xfId="3638" xr:uid="{BC7476BE-2792-46DB-AF67-7B40B9D02819}"/>
    <cellStyle name="SAPBEXexcCritical4 7 2 2 2 2" xfId="8063" xr:uid="{F5FF4B8F-00B8-4DA5-B4C7-0AF1F22B1FDD}"/>
    <cellStyle name="SAPBEXexcCritical4 7 2 2 3" xfId="5457" xr:uid="{3878692A-D10E-4B8E-8D6F-0ADFCF3F1F7A}"/>
    <cellStyle name="SAPBEXexcCritical4 7 2 2 4" xfId="6756" xr:uid="{60352E1F-82E8-44D1-B5A3-EF4A3D49F0DA}"/>
    <cellStyle name="SAPBEXexcCritical4 7 2 3" xfId="2325" xr:uid="{B9639C55-582A-417C-8BB2-709B40AD244C}"/>
    <cellStyle name="SAPBEXexcCritical4 7 2 3 2" xfId="4158" xr:uid="{1B4D4C69-8AB6-4F11-81C0-919546E201BE}"/>
    <cellStyle name="SAPBEXexcCritical4 7 2 3 3" xfId="7547" xr:uid="{0A953F5D-E587-4106-95E5-A6FAEE838F27}"/>
    <cellStyle name="SAPBEXexcCritical4 7 2 4" xfId="3120" xr:uid="{0CEF92FC-532E-48DC-A10C-251813A000A2}"/>
    <cellStyle name="SAPBEXexcCritical4 7 2 5" xfId="4677" xr:uid="{D262B8B2-D80D-454C-8FFE-AB552EEB6C9D}"/>
    <cellStyle name="SAPBEXexcCritical4 7 2 6" xfId="5976" xr:uid="{16E3EE50-E6CC-4004-A4E4-5CC353218EEC}"/>
    <cellStyle name="SAPBEXexcCritical4 7 3" xfId="1287" xr:uid="{2B0FC8F4-A853-45B4-ABDE-FE19DE0B516D}"/>
    <cellStyle name="SAPBEXexcCritical4 7 3 2" xfId="2596" xr:uid="{EF87620D-E709-401F-9E10-E04F3ABE170D}"/>
    <cellStyle name="SAPBEXexcCritical4 7 3 2 2" xfId="7805" xr:uid="{39DA0A1F-A2EA-4289-A763-BA8201DF94F6}"/>
    <cellStyle name="SAPBEXexcCritical4 7 3 3" xfId="3380" xr:uid="{60793CC4-20DE-4651-A4CF-E7DFFF9D4404}"/>
    <cellStyle name="SAPBEXexcCritical4 7 3 4" xfId="4938" xr:uid="{946884C6-E0AC-44F0-869C-723F3EDCFAF4}"/>
    <cellStyle name="SAPBEXexcCritical4 7 3 5" xfId="6237" xr:uid="{8689DD5D-A99A-4749-A731-5F33840E45E9}"/>
    <cellStyle name="SAPBEXexcCritical4 7 4" xfId="1806" xr:uid="{9BDAA899-3366-47D9-95A0-7705AC6D364D}"/>
    <cellStyle name="SAPBEXexcCritical4 7 4 2" xfId="3900" xr:uid="{D4D38530-4481-463E-9519-00E2D27A5D46}"/>
    <cellStyle name="SAPBEXexcCritical4 7 4 2 2" xfId="7289" xr:uid="{42B9BFD9-4C07-4476-B793-5D91F9D1459A}"/>
    <cellStyle name="SAPBEXexcCritical4 7 4 3" xfId="5199" xr:uid="{BB5A560D-BEB0-42B0-8DEC-98DC313B5F31}"/>
    <cellStyle name="SAPBEXexcCritical4 7 4 4" xfId="6498" xr:uid="{4CA54DEF-EDAA-408A-BE6E-E20BDE7D9D63}"/>
    <cellStyle name="SAPBEXexcCritical4 7 5" xfId="2067" xr:uid="{7FA2C30D-FA95-4443-BA98-EA1ECD97ADB4}"/>
    <cellStyle name="SAPBEXexcCritical4 7 5 2" xfId="7017" xr:uid="{9263DDD1-F555-4DDB-89B4-7C3FEE1DEB3E}"/>
    <cellStyle name="SAPBEXexcCritical4 7 6" xfId="2862" xr:uid="{E5105B61-07AA-445E-B8FB-2C17A14B0584}"/>
    <cellStyle name="SAPBEXexcCritical4 7 7" xfId="4419" xr:uid="{15849C89-8FC5-44F3-B025-DA1BE2B840DF}"/>
    <cellStyle name="SAPBEXexcCritical4 7 8" xfId="5718" xr:uid="{C7AE984E-4659-4D66-914C-8FD92FBC8142}"/>
    <cellStyle name="SAPBEXexcCritical5" xfId="337" xr:uid="{0289CC49-A8DB-46D3-9D2A-D576C59934C1}"/>
    <cellStyle name="SAPBEXexcCritical5 2" xfId="338" xr:uid="{7178241C-85BA-45FE-BE18-B0973C98A849}"/>
    <cellStyle name="SAPBEXexcCritical5 2 2" xfId="764" xr:uid="{F8F08495-F4B8-4B7A-91A4-110244AB86EF}"/>
    <cellStyle name="SAPBEXexcCritical5 2 2 2" xfId="1036" xr:uid="{60780CB9-2CC6-4FF9-B0F8-2A379371F35D}"/>
    <cellStyle name="SAPBEXexcCritical5 2 2 2 2" xfId="1552" xr:uid="{FEB8B531-4941-4664-AF77-B722658CF9DE}"/>
    <cellStyle name="SAPBEXexcCritical5 2 2 2 2 2" xfId="3645" xr:uid="{D66400A4-0767-4495-B5B2-D806DBA889A3}"/>
    <cellStyle name="SAPBEXexcCritical5 2 2 2 2 2 2" xfId="8070" xr:uid="{1F9517F7-8DD5-4A3A-B25E-944C4F080812}"/>
    <cellStyle name="SAPBEXexcCritical5 2 2 2 2 3" xfId="5464" xr:uid="{DA331E5B-F407-4C63-8A3B-9572FB705388}"/>
    <cellStyle name="SAPBEXexcCritical5 2 2 2 2 4" xfId="6763" xr:uid="{B44A5CE4-EC28-4FF5-B324-7E72E9B9E2BD}"/>
    <cellStyle name="SAPBEXexcCritical5 2 2 2 3" xfId="2332" xr:uid="{C30A813D-E9F6-4BA6-AA58-C9299E283347}"/>
    <cellStyle name="SAPBEXexcCritical5 2 2 2 3 2" xfId="4165" xr:uid="{4BF6EF32-527A-44C4-9B25-B8FC3C6CB32A}"/>
    <cellStyle name="SAPBEXexcCritical5 2 2 2 3 3" xfId="7554" xr:uid="{9E3CD949-5AB0-4515-A423-A3418D2C18DA}"/>
    <cellStyle name="SAPBEXexcCritical5 2 2 2 4" xfId="3127" xr:uid="{4D2F5F67-DFA1-4907-A946-D7CD4E0BEDF7}"/>
    <cellStyle name="SAPBEXexcCritical5 2 2 2 5" xfId="4684" xr:uid="{3D252358-89C7-437C-AFDD-6892C831EAAA}"/>
    <cellStyle name="SAPBEXexcCritical5 2 2 2 6" xfId="5983" xr:uid="{696F304D-D322-47CA-B3F1-D5A511082000}"/>
    <cellStyle name="SAPBEXexcCritical5 2 2 3" xfId="1294" xr:uid="{8A092EFC-513D-4B41-9556-B13F85130DA9}"/>
    <cellStyle name="SAPBEXexcCritical5 2 2 3 2" xfId="2603" xr:uid="{8A861F0B-742F-4554-B88B-BBE43D031513}"/>
    <cellStyle name="SAPBEXexcCritical5 2 2 3 2 2" xfId="7812" xr:uid="{C5B3B58E-682B-455B-BAFE-DC368A857B27}"/>
    <cellStyle name="SAPBEXexcCritical5 2 2 3 3" xfId="3387" xr:uid="{5DC4E9AC-08D1-4BF1-8470-36371F5A704E}"/>
    <cellStyle name="SAPBEXexcCritical5 2 2 3 4" xfId="4945" xr:uid="{0C10F7CC-7CD1-4A1B-A81E-6F699458DD94}"/>
    <cellStyle name="SAPBEXexcCritical5 2 2 3 5" xfId="6244" xr:uid="{9EC54003-465B-46A6-A71D-FBB06416C949}"/>
    <cellStyle name="SAPBEXexcCritical5 2 2 4" xfId="1813" xr:uid="{747A184D-6075-4D50-AC5C-26C8A4E44707}"/>
    <cellStyle name="SAPBEXexcCritical5 2 2 4 2" xfId="3907" xr:uid="{4B98B035-D347-4DAF-A7B8-721100B356D0}"/>
    <cellStyle name="SAPBEXexcCritical5 2 2 4 2 2" xfId="7296" xr:uid="{4839DDAF-D0D4-4AE5-9A53-874EB581C8C3}"/>
    <cellStyle name="SAPBEXexcCritical5 2 2 4 3" xfId="5206" xr:uid="{50BE8CE4-B6EA-4BE4-9111-3EE8E73279E5}"/>
    <cellStyle name="SAPBEXexcCritical5 2 2 4 4" xfId="6505" xr:uid="{67E7BDB0-BA99-4F41-8695-2CC98E0A5036}"/>
    <cellStyle name="SAPBEXexcCritical5 2 2 5" xfId="2074" xr:uid="{64630618-58E4-42E9-9F84-9BE79A38AA59}"/>
    <cellStyle name="SAPBEXexcCritical5 2 2 5 2" xfId="7024" xr:uid="{AE2CE24F-84C5-4A14-9688-99C3EA4AFE1A}"/>
    <cellStyle name="SAPBEXexcCritical5 2 2 6" xfId="2869" xr:uid="{9592A06D-81B0-45BF-9262-32D7D0672F1D}"/>
    <cellStyle name="SAPBEXexcCritical5 2 2 7" xfId="4426" xr:uid="{79776D13-A22A-43D1-9167-A486089EECA1}"/>
    <cellStyle name="SAPBEXexcCritical5 2 2 8" xfId="5725" xr:uid="{F9E16E96-828F-4FD7-89E4-0DA8289661C4}"/>
    <cellStyle name="SAPBEXexcCritical5 3" xfId="339" xr:uid="{F7A3B0B3-388C-48B5-BE0F-96CE298300B1}"/>
    <cellStyle name="SAPBEXexcCritical5 3 2" xfId="765" xr:uid="{B287B9DE-1527-4D8C-BDCB-AC9791F03425}"/>
    <cellStyle name="SAPBEXexcCritical5 3 2 2" xfId="1037" xr:uid="{15F7E6D3-AD78-4DF4-BA5D-38BC89D3B5B0}"/>
    <cellStyle name="SAPBEXexcCritical5 3 2 2 2" xfId="1553" xr:uid="{E56CF034-6DBD-4DF8-950E-9B2B874B649A}"/>
    <cellStyle name="SAPBEXexcCritical5 3 2 2 2 2" xfId="3646" xr:uid="{BE1BC302-6391-4553-8B79-3186951A63FB}"/>
    <cellStyle name="SAPBEXexcCritical5 3 2 2 2 2 2" xfId="8071" xr:uid="{B50BFF41-C1BF-4F63-B902-7C8719E83E2D}"/>
    <cellStyle name="SAPBEXexcCritical5 3 2 2 2 3" xfId="5465" xr:uid="{1E960696-8BDF-45B8-AFF4-885F959A064F}"/>
    <cellStyle name="SAPBEXexcCritical5 3 2 2 2 4" xfId="6764" xr:uid="{978A6A42-630C-4AB2-9B22-E38D1034FA6F}"/>
    <cellStyle name="SAPBEXexcCritical5 3 2 2 3" xfId="2333" xr:uid="{1C444DB0-739A-474F-B3C9-3B7A15904C0A}"/>
    <cellStyle name="SAPBEXexcCritical5 3 2 2 3 2" xfId="4166" xr:uid="{ED05FCC5-13C4-42AD-8A86-8C5AC36F8630}"/>
    <cellStyle name="SAPBEXexcCritical5 3 2 2 3 3" xfId="7555" xr:uid="{65B106F9-FBFB-4F18-A480-8FB26648FE50}"/>
    <cellStyle name="SAPBEXexcCritical5 3 2 2 4" xfId="3128" xr:uid="{0DB518F4-15BE-43D6-9A4F-B4C1FA9C4DFB}"/>
    <cellStyle name="SAPBEXexcCritical5 3 2 2 5" xfId="4685" xr:uid="{D4EB36FF-A0BD-4198-90A9-E75C4DC7E44C}"/>
    <cellStyle name="SAPBEXexcCritical5 3 2 2 6" xfId="5984" xr:uid="{C548440F-38EF-48E1-A6C6-55611B7907F5}"/>
    <cellStyle name="SAPBEXexcCritical5 3 2 3" xfId="1295" xr:uid="{2BDE9CF3-EA28-4443-8D8C-593DBA64EBBF}"/>
    <cellStyle name="SAPBEXexcCritical5 3 2 3 2" xfId="2604" xr:uid="{4646096C-60CE-462C-97FA-6050FEA3AF80}"/>
    <cellStyle name="SAPBEXexcCritical5 3 2 3 2 2" xfId="7813" xr:uid="{AD254726-4EF4-446F-BEDA-72F9C114DD10}"/>
    <cellStyle name="SAPBEXexcCritical5 3 2 3 3" xfId="3388" xr:uid="{070B90C2-DDFC-4F02-AF75-0B4387CC4C29}"/>
    <cellStyle name="SAPBEXexcCritical5 3 2 3 4" xfId="4946" xr:uid="{D5A7E2C2-5BFF-42B8-BBD2-8F865762B621}"/>
    <cellStyle name="SAPBEXexcCritical5 3 2 3 5" xfId="6245" xr:uid="{CB4568A2-4F01-4D46-A37C-48043FA754ED}"/>
    <cellStyle name="SAPBEXexcCritical5 3 2 4" xfId="1814" xr:uid="{1AD8E47C-9DA6-4473-89BD-E44F99920035}"/>
    <cellStyle name="SAPBEXexcCritical5 3 2 4 2" xfId="3908" xr:uid="{6D99AE48-8572-4DEB-8BF3-1EE2A2E53CC1}"/>
    <cellStyle name="SAPBEXexcCritical5 3 2 4 2 2" xfId="7297" xr:uid="{8A1B94FF-2F75-4FB7-8825-0C4ACF5BF6F1}"/>
    <cellStyle name="SAPBEXexcCritical5 3 2 4 3" xfId="5207" xr:uid="{BB7E1BD3-577A-4AAB-8B85-8E731FFF9141}"/>
    <cellStyle name="SAPBEXexcCritical5 3 2 4 4" xfId="6506" xr:uid="{0493D7C0-46D2-48E5-86B7-CFB2B7C6B2B7}"/>
    <cellStyle name="SAPBEXexcCritical5 3 2 5" xfId="2075" xr:uid="{B9A5336B-568E-4C7E-A2C0-966581BD3F35}"/>
    <cellStyle name="SAPBEXexcCritical5 3 2 5 2" xfId="7025" xr:uid="{BEACC086-D5A4-4D28-8A89-137A62F6107B}"/>
    <cellStyle name="SAPBEXexcCritical5 3 2 6" xfId="2870" xr:uid="{D865C619-4D7E-4805-A7CE-2F11A889FD3B}"/>
    <cellStyle name="SAPBEXexcCritical5 3 2 7" xfId="4427" xr:uid="{58846C59-8041-403A-953D-A43A562D2256}"/>
    <cellStyle name="SAPBEXexcCritical5 3 2 8" xfId="5726" xr:uid="{96C19E63-7C3A-4289-BFAF-0F4304CCFF7C}"/>
    <cellStyle name="SAPBEXexcCritical5 4" xfId="340" xr:uid="{060BDD97-B7D0-495A-B409-EDC89D569D90}"/>
    <cellStyle name="SAPBEXexcCritical5 4 2" xfId="766" xr:uid="{51681543-F050-4E6E-A477-6745548D417C}"/>
    <cellStyle name="SAPBEXexcCritical5 4 2 2" xfId="1038" xr:uid="{6B368B2E-AE45-4198-AD99-FB9925C60269}"/>
    <cellStyle name="SAPBEXexcCritical5 4 2 2 2" xfId="1554" xr:uid="{533A8FA2-E366-4D5A-BF41-FE23CECA2B25}"/>
    <cellStyle name="SAPBEXexcCritical5 4 2 2 2 2" xfId="3647" xr:uid="{91C3ED34-D2F2-4DD1-B989-E2D56F8E47D8}"/>
    <cellStyle name="SAPBEXexcCritical5 4 2 2 2 2 2" xfId="8072" xr:uid="{59D9110D-2D15-4113-8C21-0E74E879B3C7}"/>
    <cellStyle name="SAPBEXexcCritical5 4 2 2 2 3" xfId="5466" xr:uid="{051156F4-DAA6-4A0D-B45C-3014D20261AC}"/>
    <cellStyle name="SAPBEXexcCritical5 4 2 2 2 4" xfId="6765" xr:uid="{94B4B855-2B3D-4970-93EE-48C8D3732C3D}"/>
    <cellStyle name="SAPBEXexcCritical5 4 2 2 3" xfId="2334" xr:uid="{A5EC24C5-10CB-441F-90A1-2DB6039B8E73}"/>
    <cellStyle name="SAPBEXexcCritical5 4 2 2 3 2" xfId="4167" xr:uid="{85EB43E3-2364-4D7D-B479-B787C62D382D}"/>
    <cellStyle name="SAPBEXexcCritical5 4 2 2 3 3" xfId="7556" xr:uid="{8A2B755A-6AD7-4CF1-B41B-FC2FD7429ED6}"/>
    <cellStyle name="SAPBEXexcCritical5 4 2 2 4" xfId="3129" xr:uid="{BD6E25C0-DB12-4FA7-B5DC-9DD979601AB1}"/>
    <cellStyle name="SAPBEXexcCritical5 4 2 2 5" xfId="4686" xr:uid="{09DCD4C5-83AB-4AD7-AE48-441A56C5F373}"/>
    <cellStyle name="SAPBEXexcCritical5 4 2 2 6" xfId="5985" xr:uid="{9B5341E9-6FE7-495D-B38C-54ED81B5D9E2}"/>
    <cellStyle name="SAPBEXexcCritical5 4 2 3" xfId="1296" xr:uid="{0538D083-0802-4077-8BD7-6091AB8DF9F5}"/>
    <cellStyle name="SAPBEXexcCritical5 4 2 3 2" xfId="2605" xr:uid="{F811654A-E258-4EF8-8370-4BC84E794C4E}"/>
    <cellStyle name="SAPBEXexcCritical5 4 2 3 2 2" xfId="7814" xr:uid="{02291FFE-EDA5-4F64-944B-5C45A9E54099}"/>
    <cellStyle name="SAPBEXexcCritical5 4 2 3 3" xfId="3389" xr:uid="{39004080-6187-4DBD-A0E8-23306C9B0470}"/>
    <cellStyle name="SAPBEXexcCritical5 4 2 3 4" xfId="4947" xr:uid="{39C6D30C-07EF-4D37-AB45-87AA4CC4431B}"/>
    <cellStyle name="SAPBEXexcCritical5 4 2 3 5" xfId="6246" xr:uid="{6E5FE156-F3D2-49C5-9ED7-25865422DA55}"/>
    <cellStyle name="SAPBEXexcCritical5 4 2 4" xfId="1815" xr:uid="{BED246BF-FAF5-484A-BE22-965C39E6C0B0}"/>
    <cellStyle name="SAPBEXexcCritical5 4 2 4 2" xfId="3909" xr:uid="{B0FB7517-3349-4F37-9DFC-8B0795DC2BA4}"/>
    <cellStyle name="SAPBEXexcCritical5 4 2 4 2 2" xfId="7298" xr:uid="{027EB83B-C622-4B78-8E1D-91F8570802A0}"/>
    <cellStyle name="SAPBEXexcCritical5 4 2 4 3" xfId="5208" xr:uid="{A384DC2F-EAC7-4137-A3AC-E046286B0153}"/>
    <cellStyle name="SAPBEXexcCritical5 4 2 4 4" xfId="6507" xr:uid="{47209C10-C28A-4594-97FD-8A32E65F0E02}"/>
    <cellStyle name="SAPBEXexcCritical5 4 2 5" xfId="2076" xr:uid="{D48AEF86-93E5-4CB2-9B1D-DFE7CA7F78C4}"/>
    <cellStyle name="SAPBEXexcCritical5 4 2 5 2" xfId="7026" xr:uid="{80504DD5-69FC-4997-86E6-64F85BE3E1B1}"/>
    <cellStyle name="SAPBEXexcCritical5 4 2 6" xfId="2871" xr:uid="{549929E7-7361-4003-9DAB-2AD4AED7C37E}"/>
    <cellStyle name="SAPBEXexcCritical5 4 2 7" xfId="4428" xr:uid="{0A18BC99-B309-4C7D-AF21-416E4379024A}"/>
    <cellStyle name="SAPBEXexcCritical5 4 2 8" xfId="5727" xr:uid="{F7031616-BACE-48AE-806D-7A0492599C2A}"/>
    <cellStyle name="SAPBEXexcCritical5 5" xfId="341" xr:uid="{96F817DA-24EC-4B64-B519-9848DE689735}"/>
    <cellStyle name="SAPBEXexcCritical5 5 2" xfId="767" xr:uid="{FEB8D971-1C4C-4DE8-AD9C-F1305C87156B}"/>
    <cellStyle name="SAPBEXexcCritical5 5 2 2" xfId="1039" xr:uid="{F94C5809-F4E5-4B30-A19D-68D800AE0CA7}"/>
    <cellStyle name="SAPBEXexcCritical5 5 2 2 2" xfId="1555" xr:uid="{963258CE-181F-49CC-B0DB-57A43BD7D7C6}"/>
    <cellStyle name="SAPBEXexcCritical5 5 2 2 2 2" xfId="3648" xr:uid="{C8518382-586C-4CBF-A33F-D96180005D27}"/>
    <cellStyle name="SAPBEXexcCritical5 5 2 2 2 2 2" xfId="8073" xr:uid="{02B64297-375C-4DEC-B8B3-8546576BA377}"/>
    <cellStyle name="SAPBEXexcCritical5 5 2 2 2 3" xfId="5467" xr:uid="{26B367F8-5500-428B-B079-77CD28DBF31B}"/>
    <cellStyle name="SAPBEXexcCritical5 5 2 2 2 4" xfId="6766" xr:uid="{690EF470-E821-4343-B55B-C1660D4B5AE8}"/>
    <cellStyle name="SAPBEXexcCritical5 5 2 2 3" xfId="2335" xr:uid="{065AA0C2-9551-41A5-B785-1E073CA7D421}"/>
    <cellStyle name="SAPBEXexcCritical5 5 2 2 3 2" xfId="4168" xr:uid="{9BAA2933-C1C4-4273-96B5-2178034E4B3D}"/>
    <cellStyle name="SAPBEXexcCritical5 5 2 2 3 3" xfId="7557" xr:uid="{BD4BE393-BC7C-4AED-82A5-83EB6D163437}"/>
    <cellStyle name="SAPBEXexcCritical5 5 2 2 4" xfId="3130" xr:uid="{CF1AC4E8-F7FB-4562-8887-4C1579FF8FE6}"/>
    <cellStyle name="SAPBEXexcCritical5 5 2 2 5" xfId="4687" xr:uid="{75943AE8-46E7-4BE4-83E0-861DA5267589}"/>
    <cellStyle name="SAPBEXexcCritical5 5 2 2 6" xfId="5986" xr:uid="{EE652110-88DB-478F-9DB9-B47C28C87C7A}"/>
    <cellStyle name="SAPBEXexcCritical5 5 2 3" xfId="1297" xr:uid="{688A21C1-6D8E-43DC-BC83-8656F677F472}"/>
    <cellStyle name="SAPBEXexcCritical5 5 2 3 2" xfId="2606" xr:uid="{E8857A72-50C9-4DD6-9038-859069C6B89E}"/>
    <cellStyle name="SAPBEXexcCritical5 5 2 3 2 2" xfId="7815" xr:uid="{A06D7288-0E50-4B10-BC51-1E5E02110EA2}"/>
    <cellStyle name="SAPBEXexcCritical5 5 2 3 3" xfId="3390" xr:uid="{FF01BF0D-E588-4BE8-A27C-944BB8E1B656}"/>
    <cellStyle name="SAPBEXexcCritical5 5 2 3 4" xfId="4948" xr:uid="{2C3EE368-B23D-42B8-A05E-3F6F83879BC4}"/>
    <cellStyle name="SAPBEXexcCritical5 5 2 3 5" xfId="6247" xr:uid="{E7F0255B-DD00-46F0-BBDB-15FD4E102E39}"/>
    <cellStyle name="SAPBEXexcCritical5 5 2 4" xfId="1816" xr:uid="{102F4598-9306-4AC4-AFBB-243E042BDF0A}"/>
    <cellStyle name="SAPBEXexcCritical5 5 2 4 2" xfId="3910" xr:uid="{0A9BFF68-EDE8-439F-813E-4B29DB0AD658}"/>
    <cellStyle name="SAPBEXexcCritical5 5 2 4 2 2" xfId="7299" xr:uid="{01311824-4E89-434C-9A60-91D69CB00DD4}"/>
    <cellStyle name="SAPBEXexcCritical5 5 2 4 3" xfId="5209" xr:uid="{A945CE6A-E26B-445C-9361-B806036D9360}"/>
    <cellStyle name="SAPBEXexcCritical5 5 2 4 4" xfId="6508" xr:uid="{B9BEB1B6-F8DE-47FC-8CD1-5F09CEB583A6}"/>
    <cellStyle name="SAPBEXexcCritical5 5 2 5" xfId="2077" xr:uid="{CE569FDB-90FD-4DE7-910C-98EC45B090AE}"/>
    <cellStyle name="SAPBEXexcCritical5 5 2 5 2" xfId="7027" xr:uid="{A01F74CF-09AE-425E-9D8A-F8F4A23143EC}"/>
    <cellStyle name="SAPBEXexcCritical5 5 2 6" xfId="2872" xr:uid="{7D0CF4B2-59F0-475B-8F9D-E17010F2DE51}"/>
    <cellStyle name="SAPBEXexcCritical5 5 2 7" xfId="4429" xr:uid="{D97EC8F6-30AF-4A2E-964A-E4B2924DC36A}"/>
    <cellStyle name="SAPBEXexcCritical5 5 2 8" xfId="5728" xr:uid="{28AE5ED9-AE0A-4042-970C-924DC000F4E4}"/>
    <cellStyle name="SAPBEXexcCritical5 6" xfId="342" xr:uid="{31E164B4-D196-4825-9600-3038ED669885}"/>
    <cellStyle name="SAPBEXexcCritical5 6 2" xfId="768" xr:uid="{58BA8B2E-822E-4A62-BEB4-E4C0CD8530C4}"/>
    <cellStyle name="SAPBEXexcCritical5 6 2 2" xfId="1040" xr:uid="{4CCBFD0F-DABB-4410-A5BF-1CE4D63FBA44}"/>
    <cellStyle name="SAPBEXexcCritical5 6 2 2 2" xfId="1556" xr:uid="{AD4BD5F1-3B30-47A2-85DD-03E4A06ADCC5}"/>
    <cellStyle name="SAPBEXexcCritical5 6 2 2 2 2" xfId="3649" xr:uid="{279E8DA4-6AFC-4423-8498-713CCC1AED67}"/>
    <cellStyle name="SAPBEXexcCritical5 6 2 2 2 2 2" xfId="8074" xr:uid="{6DD45F8A-BCA0-4784-890E-C75A1B2CD764}"/>
    <cellStyle name="SAPBEXexcCritical5 6 2 2 2 3" xfId="5468" xr:uid="{1A6FE7C4-0294-4796-BD0C-5709E6FB4D22}"/>
    <cellStyle name="SAPBEXexcCritical5 6 2 2 2 4" xfId="6767" xr:uid="{1F116517-78BE-49DF-9F79-102332BAA48D}"/>
    <cellStyle name="SAPBEXexcCritical5 6 2 2 3" xfId="2336" xr:uid="{5C02F64C-8025-4EFD-9A99-2095726217E6}"/>
    <cellStyle name="SAPBEXexcCritical5 6 2 2 3 2" xfId="4169" xr:uid="{E05797E7-9933-4ABB-B7C9-D7C2721AAACD}"/>
    <cellStyle name="SAPBEXexcCritical5 6 2 2 3 3" xfId="7558" xr:uid="{C9A661D3-D412-4C71-A02F-FFF0FE308CC6}"/>
    <cellStyle name="SAPBEXexcCritical5 6 2 2 4" xfId="3131" xr:uid="{24381442-27EA-4DA3-854B-772C9042092C}"/>
    <cellStyle name="SAPBEXexcCritical5 6 2 2 5" xfId="4688" xr:uid="{09E7E24F-A092-44DD-86EF-BCCDB59A776B}"/>
    <cellStyle name="SAPBEXexcCritical5 6 2 2 6" xfId="5987" xr:uid="{F4790F7E-B90E-49B4-A353-B228235F84D0}"/>
    <cellStyle name="SAPBEXexcCritical5 6 2 3" xfId="1298" xr:uid="{96FF8A85-7F22-4763-A80B-DE211A879403}"/>
    <cellStyle name="SAPBEXexcCritical5 6 2 3 2" xfId="2607" xr:uid="{1B8325A4-BD6D-4B42-A52F-56581290564C}"/>
    <cellStyle name="SAPBEXexcCritical5 6 2 3 2 2" xfId="7816" xr:uid="{37A79C6B-543B-4432-AA89-05A0E5232311}"/>
    <cellStyle name="SAPBEXexcCritical5 6 2 3 3" xfId="3391" xr:uid="{A429FD37-B2C5-4686-94FC-A34069B9CB09}"/>
    <cellStyle name="SAPBEXexcCritical5 6 2 3 4" xfId="4949" xr:uid="{E31D2EDE-28BF-4EF6-8CB1-F1E76FC30C7F}"/>
    <cellStyle name="SAPBEXexcCritical5 6 2 3 5" xfId="6248" xr:uid="{48171A01-573D-4530-8C40-DAA8D8CBABD0}"/>
    <cellStyle name="SAPBEXexcCritical5 6 2 4" xfId="1817" xr:uid="{AD6CCA08-5CEE-414E-A9E4-6FEB4ED77F14}"/>
    <cellStyle name="SAPBEXexcCritical5 6 2 4 2" xfId="3911" xr:uid="{BCDC8F64-8557-4E65-A891-CBC1E96D0C02}"/>
    <cellStyle name="SAPBEXexcCritical5 6 2 4 2 2" xfId="7300" xr:uid="{88C3BA1D-341E-416E-BECE-31513C6996FF}"/>
    <cellStyle name="SAPBEXexcCritical5 6 2 4 3" xfId="5210" xr:uid="{296B9706-D1FD-41D8-B2EA-088677B8F0ED}"/>
    <cellStyle name="SAPBEXexcCritical5 6 2 4 4" xfId="6509" xr:uid="{D368E915-A165-4C68-920A-FF60184702D2}"/>
    <cellStyle name="SAPBEXexcCritical5 6 2 5" xfId="2078" xr:uid="{72603D02-1F1F-40A4-93CE-46EFA4165C98}"/>
    <cellStyle name="SAPBEXexcCritical5 6 2 5 2" xfId="7028" xr:uid="{A3085FED-084F-40CA-823B-CC3427C82D4E}"/>
    <cellStyle name="SAPBEXexcCritical5 6 2 6" xfId="2873" xr:uid="{B224944A-4D75-4CB6-A27B-632E820C3D44}"/>
    <cellStyle name="SAPBEXexcCritical5 6 2 7" xfId="4430" xr:uid="{E5541D30-EA59-4388-A2BF-95F9B3BB4E70}"/>
    <cellStyle name="SAPBEXexcCritical5 6 2 8" xfId="5729" xr:uid="{8363C72B-AE60-4A12-8576-068087F35C97}"/>
    <cellStyle name="SAPBEXexcCritical5 7" xfId="763" xr:uid="{6051E5BC-8A10-4B7B-ABBC-83FAC8371554}"/>
    <cellStyle name="SAPBEXexcCritical5 7 2" xfId="1035" xr:uid="{B3E6316E-3FC6-46DE-AD92-B8D1F1BDD301}"/>
    <cellStyle name="SAPBEXexcCritical5 7 2 2" xfId="1551" xr:uid="{77BE0B41-DE12-41ED-B42A-FB7CA8C48439}"/>
    <cellStyle name="SAPBEXexcCritical5 7 2 2 2" xfId="3644" xr:uid="{8C19ED5C-8957-4591-B0F0-1BC167E131D7}"/>
    <cellStyle name="SAPBEXexcCritical5 7 2 2 2 2" xfId="8069" xr:uid="{080E4698-E1FD-491A-A66A-3F72FCB0DB8D}"/>
    <cellStyle name="SAPBEXexcCritical5 7 2 2 3" xfId="5463" xr:uid="{2CF13B42-FBA5-4491-8F26-E5E18E2EC289}"/>
    <cellStyle name="SAPBEXexcCritical5 7 2 2 4" xfId="6762" xr:uid="{32E0E222-DF19-47BB-AD61-BA996273BCAE}"/>
    <cellStyle name="SAPBEXexcCritical5 7 2 3" xfId="2331" xr:uid="{F6C374A7-2AC4-4C38-883F-E84F094A1AFC}"/>
    <cellStyle name="SAPBEXexcCritical5 7 2 3 2" xfId="4164" xr:uid="{0D5646CF-4FB0-4B80-96AE-9AA1E29B07CE}"/>
    <cellStyle name="SAPBEXexcCritical5 7 2 3 3" xfId="7553" xr:uid="{C9752ECE-2CCC-4F97-BD07-1176CC2B0F84}"/>
    <cellStyle name="SAPBEXexcCritical5 7 2 4" xfId="3126" xr:uid="{3C6949F2-1ADA-4B8B-BCE1-474DDB5B0DB9}"/>
    <cellStyle name="SAPBEXexcCritical5 7 2 5" xfId="4683" xr:uid="{57E470C2-30A2-407B-B6FE-11635001EE87}"/>
    <cellStyle name="SAPBEXexcCritical5 7 2 6" xfId="5982" xr:uid="{8280E685-5E4E-4179-A03B-52C4A9B8BD57}"/>
    <cellStyle name="SAPBEXexcCritical5 7 3" xfId="1293" xr:uid="{B49236F3-BAE9-4467-B21A-7DE4175CB9C5}"/>
    <cellStyle name="SAPBEXexcCritical5 7 3 2" xfId="2602" xr:uid="{B0148EC9-D324-4A96-949A-F3C7B4B99C96}"/>
    <cellStyle name="SAPBEXexcCritical5 7 3 2 2" xfId="7811" xr:uid="{809B2977-94A2-4A7F-92E5-6429136F0577}"/>
    <cellStyle name="SAPBEXexcCritical5 7 3 3" xfId="3386" xr:uid="{AE065764-1BC1-435C-887D-89FF2413DB45}"/>
    <cellStyle name="SAPBEXexcCritical5 7 3 4" xfId="4944" xr:uid="{0E54C6AC-98B0-419A-BF36-E4CDD73AA519}"/>
    <cellStyle name="SAPBEXexcCritical5 7 3 5" xfId="6243" xr:uid="{12EE0AFC-3B68-4563-AD29-7D3B9277C2B2}"/>
    <cellStyle name="SAPBEXexcCritical5 7 4" xfId="1812" xr:uid="{6B9F9FF3-EDF5-4C92-A5D3-447EE3D9E84C}"/>
    <cellStyle name="SAPBEXexcCritical5 7 4 2" xfId="3906" xr:uid="{60A8CB05-26B0-4178-A02C-D638F412992D}"/>
    <cellStyle name="SAPBEXexcCritical5 7 4 2 2" xfId="7295" xr:uid="{E28E2975-59A9-4689-813D-5B8FFC5B03F8}"/>
    <cellStyle name="SAPBEXexcCritical5 7 4 3" xfId="5205" xr:uid="{BEC25E69-5830-4B8A-93AD-8EFEF3393A31}"/>
    <cellStyle name="SAPBEXexcCritical5 7 4 4" xfId="6504" xr:uid="{3CE709D9-2A9C-47FD-9C08-88A6EEDADA36}"/>
    <cellStyle name="SAPBEXexcCritical5 7 5" xfId="2073" xr:uid="{EE791B62-6905-45C2-BD3E-AC00D05F8354}"/>
    <cellStyle name="SAPBEXexcCritical5 7 5 2" xfId="7023" xr:uid="{FE346F94-9592-4A38-81D4-1A902DA2E59D}"/>
    <cellStyle name="SAPBEXexcCritical5 7 6" xfId="2868" xr:uid="{DE53E22C-4E1C-4F51-AC4A-6025869049E1}"/>
    <cellStyle name="SAPBEXexcCritical5 7 7" xfId="4425" xr:uid="{26D1D229-47B4-4977-994F-17BC61811FD4}"/>
    <cellStyle name="SAPBEXexcCritical5 7 8" xfId="5724" xr:uid="{F83509FD-A696-407D-A333-AB604C913FA1}"/>
    <cellStyle name="SAPBEXexcCritical6" xfId="343" xr:uid="{C76AB8F2-9F55-4C2A-BF6E-79AD48F09E15}"/>
    <cellStyle name="SAPBEXexcCritical6 2" xfId="344" xr:uid="{65F07C24-1E6D-4A3F-B741-A327149011B9}"/>
    <cellStyle name="SAPBEXexcCritical6 2 2" xfId="770" xr:uid="{F512B4B5-0B34-4E89-BFD9-AAC10382F869}"/>
    <cellStyle name="SAPBEXexcCritical6 2 2 2" xfId="1042" xr:uid="{2A0F6DB3-2D54-4625-A14A-7B0E1EEFDA71}"/>
    <cellStyle name="SAPBEXexcCritical6 2 2 2 2" xfId="1558" xr:uid="{194EAD30-A0E9-4CBB-A28C-2761B66F69E5}"/>
    <cellStyle name="SAPBEXexcCritical6 2 2 2 2 2" xfId="3651" xr:uid="{4D5C8EAA-5D01-441C-A120-F396883E54B9}"/>
    <cellStyle name="SAPBEXexcCritical6 2 2 2 2 2 2" xfId="8076" xr:uid="{7CFBD57B-0E0A-4902-BA77-BAEAC3DE534B}"/>
    <cellStyle name="SAPBEXexcCritical6 2 2 2 2 3" xfId="5470" xr:uid="{10B4753E-0E65-44AB-B73B-673A4A6E52F2}"/>
    <cellStyle name="SAPBEXexcCritical6 2 2 2 2 4" xfId="6769" xr:uid="{8D2DC9F0-5469-4773-B01C-660C36DB00E8}"/>
    <cellStyle name="SAPBEXexcCritical6 2 2 2 3" xfId="2338" xr:uid="{82BC7C43-BF37-4A1E-AFFC-EF2C47D59E03}"/>
    <cellStyle name="SAPBEXexcCritical6 2 2 2 3 2" xfId="4171" xr:uid="{E8BB8C7F-E818-43F5-9316-2F47A221238D}"/>
    <cellStyle name="SAPBEXexcCritical6 2 2 2 3 3" xfId="7560" xr:uid="{B7DBD43F-5142-4DC9-A3B2-FCDA9309584D}"/>
    <cellStyle name="SAPBEXexcCritical6 2 2 2 4" xfId="3133" xr:uid="{B2A1C5AE-A0CC-4B42-9930-6C800E608F50}"/>
    <cellStyle name="SAPBEXexcCritical6 2 2 2 5" xfId="4690" xr:uid="{1874DE41-4E30-407E-83DA-BC76F0EB2BCA}"/>
    <cellStyle name="SAPBEXexcCritical6 2 2 2 6" xfId="5989" xr:uid="{90D27BD9-4234-4B00-B51B-E1E41BEBBD5C}"/>
    <cellStyle name="SAPBEXexcCritical6 2 2 3" xfId="1300" xr:uid="{D0A8141F-EDE3-469E-A81F-EF1A7CB16D52}"/>
    <cellStyle name="SAPBEXexcCritical6 2 2 3 2" xfId="2609" xr:uid="{47089E92-D8F7-4208-9551-67CBA12793CC}"/>
    <cellStyle name="SAPBEXexcCritical6 2 2 3 2 2" xfId="7818" xr:uid="{762859D2-9CBB-47F1-B4A8-C2642356C175}"/>
    <cellStyle name="SAPBEXexcCritical6 2 2 3 3" xfId="3393" xr:uid="{79CE45EF-4ABF-4FF5-9F5C-B30CA937A0EF}"/>
    <cellStyle name="SAPBEXexcCritical6 2 2 3 4" xfId="4951" xr:uid="{23293DA2-DB64-41D7-9839-BE2B53297309}"/>
    <cellStyle name="SAPBEXexcCritical6 2 2 3 5" xfId="6250" xr:uid="{4EFBC4F1-AA6B-46D8-8D2C-2AEC2B547146}"/>
    <cellStyle name="SAPBEXexcCritical6 2 2 4" xfId="1819" xr:uid="{E37606C3-D6C7-41D6-AB76-4F456C9E6E74}"/>
    <cellStyle name="SAPBEXexcCritical6 2 2 4 2" xfId="3913" xr:uid="{41862B14-0D02-4645-84DB-5F88C91AD52C}"/>
    <cellStyle name="SAPBEXexcCritical6 2 2 4 2 2" xfId="7302" xr:uid="{6739C1C0-AB3B-4826-AC1D-71A1354BF7DB}"/>
    <cellStyle name="SAPBEXexcCritical6 2 2 4 3" xfId="5212" xr:uid="{13A74A6D-FD55-40C9-BB3C-660FCB270E88}"/>
    <cellStyle name="SAPBEXexcCritical6 2 2 4 4" xfId="6511" xr:uid="{93A4B790-F6A7-4822-BA9A-0E0353927CDA}"/>
    <cellStyle name="SAPBEXexcCritical6 2 2 5" xfId="2080" xr:uid="{10B5B3E3-FB28-42A6-A139-1F533F2985D2}"/>
    <cellStyle name="SAPBEXexcCritical6 2 2 5 2" xfId="7030" xr:uid="{1FC4176C-0177-4296-9843-62227A8AA446}"/>
    <cellStyle name="SAPBEXexcCritical6 2 2 6" xfId="2875" xr:uid="{C535AA27-337E-43DF-B467-633AEE8AB9F4}"/>
    <cellStyle name="SAPBEXexcCritical6 2 2 7" xfId="4432" xr:uid="{3454096C-EA04-4B71-82B7-5A9E27C5BDBC}"/>
    <cellStyle name="SAPBEXexcCritical6 2 2 8" xfId="5731" xr:uid="{AD140A2B-0896-4026-98C5-B26692F52921}"/>
    <cellStyle name="SAPBEXexcCritical6 3" xfId="345" xr:uid="{1EF72A53-F48F-41FE-8288-6A1A697732F4}"/>
    <cellStyle name="SAPBEXexcCritical6 3 2" xfId="771" xr:uid="{AECAC9E1-26EB-48C9-BFDD-1961639F114E}"/>
    <cellStyle name="SAPBEXexcCritical6 3 2 2" xfId="1043" xr:uid="{B08886CE-9F72-4395-9D55-B10064D047E1}"/>
    <cellStyle name="SAPBEXexcCritical6 3 2 2 2" xfId="1559" xr:uid="{429B3253-6D52-441E-8B8E-B983DCFFB2C3}"/>
    <cellStyle name="SAPBEXexcCritical6 3 2 2 2 2" xfId="3652" xr:uid="{0869666D-9E08-4FCD-97AC-B02BBF6E4C0A}"/>
    <cellStyle name="SAPBEXexcCritical6 3 2 2 2 2 2" xfId="8077" xr:uid="{52256D70-CBFF-4925-A73E-1AF1ED37F0E7}"/>
    <cellStyle name="SAPBEXexcCritical6 3 2 2 2 3" xfId="5471" xr:uid="{3A7D555E-9B2F-46AB-BC6C-3E6D43CA7D13}"/>
    <cellStyle name="SAPBEXexcCritical6 3 2 2 2 4" xfId="6770" xr:uid="{A69DAB2F-AB9D-427A-9719-CAA79E982AD5}"/>
    <cellStyle name="SAPBEXexcCritical6 3 2 2 3" xfId="2339" xr:uid="{F403E660-17B5-4711-9C16-3A59F5565D2E}"/>
    <cellStyle name="SAPBEXexcCritical6 3 2 2 3 2" xfId="4172" xr:uid="{79D39C2F-61F4-4DA6-AF20-98FBCF6379CE}"/>
    <cellStyle name="SAPBEXexcCritical6 3 2 2 3 3" xfId="7561" xr:uid="{A388C5B8-46C8-40AB-A811-5DA94559D032}"/>
    <cellStyle name="SAPBEXexcCritical6 3 2 2 4" xfId="3134" xr:uid="{E0001AC3-7AB8-4D3B-BEA2-C2CEC447BB47}"/>
    <cellStyle name="SAPBEXexcCritical6 3 2 2 5" xfId="4691" xr:uid="{9F1002A7-6BD8-4168-8CFD-166C7ACC690E}"/>
    <cellStyle name="SAPBEXexcCritical6 3 2 2 6" xfId="5990" xr:uid="{DE2740DC-1847-45DC-993E-3BDE88956957}"/>
    <cellStyle name="SAPBEXexcCritical6 3 2 3" xfId="1301" xr:uid="{3DF5B12F-ABF0-4DC3-8F2B-18BAB3C57FD6}"/>
    <cellStyle name="SAPBEXexcCritical6 3 2 3 2" xfId="2610" xr:uid="{45258015-C88E-407F-B18A-2293C87176A7}"/>
    <cellStyle name="SAPBEXexcCritical6 3 2 3 2 2" xfId="7819" xr:uid="{8E759F61-9946-4608-80EC-6822AD20886B}"/>
    <cellStyle name="SAPBEXexcCritical6 3 2 3 3" xfId="3394" xr:uid="{0598E232-6BEB-4400-9B9A-2EA9CFDCFCA9}"/>
    <cellStyle name="SAPBEXexcCritical6 3 2 3 4" xfId="4952" xr:uid="{853AE6F3-B999-43F9-84FA-D85F422A9F47}"/>
    <cellStyle name="SAPBEXexcCritical6 3 2 3 5" xfId="6251" xr:uid="{0CD5D97C-262E-44A9-85D8-388C1533FA48}"/>
    <cellStyle name="SAPBEXexcCritical6 3 2 4" xfId="1820" xr:uid="{3A4A0150-5750-4B45-8335-866271FA069D}"/>
    <cellStyle name="SAPBEXexcCritical6 3 2 4 2" xfId="3914" xr:uid="{C72C26D6-0DD0-4020-A629-1A102433530A}"/>
    <cellStyle name="SAPBEXexcCritical6 3 2 4 2 2" xfId="7303" xr:uid="{166B3A83-96DD-483C-A5A8-531C2FB3FD56}"/>
    <cellStyle name="SAPBEXexcCritical6 3 2 4 3" xfId="5213" xr:uid="{6A4C7AAF-A97A-4148-9EF9-129F714DF454}"/>
    <cellStyle name="SAPBEXexcCritical6 3 2 4 4" xfId="6512" xr:uid="{37FEEECD-F395-4874-8597-AB72DA61CF80}"/>
    <cellStyle name="SAPBEXexcCritical6 3 2 5" xfId="2081" xr:uid="{AFC5769C-6B42-4CB3-A195-7D85D404313C}"/>
    <cellStyle name="SAPBEXexcCritical6 3 2 5 2" xfId="7031" xr:uid="{4EC4F5C9-7BAE-4BEB-9A19-1AA5F632C483}"/>
    <cellStyle name="SAPBEXexcCritical6 3 2 6" xfId="2876" xr:uid="{81475FBF-BAB0-43CF-9BD6-FA5D6503C302}"/>
    <cellStyle name="SAPBEXexcCritical6 3 2 7" xfId="4433" xr:uid="{A9DCA5E2-442B-4BA8-B9E3-436343EDEF6D}"/>
    <cellStyle name="SAPBEXexcCritical6 3 2 8" xfId="5732" xr:uid="{0014E089-E45B-4887-A3FB-83CECE1B6AFB}"/>
    <cellStyle name="SAPBEXexcCritical6 4" xfId="346" xr:uid="{B7ED9B73-5D95-438D-87CF-CACB2CD8C8A8}"/>
    <cellStyle name="SAPBEXexcCritical6 4 2" xfId="772" xr:uid="{9DBBADAC-5E24-46FB-9E6E-9FFB4C8717C0}"/>
    <cellStyle name="SAPBEXexcCritical6 4 2 2" xfId="1044" xr:uid="{06598B81-0FC3-4B34-9244-A331CDC2B14B}"/>
    <cellStyle name="SAPBEXexcCritical6 4 2 2 2" xfId="1560" xr:uid="{53B3D843-11AD-4465-8D60-2E4FD8A29841}"/>
    <cellStyle name="SAPBEXexcCritical6 4 2 2 2 2" xfId="3653" xr:uid="{26EADE3A-99F3-4C63-B726-DA6BA33CEB81}"/>
    <cellStyle name="SAPBEXexcCritical6 4 2 2 2 2 2" xfId="8078" xr:uid="{4A8C97D7-3FC6-4563-8DC6-B23C3C51BFD2}"/>
    <cellStyle name="SAPBEXexcCritical6 4 2 2 2 3" xfId="5472" xr:uid="{8F2CC8EF-5B4B-41B7-9D58-13393092E5C1}"/>
    <cellStyle name="SAPBEXexcCritical6 4 2 2 2 4" xfId="6771" xr:uid="{54538A2A-943D-495E-8DDC-60ACD719CB24}"/>
    <cellStyle name="SAPBEXexcCritical6 4 2 2 3" xfId="2340" xr:uid="{12290E41-10FD-49C2-9E91-3619A6DFF897}"/>
    <cellStyle name="SAPBEXexcCritical6 4 2 2 3 2" xfId="4173" xr:uid="{11473147-6F84-424A-993B-E979BB6C1779}"/>
    <cellStyle name="SAPBEXexcCritical6 4 2 2 3 3" xfId="7562" xr:uid="{360A4B72-FC51-467F-ABF0-74B948AF673B}"/>
    <cellStyle name="SAPBEXexcCritical6 4 2 2 4" xfId="3135" xr:uid="{9C00328A-79BA-4DD6-B816-845CF00349E1}"/>
    <cellStyle name="SAPBEXexcCritical6 4 2 2 5" xfId="4692" xr:uid="{6B5D8015-CF3E-43E9-AC78-624FCC91467F}"/>
    <cellStyle name="SAPBEXexcCritical6 4 2 2 6" xfId="5991" xr:uid="{726FDD5B-A6C6-42AC-9AEE-8036534E5AB9}"/>
    <cellStyle name="SAPBEXexcCritical6 4 2 3" xfId="1302" xr:uid="{8C37837F-A7F1-479E-B9FC-253D8A41E99C}"/>
    <cellStyle name="SAPBEXexcCritical6 4 2 3 2" xfId="2611" xr:uid="{36AA670C-5A00-4B0C-A851-53F398195DA6}"/>
    <cellStyle name="SAPBEXexcCritical6 4 2 3 2 2" xfId="7820" xr:uid="{D695D490-A535-4F88-8B74-C1CDDF7FE769}"/>
    <cellStyle name="SAPBEXexcCritical6 4 2 3 3" xfId="3395" xr:uid="{43793D74-A7FB-44F9-8345-B3D174D93E2E}"/>
    <cellStyle name="SAPBEXexcCritical6 4 2 3 4" xfId="4953" xr:uid="{720B0894-91CE-4575-909A-348E5462D52C}"/>
    <cellStyle name="SAPBEXexcCritical6 4 2 3 5" xfId="6252" xr:uid="{C8737836-F701-43CC-84DE-72FADF2539D3}"/>
    <cellStyle name="SAPBEXexcCritical6 4 2 4" xfId="1821" xr:uid="{6A9BC6A8-8D5C-47EC-90C0-A4A00F1FA4B3}"/>
    <cellStyle name="SAPBEXexcCritical6 4 2 4 2" xfId="3915" xr:uid="{D35EDEDC-E758-487E-BA10-E7D4262928BC}"/>
    <cellStyle name="SAPBEXexcCritical6 4 2 4 2 2" xfId="7304" xr:uid="{0B7BAC24-A8F1-4F1D-8256-D14D896E1C0D}"/>
    <cellStyle name="SAPBEXexcCritical6 4 2 4 3" xfId="5214" xr:uid="{20BB27D3-B33D-41B0-BAEE-CB634B8B49BB}"/>
    <cellStyle name="SAPBEXexcCritical6 4 2 4 4" xfId="6513" xr:uid="{35BA1696-BB8F-4FC6-B023-1E1ECD27A1C6}"/>
    <cellStyle name="SAPBEXexcCritical6 4 2 5" xfId="2082" xr:uid="{67132B23-206F-4948-B535-91E50C744074}"/>
    <cellStyle name="SAPBEXexcCritical6 4 2 5 2" xfId="7032" xr:uid="{D7C14104-58D6-4FE5-94D1-D213DCBBBAC6}"/>
    <cellStyle name="SAPBEXexcCritical6 4 2 6" xfId="2877" xr:uid="{71832FDF-672A-4A1C-B404-58EA8CDFC8E0}"/>
    <cellStyle name="SAPBEXexcCritical6 4 2 7" xfId="4434" xr:uid="{63AD1970-FFF0-4297-8688-746CAC152A6F}"/>
    <cellStyle name="SAPBEXexcCritical6 4 2 8" xfId="5733" xr:uid="{21C397DF-57DF-44A7-A016-A055B2787A96}"/>
    <cellStyle name="SAPBEXexcCritical6 5" xfId="347" xr:uid="{EAEFC685-FA00-4D3C-AFC4-496BC8BC6EC2}"/>
    <cellStyle name="SAPBEXexcCritical6 5 2" xfId="773" xr:uid="{2B13250D-F669-4903-9272-AB354A78705E}"/>
    <cellStyle name="SAPBEXexcCritical6 5 2 2" xfId="1045" xr:uid="{23E5F6F0-EF8F-476A-974E-B0D9B1A200D4}"/>
    <cellStyle name="SAPBEXexcCritical6 5 2 2 2" xfId="1561" xr:uid="{6F3EAE4E-57E4-4B8F-A889-727F39152045}"/>
    <cellStyle name="SAPBEXexcCritical6 5 2 2 2 2" xfId="3654" xr:uid="{BCCB3C3F-8F4B-4F26-897B-77C917CB41C7}"/>
    <cellStyle name="SAPBEXexcCritical6 5 2 2 2 2 2" xfId="8079" xr:uid="{59453719-7360-47BD-B83C-C42B012A2746}"/>
    <cellStyle name="SAPBEXexcCritical6 5 2 2 2 3" xfId="5473" xr:uid="{3EFFB67B-34C7-4E64-A240-E221741A2833}"/>
    <cellStyle name="SAPBEXexcCritical6 5 2 2 2 4" xfId="6772" xr:uid="{A1CE6730-91C3-4FEE-8B4A-124963F1B023}"/>
    <cellStyle name="SAPBEXexcCritical6 5 2 2 3" xfId="2341" xr:uid="{EB63C709-FB14-4FE9-8786-0E2FFFA5E3D7}"/>
    <cellStyle name="SAPBEXexcCritical6 5 2 2 3 2" xfId="4174" xr:uid="{BD60F9DD-E9C2-464F-A505-472F857A33B0}"/>
    <cellStyle name="SAPBEXexcCritical6 5 2 2 3 3" xfId="7563" xr:uid="{F623C36D-652A-43AC-A1E6-E61D65C5B2C8}"/>
    <cellStyle name="SAPBEXexcCritical6 5 2 2 4" xfId="3136" xr:uid="{EC883536-A1EA-4EFD-9858-2F693C35D931}"/>
    <cellStyle name="SAPBEXexcCritical6 5 2 2 5" xfId="4693" xr:uid="{C18EEDC1-03D5-48B9-A2B4-BACE4546493B}"/>
    <cellStyle name="SAPBEXexcCritical6 5 2 2 6" xfId="5992" xr:uid="{F5852F01-D918-4AFF-92CB-97F050D96676}"/>
    <cellStyle name="SAPBEXexcCritical6 5 2 3" xfId="1303" xr:uid="{7B43E36C-A2BE-4BAD-BE08-CB12F14BB900}"/>
    <cellStyle name="SAPBEXexcCritical6 5 2 3 2" xfId="2612" xr:uid="{AA0F0D7F-2E6E-4F3A-AB18-A6342DB5AF8F}"/>
    <cellStyle name="SAPBEXexcCritical6 5 2 3 2 2" xfId="7821" xr:uid="{E4D2A9F8-4CFA-43B3-98CE-6D0B7B45D673}"/>
    <cellStyle name="SAPBEXexcCritical6 5 2 3 3" xfId="3396" xr:uid="{FA5F88A7-FD77-4C9F-86CF-0BC25EE95EA0}"/>
    <cellStyle name="SAPBEXexcCritical6 5 2 3 4" xfId="4954" xr:uid="{A6EF483F-98F3-4F2E-9266-30D7E40B820D}"/>
    <cellStyle name="SAPBEXexcCritical6 5 2 3 5" xfId="6253" xr:uid="{089CB1D7-AEE3-4CA6-8968-5DEE2F61A7BD}"/>
    <cellStyle name="SAPBEXexcCritical6 5 2 4" xfId="1822" xr:uid="{991722B6-B508-4E48-8DAB-1FD6659D8795}"/>
    <cellStyle name="SAPBEXexcCritical6 5 2 4 2" xfId="3916" xr:uid="{F696E171-856F-4FBB-8F2D-C1828D7FA637}"/>
    <cellStyle name="SAPBEXexcCritical6 5 2 4 2 2" xfId="7305" xr:uid="{9C6F1C8F-1535-466D-9F19-3E2B0CC33235}"/>
    <cellStyle name="SAPBEXexcCritical6 5 2 4 3" xfId="5215" xr:uid="{2381600E-3D10-4CA3-BA59-B3D04D791350}"/>
    <cellStyle name="SAPBEXexcCritical6 5 2 4 4" xfId="6514" xr:uid="{37107475-6A5D-48DE-93CD-35F26DC255F0}"/>
    <cellStyle name="SAPBEXexcCritical6 5 2 5" xfId="2083" xr:uid="{27F1D04D-F80F-4865-8674-2633DD78A05F}"/>
    <cellStyle name="SAPBEXexcCritical6 5 2 5 2" xfId="7033" xr:uid="{A0B0B755-05E1-4B70-8C98-075DDB5D500B}"/>
    <cellStyle name="SAPBEXexcCritical6 5 2 6" xfId="2878" xr:uid="{998AA2CC-7899-4256-93B5-CFA6308A8349}"/>
    <cellStyle name="SAPBEXexcCritical6 5 2 7" xfId="4435" xr:uid="{88A744FA-4E32-44D3-9464-C1B9231A343C}"/>
    <cellStyle name="SAPBEXexcCritical6 5 2 8" xfId="5734" xr:uid="{5D2BACEF-AF39-4F4D-BF47-00D90FD3F4BC}"/>
    <cellStyle name="SAPBEXexcCritical6 6" xfId="348" xr:uid="{4CC58D16-3CFC-4785-A850-92B9DC997706}"/>
    <cellStyle name="SAPBEXexcCritical6 6 2" xfId="774" xr:uid="{B6268A57-2C31-4BCD-BBE1-2D78E517CB6B}"/>
    <cellStyle name="SAPBEXexcCritical6 6 2 2" xfId="1046" xr:uid="{F04BFDE6-B743-4C2F-80C5-171B102D1F82}"/>
    <cellStyle name="SAPBEXexcCritical6 6 2 2 2" xfId="1562" xr:uid="{CE69F92B-D514-4C05-BD34-7FC32F7DF05A}"/>
    <cellStyle name="SAPBEXexcCritical6 6 2 2 2 2" xfId="3655" xr:uid="{9E0DA9F8-4524-4A59-8E61-13C4C5311C35}"/>
    <cellStyle name="SAPBEXexcCritical6 6 2 2 2 2 2" xfId="8080" xr:uid="{FEB583B5-013E-41AB-8C4A-42D1B9C96A67}"/>
    <cellStyle name="SAPBEXexcCritical6 6 2 2 2 3" xfId="5474" xr:uid="{E241A05E-4C05-49F9-BECE-5F14AEE173A1}"/>
    <cellStyle name="SAPBEXexcCritical6 6 2 2 2 4" xfId="6773" xr:uid="{B0D470CB-DD7B-4A04-B17E-EB99DCB28DAC}"/>
    <cellStyle name="SAPBEXexcCritical6 6 2 2 3" xfId="2342" xr:uid="{95AE4C30-CDD2-42EE-8851-C4C1C511ABBE}"/>
    <cellStyle name="SAPBEXexcCritical6 6 2 2 3 2" xfId="4175" xr:uid="{98D2D437-BD2B-460D-9485-A0DE07E5BAAA}"/>
    <cellStyle name="SAPBEXexcCritical6 6 2 2 3 3" xfId="7564" xr:uid="{75E9F69C-2F5D-4B01-95ED-1AA623B49ADB}"/>
    <cellStyle name="SAPBEXexcCritical6 6 2 2 4" xfId="3137" xr:uid="{4C0B6825-5613-4E7A-9340-DA8897CAB9FD}"/>
    <cellStyle name="SAPBEXexcCritical6 6 2 2 5" xfId="4694" xr:uid="{575ED5D8-0B9A-4411-9334-2CED6A70998C}"/>
    <cellStyle name="SAPBEXexcCritical6 6 2 2 6" xfId="5993" xr:uid="{9BA98753-DE85-4215-B984-4FA338C6B1DD}"/>
    <cellStyle name="SAPBEXexcCritical6 6 2 3" xfId="1304" xr:uid="{F2C95B9A-9833-42E9-B774-47EAA2200312}"/>
    <cellStyle name="SAPBEXexcCritical6 6 2 3 2" xfId="2613" xr:uid="{460D0A34-963C-48C3-A8AE-5007B2DED8D6}"/>
    <cellStyle name="SAPBEXexcCritical6 6 2 3 2 2" xfId="7822" xr:uid="{A91EF45A-DD34-4EF0-B47F-6AEB3BD23C5C}"/>
    <cellStyle name="SAPBEXexcCritical6 6 2 3 3" xfId="3397" xr:uid="{1F801F79-A7D4-4C61-B921-A05AB45EE856}"/>
    <cellStyle name="SAPBEXexcCritical6 6 2 3 4" xfId="4955" xr:uid="{BB3EEAEA-EB98-454C-BD6C-B058E8800969}"/>
    <cellStyle name="SAPBEXexcCritical6 6 2 3 5" xfId="6254" xr:uid="{C61E7C3D-59AB-4FA9-8607-74E18B416632}"/>
    <cellStyle name="SAPBEXexcCritical6 6 2 4" xfId="1823" xr:uid="{EA954BB0-CCF1-415E-AC7E-A9D2F116F28F}"/>
    <cellStyle name="SAPBEXexcCritical6 6 2 4 2" xfId="3917" xr:uid="{B4CBEC4C-2707-4FAA-8ACE-E3550B9E497E}"/>
    <cellStyle name="SAPBEXexcCritical6 6 2 4 2 2" xfId="7306" xr:uid="{7F934C8F-8B2B-47C4-B592-E58D8FDF17EA}"/>
    <cellStyle name="SAPBEXexcCritical6 6 2 4 3" xfId="5216" xr:uid="{4792DA9B-0712-4031-8F22-99C5724577A8}"/>
    <cellStyle name="SAPBEXexcCritical6 6 2 4 4" xfId="6515" xr:uid="{1D2E1AF5-64A5-45F2-BE96-135685867EB3}"/>
    <cellStyle name="SAPBEXexcCritical6 6 2 5" xfId="2084" xr:uid="{BFA8E561-15C6-4642-AF44-16586819CB5C}"/>
    <cellStyle name="SAPBEXexcCritical6 6 2 5 2" xfId="7034" xr:uid="{BB2C85F9-204A-4552-A7EA-BC00F4C3C3CB}"/>
    <cellStyle name="SAPBEXexcCritical6 6 2 6" xfId="2879" xr:uid="{FD80D038-7439-483D-844C-E6757BE14E34}"/>
    <cellStyle name="SAPBEXexcCritical6 6 2 7" xfId="4436" xr:uid="{CA816367-04A7-41B0-AEF2-EF8132E83153}"/>
    <cellStyle name="SAPBEXexcCritical6 6 2 8" xfId="5735" xr:uid="{3495BA10-868A-47ED-B57D-C499447B3EDB}"/>
    <cellStyle name="SAPBEXexcCritical6 7" xfId="769" xr:uid="{B8D8DE58-B8CC-4B3B-80FE-F189FA362D8B}"/>
    <cellStyle name="SAPBEXexcCritical6 7 2" xfId="1041" xr:uid="{820D0D22-264C-4D07-999A-39796783030E}"/>
    <cellStyle name="SAPBEXexcCritical6 7 2 2" xfId="1557" xr:uid="{DAB6ED8E-4B3C-4D1C-9883-05233F418B4F}"/>
    <cellStyle name="SAPBEXexcCritical6 7 2 2 2" xfId="3650" xr:uid="{56842815-B7A4-43F6-AE01-943EE8EC2682}"/>
    <cellStyle name="SAPBEXexcCritical6 7 2 2 2 2" xfId="8075" xr:uid="{60FF0162-E2EF-47C1-B85D-87F2FC7F3236}"/>
    <cellStyle name="SAPBEXexcCritical6 7 2 2 3" xfId="5469" xr:uid="{9BA1DA8D-9683-481E-968A-3F2A7B5EAEBA}"/>
    <cellStyle name="SAPBEXexcCritical6 7 2 2 4" xfId="6768" xr:uid="{9E95E2EB-89BE-435B-8173-8D4696E54C0F}"/>
    <cellStyle name="SAPBEXexcCritical6 7 2 3" xfId="2337" xr:uid="{5FCA30F5-015F-41B7-AF85-59DA49BDE6E8}"/>
    <cellStyle name="SAPBEXexcCritical6 7 2 3 2" xfId="4170" xr:uid="{5523151B-AFEF-4697-9395-CD8BBAF4A1C2}"/>
    <cellStyle name="SAPBEXexcCritical6 7 2 3 3" xfId="7559" xr:uid="{A9A788B1-5D7C-4415-95C1-9C95D8318D11}"/>
    <cellStyle name="SAPBEXexcCritical6 7 2 4" xfId="3132" xr:uid="{F3D92370-B3BC-4077-872A-3DE38974BC9E}"/>
    <cellStyle name="SAPBEXexcCritical6 7 2 5" xfId="4689" xr:uid="{80BA670A-C491-49C5-B822-C00051700063}"/>
    <cellStyle name="SAPBEXexcCritical6 7 2 6" xfId="5988" xr:uid="{AD8F00DE-3BE6-4FB2-B49F-F130A03CDD4B}"/>
    <cellStyle name="SAPBEXexcCritical6 7 3" xfId="1299" xr:uid="{DDB884ED-82C1-4C93-8C87-91B98D1EDC5D}"/>
    <cellStyle name="SAPBEXexcCritical6 7 3 2" xfId="2608" xr:uid="{C73AAAA8-0758-4204-AC5E-3B0921FEE18F}"/>
    <cellStyle name="SAPBEXexcCritical6 7 3 2 2" xfId="7817" xr:uid="{3E881060-BE7D-4533-A8F6-727F10FDF87C}"/>
    <cellStyle name="SAPBEXexcCritical6 7 3 3" xfId="3392" xr:uid="{2F9F0FBC-CAD9-4291-8076-223809FDF7B0}"/>
    <cellStyle name="SAPBEXexcCritical6 7 3 4" xfId="4950" xr:uid="{719B321A-5C67-4A9D-B8B3-8882F15609B5}"/>
    <cellStyle name="SAPBEXexcCritical6 7 3 5" xfId="6249" xr:uid="{C4C0D55C-1805-4E2E-905E-171808988ABA}"/>
    <cellStyle name="SAPBEXexcCritical6 7 4" xfId="1818" xr:uid="{5666A6BB-44E5-4B96-A275-8C56A678C80C}"/>
    <cellStyle name="SAPBEXexcCritical6 7 4 2" xfId="3912" xr:uid="{23EFF11F-FCFA-473D-8782-9C167B70FAAB}"/>
    <cellStyle name="SAPBEXexcCritical6 7 4 2 2" xfId="7301" xr:uid="{54931364-6F7F-4DEF-BB30-2B730928309F}"/>
    <cellStyle name="SAPBEXexcCritical6 7 4 3" xfId="5211" xr:uid="{614A61A3-3084-4CED-97CF-8C4208051538}"/>
    <cellStyle name="SAPBEXexcCritical6 7 4 4" xfId="6510" xr:uid="{7D04BA49-F477-48B3-88DD-3E35C67708BF}"/>
    <cellStyle name="SAPBEXexcCritical6 7 5" xfId="2079" xr:uid="{3A5CA9D4-2135-46F6-86A1-7F0011AF36B2}"/>
    <cellStyle name="SAPBEXexcCritical6 7 5 2" xfId="7029" xr:uid="{EFE4B23B-3DFC-4AFC-B05C-66DD858574CD}"/>
    <cellStyle name="SAPBEXexcCritical6 7 6" xfId="2874" xr:uid="{5580AF1F-E3EF-4CAE-9D88-40095C9A8932}"/>
    <cellStyle name="SAPBEXexcCritical6 7 7" xfId="4431" xr:uid="{9B9AD64A-DECE-4656-A991-CFEFE5469A8F}"/>
    <cellStyle name="SAPBEXexcCritical6 7 8" xfId="5730" xr:uid="{84AF6066-52CB-4478-AE5E-90E7F01A5ED6}"/>
    <cellStyle name="SAPBEXexcGood1" xfId="349" xr:uid="{40B6F3A8-5891-438A-B845-7EA04C2BE45D}"/>
    <cellStyle name="SAPBEXexcGood1 2" xfId="350" xr:uid="{7D4C7A27-A285-4A9D-8A83-2213E7BA2DD4}"/>
    <cellStyle name="SAPBEXexcGood1 2 2" xfId="776" xr:uid="{F2BA38CA-E1C3-41FA-8F88-764DB2E26BB3}"/>
    <cellStyle name="SAPBEXexcGood1 2 2 2" xfId="1048" xr:uid="{53631E1E-8811-4515-8995-39838E9E9AB2}"/>
    <cellStyle name="SAPBEXexcGood1 2 2 2 2" xfId="1564" xr:uid="{8A5936B5-1A75-454B-B545-1CA6E3D5E05E}"/>
    <cellStyle name="SAPBEXexcGood1 2 2 2 2 2" xfId="3657" xr:uid="{ACBD0051-D265-475A-B7EF-E07B81150011}"/>
    <cellStyle name="SAPBEXexcGood1 2 2 2 2 2 2" xfId="8082" xr:uid="{1559F56D-30BA-4422-B9E2-50C76CA78927}"/>
    <cellStyle name="SAPBEXexcGood1 2 2 2 2 3" xfId="5476" xr:uid="{C42FFA2E-460A-41B6-A5DC-9324568C6EAF}"/>
    <cellStyle name="SAPBEXexcGood1 2 2 2 2 4" xfId="6775" xr:uid="{56457F24-4D3A-409F-820A-7D96F977FDE7}"/>
    <cellStyle name="SAPBEXexcGood1 2 2 2 3" xfId="2344" xr:uid="{8B388FED-5CFA-49EF-9E7B-F3FB07C1FE50}"/>
    <cellStyle name="SAPBEXexcGood1 2 2 2 3 2" xfId="4177" xr:uid="{1E4ECDBF-5531-491C-8BB8-8099F5241DD9}"/>
    <cellStyle name="SAPBEXexcGood1 2 2 2 3 3" xfId="7566" xr:uid="{1509D4F5-595C-415E-8423-50FD580B28BF}"/>
    <cellStyle name="SAPBEXexcGood1 2 2 2 4" xfId="3139" xr:uid="{CA7DB580-32C3-4E9C-ABDF-A7F8A17B67C8}"/>
    <cellStyle name="SAPBEXexcGood1 2 2 2 5" xfId="4696" xr:uid="{BD2FC2DF-F0D1-479B-B600-7C73141F64E1}"/>
    <cellStyle name="SAPBEXexcGood1 2 2 2 6" xfId="5995" xr:uid="{26692C62-7E88-4CFF-9F35-1988B8D2C221}"/>
    <cellStyle name="SAPBEXexcGood1 2 2 3" xfId="1306" xr:uid="{B863F9C8-4FD3-4D99-A40C-3D86CAF015F8}"/>
    <cellStyle name="SAPBEXexcGood1 2 2 3 2" xfId="2615" xr:uid="{8FE2C2E0-B589-4326-81F7-178BB2665528}"/>
    <cellStyle name="SAPBEXexcGood1 2 2 3 2 2" xfId="7824" xr:uid="{1E8C9A4A-069F-41EA-AEAF-E7AA31FC6BBD}"/>
    <cellStyle name="SAPBEXexcGood1 2 2 3 3" xfId="3399" xr:uid="{A98013AD-69C2-419D-812B-1A6F784463B4}"/>
    <cellStyle name="SAPBEXexcGood1 2 2 3 4" xfId="4957" xr:uid="{3F57BBEC-B0C1-41F4-B36E-B778CAA3F572}"/>
    <cellStyle name="SAPBEXexcGood1 2 2 3 5" xfId="6256" xr:uid="{925D5F49-531C-4E2D-AF34-FA5F494F71EB}"/>
    <cellStyle name="SAPBEXexcGood1 2 2 4" xfId="1825" xr:uid="{5EF20F88-E16A-4069-8BB5-6D0A61B35EC3}"/>
    <cellStyle name="SAPBEXexcGood1 2 2 4 2" xfId="3919" xr:uid="{883B2B54-6766-458E-82C6-6F5E61DA7397}"/>
    <cellStyle name="SAPBEXexcGood1 2 2 4 2 2" xfId="7308" xr:uid="{28C28FF6-58C2-4F24-B7B5-4858EE97F72D}"/>
    <cellStyle name="SAPBEXexcGood1 2 2 4 3" xfId="5218" xr:uid="{058DFFAF-C045-42B2-A1C3-528D0250DBE5}"/>
    <cellStyle name="SAPBEXexcGood1 2 2 4 4" xfId="6517" xr:uid="{CBF5188C-D1FB-4879-BE57-EECABEC5D963}"/>
    <cellStyle name="SAPBEXexcGood1 2 2 5" xfId="2086" xr:uid="{8A4D7FEE-C761-4501-BF0F-D4EA5291B0EE}"/>
    <cellStyle name="SAPBEXexcGood1 2 2 5 2" xfId="7036" xr:uid="{654BE652-ED4D-4FFB-B9C0-589A215949A4}"/>
    <cellStyle name="SAPBEXexcGood1 2 2 6" xfId="2881" xr:uid="{6E7BF542-BA1A-4992-9325-69C21F99B913}"/>
    <cellStyle name="SAPBEXexcGood1 2 2 7" xfId="4438" xr:uid="{1C15F48E-6795-4FE1-8561-FA242227D5F7}"/>
    <cellStyle name="SAPBEXexcGood1 2 2 8" xfId="5737" xr:uid="{907D510E-3E6B-466E-ADB5-C950DDD6C2CC}"/>
    <cellStyle name="SAPBEXexcGood1 3" xfId="351" xr:uid="{2B72FE6D-15CB-45E1-AE23-ADEC04420794}"/>
    <cellStyle name="SAPBEXexcGood1 3 2" xfId="777" xr:uid="{EB6BD370-85D1-4282-97A9-A7F2669E4C7E}"/>
    <cellStyle name="SAPBEXexcGood1 3 2 2" xfId="1049" xr:uid="{4E757B40-AB75-4D0B-B5C0-13EA34501EEB}"/>
    <cellStyle name="SAPBEXexcGood1 3 2 2 2" xfId="1565" xr:uid="{A04F4FD4-5FF3-4A10-8FB3-8F957048B2C1}"/>
    <cellStyle name="SAPBEXexcGood1 3 2 2 2 2" xfId="3658" xr:uid="{1F479C64-40B1-4F11-9C52-EA10C8794E0A}"/>
    <cellStyle name="SAPBEXexcGood1 3 2 2 2 2 2" xfId="8083" xr:uid="{C7A2E240-BD69-46A3-BC4C-8341BEF8AB24}"/>
    <cellStyle name="SAPBEXexcGood1 3 2 2 2 3" xfId="5477" xr:uid="{98807257-41C9-48F4-AE8C-02A012967A18}"/>
    <cellStyle name="SAPBEXexcGood1 3 2 2 2 4" xfId="6776" xr:uid="{B1E03D27-66D4-4357-B2C1-E9E92C185E74}"/>
    <cellStyle name="SAPBEXexcGood1 3 2 2 3" xfId="2345" xr:uid="{3279CF0D-2098-4F8A-9274-79305E1BA284}"/>
    <cellStyle name="SAPBEXexcGood1 3 2 2 3 2" xfId="4178" xr:uid="{977B9631-F4D2-4BFD-9228-96F01BFDCA30}"/>
    <cellStyle name="SAPBEXexcGood1 3 2 2 3 3" xfId="7567" xr:uid="{E479A07C-B6F1-46CC-982B-7B5F1EDAA48A}"/>
    <cellStyle name="SAPBEXexcGood1 3 2 2 4" xfId="3140" xr:uid="{F1066449-F800-4E25-AE4D-26462A0CBD33}"/>
    <cellStyle name="SAPBEXexcGood1 3 2 2 5" xfId="4697" xr:uid="{927DFF23-B6FE-4449-9C1F-3DAF0456684E}"/>
    <cellStyle name="SAPBEXexcGood1 3 2 2 6" xfId="5996" xr:uid="{5560CF05-8BE6-4197-9BBA-087893F8A11D}"/>
    <cellStyle name="SAPBEXexcGood1 3 2 3" xfId="1307" xr:uid="{473CD3DE-EEA2-4F59-9C4C-77CD1334ABE1}"/>
    <cellStyle name="SAPBEXexcGood1 3 2 3 2" xfId="2616" xr:uid="{B1E44CFE-9D4D-495E-9AA9-5D7DBA779526}"/>
    <cellStyle name="SAPBEXexcGood1 3 2 3 2 2" xfId="7825" xr:uid="{5E08E637-6071-40D8-BA20-D353E8BDD4D9}"/>
    <cellStyle name="SAPBEXexcGood1 3 2 3 3" xfId="3400" xr:uid="{A41F72DA-EDEA-4369-B751-229EFAD2896C}"/>
    <cellStyle name="SAPBEXexcGood1 3 2 3 4" xfId="4958" xr:uid="{215D1D32-BB42-4935-A223-D1C242189D2B}"/>
    <cellStyle name="SAPBEXexcGood1 3 2 3 5" xfId="6257" xr:uid="{C03DBA56-1A82-4517-A5F0-6C004224909B}"/>
    <cellStyle name="SAPBEXexcGood1 3 2 4" xfId="1826" xr:uid="{6710ED92-62B6-457C-9D3D-B26B1AB68340}"/>
    <cellStyle name="SAPBEXexcGood1 3 2 4 2" xfId="3920" xr:uid="{B206F884-17C5-4109-BEFE-CA0253072F4F}"/>
    <cellStyle name="SAPBEXexcGood1 3 2 4 2 2" xfId="7309" xr:uid="{257BF8BB-00C9-4E37-B46F-DC63080AC3B1}"/>
    <cellStyle name="SAPBEXexcGood1 3 2 4 3" xfId="5219" xr:uid="{6DD94496-C535-4B51-9DFA-A0714B50FBD6}"/>
    <cellStyle name="SAPBEXexcGood1 3 2 4 4" xfId="6518" xr:uid="{3BB6970E-D22A-4E5B-866C-23CA41FFB628}"/>
    <cellStyle name="SAPBEXexcGood1 3 2 5" xfId="2087" xr:uid="{D6BD1823-B2D8-4878-8FE5-A3235E442E38}"/>
    <cellStyle name="SAPBEXexcGood1 3 2 5 2" xfId="7037" xr:uid="{2C7C3360-811D-4526-90C4-BEACCD707ABF}"/>
    <cellStyle name="SAPBEXexcGood1 3 2 6" xfId="2882" xr:uid="{50EE4BFA-73CC-4E64-8234-B5A64BC1CFC3}"/>
    <cellStyle name="SAPBEXexcGood1 3 2 7" xfId="4439" xr:uid="{404CF12B-6DAA-44F1-A572-ED49F3ABDA4C}"/>
    <cellStyle name="SAPBEXexcGood1 3 2 8" xfId="5738" xr:uid="{D4480BD3-2970-4AB2-9581-65CDE6F4CCB7}"/>
    <cellStyle name="SAPBEXexcGood1 4" xfId="352" xr:uid="{AE274BAD-7BB7-43C3-B000-E981D25EDB99}"/>
    <cellStyle name="SAPBEXexcGood1 4 2" xfId="778" xr:uid="{DC35A7E4-7C28-43CE-A566-50C92549244A}"/>
    <cellStyle name="SAPBEXexcGood1 4 2 2" xfId="1050" xr:uid="{E66460E8-D938-4F3F-897D-98409A858466}"/>
    <cellStyle name="SAPBEXexcGood1 4 2 2 2" xfId="1566" xr:uid="{F9DD9D58-4B03-4916-A098-77CA12035124}"/>
    <cellStyle name="SAPBEXexcGood1 4 2 2 2 2" xfId="3659" xr:uid="{A80C1F55-A55B-4B21-8782-F84C4899A5E4}"/>
    <cellStyle name="SAPBEXexcGood1 4 2 2 2 2 2" xfId="8084" xr:uid="{B6F9C059-45E4-4ECF-9F9F-05A0C2E61369}"/>
    <cellStyle name="SAPBEXexcGood1 4 2 2 2 3" xfId="5478" xr:uid="{89243A9B-DD2E-4B10-9218-07A64208F946}"/>
    <cellStyle name="SAPBEXexcGood1 4 2 2 2 4" xfId="6777" xr:uid="{90223149-E74A-4B16-B94F-443D0DDCC42A}"/>
    <cellStyle name="SAPBEXexcGood1 4 2 2 3" xfId="2346" xr:uid="{2CAC3B32-CACF-4BAF-95AE-32CA847C243C}"/>
    <cellStyle name="SAPBEXexcGood1 4 2 2 3 2" xfId="4179" xr:uid="{433722A3-5CE0-4124-AB48-B75DDD63D4F7}"/>
    <cellStyle name="SAPBEXexcGood1 4 2 2 3 3" xfId="7568" xr:uid="{A4E85A81-C1C1-434A-9B68-E3C70B6D6A91}"/>
    <cellStyle name="SAPBEXexcGood1 4 2 2 4" xfId="3141" xr:uid="{F8050263-228F-45F5-851A-654DDFCA600A}"/>
    <cellStyle name="SAPBEXexcGood1 4 2 2 5" xfId="4698" xr:uid="{C78195BF-D294-484F-AF6A-11C3BC96FE0A}"/>
    <cellStyle name="SAPBEXexcGood1 4 2 2 6" xfId="5997" xr:uid="{DFBF8DD6-F277-4FF5-A58F-C158CD256004}"/>
    <cellStyle name="SAPBEXexcGood1 4 2 3" xfId="1308" xr:uid="{ECA8F1F3-9690-49B3-BED4-8D9159FEDCCF}"/>
    <cellStyle name="SAPBEXexcGood1 4 2 3 2" xfId="2617" xr:uid="{8DF6AA08-7162-4E83-884E-4AD5EA93EF0D}"/>
    <cellStyle name="SAPBEXexcGood1 4 2 3 2 2" xfId="7826" xr:uid="{4222692B-94DF-4658-9E6E-5E505686FD8C}"/>
    <cellStyle name="SAPBEXexcGood1 4 2 3 3" xfId="3401" xr:uid="{2D83D3F9-B3F7-4043-9972-94B54C108680}"/>
    <cellStyle name="SAPBEXexcGood1 4 2 3 4" xfId="4959" xr:uid="{F915CC69-6461-4232-9E59-74CA9E31AAC2}"/>
    <cellStyle name="SAPBEXexcGood1 4 2 3 5" xfId="6258" xr:uid="{8640527B-9260-427F-A99D-0D96B6600B2A}"/>
    <cellStyle name="SAPBEXexcGood1 4 2 4" xfId="1827" xr:uid="{53D6B907-AE0B-4A61-AD02-B14CB278C302}"/>
    <cellStyle name="SAPBEXexcGood1 4 2 4 2" xfId="3921" xr:uid="{DA0D14B1-205C-4241-B1CC-83BD77C9D698}"/>
    <cellStyle name="SAPBEXexcGood1 4 2 4 2 2" xfId="7310" xr:uid="{E6B0C880-EC18-4247-8803-DDE474049C03}"/>
    <cellStyle name="SAPBEXexcGood1 4 2 4 3" xfId="5220" xr:uid="{4F0A91F3-3B0F-467D-945F-879E35493B64}"/>
    <cellStyle name="SAPBEXexcGood1 4 2 4 4" xfId="6519" xr:uid="{650B3D15-6D4E-4D4F-9D0A-3AD24C6E2F16}"/>
    <cellStyle name="SAPBEXexcGood1 4 2 5" xfId="2088" xr:uid="{526C77C9-0D66-4FE6-AC6E-60EEBB9CF3F9}"/>
    <cellStyle name="SAPBEXexcGood1 4 2 5 2" xfId="7038" xr:uid="{CBB55566-B32D-4460-8CED-C250BFEDB42E}"/>
    <cellStyle name="SAPBEXexcGood1 4 2 6" xfId="2883" xr:uid="{522BF85D-C7A5-406C-978E-97BE114F43DD}"/>
    <cellStyle name="SAPBEXexcGood1 4 2 7" xfId="4440" xr:uid="{F11E7B96-8F83-427B-9AFC-3543E720069A}"/>
    <cellStyle name="SAPBEXexcGood1 4 2 8" xfId="5739" xr:uid="{387CD4AA-38C4-43FE-9E12-8CE7EEDA7B3E}"/>
    <cellStyle name="SAPBEXexcGood1 5" xfId="353" xr:uid="{83C9D7A1-FE7B-49BD-8499-1BBF8875AE91}"/>
    <cellStyle name="SAPBEXexcGood1 5 2" xfId="779" xr:uid="{981070A2-A39E-4663-B7DA-F620F492AEFC}"/>
    <cellStyle name="SAPBEXexcGood1 5 2 2" xfId="1051" xr:uid="{5A8C25B4-B46B-4E60-B24B-C89AEF0FB946}"/>
    <cellStyle name="SAPBEXexcGood1 5 2 2 2" xfId="1567" xr:uid="{F1A0D16B-6A4D-4E8E-958C-2383C3F56DC9}"/>
    <cellStyle name="SAPBEXexcGood1 5 2 2 2 2" xfId="3660" xr:uid="{0A372CDA-E5BD-4456-8DAB-E91756AFF275}"/>
    <cellStyle name="SAPBEXexcGood1 5 2 2 2 2 2" xfId="8085" xr:uid="{74557639-DC0C-44A5-B0AA-F3E2C963D79A}"/>
    <cellStyle name="SAPBEXexcGood1 5 2 2 2 3" xfId="5479" xr:uid="{E81FF144-D79E-425F-9F0F-857BF4FE6549}"/>
    <cellStyle name="SAPBEXexcGood1 5 2 2 2 4" xfId="6778" xr:uid="{B035039E-1A88-4509-9BFC-7177FB5D246F}"/>
    <cellStyle name="SAPBEXexcGood1 5 2 2 3" xfId="2347" xr:uid="{143D4418-F2F5-4DCF-A8CA-2ED1C2625C50}"/>
    <cellStyle name="SAPBEXexcGood1 5 2 2 3 2" xfId="4180" xr:uid="{A3CFABE6-BC99-4A63-B823-98D713DEF990}"/>
    <cellStyle name="SAPBEXexcGood1 5 2 2 3 3" xfId="7569" xr:uid="{CE4FC70B-2D1F-4C26-9985-C59D5596B37D}"/>
    <cellStyle name="SAPBEXexcGood1 5 2 2 4" xfId="3142" xr:uid="{B0353FA6-FC61-4525-991A-8F39A7F8BA22}"/>
    <cellStyle name="SAPBEXexcGood1 5 2 2 5" xfId="4699" xr:uid="{0937118E-630D-477A-8C91-6AAF58EE6E2A}"/>
    <cellStyle name="SAPBEXexcGood1 5 2 2 6" xfId="5998" xr:uid="{F5F8BDD5-0A6D-4880-BDC5-0E38A56A1810}"/>
    <cellStyle name="SAPBEXexcGood1 5 2 3" xfId="1309" xr:uid="{E5A60AF4-56A0-480F-8CBF-A482527A2376}"/>
    <cellStyle name="SAPBEXexcGood1 5 2 3 2" xfId="2618" xr:uid="{982EE6C2-F011-45AC-A0A4-C37C0F231C0F}"/>
    <cellStyle name="SAPBEXexcGood1 5 2 3 2 2" xfId="7827" xr:uid="{6F4251E7-F210-4DEE-861B-FD572B1D602A}"/>
    <cellStyle name="SAPBEXexcGood1 5 2 3 3" xfId="3402" xr:uid="{77C6C0E6-2089-43B9-82FE-207684189523}"/>
    <cellStyle name="SAPBEXexcGood1 5 2 3 4" xfId="4960" xr:uid="{28D9222B-F4D9-424C-BD1E-1FC8D10C8E77}"/>
    <cellStyle name="SAPBEXexcGood1 5 2 3 5" xfId="6259" xr:uid="{470C9D18-AA25-404B-9230-A631FB0E2CC2}"/>
    <cellStyle name="SAPBEXexcGood1 5 2 4" xfId="1828" xr:uid="{9A77C912-4DED-4FED-AA53-0E24D4E02453}"/>
    <cellStyle name="SAPBEXexcGood1 5 2 4 2" xfId="3922" xr:uid="{CBB2A6E5-4685-4E60-86FB-71F2376AECE1}"/>
    <cellStyle name="SAPBEXexcGood1 5 2 4 2 2" xfId="7311" xr:uid="{BA1FB5BF-8977-4149-99E9-C6190DD7F58E}"/>
    <cellStyle name="SAPBEXexcGood1 5 2 4 3" xfId="5221" xr:uid="{D0675740-0FA0-44C8-99E9-56A4539F65C1}"/>
    <cellStyle name="SAPBEXexcGood1 5 2 4 4" xfId="6520" xr:uid="{B56902AB-1BAD-4E7B-A165-3C3CF262734E}"/>
    <cellStyle name="SAPBEXexcGood1 5 2 5" xfId="2089" xr:uid="{A4A75F86-E296-4AFF-A74C-28ECB37CD30B}"/>
    <cellStyle name="SAPBEXexcGood1 5 2 5 2" xfId="7039" xr:uid="{28F3DF53-39A7-4BF7-AE44-E4EAFE6E822E}"/>
    <cellStyle name="SAPBEXexcGood1 5 2 6" xfId="2884" xr:uid="{3E9E3F93-A69E-4A1C-8D03-9FC9B834228E}"/>
    <cellStyle name="SAPBEXexcGood1 5 2 7" xfId="4441" xr:uid="{D393B2B2-D962-4A26-9D7E-E3A71889DDB2}"/>
    <cellStyle name="SAPBEXexcGood1 5 2 8" xfId="5740" xr:uid="{8CD1FA1E-CC18-4832-A566-DC8D87952C5D}"/>
    <cellStyle name="SAPBEXexcGood1 6" xfId="354" xr:uid="{9F7B508D-9F06-4D4F-BBFE-5D5EFA19FF15}"/>
    <cellStyle name="SAPBEXexcGood1 6 2" xfId="780" xr:uid="{71C38C82-B880-4410-93A3-F2E122F9CC43}"/>
    <cellStyle name="SAPBEXexcGood1 6 2 2" xfId="1052" xr:uid="{DF41A980-9FE1-459E-AE29-0AB52922BC56}"/>
    <cellStyle name="SAPBEXexcGood1 6 2 2 2" xfId="1568" xr:uid="{F80F2621-D041-4397-95AF-9C39631B292C}"/>
    <cellStyle name="SAPBEXexcGood1 6 2 2 2 2" xfId="3661" xr:uid="{32DE11B6-F125-4E84-9C49-6680B63781DC}"/>
    <cellStyle name="SAPBEXexcGood1 6 2 2 2 2 2" xfId="8086" xr:uid="{1530E1AB-0D01-45B4-8443-D5EF3EB9E698}"/>
    <cellStyle name="SAPBEXexcGood1 6 2 2 2 3" xfId="5480" xr:uid="{2D0E002D-C3EC-47B2-9CBE-4BF9A7F9957D}"/>
    <cellStyle name="SAPBEXexcGood1 6 2 2 2 4" xfId="6779" xr:uid="{FD8CC573-E789-4100-AC83-257076DF3CE3}"/>
    <cellStyle name="SAPBEXexcGood1 6 2 2 3" xfId="2348" xr:uid="{2E074E5F-AFBE-455F-9295-7253B4D186EC}"/>
    <cellStyle name="SAPBEXexcGood1 6 2 2 3 2" xfId="4181" xr:uid="{0873B471-E732-421D-B97E-BB73CBFD46B8}"/>
    <cellStyle name="SAPBEXexcGood1 6 2 2 3 3" xfId="7570" xr:uid="{6B96F6AB-E103-49FC-B89B-33A070A0879C}"/>
    <cellStyle name="SAPBEXexcGood1 6 2 2 4" xfId="3143" xr:uid="{E8163376-8F5C-4CE5-A671-2B7F237FAABD}"/>
    <cellStyle name="SAPBEXexcGood1 6 2 2 5" xfId="4700" xr:uid="{110D814D-20B4-498A-94AB-2C0E1D825896}"/>
    <cellStyle name="SAPBEXexcGood1 6 2 2 6" xfId="5999" xr:uid="{2831E470-2DC7-469E-9A98-9BF5CADDF0AB}"/>
    <cellStyle name="SAPBEXexcGood1 6 2 3" xfId="1310" xr:uid="{77E5053A-65D1-437A-8D53-D2A00FE4567B}"/>
    <cellStyle name="SAPBEXexcGood1 6 2 3 2" xfId="2619" xr:uid="{76FCA05C-C67D-4995-897C-21AD25618030}"/>
    <cellStyle name="SAPBEXexcGood1 6 2 3 2 2" xfId="7828" xr:uid="{F1C85762-7DBC-4F80-8A85-448583AC8F70}"/>
    <cellStyle name="SAPBEXexcGood1 6 2 3 3" xfId="3403" xr:uid="{B4E560BA-247D-4FEB-8244-B3808674E726}"/>
    <cellStyle name="SAPBEXexcGood1 6 2 3 4" xfId="4961" xr:uid="{7E2D0559-BDDF-46DE-BA3A-C3B4B2935D1C}"/>
    <cellStyle name="SAPBEXexcGood1 6 2 3 5" xfId="6260" xr:uid="{FC73C1E9-E73A-4654-8E6F-AF01BB18C9B2}"/>
    <cellStyle name="SAPBEXexcGood1 6 2 4" xfId="1829" xr:uid="{AAA0C541-E4B5-4766-A47D-BA52585E5619}"/>
    <cellStyle name="SAPBEXexcGood1 6 2 4 2" xfId="3923" xr:uid="{564713FE-8E65-4F8F-A368-E54268A277DC}"/>
    <cellStyle name="SAPBEXexcGood1 6 2 4 2 2" xfId="7312" xr:uid="{07104027-D122-4D0E-8671-B6AFCB62D7F0}"/>
    <cellStyle name="SAPBEXexcGood1 6 2 4 3" xfId="5222" xr:uid="{87908AFE-958E-4D1C-B133-A9F8EE857A28}"/>
    <cellStyle name="SAPBEXexcGood1 6 2 4 4" xfId="6521" xr:uid="{B2B66506-48B9-41AB-B030-8EE27FE6A8EA}"/>
    <cellStyle name="SAPBEXexcGood1 6 2 5" xfId="2090" xr:uid="{978BA1A3-5FC7-4DDB-8B79-94D05EB43CEE}"/>
    <cellStyle name="SAPBEXexcGood1 6 2 5 2" xfId="7040" xr:uid="{29DA8E1F-2877-49FF-9E5A-1BCC75B316AF}"/>
    <cellStyle name="SAPBEXexcGood1 6 2 6" xfId="2885" xr:uid="{7AE78783-95E0-4143-BFBA-C4F702AC55F4}"/>
    <cellStyle name="SAPBEXexcGood1 6 2 7" xfId="4442" xr:uid="{A81AAF55-A315-463B-86FF-9B5430D3BA04}"/>
    <cellStyle name="SAPBEXexcGood1 6 2 8" xfId="5741" xr:uid="{BC6800AF-748D-4CB1-A997-17B48E72855A}"/>
    <cellStyle name="SAPBEXexcGood1 7" xfId="775" xr:uid="{CB75B6A2-0DB8-410D-A44A-06D6B1212E8B}"/>
    <cellStyle name="SAPBEXexcGood1 7 2" xfId="1047" xr:uid="{ABA7E4FD-AC4B-4C2A-A265-414993199F8F}"/>
    <cellStyle name="SAPBEXexcGood1 7 2 2" xfId="1563" xr:uid="{B4274882-EED5-4F42-BF88-73F9F3511221}"/>
    <cellStyle name="SAPBEXexcGood1 7 2 2 2" xfId="3656" xr:uid="{EBAB1541-4E92-44B2-8B4C-03F50AB6FF55}"/>
    <cellStyle name="SAPBEXexcGood1 7 2 2 2 2" xfId="8081" xr:uid="{EAA7FBA7-30CA-4530-B0EF-BF7C9E9FAADB}"/>
    <cellStyle name="SAPBEXexcGood1 7 2 2 3" xfId="5475" xr:uid="{54F7C0A1-9068-4C7C-8D1C-2243819DB016}"/>
    <cellStyle name="SAPBEXexcGood1 7 2 2 4" xfId="6774" xr:uid="{D3117CAC-10AE-4A1F-91C7-4A528EB7D263}"/>
    <cellStyle name="SAPBEXexcGood1 7 2 3" xfId="2343" xr:uid="{43EA8651-52D8-420D-BFA0-9E2EA5B2EB98}"/>
    <cellStyle name="SAPBEXexcGood1 7 2 3 2" xfId="4176" xr:uid="{879B4E01-C6A1-4109-B06E-4BB344993FDF}"/>
    <cellStyle name="SAPBEXexcGood1 7 2 3 3" xfId="7565" xr:uid="{51E9A048-D0A7-436A-9400-D5C1BD27B13B}"/>
    <cellStyle name="SAPBEXexcGood1 7 2 4" xfId="3138" xr:uid="{1F0082A8-5B1C-41E0-9D47-BD339998EBA5}"/>
    <cellStyle name="SAPBEXexcGood1 7 2 5" xfId="4695" xr:uid="{89AAC1A5-4613-4551-89E5-A857DFF914FD}"/>
    <cellStyle name="SAPBEXexcGood1 7 2 6" xfId="5994" xr:uid="{561494C4-9203-46A6-A8AF-18D84BEA45DA}"/>
    <cellStyle name="SAPBEXexcGood1 7 3" xfId="1305" xr:uid="{CDE2A3EA-4102-46A9-B47E-2DD482E3601A}"/>
    <cellStyle name="SAPBEXexcGood1 7 3 2" xfId="2614" xr:uid="{A51149D6-A988-4348-A22A-ECD4305FCA79}"/>
    <cellStyle name="SAPBEXexcGood1 7 3 2 2" xfId="7823" xr:uid="{32BE77B3-7762-45DE-BBDA-94BC8965CD48}"/>
    <cellStyle name="SAPBEXexcGood1 7 3 3" xfId="3398" xr:uid="{0CC85928-1EC1-40B1-A8FD-4D697496B1F6}"/>
    <cellStyle name="SAPBEXexcGood1 7 3 4" xfId="4956" xr:uid="{761DA708-5E63-4A7A-89BC-58BDA876BD53}"/>
    <cellStyle name="SAPBEXexcGood1 7 3 5" xfId="6255" xr:uid="{E4135487-0D6F-4D0C-A651-6ADCA6256250}"/>
    <cellStyle name="SAPBEXexcGood1 7 4" xfId="1824" xr:uid="{F87EE695-CCB7-4037-997B-4AEDF6E04CB7}"/>
    <cellStyle name="SAPBEXexcGood1 7 4 2" xfId="3918" xr:uid="{CDC48A8A-21D5-461C-B7EA-80A371428A8D}"/>
    <cellStyle name="SAPBEXexcGood1 7 4 2 2" xfId="7307" xr:uid="{B373F1C9-4F8F-4D42-B0AB-77CDCA80725A}"/>
    <cellStyle name="SAPBEXexcGood1 7 4 3" xfId="5217" xr:uid="{19EE7EBD-FBF6-42E6-93E1-834E2AECBE2A}"/>
    <cellStyle name="SAPBEXexcGood1 7 4 4" xfId="6516" xr:uid="{609554A5-F0E1-4D1A-B2DF-A08BFA353854}"/>
    <cellStyle name="SAPBEXexcGood1 7 5" xfId="2085" xr:uid="{70ABB5A5-8BB2-4C7E-855A-A5601619B188}"/>
    <cellStyle name="SAPBEXexcGood1 7 5 2" xfId="7035" xr:uid="{20E80A03-99FF-44CA-9966-EFB6FF435010}"/>
    <cellStyle name="SAPBEXexcGood1 7 6" xfId="2880" xr:uid="{7D7241B4-7456-458E-A163-F14E803C4A91}"/>
    <cellStyle name="SAPBEXexcGood1 7 7" xfId="4437" xr:uid="{E403E9BC-392B-41D3-B8A4-7821F8D99050}"/>
    <cellStyle name="SAPBEXexcGood1 7 8" xfId="5736" xr:uid="{179D3CDA-C352-44F8-882B-846C23113594}"/>
    <cellStyle name="SAPBEXexcGood2" xfId="355" xr:uid="{4C763686-9CCA-4F97-A006-83D0FBBD9D26}"/>
    <cellStyle name="SAPBEXexcGood2 2" xfId="356" xr:uid="{7B150FE1-7DD2-45CD-BCB1-50766A33A23A}"/>
    <cellStyle name="SAPBEXexcGood2 2 2" xfId="782" xr:uid="{C50EE718-AA38-4107-AB84-A0EDEAEF68EB}"/>
    <cellStyle name="SAPBEXexcGood2 2 2 2" xfId="1054" xr:uid="{73581FE2-AA96-4750-B6CA-464B1609D687}"/>
    <cellStyle name="SAPBEXexcGood2 2 2 2 2" xfId="1570" xr:uid="{12A783E0-5B59-4BF7-A1CA-A307786B75D8}"/>
    <cellStyle name="SAPBEXexcGood2 2 2 2 2 2" xfId="3663" xr:uid="{88EF7FDF-7273-4D4A-990E-A1258D1E1FD7}"/>
    <cellStyle name="SAPBEXexcGood2 2 2 2 2 2 2" xfId="8088" xr:uid="{885897B7-693B-4345-8CED-3C7C9AEDBEED}"/>
    <cellStyle name="SAPBEXexcGood2 2 2 2 2 3" xfId="5482" xr:uid="{C6A1376A-0280-478D-851B-CA669EB31FB1}"/>
    <cellStyle name="SAPBEXexcGood2 2 2 2 2 4" xfId="6781" xr:uid="{6E420D90-DE3A-4FEF-AFA6-403C6D5EFA1B}"/>
    <cellStyle name="SAPBEXexcGood2 2 2 2 3" xfId="2350" xr:uid="{83FDF35F-4C45-49D3-835B-385E453426C8}"/>
    <cellStyle name="SAPBEXexcGood2 2 2 2 3 2" xfId="4183" xr:uid="{CC1F2BD0-A4D8-4175-A2F3-52A5D54BEB74}"/>
    <cellStyle name="SAPBEXexcGood2 2 2 2 3 3" xfId="7572" xr:uid="{BCA5A447-8062-4349-89F6-220034713761}"/>
    <cellStyle name="SAPBEXexcGood2 2 2 2 4" xfId="3145" xr:uid="{04225EF6-AFCF-4353-AEAC-5087CD1C14D8}"/>
    <cellStyle name="SAPBEXexcGood2 2 2 2 5" xfId="4702" xr:uid="{45120974-8186-4BD2-8DC8-D5B7B45CA2F6}"/>
    <cellStyle name="SAPBEXexcGood2 2 2 2 6" xfId="6001" xr:uid="{97DDAFF3-A0C7-4694-8A36-130FFAF17C9D}"/>
    <cellStyle name="SAPBEXexcGood2 2 2 3" xfId="1312" xr:uid="{C73B822B-1733-4982-8B38-090FCBE3807A}"/>
    <cellStyle name="SAPBEXexcGood2 2 2 3 2" xfId="2621" xr:uid="{D1E870A9-B006-445D-B64E-1D1E0708ED24}"/>
    <cellStyle name="SAPBEXexcGood2 2 2 3 2 2" xfId="7830" xr:uid="{A0BC408C-52D8-4780-98B6-1EA214623797}"/>
    <cellStyle name="SAPBEXexcGood2 2 2 3 3" xfId="3405" xr:uid="{0D37D55A-72B1-4F31-ABEA-A78C19D5058A}"/>
    <cellStyle name="SAPBEXexcGood2 2 2 3 4" xfId="4963" xr:uid="{EC8320CB-597C-4511-AED2-45FFAE9DD065}"/>
    <cellStyle name="SAPBEXexcGood2 2 2 3 5" xfId="6262" xr:uid="{4AA78335-6744-4C53-9A08-EF63EACFC87B}"/>
    <cellStyle name="SAPBEXexcGood2 2 2 4" xfId="1831" xr:uid="{31BC966E-3568-49CF-969A-766AE70552B2}"/>
    <cellStyle name="SAPBEXexcGood2 2 2 4 2" xfId="3925" xr:uid="{D575E474-730D-4278-B4C6-35F942E69F4D}"/>
    <cellStyle name="SAPBEXexcGood2 2 2 4 2 2" xfId="7314" xr:uid="{73B40D03-D17A-4C02-AD38-C787A6909658}"/>
    <cellStyle name="SAPBEXexcGood2 2 2 4 3" xfId="5224" xr:uid="{C4926D1F-F2B9-4E66-92AF-006D61D62DA0}"/>
    <cellStyle name="SAPBEXexcGood2 2 2 4 4" xfId="6523" xr:uid="{63FB385C-7EFE-47BC-9141-6DAF02E5933C}"/>
    <cellStyle name="SAPBEXexcGood2 2 2 5" xfId="2092" xr:uid="{EB6F4B60-A46F-4C23-B73F-2930804C17D9}"/>
    <cellStyle name="SAPBEXexcGood2 2 2 5 2" xfId="7042" xr:uid="{0506C5C7-5D32-4205-83A6-0FB2575FD990}"/>
    <cellStyle name="SAPBEXexcGood2 2 2 6" xfId="2887" xr:uid="{949C5C1E-730B-4B8D-A4D9-0B43F7313630}"/>
    <cellStyle name="SAPBEXexcGood2 2 2 7" xfId="4444" xr:uid="{0E94EC61-AE04-4B06-ACCF-024C4CBF2677}"/>
    <cellStyle name="SAPBEXexcGood2 2 2 8" xfId="5743" xr:uid="{0750CA3A-4F33-4026-855C-A2F71F3C1066}"/>
    <cellStyle name="SAPBEXexcGood2 3" xfId="357" xr:uid="{F856FBA0-E1AB-4C40-A15E-4AE4A994DB61}"/>
    <cellStyle name="SAPBEXexcGood2 3 2" xfId="783" xr:uid="{123DE393-9C62-45A0-8943-69B9D26DAC11}"/>
    <cellStyle name="SAPBEXexcGood2 3 2 2" xfId="1055" xr:uid="{7A5068E9-B9AC-446C-BF38-B87B65AB026E}"/>
    <cellStyle name="SAPBEXexcGood2 3 2 2 2" xfId="1571" xr:uid="{58594A7C-2A58-40A8-B2A2-1BEED49903A6}"/>
    <cellStyle name="SAPBEXexcGood2 3 2 2 2 2" xfId="3664" xr:uid="{112DC3E8-FAAB-40CA-A017-B8A0A59A1061}"/>
    <cellStyle name="SAPBEXexcGood2 3 2 2 2 2 2" xfId="8089" xr:uid="{7F35787A-814C-429B-8902-94A1C38E6318}"/>
    <cellStyle name="SAPBEXexcGood2 3 2 2 2 3" xfId="5483" xr:uid="{C8CE57B4-DDF7-4675-B7D2-B00816D6831E}"/>
    <cellStyle name="SAPBEXexcGood2 3 2 2 2 4" xfId="6782" xr:uid="{CEEF8856-0AF6-4D2C-B21F-4613392999D0}"/>
    <cellStyle name="SAPBEXexcGood2 3 2 2 3" xfId="2351" xr:uid="{E3066903-BAE1-48CF-A747-4A93362F921B}"/>
    <cellStyle name="SAPBEXexcGood2 3 2 2 3 2" xfId="4184" xr:uid="{20FD3A7A-DE2D-45E0-8B5B-D9BB61A5FFC5}"/>
    <cellStyle name="SAPBEXexcGood2 3 2 2 3 3" xfId="7573" xr:uid="{CD60AC58-27FC-4AC5-855A-5255139A0C40}"/>
    <cellStyle name="SAPBEXexcGood2 3 2 2 4" xfId="3146" xr:uid="{DE19EA67-57C9-4918-AFA4-F7F1E762DD96}"/>
    <cellStyle name="SAPBEXexcGood2 3 2 2 5" xfId="4703" xr:uid="{C49A1377-D0C1-4159-A930-CDB1BF42143F}"/>
    <cellStyle name="SAPBEXexcGood2 3 2 2 6" xfId="6002" xr:uid="{7B1BA68E-584E-48E7-BC4B-2950C99FE46B}"/>
    <cellStyle name="SAPBEXexcGood2 3 2 3" xfId="1313" xr:uid="{7E08AD40-52C1-4CFA-A6B3-CD358C2032A9}"/>
    <cellStyle name="SAPBEXexcGood2 3 2 3 2" xfId="2622" xr:uid="{9881CDD4-5016-4C21-9220-8D65A5EF879E}"/>
    <cellStyle name="SAPBEXexcGood2 3 2 3 2 2" xfId="7831" xr:uid="{0AF9F52E-24A7-4F1A-83E5-5AA4409BBC3F}"/>
    <cellStyle name="SAPBEXexcGood2 3 2 3 3" xfId="3406" xr:uid="{260BF8C6-50B3-41F5-A430-673A7E550427}"/>
    <cellStyle name="SAPBEXexcGood2 3 2 3 4" xfId="4964" xr:uid="{B316547A-0644-4291-943C-8D64086A1CD2}"/>
    <cellStyle name="SAPBEXexcGood2 3 2 3 5" xfId="6263" xr:uid="{8AE544D1-8E36-4CA7-AFA9-4AF59DB33C89}"/>
    <cellStyle name="SAPBEXexcGood2 3 2 4" xfId="1832" xr:uid="{6C6D6FF9-181E-450F-B9AB-7F4652040EC1}"/>
    <cellStyle name="SAPBEXexcGood2 3 2 4 2" xfId="3926" xr:uid="{25B03081-F952-4F97-9C9B-1BD18D5DD852}"/>
    <cellStyle name="SAPBEXexcGood2 3 2 4 2 2" xfId="7315" xr:uid="{FC2A2B1A-3E61-4A9C-A224-7DD6C4EB8702}"/>
    <cellStyle name="SAPBEXexcGood2 3 2 4 3" xfId="5225" xr:uid="{1202E32D-D224-4F73-A25E-86C708EC8A86}"/>
    <cellStyle name="SAPBEXexcGood2 3 2 4 4" xfId="6524" xr:uid="{51AF8383-C4A5-46E2-8966-1AEA256F5693}"/>
    <cellStyle name="SAPBEXexcGood2 3 2 5" xfId="2093" xr:uid="{1A7730B3-5EEA-4DB1-ACBF-C287ABD64F21}"/>
    <cellStyle name="SAPBEXexcGood2 3 2 5 2" xfId="7043" xr:uid="{316394E5-1A62-4F9B-B6DD-D7FC7D58C8D0}"/>
    <cellStyle name="SAPBEXexcGood2 3 2 6" xfId="2888" xr:uid="{A89FB81C-9000-4A28-8718-CBC3A389FBCA}"/>
    <cellStyle name="SAPBEXexcGood2 3 2 7" xfId="4445" xr:uid="{2B386356-B39B-413A-A70B-55E40F7404EE}"/>
    <cellStyle name="SAPBEXexcGood2 3 2 8" xfId="5744" xr:uid="{2C5C8ADC-72A0-448E-8744-98DF44D680D9}"/>
    <cellStyle name="SAPBEXexcGood2 4" xfId="358" xr:uid="{7191EA6D-459D-42F5-9F6A-12CADAD89DE6}"/>
    <cellStyle name="SAPBEXexcGood2 4 2" xfId="784" xr:uid="{9E418B5C-FB7D-41BD-A5FF-6397D870063E}"/>
    <cellStyle name="SAPBEXexcGood2 4 2 2" xfId="1056" xr:uid="{5C31F16B-9007-43B0-887D-883064FEFA26}"/>
    <cellStyle name="SAPBEXexcGood2 4 2 2 2" xfId="1572" xr:uid="{EE0AF6C8-C3A2-43D5-ACCC-D255FDA0ECD1}"/>
    <cellStyle name="SAPBEXexcGood2 4 2 2 2 2" xfId="3665" xr:uid="{87ABF008-AAE3-4020-B883-B8C9200E7842}"/>
    <cellStyle name="SAPBEXexcGood2 4 2 2 2 2 2" xfId="8090" xr:uid="{73FC4537-DBCD-4E23-B9F7-B168C7B48FFB}"/>
    <cellStyle name="SAPBEXexcGood2 4 2 2 2 3" xfId="5484" xr:uid="{DC146317-5BA8-4AD7-A616-E4416FCE3ECA}"/>
    <cellStyle name="SAPBEXexcGood2 4 2 2 2 4" xfId="6783" xr:uid="{B8C74889-246B-4D13-92DF-947B575C4DDA}"/>
    <cellStyle name="SAPBEXexcGood2 4 2 2 3" xfId="2352" xr:uid="{E1566451-DAE1-4090-A67B-0538168A040E}"/>
    <cellStyle name="SAPBEXexcGood2 4 2 2 3 2" xfId="4185" xr:uid="{0CA11317-FAD5-41ED-9F7E-704DA3211823}"/>
    <cellStyle name="SAPBEXexcGood2 4 2 2 3 3" xfId="7574" xr:uid="{C42A3E07-C597-4BE8-A16E-C2A1571DC79D}"/>
    <cellStyle name="SAPBEXexcGood2 4 2 2 4" xfId="3147" xr:uid="{214DE811-716B-4E75-B003-7C77DE51BD3E}"/>
    <cellStyle name="SAPBEXexcGood2 4 2 2 5" xfId="4704" xr:uid="{CDB67016-9298-4A2B-9446-79EF698C5432}"/>
    <cellStyle name="SAPBEXexcGood2 4 2 2 6" xfId="6003" xr:uid="{996E1EC5-CA71-4279-9132-7504DDED202C}"/>
    <cellStyle name="SAPBEXexcGood2 4 2 3" xfId="1314" xr:uid="{B01619E3-FC1A-40C5-A243-07D282EEA0D9}"/>
    <cellStyle name="SAPBEXexcGood2 4 2 3 2" xfId="2623" xr:uid="{6FCF981D-EA1E-40F8-8A00-2C06331A3C03}"/>
    <cellStyle name="SAPBEXexcGood2 4 2 3 2 2" xfId="7832" xr:uid="{A4BD153A-57E1-4D50-94B2-65501637ADDB}"/>
    <cellStyle name="SAPBEXexcGood2 4 2 3 3" xfId="3407" xr:uid="{9ED89A09-433F-4EA5-A8E1-28370A5A07C5}"/>
    <cellStyle name="SAPBEXexcGood2 4 2 3 4" xfId="4965" xr:uid="{C1090451-E942-4663-8F8B-8838F18F7429}"/>
    <cellStyle name="SAPBEXexcGood2 4 2 3 5" xfId="6264" xr:uid="{85DB251C-4E35-46A5-B940-6858489E4520}"/>
    <cellStyle name="SAPBEXexcGood2 4 2 4" xfId="1833" xr:uid="{9B95C905-CF86-451C-B8EB-76CE79616CF8}"/>
    <cellStyle name="SAPBEXexcGood2 4 2 4 2" xfId="3927" xr:uid="{0C7D0AA0-CE14-4AAB-81BF-A064EAC51664}"/>
    <cellStyle name="SAPBEXexcGood2 4 2 4 2 2" xfId="7316" xr:uid="{F8A64967-957D-4129-A3F1-DA5FBA07ABD7}"/>
    <cellStyle name="SAPBEXexcGood2 4 2 4 3" xfId="5226" xr:uid="{AA0171B2-6484-432A-89BC-797E2744E35D}"/>
    <cellStyle name="SAPBEXexcGood2 4 2 4 4" xfId="6525" xr:uid="{59B70DB5-B6F6-4118-898C-012A42B4EE02}"/>
    <cellStyle name="SAPBEXexcGood2 4 2 5" xfId="2094" xr:uid="{073C4910-6ED2-4873-91C5-3D327746B0F1}"/>
    <cellStyle name="SAPBEXexcGood2 4 2 5 2" xfId="7044" xr:uid="{1A30F938-90CB-4D96-AE82-647A7B1CDEDB}"/>
    <cellStyle name="SAPBEXexcGood2 4 2 6" xfId="2889" xr:uid="{DA263FD1-A77D-4F65-9076-34F21BB02C14}"/>
    <cellStyle name="SAPBEXexcGood2 4 2 7" xfId="4446" xr:uid="{B0735792-60FB-4C90-A07B-64B8306A6479}"/>
    <cellStyle name="SAPBEXexcGood2 4 2 8" xfId="5745" xr:uid="{1A2DEC4F-ADE5-4033-A077-C7306338E89C}"/>
    <cellStyle name="SAPBEXexcGood2 5" xfId="359" xr:uid="{238D3EE4-36C2-4EC0-8864-007FE2A49F21}"/>
    <cellStyle name="SAPBEXexcGood2 5 2" xfId="785" xr:uid="{C488B596-961C-4669-8D6B-4007CF6A5B3E}"/>
    <cellStyle name="SAPBEXexcGood2 5 2 2" xfId="1057" xr:uid="{034564AB-F316-4B0C-9F7A-197F5B628D96}"/>
    <cellStyle name="SAPBEXexcGood2 5 2 2 2" xfId="1573" xr:uid="{0648B1CA-1D31-459A-BEF3-7698A319ED6C}"/>
    <cellStyle name="SAPBEXexcGood2 5 2 2 2 2" xfId="3666" xr:uid="{C4231803-4818-4C55-94CD-F2E47BACFAB0}"/>
    <cellStyle name="SAPBEXexcGood2 5 2 2 2 2 2" xfId="8091" xr:uid="{E87FDB1F-DD2B-4BC6-94C7-6A3C01DD57BB}"/>
    <cellStyle name="SAPBEXexcGood2 5 2 2 2 3" xfId="5485" xr:uid="{AE02EB64-1195-4B31-8796-4625353A367B}"/>
    <cellStyle name="SAPBEXexcGood2 5 2 2 2 4" xfId="6784" xr:uid="{537482F4-4BB2-424E-9240-47153A57756A}"/>
    <cellStyle name="SAPBEXexcGood2 5 2 2 3" xfId="2353" xr:uid="{FB446681-0461-43F7-9B7F-B486424B230B}"/>
    <cellStyle name="SAPBEXexcGood2 5 2 2 3 2" xfId="4186" xr:uid="{3B63A915-D3BF-4404-B4D3-D95CA2C85ED9}"/>
    <cellStyle name="SAPBEXexcGood2 5 2 2 3 3" xfId="7575" xr:uid="{C440E52F-540E-4368-AAAA-128FC9D07C4C}"/>
    <cellStyle name="SAPBEXexcGood2 5 2 2 4" xfId="3148" xr:uid="{A35C1BB7-2C89-4BA4-82CC-DCE399CA88DB}"/>
    <cellStyle name="SAPBEXexcGood2 5 2 2 5" xfId="4705" xr:uid="{41C1ADE5-EEB6-4F27-9D72-8466DF67B146}"/>
    <cellStyle name="SAPBEXexcGood2 5 2 2 6" xfId="6004" xr:uid="{E5E0F4ED-D4F1-4004-973C-AB060ED4E5DD}"/>
    <cellStyle name="SAPBEXexcGood2 5 2 3" xfId="1315" xr:uid="{D2481C06-367C-4A0C-A937-AD82B8C65B10}"/>
    <cellStyle name="SAPBEXexcGood2 5 2 3 2" xfId="2624" xr:uid="{C65B82B9-B157-412D-B89A-ED96FFE772C5}"/>
    <cellStyle name="SAPBEXexcGood2 5 2 3 2 2" xfId="7833" xr:uid="{566763F6-BE83-471C-AC32-12198E9F68B5}"/>
    <cellStyle name="SAPBEXexcGood2 5 2 3 3" xfId="3408" xr:uid="{61E20BE1-4AE2-4681-A482-CF3AA7469B9D}"/>
    <cellStyle name="SAPBEXexcGood2 5 2 3 4" xfId="4966" xr:uid="{09BE31CE-0628-488F-BC68-C3E2851DF90E}"/>
    <cellStyle name="SAPBEXexcGood2 5 2 3 5" xfId="6265" xr:uid="{ECD74228-5C75-4E9D-A9B2-530CA26BB211}"/>
    <cellStyle name="SAPBEXexcGood2 5 2 4" xfId="1834" xr:uid="{B2746EB1-F2A8-4E0D-8506-078AA2A067E4}"/>
    <cellStyle name="SAPBEXexcGood2 5 2 4 2" xfId="3928" xr:uid="{383E482B-19DB-40B4-B828-FFA88D92E177}"/>
    <cellStyle name="SAPBEXexcGood2 5 2 4 2 2" xfId="7317" xr:uid="{E494A865-9EA0-4474-AD37-978F48991633}"/>
    <cellStyle name="SAPBEXexcGood2 5 2 4 3" xfId="5227" xr:uid="{4012F996-C7C8-4DEF-BF83-C08201301140}"/>
    <cellStyle name="SAPBEXexcGood2 5 2 4 4" xfId="6526" xr:uid="{500E64CB-626A-438B-89C0-9C38B77AD99D}"/>
    <cellStyle name="SAPBEXexcGood2 5 2 5" xfId="2095" xr:uid="{92521BC5-E6D9-4D6C-84FF-561843C94EBF}"/>
    <cellStyle name="SAPBEXexcGood2 5 2 5 2" xfId="7045" xr:uid="{0B56113D-A8B8-4FAC-B561-CF1ACFD300E3}"/>
    <cellStyle name="SAPBEXexcGood2 5 2 6" xfId="2890" xr:uid="{B6F1F571-0FAB-4666-B289-D5EB90DA0BA4}"/>
    <cellStyle name="SAPBEXexcGood2 5 2 7" xfId="4447" xr:uid="{83047979-E06E-496C-9E09-209046EDE062}"/>
    <cellStyle name="SAPBEXexcGood2 5 2 8" xfId="5746" xr:uid="{6F86C4C6-9595-4F7A-85D9-2ED6E4EB640D}"/>
    <cellStyle name="SAPBEXexcGood2 6" xfId="360" xr:uid="{1A546CD2-3FB6-4208-BDDF-6BED6E7B81DF}"/>
    <cellStyle name="SAPBEXexcGood2 6 2" xfId="786" xr:uid="{948FB7A1-6D2C-4F7F-9A75-4D2C6C5257D8}"/>
    <cellStyle name="SAPBEXexcGood2 6 2 2" xfId="1058" xr:uid="{2B89B2ED-54AE-4BE9-9F2C-99BBA8610E53}"/>
    <cellStyle name="SAPBEXexcGood2 6 2 2 2" xfId="1574" xr:uid="{533FE12C-97F3-455B-AF7B-9B2DA45CA8BE}"/>
    <cellStyle name="SAPBEXexcGood2 6 2 2 2 2" xfId="3667" xr:uid="{96B1B2F0-62A2-4B54-BF52-EBF39329F460}"/>
    <cellStyle name="SAPBEXexcGood2 6 2 2 2 2 2" xfId="8092" xr:uid="{0B72A381-8005-4081-9CD8-DC1923DF0379}"/>
    <cellStyle name="SAPBEXexcGood2 6 2 2 2 3" xfId="5486" xr:uid="{ECC953FA-219D-416C-B69E-7C2D2AD70BA7}"/>
    <cellStyle name="SAPBEXexcGood2 6 2 2 2 4" xfId="6785" xr:uid="{81D67E46-2EE2-41F6-8CBE-BA06145D8ACA}"/>
    <cellStyle name="SAPBEXexcGood2 6 2 2 3" xfId="2354" xr:uid="{CE7FEB8F-A212-49F5-B9E3-AD9020FEE12C}"/>
    <cellStyle name="SAPBEXexcGood2 6 2 2 3 2" xfId="4187" xr:uid="{96B36C01-0420-4E68-AA5D-AA80BDB839CF}"/>
    <cellStyle name="SAPBEXexcGood2 6 2 2 3 3" xfId="7576" xr:uid="{1967602B-9AAA-4584-8C69-42F274ADBF41}"/>
    <cellStyle name="SAPBEXexcGood2 6 2 2 4" xfId="3149" xr:uid="{BE8E990A-E23E-4744-8172-8D37BE26D47F}"/>
    <cellStyle name="SAPBEXexcGood2 6 2 2 5" xfId="4706" xr:uid="{8E5C2E70-9E67-4403-80A5-0415B7F6FDE5}"/>
    <cellStyle name="SAPBEXexcGood2 6 2 2 6" xfId="6005" xr:uid="{25EF1D06-4A0E-42A8-A112-A362556E282C}"/>
    <cellStyle name="SAPBEXexcGood2 6 2 3" xfId="1316" xr:uid="{BD4F57EA-92C4-4EB8-9BAB-4858765A50BE}"/>
    <cellStyle name="SAPBEXexcGood2 6 2 3 2" xfId="2625" xr:uid="{AA177D48-69F2-4644-B3BD-5478DDFCC746}"/>
    <cellStyle name="SAPBEXexcGood2 6 2 3 2 2" xfId="7834" xr:uid="{525CBCBB-D9D7-4B21-8349-6B9F0F01735F}"/>
    <cellStyle name="SAPBEXexcGood2 6 2 3 3" xfId="3409" xr:uid="{6A2D2A73-B979-4E60-937A-6636A9477BCC}"/>
    <cellStyle name="SAPBEXexcGood2 6 2 3 4" xfId="4967" xr:uid="{6239361F-4832-468A-AD3B-C5C9CE1789E6}"/>
    <cellStyle name="SAPBEXexcGood2 6 2 3 5" xfId="6266" xr:uid="{7BCD9059-041E-4D48-8F7D-42ACC532A1EF}"/>
    <cellStyle name="SAPBEXexcGood2 6 2 4" xfId="1835" xr:uid="{EBA3C17B-8BA1-4A19-A877-7074B8600DD1}"/>
    <cellStyle name="SAPBEXexcGood2 6 2 4 2" xfId="3929" xr:uid="{F65A2FE1-C129-4403-A12A-A3617882AC14}"/>
    <cellStyle name="SAPBEXexcGood2 6 2 4 2 2" xfId="7318" xr:uid="{B85D807D-9FA3-4ADB-ACA1-425CC3265806}"/>
    <cellStyle name="SAPBEXexcGood2 6 2 4 3" xfId="5228" xr:uid="{1428001E-626F-4E6F-A009-68CCD4FFB9C1}"/>
    <cellStyle name="SAPBEXexcGood2 6 2 4 4" xfId="6527" xr:uid="{6A5A6DD8-EC5B-47C0-9DC0-BB9A453A4009}"/>
    <cellStyle name="SAPBEXexcGood2 6 2 5" xfId="2096" xr:uid="{55086DB8-F852-4E53-A4DA-6C52B567DCCE}"/>
    <cellStyle name="SAPBEXexcGood2 6 2 5 2" xfId="7046" xr:uid="{123BE0B8-F0B4-4DDB-A3F3-057AC43345D0}"/>
    <cellStyle name="SAPBEXexcGood2 6 2 6" xfId="2891" xr:uid="{C7452A69-A8B5-43AD-B0AE-90D36DD414EC}"/>
    <cellStyle name="SAPBEXexcGood2 6 2 7" xfId="4448" xr:uid="{848192B4-4B81-4D9E-AC9E-3FC88F6485E5}"/>
    <cellStyle name="SAPBEXexcGood2 6 2 8" xfId="5747" xr:uid="{2AD43354-A767-4D77-89F2-2E11D3DE933E}"/>
    <cellStyle name="SAPBEXexcGood2 7" xfId="781" xr:uid="{198AD6EE-D5AA-47BC-A572-31117ACE87F1}"/>
    <cellStyle name="SAPBEXexcGood2 7 2" xfId="1053" xr:uid="{E4C7306C-42DA-4E68-842C-767FA3FBE823}"/>
    <cellStyle name="SAPBEXexcGood2 7 2 2" xfId="1569" xr:uid="{2EDCC3A9-FC57-401F-989E-9BA5539B0CDC}"/>
    <cellStyle name="SAPBEXexcGood2 7 2 2 2" xfId="3662" xr:uid="{73025B70-D05B-46B2-B63C-3CE2B6CA940A}"/>
    <cellStyle name="SAPBEXexcGood2 7 2 2 2 2" xfId="8087" xr:uid="{96A176A6-D2A2-4BA9-B81B-EDBCAA2AE6E6}"/>
    <cellStyle name="SAPBEXexcGood2 7 2 2 3" xfId="5481" xr:uid="{083AFF1F-FD08-4853-B77B-288BA08F697F}"/>
    <cellStyle name="SAPBEXexcGood2 7 2 2 4" xfId="6780" xr:uid="{9CFCE467-ABC4-4461-A6E1-3A31297E616D}"/>
    <cellStyle name="SAPBEXexcGood2 7 2 3" xfId="2349" xr:uid="{D796E446-921E-4F52-BA8B-C370615852B3}"/>
    <cellStyle name="SAPBEXexcGood2 7 2 3 2" xfId="4182" xr:uid="{5E417A20-9F89-4464-8542-354AA374F6CB}"/>
    <cellStyle name="SAPBEXexcGood2 7 2 3 3" xfId="7571" xr:uid="{044282C4-554D-40D9-A44D-3ECFE48BBA4B}"/>
    <cellStyle name="SAPBEXexcGood2 7 2 4" xfId="3144" xr:uid="{13B2BC76-4E80-4CB8-B792-5E2EFC08AADB}"/>
    <cellStyle name="SAPBEXexcGood2 7 2 5" xfId="4701" xr:uid="{A58672BA-C26B-48C1-B361-4B72BE4766E6}"/>
    <cellStyle name="SAPBEXexcGood2 7 2 6" xfId="6000" xr:uid="{B92A991E-7F67-45AC-8E6A-41D3CE329A85}"/>
    <cellStyle name="SAPBEXexcGood2 7 3" xfId="1311" xr:uid="{8E1A2402-D4DE-4E02-A9E9-E3B4251A73BC}"/>
    <cellStyle name="SAPBEXexcGood2 7 3 2" xfId="2620" xr:uid="{D0E5431E-0E15-4E9B-9198-67F4AB39CE2D}"/>
    <cellStyle name="SAPBEXexcGood2 7 3 2 2" xfId="7829" xr:uid="{CA0FF52F-8A7E-4D06-A441-F22169F199CC}"/>
    <cellStyle name="SAPBEXexcGood2 7 3 3" xfId="3404" xr:uid="{AB99BEFC-529F-4FD5-913E-AC74A890D245}"/>
    <cellStyle name="SAPBEXexcGood2 7 3 4" xfId="4962" xr:uid="{46996B70-6980-4EE9-8093-76A855456497}"/>
    <cellStyle name="SAPBEXexcGood2 7 3 5" xfId="6261" xr:uid="{510BA2EB-AB0B-4574-A920-09D9368AAB5F}"/>
    <cellStyle name="SAPBEXexcGood2 7 4" xfId="1830" xr:uid="{7AFE09C2-CE7E-4CD2-96D5-BFDCBA4B04A5}"/>
    <cellStyle name="SAPBEXexcGood2 7 4 2" xfId="3924" xr:uid="{3425487B-E6E5-436B-8BD9-6C00F02DFFAE}"/>
    <cellStyle name="SAPBEXexcGood2 7 4 2 2" xfId="7313" xr:uid="{8B7E19BB-268D-46C5-A368-645B94C6AE0B}"/>
    <cellStyle name="SAPBEXexcGood2 7 4 3" xfId="5223" xr:uid="{B343781E-A2AD-4D0F-AA10-CFF34C9827C1}"/>
    <cellStyle name="SAPBEXexcGood2 7 4 4" xfId="6522" xr:uid="{0D2F901D-837C-4B17-B683-7B9670D9F6FB}"/>
    <cellStyle name="SAPBEXexcGood2 7 5" xfId="2091" xr:uid="{704D2AB9-45D1-4C1E-8DE7-2B8EB9F52E28}"/>
    <cellStyle name="SAPBEXexcGood2 7 5 2" xfId="7041" xr:uid="{FB7C7A74-7C9C-47A3-885C-3D1CCBD0D8B8}"/>
    <cellStyle name="SAPBEXexcGood2 7 6" xfId="2886" xr:uid="{F33A9335-0FA3-4B86-8650-7AD6059AAF0E}"/>
    <cellStyle name="SAPBEXexcGood2 7 7" xfId="4443" xr:uid="{1F890C99-0226-457F-BDE4-F7E08A415818}"/>
    <cellStyle name="SAPBEXexcGood2 7 8" xfId="5742" xr:uid="{CECA1EAB-E14F-42F8-B4C5-142BBC9399CA}"/>
    <cellStyle name="SAPBEXexcGood3" xfId="361" xr:uid="{0CFBFC94-59E4-42C6-B935-396CB079E028}"/>
    <cellStyle name="SAPBEXexcGood3 2" xfId="362" xr:uid="{F11301E9-4752-490C-BA2F-CC664B0B37D5}"/>
    <cellStyle name="SAPBEXexcGood3 2 2" xfId="788" xr:uid="{2080DFAD-1C7F-477E-B148-5EDB74A63514}"/>
    <cellStyle name="SAPBEXexcGood3 2 2 2" xfId="1060" xr:uid="{BCC2176F-3343-4825-B5DF-4C34B8EFA844}"/>
    <cellStyle name="SAPBEXexcGood3 2 2 2 2" xfId="1576" xr:uid="{BE28BB8D-7BFB-4047-9B11-FD75F7DB45A8}"/>
    <cellStyle name="SAPBEXexcGood3 2 2 2 2 2" xfId="3669" xr:uid="{61032185-2F1C-43FF-9111-94C23D17222F}"/>
    <cellStyle name="SAPBEXexcGood3 2 2 2 2 2 2" xfId="8094" xr:uid="{EAF4E5FF-7A0B-4786-80C5-E27E97700B8E}"/>
    <cellStyle name="SAPBEXexcGood3 2 2 2 2 3" xfId="5488" xr:uid="{127F81B1-F380-43FB-AC13-A3F8B0A1C287}"/>
    <cellStyle name="SAPBEXexcGood3 2 2 2 2 4" xfId="6787" xr:uid="{304556EB-7818-4479-8A19-E1786E58F096}"/>
    <cellStyle name="SAPBEXexcGood3 2 2 2 3" xfId="2356" xr:uid="{57FC040C-E8A3-490C-83E0-11F4930AC123}"/>
    <cellStyle name="SAPBEXexcGood3 2 2 2 3 2" xfId="4189" xr:uid="{86416127-594F-43F5-A08A-545B5090CB36}"/>
    <cellStyle name="SAPBEXexcGood3 2 2 2 3 3" xfId="7578" xr:uid="{3F09C333-A690-45BD-9C57-59F425D9B0C4}"/>
    <cellStyle name="SAPBEXexcGood3 2 2 2 4" xfId="3151" xr:uid="{BD89DB9B-3BFC-4BA9-B129-FD532424A6B6}"/>
    <cellStyle name="SAPBEXexcGood3 2 2 2 5" xfId="4708" xr:uid="{41B420E0-9593-4216-8D88-6CDB412CD80A}"/>
    <cellStyle name="SAPBEXexcGood3 2 2 2 6" xfId="6007" xr:uid="{890B8975-171E-421E-8653-771A4B6A1E98}"/>
    <cellStyle name="SAPBEXexcGood3 2 2 3" xfId="1318" xr:uid="{88AD34A5-D6B0-463E-BCB2-8ED15ADABD87}"/>
    <cellStyle name="SAPBEXexcGood3 2 2 3 2" xfId="2627" xr:uid="{83C08D53-3681-4C8A-97F5-842B8A94FEE6}"/>
    <cellStyle name="SAPBEXexcGood3 2 2 3 2 2" xfId="7836" xr:uid="{98B8A964-E7EC-4CEB-8F7C-D4FBFBAACF1E}"/>
    <cellStyle name="SAPBEXexcGood3 2 2 3 3" xfId="3411" xr:uid="{6A604215-62B9-4CBF-952D-7409EC19CB56}"/>
    <cellStyle name="SAPBEXexcGood3 2 2 3 4" xfId="4969" xr:uid="{51EE33F8-9B08-488F-8AFF-4158BBB1AA4B}"/>
    <cellStyle name="SAPBEXexcGood3 2 2 3 5" xfId="6268" xr:uid="{8DD5E5AF-1FAD-41FC-AC07-471EFA89B302}"/>
    <cellStyle name="SAPBEXexcGood3 2 2 4" xfId="1837" xr:uid="{C5AD0097-43E7-4221-AAB8-EDCE238DF9CB}"/>
    <cellStyle name="SAPBEXexcGood3 2 2 4 2" xfId="3931" xr:uid="{D2077E57-71AB-4722-8F80-2225E4DD4170}"/>
    <cellStyle name="SAPBEXexcGood3 2 2 4 2 2" xfId="7320" xr:uid="{2F6FA4CC-35D1-46EB-94F2-51B2FBB3A56A}"/>
    <cellStyle name="SAPBEXexcGood3 2 2 4 3" xfId="5230" xr:uid="{77064074-13A5-4A5A-992A-F50AC6D1D48B}"/>
    <cellStyle name="SAPBEXexcGood3 2 2 4 4" xfId="6529" xr:uid="{D14CC55A-3E93-4691-B9E9-BE7544F2912F}"/>
    <cellStyle name="SAPBEXexcGood3 2 2 5" xfId="2098" xr:uid="{B0FF28DA-1773-46A0-9B10-22889ACAE79E}"/>
    <cellStyle name="SAPBEXexcGood3 2 2 5 2" xfId="7048" xr:uid="{55D00114-8213-4DEA-BAFC-544C62E8C2F2}"/>
    <cellStyle name="SAPBEXexcGood3 2 2 6" xfId="2893" xr:uid="{DBD4E26B-E90C-4DB0-8449-95D1446FF109}"/>
    <cellStyle name="SAPBEXexcGood3 2 2 7" xfId="4450" xr:uid="{1B850B5E-1B90-4414-8462-22C9DC4312F6}"/>
    <cellStyle name="SAPBEXexcGood3 2 2 8" xfId="5749" xr:uid="{E32700B5-190E-487B-900F-909EC5835D01}"/>
    <cellStyle name="SAPBEXexcGood3 3" xfId="363" xr:uid="{5BA3379C-C5D9-4E28-ACCD-F0B5FD48AD60}"/>
    <cellStyle name="SAPBEXexcGood3 3 2" xfId="789" xr:uid="{A8567046-A9A0-423F-AA0B-83AF5080F22E}"/>
    <cellStyle name="SAPBEXexcGood3 3 2 2" xfId="1061" xr:uid="{7DB0AA5F-36F7-49D3-A9B8-3F118616C50A}"/>
    <cellStyle name="SAPBEXexcGood3 3 2 2 2" xfId="1577" xr:uid="{C60A363B-AA5D-4E16-BFD8-79FDC68E2039}"/>
    <cellStyle name="SAPBEXexcGood3 3 2 2 2 2" xfId="3670" xr:uid="{E31D6F95-B3FF-4297-A127-FC76ED470C07}"/>
    <cellStyle name="SAPBEXexcGood3 3 2 2 2 2 2" xfId="8095" xr:uid="{FEF62C41-8444-4BF7-80B3-E00A5D72FF52}"/>
    <cellStyle name="SAPBEXexcGood3 3 2 2 2 3" xfId="5489" xr:uid="{EDB2BC75-B57D-41BF-BC54-01EECEF00A04}"/>
    <cellStyle name="SAPBEXexcGood3 3 2 2 2 4" xfId="6788" xr:uid="{6C348A19-B0E1-4FB6-B6CD-D4C30274E249}"/>
    <cellStyle name="SAPBEXexcGood3 3 2 2 3" xfId="2357" xr:uid="{DC81C89B-79E2-4EDD-BE2F-17E846F83D27}"/>
    <cellStyle name="SAPBEXexcGood3 3 2 2 3 2" xfId="4190" xr:uid="{58C08FA8-CA5E-4AB0-B443-FA5DFBD3A1D3}"/>
    <cellStyle name="SAPBEXexcGood3 3 2 2 3 3" xfId="7579" xr:uid="{C063DF2C-3271-4855-94BF-842697137B45}"/>
    <cellStyle name="SAPBEXexcGood3 3 2 2 4" xfId="3152" xr:uid="{74C34A4F-4F0F-49CB-84D8-BA9BF7CFF1E9}"/>
    <cellStyle name="SAPBEXexcGood3 3 2 2 5" xfId="4709" xr:uid="{368D7235-21C9-44C4-AD05-CFCC08BB8B12}"/>
    <cellStyle name="SAPBEXexcGood3 3 2 2 6" xfId="6008" xr:uid="{3BB43E0F-8300-4684-ACA1-B318755C9174}"/>
    <cellStyle name="SAPBEXexcGood3 3 2 3" xfId="1319" xr:uid="{27BAC699-ADC2-49ED-A42F-72CCC3A7EF65}"/>
    <cellStyle name="SAPBEXexcGood3 3 2 3 2" xfId="2628" xr:uid="{01779525-7E43-46B6-AB5E-5BE3D544FF48}"/>
    <cellStyle name="SAPBEXexcGood3 3 2 3 2 2" xfId="7837" xr:uid="{A52807F4-9CF1-4685-AA17-8FA509F6CCEC}"/>
    <cellStyle name="SAPBEXexcGood3 3 2 3 3" xfId="3412" xr:uid="{589F7EF3-E005-485E-99B1-8F1929EE68D3}"/>
    <cellStyle name="SAPBEXexcGood3 3 2 3 4" xfId="4970" xr:uid="{D4E44EBE-0F00-4A5E-8BC1-DB010C9BFDCA}"/>
    <cellStyle name="SAPBEXexcGood3 3 2 3 5" xfId="6269" xr:uid="{3D2A00CD-3080-4068-9725-5EF6F9E2ED69}"/>
    <cellStyle name="SAPBEXexcGood3 3 2 4" xfId="1838" xr:uid="{7F3FACEA-7995-4824-B0EB-DFA9C94EC67E}"/>
    <cellStyle name="SAPBEXexcGood3 3 2 4 2" xfId="3932" xr:uid="{8CF49974-AF2D-466D-A787-453149CD01E0}"/>
    <cellStyle name="SAPBEXexcGood3 3 2 4 2 2" xfId="7321" xr:uid="{00C3FC01-AD99-463E-99B1-9A880B96AB4B}"/>
    <cellStyle name="SAPBEXexcGood3 3 2 4 3" xfId="5231" xr:uid="{3D83A244-9658-4523-A425-2CEDC296C5BC}"/>
    <cellStyle name="SAPBEXexcGood3 3 2 4 4" xfId="6530" xr:uid="{A6B018C5-8443-4F45-A5AA-F6515FDEE00C}"/>
    <cellStyle name="SAPBEXexcGood3 3 2 5" xfId="2099" xr:uid="{03756608-C4E1-48B3-A4D2-0139A96F2F8D}"/>
    <cellStyle name="SAPBEXexcGood3 3 2 5 2" xfId="7049" xr:uid="{9F71708B-51FC-4223-9B78-76E0F28DEC7F}"/>
    <cellStyle name="SAPBEXexcGood3 3 2 6" xfId="2894" xr:uid="{2A96EE9B-456D-47BF-98D2-57440DE8C382}"/>
    <cellStyle name="SAPBEXexcGood3 3 2 7" xfId="4451" xr:uid="{091ACFC1-5AC3-4BF4-B496-1E3F7A1D64DA}"/>
    <cellStyle name="SAPBEXexcGood3 3 2 8" xfId="5750" xr:uid="{48136DEA-088D-4012-9E06-8FF90687213F}"/>
    <cellStyle name="SAPBEXexcGood3 4" xfId="364" xr:uid="{4B9D2A6A-6347-4476-B41A-F9A3868645D6}"/>
    <cellStyle name="SAPBEXexcGood3 4 2" xfId="790" xr:uid="{A33EB455-8C35-4487-B662-3960F0ACA7AA}"/>
    <cellStyle name="SAPBEXexcGood3 4 2 2" xfId="1062" xr:uid="{1AEF563A-944B-438C-B13A-493FE1472D17}"/>
    <cellStyle name="SAPBEXexcGood3 4 2 2 2" xfId="1578" xr:uid="{0FE955B0-2D38-4D70-8F3D-F1E6F15DED1C}"/>
    <cellStyle name="SAPBEXexcGood3 4 2 2 2 2" xfId="3671" xr:uid="{D4135208-91E2-45EF-99A2-462CBFEC06DB}"/>
    <cellStyle name="SAPBEXexcGood3 4 2 2 2 2 2" xfId="8096" xr:uid="{BC69E7AB-EFA2-4CC6-A829-C33825837871}"/>
    <cellStyle name="SAPBEXexcGood3 4 2 2 2 3" xfId="5490" xr:uid="{F8055970-8F79-49CD-AAEA-A79987F351DC}"/>
    <cellStyle name="SAPBEXexcGood3 4 2 2 2 4" xfId="6789" xr:uid="{A97CF666-4478-4DBC-B6AE-E37A1BF0DA4F}"/>
    <cellStyle name="SAPBEXexcGood3 4 2 2 3" xfId="2358" xr:uid="{1B904DF4-1453-41EB-9527-A48F0FC83A2B}"/>
    <cellStyle name="SAPBEXexcGood3 4 2 2 3 2" xfId="4191" xr:uid="{0493DAAD-7FCD-4637-9A94-A79E8AEA0A64}"/>
    <cellStyle name="SAPBEXexcGood3 4 2 2 3 3" xfId="7580" xr:uid="{258345B1-5072-4FE9-9B85-AEDF1E85F199}"/>
    <cellStyle name="SAPBEXexcGood3 4 2 2 4" xfId="3153" xr:uid="{9EA571AA-FB0E-426D-BA7B-F1CDCB635CF4}"/>
    <cellStyle name="SAPBEXexcGood3 4 2 2 5" xfId="4710" xr:uid="{7487C528-F54A-4ABE-9D58-11B3B3EFFA22}"/>
    <cellStyle name="SAPBEXexcGood3 4 2 2 6" xfId="6009" xr:uid="{498F9AB7-3169-4266-9388-53DFE482D47B}"/>
    <cellStyle name="SAPBEXexcGood3 4 2 3" xfId="1320" xr:uid="{7691DA85-5686-4B4A-B567-D773EFE0D225}"/>
    <cellStyle name="SAPBEXexcGood3 4 2 3 2" xfId="2629" xr:uid="{9FBFFC0F-7456-437C-ACCD-BA233E525894}"/>
    <cellStyle name="SAPBEXexcGood3 4 2 3 2 2" xfId="7838" xr:uid="{7B39598C-ACF9-42E0-8963-40B59B8CEC31}"/>
    <cellStyle name="SAPBEXexcGood3 4 2 3 3" xfId="3413" xr:uid="{BFC7A8B9-94C4-4FFB-A6D2-B5873D275892}"/>
    <cellStyle name="SAPBEXexcGood3 4 2 3 4" xfId="4971" xr:uid="{3FBCA522-13A3-4CAB-A5D2-3740C9ED95A1}"/>
    <cellStyle name="SAPBEXexcGood3 4 2 3 5" xfId="6270" xr:uid="{EA1AE0B6-8F5C-4F5B-B2BB-F17F15492BA2}"/>
    <cellStyle name="SAPBEXexcGood3 4 2 4" xfId="1839" xr:uid="{86EB1723-09D5-4BB6-90C3-4E10C55165D1}"/>
    <cellStyle name="SAPBEXexcGood3 4 2 4 2" xfId="3933" xr:uid="{A47D7272-C70B-408C-8A77-391B3BDE3478}"/>
    <cellStyle name="SAPBEXexcGood3 4 2 4 2 2" xfId="7322" xr:uid="{47BEE45C-36CA-4BFF-82E9-89606C242877}"/>
    <cellStyle name="SAPBEXexcGood3 4 2 4 3" xfId="5232" xr:uid="{45F9FD53-5399-435C-BD7B-F31494CCFD7C}"/>
    <cellStyle name="SAPBEXexcGood3 4 2 4 4" xfId="6531" xr:uid="{A4345D0F-7697-4CF0-AA37-06BA3079F2FC}"/>
    <cellStyle name="SAPBEXexcGood3 4 2 5" xfId="2100" xr:uid="{81ABD915-B5E8-4A80-A0CC-1DC25B549E32}"/>
    <cellStyle name="SAPBEXexcGood3 4 2 5 2" xfId="7050" xr:uid="{4302D34D-D2B3-4D2D-AEE4-C63476A93576}"/>
    <cellStyle name="SAPBEXexcGood3 4 2 6" xfId="2895" xr:uid="{50B51001-DC4C-4195-A6B8-CC6B9885AE40}"/>
    <cellStyle name="SAPBEXexcGood3 4 2 7" xfId="4452" xr:uid="{0A7B6DB2-F045-49E2-8074-A25CD48B88D9}"/>
    <cellStyle name="SAPBEXexcGood3 4 2 8" xfId="5751" xr:uid="{989D895F-36CF-4024-B573-12661D157F6A}"/>
    <cellStyle name="SAPBEXexcGood3 5" xfId="365" xr:uid="{D743C693-B584-4020-B70B-8B6D0DE78E75}"/>
    <cellStyle name="SAPBEXexcGood3 5 2" xfId="791" xr:uid="{726F6B15-4B0A-4011-B130-72754EC96AA1}"/>
    <cellStyle name="SAPBEXexcGood3 5 2 2" xfId="1063" xr:uid="{55C7B780-4D29-4D06-9C83-89EBBE1DBD34}"/>
    <cellStyle name="SAPBEXexcGood3 5 2 2 2" xfId="1579" xr:uid="{2A9580DC-6733-4E1D-8245-F02CDA3ED616}"/>
    <cellStyle name="SAPBEXexcGood3 5 2 2 2 2" xfId="3672" xr:uid="{CE2159E3-2A90-4BC1-BB41-D4E133C78D81}"/>
    <cellStyle name="SAPBEXexcGood3 5 2 2 2 2 2" xfId="8097" xr:uid="{E801233D-1423-4F34-998A-D0B05439024A}"/>
    <cellStyle name="SAPBEXexcGood3 5 2 2 2 3" xfId="5491" xr:uid="{9A6A2B42-6ED1-4293-97EE-68B1F8DA8C98}"/>
    <cellStyle name="SAPBEXexcGood3 5 2 2 2 4" xfId="6790" xr:uid="{DA7B24B0-A508-49E2-8C06-B0383D7B9A4A}"/>
    <cellStyle name="SAPBEXexcGood3 5 2 2 3" xfId="2359" xr:uid="{45400DB1-EC66-41E4-868D-29FF95040ABD}"/>
    <cellStyle name="SAPBEXexcGood3 5 2 2 3 2" xfId="4192" xr:uid="{06A20BC0-BB48-4E79-9E61-75BAB709E6BE}"/>
    <cellStyle name="SAPBEXexcGood3 5 2 2 3 3" xfId="7581" xr:uid="{BFD5B3DE-02AF-4E46-A9D2-63F66B1C1960}"/>
    <cellStyle name="SAPBEXexcGood3 5 2 2 4" xfId="3154" xr:uid="{BF779B5F-2020-4B74-B1A6-D6779EBB7775}"/>
    <cellStyle name="SAPBEXexcGood3 5 2 2 5" xfId="4711" xr:uid="{047663C1-A885-47FE-AD00-5991DA9DA51B}"/>
    <cellStyle name="SAPBEXexcGood3 5 2 2 6" xfId="6010" xr:uid="{D7A4A5C6-68DB-4824-903A-267E9113FE24}"/>
    <cellStyle name="SAPBEXexcGood3 5 2 3" xfId="1321" xr:uid="{435D24B8-BC9B-4334-92B7-CE62EF464E6E}"/>
    <cellStyle name="SAPBEXexcGood3 5 2 3 2" xfId="2630" xr:uid="{98891361-F416-41F6-BF9A-D93006ADE35F}"/>
    <cellStyle name="SAPBEXexcGood3 5 2 3 2 2" xfId="7839" xr:uid="{D6DE8D31-3754-4EA7-ABEC-ABF23A99DA1C}"/>
    <cellStyle name="SAPBEXexcGood3 5 2 3 3" xfId="3414" xr:uid="{5528AC39-0FD4-4EF0-836C-9B003522C531}"/>
    <cellStyle name="SAPBEXexcGood3 5 2 3 4" xfId="4972" xr:uid="{4E9FF0E0-BE42-4BD2-A309-772117771B34}"/>
    <cellStyle name="SAPBEXexcGood3 5 2 3 5" xfId="6271" xr:uid="{0D64275E-5408-4AF9-9390-F444D4113E6F}"/>
    <cellStyle name="SAPBEXexcGood3 5 2 4" xfId="1840" xr:uid="{ECBF3E3F-D407-499F-B5F3-116DEA3D4E43}"/>
    <cellStyle name="SAPBEXexcGood3 5 2 4 2" xfId="3934" xr:uid="{B426B365-9D10-4A0D-8913-9533C92216E8}"/>
    <cellStyle name="SAPBEXexcGood3 5 2 4 2 2" xfId="7323" xr:uid="{88F6D787-DE8A-4CE8-9696-D8C4E4959CDC}"/>
    <cellStyle name="SAPBEXexcGood3 5 2 4 3" xfId="5233" xr:uid="{0EFE7253-93A0-4000-8C34-416450116392}"/>
    <cellStyle name="SAPBEXexcGood3 5 2 4 4" xfId="6532" xr:uid="{F134DD6B-1545-44C2-972F-1521F3A32B25}"/>
    <cellStyle name="SAPBEXexcGood3 5 2 5" xfId="2101" xr:uid="{E4C79FD9-3CE7-45B8-A2FE-C0CD62D7CE5C}"/>
    <cellStyle name="SAPBEXexcGood3 5 2 5 2" xfId="7051" xr:uid="{18AC96A4-8E73-4BBF-BCCC-9762E3CB12AA}"/>
    <cellStyle name="SAPBEXexcGood3 5 2 6" xfId="2896" xr:uid="{F023CFAA-2DEB-4A0C-AB1E-CC318307B90E}"/>
    <cellStyle name="SAPBEXexcGood3 5 2 7" xfId="4453" xr:uid="{D6CBB108-BA74-4F6D-8EEA-4C57C5D1DE01}"/>
    <cellStyle name="SAPBEXexcGood3 5 2 8" xfId="5752" xr:uid="{385496D5-5267-4402-9ECF-BB84AABE159B}"/>
    <cellStyle name="SAPBEXexcGood3 6" xfId="366" xr:uid="{05F5D7CB-DC6C-4E10-97F6-93D6CC8E21E7}"/>
    <cellStyle name="SAPBEXexcGood3 6 2" xfId="792" xr:uid="{176DB0B7-1954-4CC8-959A-59CD926E3CBE}"/>
    <cellStyle name="SAPBEXexcGood3 6 2 2" xfId="1064" xr:uid="{B46E1262-0FCF-4C7A-B7FF-A62B8FFA529F}"/>
    <cellStyle name="SAPBEXexcGood3 6 2 2 2" xfId="1580" xr:uid="{F2A1D329-3EB7-4FD2-9226-0C9873C4E706}"/>
    <cellStyle name="SAPBEXexcGood3 6 2 2 2 2" xfId="3673" xr:uid="{8E5C21CB-4487-499F-8982-CD6B57E1CA7A}"/>
    <cellStyle name="SAPBEXexcGood3 6 2 2 2 2 2" xfId="8098" xr:uid="{80832C75-2865-47B3-BCA3-E293262534C3}"/>
    <cellStyle name="SAPBEXexcGood3 6 2 2 2 3" xfId="5492" xr:uid="{28BE7D10-B2F0-48BD-BE0C-2F28EC4D4DE0}"/>
    <cellStyle name="SAPBEXexcGood3 6 2 2 2 4" xfId="6791" xr:uid="{559684A8-4704-4B27-89F8-347647E0274F}"/>
    <cellStyle name="SAPBEXexcGood3 6 2 2 3" xfId="2360" xr:uid="{76E0E6D9-6F56-4716-8D5C-E467444CDA52}"/>
    <cellStyle name="SAPBEXexcGood3 6 2 2 3 2" xfId="4193" xr:uid="{4F80A826-94FF-46CB-AFEF-6C3C50A2DD1D}"/>
    <cellStyle name="SAPBEXexcGood3 6 2 2 3 3" xfId="7582" xr:uid="{9CA0ABF7-7811-4182-B3E8-FFD9E547C842}"/>
    <cellStyle name="SAPBEXexcGood3 6 2 2 4" xfId="3155" xr:uid="{62579777-A921-439A-9ECB-E8F6BE6AE3F6}"/>
    <cellStyle name="SAPBEXexcGood3 6 2 2 5" xfId="4712" xr:uid="{98345609-D2D7-4528-A13D-17F3FB4BDA47}"/>
    <cellStyle name="SAPBEXexcGood3 6 2 2 6" xfId="6011" xr:uid="{B8C2B3E2-E040-4C91-BD00-FFA8A941C1CA}"/>
    <cellStyle name="SAPBEXexcGood3 6 2 3" xfId="1322" xr:uid="{1FE4AE87-5F51-40E1-ADCD-6954EAED1569}"/>
    <cellStyle name="SAPBEXexcGood3 6 2 3 2" xfId="2631" xr:uid="{E7790E27-5588-491C-8A35-CCAADA28AA3E}"/>
    <cellStyle name="SAPBEXexcGood3 6 2 3 2 2" xfId="7840" xr:uid="{B602A00A-C0D9-46BB-9130-9BFD29E542FA}"/>
    <cellStyle name="SAPBEXexcGood3 6 2 3 3" xfId="3415" xr:uid="{2DC569F4-D0BD-47FC-A598-7ABAE6D82889}"/>
    <cellStyle name="SAPBEXexcGood3 6 2 3 4" xfId="4973" xr:uid="{6D97B881-1C2B-4EAC-BFD7-68264E9CF807}"/>
    <cellStyle name="SAPBEXexcGood3 6 2 3 5" xfId="6272" xr:uid="{89286E22-A708-4893-AEDB-DD3BE9A24E42}"/>
    <cellStyle name="SAPBEXexcGood3 6 2 4" xfId="1841" xr:uid="{99BB9036-97F4-4453-8266-E3BD77B89BF9}"/>
    <cellStyle name="SAPBEXexcGood3 6 2 4 2" xfId="3935" xr:uid="{5663CAB3-EC23-4DE5-BD10-A9283138F4AE}"/>
    <cellStyle name="SAPBEXexcGood3 6 2 4 2 2" xfId="7324" xr:uid="{74E23388-AD66-4EC4-9B56-55804BCDD08A}"/>
    <cellStyle name="SAPBEXexcGood3 6 2 4 3" xfId="5234" xr:uid="{6F608990-9BBA-456E-B8AB-5C5649BC60CC}"/>
    <cellStyle name="SAPBEXexcGood3 6 2 4 4" xfId="6533" xr:uid="{77D69704-54F9-4331-9990-0AD9E8C8D718}"/>
    <cellStyle name="SAPBEXexcGood3 6 2 5" xfId="2102" xr:uid="{59C87BD4-438B-41BA-8039-ADDB15D20F92}"/>
    <cellStyle name="SAPBEXexcGood3 6 2 5 2" xfId="7052" xr:uid="{083C78A5-58F1-47A4-835A-A88D1A011C7A}"/>
    <cellStyle name="SAPBEXexcGood3 6 2 6" xfId="2897" xr:uid="{21428285-E7EA-4EB3-8539-A041CA37F9C8}"/>
    <cellStyle name="SAPBEXexcGood3 6 2 7" xfId="4454" xr:uid="{7968887D-8313-4246-9A5D-2B347E5A9D26}"/>
    <cellStyle name="SAPBEXexcGood3 6 2 8" xfId="5753" xr:uid="{59F93CEC-3712-4FC0-B1A9-BDF9D4AC5DC9}"/>
    <cellStyle name="SAPBEXexcGood3 7" xfId="787" xr:uid="{FE7CEABD-BD72-4B5F-8E2A-54946424F215}"/>
    <cellStyle name="SAPBEXexcGood3 7 2" xfId="1059" xr:uid="{1CC17A67-A2DA-46A1-BA87-0D61DFADDDB4}"/>
    <cellStyle name="SAPBEXexcGood3 7 2 2" xfId="1575" xr:uid="{0CF45214-EF73-4DC2-814A-880836EF02D5}"/>
    <cellStyle name="SAPBEXexcGood3 7 2 2 2" xfId="3668" xr:uid="{852B23D5-F304-4D64-BA52-3D07DA0A1F75}"/>
    <cellStyle name="SAPBEXexcGood3 7 2 2 2 2" xfId="8093" xr:uid="{174AE157-AB6F-42F5-8B3C-FB416E350496}"/>
    <cellStyle name="SAPBEXexcGood3 7 2 2 3" xfId="5487" xr:uid="{49B636F3-D149-40DD-B07F-2304C69E0E83}"/>
    <cellStyle name="SAPBEXexcGood3 7 2 2 4" xfId="6786" xr:uid="{745F7219-D284-4D37-BC48-6049E5306E85}"/>
    <cellStyle name="SAPBEXexcGood3 7 2 3" xfId="2355" xr:uid="{44E0D3C3-B07D-4579-9363-CE07B19C64ED}"/>
    <cellStyle name="SAPBEXexcGood3 7 2 3 2" xfId="4188" xr:uid="{9DC9BAA2-32EC-4560-8843-FDE302D0CD86}"/>
    <cellStyle name="SAPBEXexcGood3 7 2 3 3" xfId="7577" xr:uid="{08FE0A7F-F205-4782-A551-50BC4F02C328}"/>
    <cellStyle name="SAPBEXexcGood3 7 2 4" xfId="3150" xr:uid="{25258848-B59F-4F31-BA53-F461D918B197}"/>
    <cellStyle name="SAPBEXexcGood3 7 2 5" xfId="4707" xr:uid="{5DD9CE5B-4BE9-4D3B-A085-5B24B1A93BC2}"/>
    <cellStyle name="SAPBEXexcGood3 7 2 6" xfId="6006" xr:uid="{FF640BE8-24B4-4FCB-8439-0FCE7AE51A11}"/>
    <cellStyle name="SAPBEXexcGood3 7 3" xfId="1317" xr:uid="{874AD0B7-C744-4CC3-905E-9219B88ABC67}"/>
    <cellStyle name="SAPBEXexcGood3 7 3 2" xfId="2626" xr:uid="{DA21D995-7E70-491E-B636-884FA5E2D58A}"/>
    <cellStyle name="SAPBEXexcGood3 7 3 2 2" xfId="7835" xr:uid="{E10B717B-09B9-4DB1-A25D-EBA535948749}"/>
    <cellStyle name="SAPBEXexcGood3 7 3 3" xfId="3410" xr:uid="{042F9119-C915-4577-8929-03577E6D3610}"/>
    <cellStyle name="SAPBEXexcGood3 7 3 4" xfId="4968" xr:uid="{CEAEDB1A-C1E3-4951-A403-7722739F7F6A}"/>
    <cellStyle name="SAPBEXexcGood3 7 3 5" xfId="6267" xr:uid="{FEAFE524-6ED8-4ADF-8B0E-2D6F4532E91F}"/>
    <cellStyle name="SAPBEXexcGood3 7 4" xfId="1836" xr:uid="{211E80F3-CAB6-4808-85CA-EE76895B7560}"/>
    <cellStyle name="SAPBEXexcGood3 7 4 2" xfId="3930" xr:uid="{775B9A04-6C5C-4B36-8C40-A455CDBEA896}"/>
    <cellStyle name="SAPBEXexcGood3 7 4 2 2" xfId="7319" xr:uid="{4D9C5037-4BD2-4DEC-B456-594C9D1CEF24}"/>
    <cellStyle name="SAPBEXexcGood3 7 4 3" xfId="5229" xr:uid="{2915F7AD-D671-43A5-80BF-32DB5C7FF1B0}"/>
    <cellStyle name="SAPBEXexcGood3 7 4 4" xfId="6528" xr:uid="{69D1EF5C-DAE5-40ED-9FF4-3E1B16307D64}"/>
    <cellStyle name="SAPBEXexcGood3 7 5" xfId="2097" xr:uid="{8A605C78-7934-44D5-8F14-18870A834593}"/>
    <cellStyle name="SAPBEXexcGood3 7 5 2" xfId="7047" xr:uid="{0AD6226A-2BCD-4D07-A1B0-240C853527D0}"/>
    <cellStyle name="SAPBEXexcGood3 7 6" xfId="2892" xr:uid="{DFD15634-34BE-4705-9EA2-7F8BA76E7D42}"/>
    <cellStyle name="SAPBEXexcGood3 7 7" xfId="4449" xr:uid="{1FDD8807-82A4-49A9-ADEF-585A2C0CF925}"/>
    <cellStyle name="SAPBEXexcGood3 7 8" xfId="5748" xr:uid="{5E5683A5-882E-458A-8F92-99F9C3825A6E}"/>
    <cellStyle name="SAPBEXfilterDrill" xfId="367" xr:uid="{EC9C5FD8-45C5-4C9C-B2B7-93403958EDC0}"/>
    <cellStyle name="SAPBEXfilterDrill 2" xfId="368" xr:uid="{F69B8F40-B178-4115-9740-2864961509F5}"/>
    <cellStyle name="SAPBEXfilterDrill 2 2" xfId="794" xr:uid="{AD78E9DC-57FE-4E50-9A80-5BD515AA879A}"/>
    <cellStyle name="SAPBEXfilterDrill 2 2 2" xfId="1066" xr:uid="{F17E283F-AB21-4DBE-A2DF-83224F5C38E3}"/>
    <cellStyle name="SAPBEXfilterDrill 2 2 2 2" xfId="1582" xr:uid="{35B63D65-48FA-4D41-80FC-EF22F36CCC33}"/>
    <cellStyle name="SAPBEXfilterDrill 2 2 2 2 2" xfId="3675" xr:uid="{1D9A7B63-C54E-431E-A792-AEA197D223FE}"/>
    <cellStyle name="SAPBEXfilterDrill 2 2 2 2 2 2" xfId="8100" xr:uid="{F82E226A-473E-44B8-A688-A91DEDB68067}"/>
    <cellStyle name="SAPBEXfilterDrill 2 2 2 2 3" xfId="5494" xr:uid="{28F8CF61-A3E0-464C-8EDD-0BAF7454CCA7}"/>
    <cellStyle name="SAPBEXfilterDrill 2 2 2 2 4" xfId="6793" xr:uid="{0FCE7CE0-5918-4B0B-8039-8324317B093A}"/>
    <cellStyle name="SAPBEXfilterDrill 2 2 2 3" xfId="2362" xr:uid="{E7A2F5FC-6F09-45D4-B9DF-2D2B501C793C}"/>
    <cellStyle name="SAPBEXfilterDrill 2 2 2 3 2" xfId="4195" xr:uid="{064A4FEE-8B7E-4AA1-9299-7DE453F99141}"/>
    <cellStyle name="SAPBEXfilterDrill 2 2 2 3 3" xfId="7584" xr:uid="{AF5E21A0-90A1-4643-89E6-B93E217C8FBF}"/>
    <cellStyle name="SAPBEXfilterDrill 2 2 2 4" xfId="3157" xr:uid="{FA4362D8-9C81-4A42-9C98-B294C31DF138}"/>
    <cellStyle name="SAPBEXfilterDrill 2 2 2 5" xfId="4714" xr:uid="{0C3B461C-2CEE-4DB9-A981-02A75267D1C3}"/>
    <cellStyle name="SAPBEXfilterDrill 2 2 2 6" xfId="6013" xr:uid="{2ECC14DB-2137-4B67-8D2F-720E6BF798C1}"/>
    <cellStyle name="SAPBEXfilterDrill 2 2 3" xfId="1324" xr:uid="{00EC6987-2434-4FD3-8151-29FB4101ED9B}"/>
    <cellStyle name="SAPBEXfilterDrill 2 2 3 2" xfId="2633" xr:uid="{99C35AA3-B87D-442A-A0F4-F3745C3C636C}"/>
    <cellStyle name="SAPBEXfilterDrill 2 2 3 2 2" xfId="7842" xr:uid="{C406B28C-4323-4E5B-88CA-ED52E77290A0}"/>
    <cellStyle name="SAPBEXfilterDrill 2 2 3 3" xfId="3417" xr:uid="{F4824423-10E6-417C-AA9E-46FF41A9C27F}"/>
    <cellStyle name="SAPBEXfilterDrill 2 2 3 4" xfId="4975" xr:uid="{62DAA769-56D2-41EA-98FA-D24E29ECAE37}"/>
    <cellStyle name="SAPBEXfilterDrill 2 2 3 5" xfId="6274" xr:uid="{AE2795DB-EFF0-4982-9270-B4393F905A0B}"/>
    <cellStyle name="SAPBEXfilterDrill 2 2 4" xfId="1843" xr:uid="{35F54972-1FE2-45D3-A320-8B2E91BF346B}"/>
    <cellStyle name="SAPBEXfilterDrill 2 2 4 2" xfId="3937" xr:uid="{03D298F7-BED8-4716-A78A-5AC10EE35073}"/>
    <cellStyle name="SAPBEXfilterDrill 2 2 4 2 2" xfId="7326" xr:uid="{C52595AF-6B56-4EC1-A34D-B29CE6BE72B8}"/>
    <cellStyle name="SAPBEXfilterDrill 2 2 4 3" xfId="5236" xr:uid="{A2230EF4-F571-414D-81F8-F6224FBB4A33}"/>
    <cellStyle name="SAPBEXfilterDrill 2 2 4 4" xfId="6535" xr:uid="{25765A0E-0A5C-4792-AE54-0B8740461F5B}"/>
    <cellStyle name="SAPBEXfilterDrill 2 2 5" xfId="2104" xr:uid="{65283D35-6DD1-43F8-BB68-4CE818B4D940}"/>
    <cellStyle name="SAPBEXfilterDrill 2 2 5 2" xfId="7054" xr:uid="{834A5358-8A3D-4655-9E08-CAD8BA663974}"/>
    <cellStyle name="SAPBEXfilterDrill 2 2 6" xfId="2899" xr:uid="{60A31D0E-ABFC-4425-B2FA-6572B630F923}"/>
    <cellStyle name="SAPBEXfilterDrill 2 2 7" xfId="4456" xr:uid="{F01E2DDC-A164-48E0-BBA4-47F2B3A9E70B}"/>
    <cellStyle name="SAPBEXfilterDrill 2 2 8" xfId="5755" xr:uid="{5A033FE1-3AD9-45F8-A388-6F15B4A6A749}"/>
    <cellStyle name="SAPBEXfilterDrill 3" xfId="369" xr:uid="{034F0147-B0D8-485C-8281-5676E9C8966F}"/>
    <cellStyle name="SAPBEXfilterDrill 3 2" xfId="795" xr:uid="{27CD7735-1C1B-469C-A210-21773C91403F}"/>
    <cellStyle name="SAPBEXfilterDrill 3 2 2" xfId="1067" xr:uid="{E3ED89E5-ADFF-426C-A1C7-63D01B4290CA}"/>
    <cellStyle name="SAPBEXfilterDrill 3 2 2 2" xfId="1583" xr:uid="{502E8E47-497D-45FF-A643-3A4EF5760C29}"/>
    <cellStyle name="SAPBEXfilterDrill 3 2 2 2 2" xfId="3676" xr:uid="{7FFDFF49-DD13-4650-938C-4B56F4556BDB}"/>
    <cellStyle name="SAPBEXfilterDrill 3 2 2 2 2 2" xfId="8101" xr:uid="{9CAA8118-B168-47FC-96A7-7F48314856E0}"/>
    <cellStyle name="SAPBEXfilterDrill 3 2 2 2 3" xfId="5495" xr:uid="{F2DD462D-74D9-49F1-81F5-9767312D2750}"/>
    <cellStyle name="SAPBEXfilterDrill 3 2 2 2 4" xfId="6794" xr:uid="{373CB33A-91A2-49A8-8E99-CD3ECAB812F3}"/>
    <cellStyle name="SAPBEXfilterDrill 3 2 2 3" xfId="2363" xr:uid="{E7E6C3AB-8253-40E1-ACCB-B589E6ABBFFE}"/>
    <cellStyle name="SAPBEXfilterDrill 3 2 2 3 2" xfId="4196" xr:uid="{8D55BDE3-4E3C-4A1B-9874-C657169F79B9}"/>
    <cellStyle name="SAPBEXfilterDrill 3 2 2 3 3" xfId="7585" xr:uid="{15D02EDC-8219-44A1-A6B9-A0349AA439BB}"/>
    <cellStyle name="SAPBEXfilterDrill 3 2 2 4" xfId="3158" xr:uid="{86181735-15AA-408E-B287-7A22C0368E34}"/>
    <cellStyle name="SAPBEXfilterDrill 3 2 2 5" xfId="4715" xr:uid="{F4AB4058-DB85-49AC-B455-9AF40ABD7569}"/>
    <cellStyle name="SAPBEXfilterDrill 3 2 2 6" xfId="6014" xr:uid="{FA2F53F1-6F11-4D92-9DF3-DC81B280F027}"/>
    <cellStyle name="SAPBEXfilterDrill 3 2 3" xfId="1325" xr:uid="{63F7639D-87A6-4AA7-A1BB-FA8B98732D22}"/>
    <cellStyle name="SAPBEXfilterDrill 3 2 3 2" xfId="2634" xr:uid="{14BA80F7-0357-4684-9E31-4F8BC2864D59}"/>
    <cellStyle name="SAPBEXfilterDrill 3 2 3 2 2" xfId="7843" xr:uid="{790E9BD1-24C9-4435-AAE3-6A8497103CE5}"/>
    <cellStyle name="SAPBEXfilterDrill 3 2 3 3" xfId="3418" xr:uid="{D8BBE013-31F2-4D7A-A0E1-76FAEDC018C7}"/>
    <cellStyle name="SAPBEXfilterDrill 3 2 3 4" xfId="4976" xr:uid="{3661E951-EA73-49D1-8E71-D807135DBC1A}"/>
    <cellStyle name="SAPBEXfilterDrill 3 2 3 5" xfId="6275" xr:uid="{58009A8B-DF9C-4C6D-A17C-A653F33B1E72}"/>
    <cellStyle name="SAPBEXfilterDrill 3 2 4" xfId="1844" xr:uid="{D1A65098-293C-4E14-BECF-D0553F70E586}"/>
    <cellStyle name="SAPBEXfilterDrill 3 2 4 2" xfId="3938" xr:uid="{15280B95-8324-4CA7-9DA2-F323FC65F7D6}"/>
    <cellStyle name="SAPBEXfilterDrill 3 2 4 2 2" xfId="7327" xr:uid="{CDD4A2C1-2FBE-4CAB-8EC3-C7D34CC386B8}"/>
    <cellStyle name="SAPBEXfilterDrill 3 2 4 3" xfId="5237" xr:uid="{8DF1B28F-AC92-447E-9BB6-E8980918379C}"/>
    <cellStyle name="SAPBEXfilterDrill 3 2 4 4" xfId="6536" xr:uid="{332B06CE-9C32-45A2-B433-3976B237BC0F}"/>
    <cellStyle name="SAPBEXfilterDrill 3 2 5" xfId="2105" xr:uid="{1CBFE5BE-3F09-4A4F-917C-8A6B163844B3}"/>
    <cellStyle name="SAPBEXfilterDrill 3 2 5 2" xfId="7055" xr:uid="{774DAD22-08DA-4140-9C03-51DE96BE0D6F}"/>
    <cellStyle name="SAPBEXfilterDrill 3 2 6" xfId="2900" xr:uid="{EEE0158D-6761-4F51-A31A-7E08AD703902}"/>
    <cellStyle name="SAPBEXfilterDrill 3 2 7" xfId="4457" xr:uid="{D50B3903-717B-4783-B5D4-EA4D3996D945}"/>
    <cellStyle name="SAPBEXfilterDrill 3 2 8" xfId="5756" xr:uid="{DDA56320-A0F4-46D7-8413-0DC598273D29}"/>
    <cellStyle name="SAPBEXfilterDrill 4" xfId="370" xr:uid="{837566EA-9E31-48CF-B3F4-0CBBBA70273D}"/>
    <cellStyle name="SAPBEXfilterDrill 4 2" xfId="796" xr:uid="{561D1802-5314-4ECF-B498-D1D3B8180615}"/>
    <cellStyle name="SAPBEXfilterDrill 4 2 2" xfId="1068" xr:uid="{CBC1316C-76E5-4521-BA86-29A34CE7C22D}"/>
    <cellStyle name="SAPBEXfilterDrill 4 2 2 2" xfId="1584" xr:uid="{A8827FA3-C1CF-484A-8095-E627B80E1B82}"/>
    <cellStyle name="SAPBEXfilterDrill 4 2 2 2 2" xfId="3677" xr:uid="{6EDF7D90-D493-4D64-8061-78EA7036509E}"/>
    <cellStyle name="SAPBEXfilterDrill 4 2 2 2 2 2" xfId="8102" xr:uid="{8DCCF960-1A40-4438-88F8-3D3E4453B2A5}"/>
    <cellStyle name="SAPBEXfilterDrill 4 2 2 2 3" xfId="5496" xr:uid="{336CB185-6B44-4AAF-A216-B71B7B105A1B}"/>
    <cellStyle name="SAPBEXfilterDrill 4 2 2 2 4" xfId="6795" xr:uid="{5D2215CE-3CC7-4B5C-A132-9FDD69FC286E}"/>
    <cellStyle name="SAPBEXfilterDrill 4 2 2 3" xfId="2364" xr:uid="{D93B1E43-35D1-4C91-B713-5CE2A33E952F}"/>
    <cellStyle name="SAPBEXfilterDrill 4 2 2 3 2" xfId="4197" xr:uid="{C35694C0-EE64-4C99-88A4-22C3C471857F}"/>
    <cellStyle name="SAPBEXfilterDrill 4 2 2 3 3" xfId="7586" xr:uid="{47399A72-01D2-44E0-99AC-51DECA796DF9}"/>
    <cellStyle name="SAPBEXfilterDrill 4 2 2 4" xfId="3159" xr:uid="{72CF8B37-26FA-44EE-9B8C-2EF03105B764}"/>
    <cellStyle name="SAPBEXfilterDrill 4 2 2 5" xfId="4716" xr:uid="{57A258A6-1603-4EEC-A8AB-79CEB2615868}"/>
    <cellStyle name="SAPBEXfilterDrill 4 2 2 6" xfId="6015" xr:uid="{42901F7A-1F3F-4094-979E-57DB44AAE68F}"/>
    <cellStyle name="SAPBEXfilterDrill 4 2 3" xfId="1326" xr:uid="{0EBC979C-C583-43F5-ABD2-014A2CCD573D}"/>
    <cellStyle name="SAPBEXfilterDrill 4 2 3 2" xfId="2635" xr:uid="{5CC8B1EE-E3F2-4789-9FA1-74A4A438F9C3}"/>
    <cellStyle name="SAPBEXfilterDrill 4 2 3 2 2" xfId="7844" xr:uid="{16599D89-E083-48D6-BC5F-ECA2FB34E7B1}"/>
    <cellStyle name="SAPBEXfilterDrill 4 2 3 3" xfId="3419" xr:uid="{97FD7181-7AD2-48C0-8052-08992853E0C8}"/>
    <cellStyle name="SAPBEXfilterDrill 4 2 3 4" xfId="4977" xr:uid="{E3992A7F-1989-4CBB-9D4B-5B18F4F97E90}"/>
    <cellStyle name="SAPBEXfilterDrill 4 2 3 5" xfId="6276" xr:uid="{0E12BBBA-5E46-44CB-A81B-E1F9E2556760}"/>
    <cellStyle name="SAPBEXfilterDrill 4 2 4" xfId="1845" xr:uid="{B3A28C10-C10F-41B7-A469-FF046BD31554}"/>
    <cellStyle name="SAPBEXfilterDrill 4 2 4 2" xfId="3939" xr:uid="{D748B239-A76F-4EF3-B461-D8C3CDF44717}"/>
    <cellStyle name="SAPBEXfilterDrill 4 2 4 2 2" xfId="7328" xr:uid="{7E023147-2031-4C8B-95BA-D6C8E65B8CC0}"/>
    <cellStyle name="SAPBEXfilterDrill 4 2 4 3" xfId="5238" xr:uid="{0C7F4BC6-4715-4CE9-99CC-9B37E5CDEBDE}"/>
    <cellStyle name="SAPBEXfilterDrill 4 2 4 4" xfId="6537" xr:uid="{4D66AD15-D236-42ED-87FD-AD8CE68EF248}"/>
    <cellStyle name="SAPBEXfilterDrill 4 2 5" xfId="2106" xr:uid="{31192526-A3B3-43B3-B41A-55F8390C9742}"/>
    <cellStyle name="SAPBEXfilterDrill 4 2 5 2" xfId="7056" xr:uid="{9501C501-0556-4F0A-A76D-84E38DC91F45}"/>
    <cellStyle name="SAPBEXfilterDrill 4 2 6" xfId="2901" xr:uid="{57D26C7A-CEA9-495D-A5C7-A6A10898C182}"/>
    <cellStyle name="SAPBEXfilterDrill 4 2 7" xfId="4458" xr:uid="{22173B46-876F-49DD-8D55-B5800C5E53E8}"/>
    <cellStyle name="SAPBEXfilterDrill 4 2 8" xfId="5757" xr:uid="{C29DC6AD-D9EB-4078-868C-C00ACDC0CDC4}"/>
    <cellStyle name="SAPBEXfilterDrill 5" xfId="371" xr:uid="{FAF175D6-583B-4D00-ACF1-F49B9260BCC5}"/>
    <cellStyle name="SAPBEXfilterDrill 5 2" xfId="797" xr:uid="{61885498-8CC7-499D-918E-46EDD2695A86}"/>
    <cellStyle name="SAPBEXfilterDrill 5 2 2" xfId="1069" xr:uid="{54D8CB62-9A01-4C77-B899-BE67575503F1}"/>
    <cellStyle name="SAPBEXfilterDrill 5 2 2 2" xfId="1585" xr:uid="{7DFE2DDC-8B26-4196-A14E-814751861703}"/>
    <cellStyle name="SAPBEXfilterDrill 5 2 2 2 2" xfId="3678" xr:uid="{38A20799-7DC2-4561-8A3B-F3B11E1EA378}"/>
    <cellStyle name="SAPBEXfilterDrill 5 2 2 2 2 2" xfId="8103" xr:uid="{ABEE9B5C-80EE-4662-9851-C80D657CBB2E}"/>
    <cellStyle name="SAPBEXfilterDrill 5 2 2 2 3" xfId="5497" xr:uid="{98ADF55C-51AB-496F-96DD-BDBC48B0E281}"/>
    <cellStyle name="SAPBEXfilterDrill 5 2 2 2 4" xfId="6796" xr:uid="{EB694E64-C2CD-4871-A6A2-7A1E862C5D15}"/>
    <cellStyle name="SAPBEXfilterDrill 5 2 2 3" xfId="2365" xr:uid="{D85E4844-1CCD-4307-AFF4-FBA44EAB5C3A}"/>
    <cellStyle name="SAPBEXfilterDrill 5 2 2 3 2" xfId="4198" xr:uid="{C16C5F45-FAC6-4ED8-AA1F-B22FA8909522}"/>
    <cellStyle name="SAPBEXfilterDrill 5 2 2 3 3" xfId="7587" xr:uid="{7D3B9A5E-BDB4-4664-B7DC-8FF2318C7F0A}"/>
    <cellStyle name="SAPBEXfilterDrill 5 2 2 4" xfId="3160" xr:uid="{EF6EE195-64B5-40F5-8FB6-BCE3DA0A2613}"/>
    <cellStyle name="SAPBEXfilterDrill 5 2 2 5" xfId="4717" xr:uid="{CA272EAF-1849-4F0E-A643-32C5658C50B9}"/>
    <cellStyle name="SAPBEXfilterDrill 5 2 2 6" xfId="6016" xr:uid="{F71044BB-1A71-4054-8CF9-CB587DD95421}"/>
    <cellStyle name="SAPBEXfilterDrill 5 2 3" xfId="1327" xr:uid="{B6F9758C-CB0B-4655-AC96-7BE1A3919814}"/>
    <cellStyle name="SAPBEXfilterDrill 5 2 3 2" xfId="2636" xr:uid="{0681AC0E-DF03-476E-B2BC-DF3575571F5A}"/>
    <cellStyle name="SAPBEXfilterDrill 5 2 3 2 2" xfId="7845" xr:uid="{BAE55063-99C7-4923-ACC5-6A3C58D5D336}"/>
    <cellStyle name="SAPBEXfilterDrill 5 2 3 3" xfId="3420" xr:uid="{64A8839C-9285-4237-9D11-177703ECCF9C}"/>
    <cellStyle name="SAPBEXfilterDrill 5 2 3 4" xfId="4978" xr:uid="{60938D79-F555-4366-908E-BF78086FDA63}"/>
    <cellStyle name="SAPBEXfilterDrill 5 2 3 5" xfId="6277" xr:uid="{C5AD6065-0712-4E39-A4E9-9E0D6BE2F9D0}"/>
    <cellStyle name="SAPBEXfilterDrill 5 2 4" xfId="1846" xr:uid="{0E19DE71-A112-4009-8AEC-B6FBF55D0544}"/>
    <cellStyle name="SAPBEXfilterDrill 5 2 4 2" xfId="3940" xr:uid="{6B5890B7-3A09-4AE2-B058-25559921D833}"/>
    <cellStyle name="SAPBEXfilterDrill 5 2 4 2 2" xfId="7329" xr:uid="{969DA101-A869-42D9-ADBF-1C52B47D215F}"/>
    <cellStyle name="SAPBEXfilterDrill 5 2 4 3" xfId="5239" xr:uid="{98DF9CE2-27DE-40AA-96B4-1F71A08C0144}"/>
    <cellStyle name="SAPBEXfilterDrill 5 2 4 4" xfId="6538" xr:uid="{5E2624E3-51F5-4754-B5BC-8D62658BE9B2}"/>
    <cellStyle name="SAPBEXfilterDrill 5 2 5" xfId="2107" xr:uid="{221D5CB7-E274-4689-84F5-8B02318E2EDA}"/>
    <cellStyle name="SAPBEXfilterDrill 5 2 5 2" xfId="7057" xr:uid="{1357F461-B079-45BE-AA96-ECC929E6FBEB}"/>
    <cellStyle name="SAPBEXfilterDrill 5 2 6" xfId="2902" xr:uid="{130EC19A-19D4-498D-B794-92224BF7AEAA}"/>
    <cellStyle name="SAPBEXfilterDrill 5 2 7" xfId="4459" xr:uid="{8BDC60B3-21D4-4F6B-B0CD-AF7E1E2AE763}"/>
    <cellStyle name="SAPBEXfilterDrill 5 2 8" xfId="5758" xr:uid="{2BCEC45E-C9B9-46D1-88A4-BFEB1E553B9F}"/>
    <cellStyle name="SAPBEXfilterDrill 6" xfId="372" xr:uid="{9A671384-3E06-433E-A8CE-8C8C6A582DCB}"/>
    <cellStyle name="SAPBEXfilterDrill 6 2" xfId="798" xr:uid="{84FFDDDF-B1B6-443E-AC3F-88D52E84AC20}"/>
    <cellStyle name="SAPBEXfilterDrill 6 2 2" xfId="1070" xr:uid="{5966697E-53B1-458B-AF3B-E6E7069F82DE}"/>
    <cellStyle name="SAPBEXfilterDrill 6 2 2 2" xfId="1586" xr:uid="{1747B6C3-B70C-4BA0-BDF2-61E0E846D050}"/>
    <cellStyle name="SAPBEXfilterDrill 6 2 2 2 2" xfId="3679" xr:uid="{A7662EED-CC4C-4AF0-8EA1-306BF0C39031}"/>
    <cellStyle name="SAPBEXfilterDrill 6 2 2 2 2 2" xfId="8104" xr:uid="{BBF432B6-ED9E-459E-A5D8-C3C2F2B2D107}"/>
    <cellStyle name="SAPBEXfilterDrill 6 2 2 2 3" xfId="5498" xr:uid="{CD924157-433A-47C1-9DD2-E66CD4032480}"/>
    <cellStyle name="SAPBEXfilterDrill 6 2 2 2 4" xfId="6797" xr:uid="{AB822896-E16C-4DCB-8451-7E3E8B048988}"/>
    <cellStyle name="SAPBEXfilterDrill 6 2 2 3" xfId="2366" xr:uid="{A276ABD8-BF8C-4686-B63A-F572BD4ACFD8}"/>
    <cellStyle name="SAPBEXfilterDrill 6 2 2 3 2" xfId="4199" xr:uid="{543A57A2-98FE-48A4-8B48-4C0F56DCD672}"/>
    <cellStyle name="SAPBEXfilterDrill 6 2 2 3 3" xfId="7588" xr:uid="{A33BBB92-FD34-4943-846E-E7B3C3561BBD}"/>
    <cellStyle name="SAPBEXfilterDrill 6 2 2 4" xfId="3161" xr:uid="{3B984777-32B9-45C2-8D13-1475BD2818D4}"/>
    <cellStyle name="SAPBEXfilterDrill 6 2 2 5" xfId="4718" xr:uid="{E3AC2ECF-D5F0-4B48-A73A-A588C5FC43DE}"/>
    <cellStyle name="SAPBEXfilterDrill 6 2 2 6" xfId="6017" xr:uid="{561FFDCA-1D12-48BE-ABB6-FF55975D5128}"/>
    <cellStyle name="SAPBEXfilterDrill 6 2 3" xfId="1328" xr:uid="{A5FD6A13-129C-4AC4-B3F0-6AF12E274B4B}"/>
    <cellStyle name="SAPBEXfilterDrill 6 2 3 2" xfId="2637" xr:uid="{6C2EDC96-EDA0-494A-A3CD-A519A51BE79E}"/>
    <cellStyle name="SAPBEXfilterDrill 6 2 3 2 2" xfId="7846" xr:uid="{022B8309-CE9F-49C5-9F21-27B343959A92}"/>
    <cellStyle name="SAPBEXfilterDrill 6 2 3 3" xfId="3421" xr:uid="{24091CF2-F9EC-4023-A137-F90671A86C8C}"/>
    <cellStyle name="SAPBEXfilterDrill 6 2 3 4" xfId="4979" xr:uid="{D760FADD-0C91-4031-9193-891C77EEAE5B}"/>
    <cellStyle name="SAPBEXfilterDrill 6 2 3 5" xfId="6278" xr:uid="{89751D1D-C549-49B7-A4C9-86C0DFFFA728}"/>
    <cellStyle name="SAPBEXfilterDrill 6 2 4" xfId="1847" xr:uid="{9C319600-17D3-4A3A-B6F4-73297A89055D}"/>
    <cellStyle name="SAPBEXfilterDrill 6 2 4 2" xfId="3941" xr:uid="{6A64681B-4E84-4F98-8BE3-1377CC5F3092}"/>
    <cellStyle name="SAPBEXfilterDrill 6 2 4 2 2" xfId="7330" xr:uid="{78738E69-CFD6-428E-876E-B69B05CB4618}"/>
    <cellStyle name="SAPBEXfilterDrill 6 2 4 3" xfId="5240" xr:uid="{ACF3EEAB-A598-4AB8-A423-76AE38FB42A6}"/>
    <cellStyle name="SAPBEXfilterDrill 6 2 4 4" xfId="6539" xr:uid="{895773B6-2086-47F0-8A29-EF9C94BB3BF0}"/>
    <cellStyle name="SAPBEXfilterDrill 6 2 5" xfId="2108" xr:uid="{0BC64B00-5E13-4AA8-9ED3-694E95C536C9}"/>
    <cellStyle name="SAPBEXfilterDrill 6 2 5 2" xfId="7058" xr:uid="{18EEA9AE-C959-4E15-AFFA-AAF831E290FD}"/>
    <cellStyle name="SAPBEXfilterDrill 6 2 6" xfId="2903" xr:uid="{D034711F-1E8A-4AD0-974E-55DA5165938E}"/>
    <cellStyle name="SAPBEXfilterDrill 6 2 7" xfId="4460" xr:uid="{3AF45705-9EBE-43A5-ACEE-2C8B5DFAFFD6}"/>
    <cellStyle name="SAPBEXfilterDrill 6 2 8" xfId="5759" xr:uid="{09C6E55A-AEE9-403D-B960-AA5F4887A625}"/>
    <cellStyle name="SAPBEXfilterDrill 7" xfId="793" xr:uid="{8DCF6F8F-8B02-4ACD-AFF2-81BA9692D0AD}"/>
    <cellStyle name="SAPBEXfilterDrill 7 2" xfId="1065" xr:uid="{6CBE8036-DA0B-4BC4-8CF9-EEAA3432E94B}"/>
    <cellStyle name="SAPBEXfilterDrill 7 2 2" xfId="1581" xr:uid="{29641A51-EFCB-4AE8-9398-5DF4BFA82430}"/>
    <cellStyle name="SAPBEXfilterDrill 7 2 2 2" xfId="3674" xr:uid="{CE644DB3-E64F-4D92-B6CE-49A3A9341A3A}"/>
    <cellStyle name="SAPBEXfilterDrill 7 2 2 2 2" xfId="8099" xr:uid="{C0E263D5-4CF6-4971-9212-54534CFC80FB}"/>
    <cellStyle name="SAPBEXfilterDrill 7 2 2 3" xfId="5493" xr:uid="{EAC5568E-0ED9-4352-82F2-42D61841289A}"/>
    <cellStyle name="SAPBEXfilterDrill 7 2 2 4" xfId="6792" xr:uid="{76551FC9-B88F-4748-8D07-13F97E79DD14}"/>
    <cellStyle name="SAPBEXfilterDrill 7 2 3" xfId="2361" xr:uid="{A390CEC8-6BBF-44C1-8749-DE011BC5407D}"/>
    <cellStyle name="SAPBEXfilterDrill 7 2 3 2" xfId="4194" xr:uid="{082E63FB-DA04-467A-A566-4E6D53FAA256}"/>
    <cellStyle name="SAPBEXfilterDrill 7 2 3 3" xfId="7583" xr:uid="{2FA86500-F683-42DB-ADB8-25B5FDDFD87D}"/>
    <cellStyle name="SAPBEXfilterDrill 7 2 4" xfId="3156" xr:uid="{54B8A2CD-CC65-4D99-83CD-FBCAF3EDA1A3}"/>
    <cellStyle name="SAPBEXfilterDrill 7 2 5" xfId="4713" xr:uid="{C68785AA-B88F-473F-8727-D06FE3C9D63F}"/>
    <cellStyle name="SAPBEXfilterDrill 7 2 6" xfId="6012" xr:uid="{579D1513-4646-44D6-A0FA-A31160E64833}"/>
    <cellStyle name="SAPBEXfilterDrill 7 3" xfId="1323" xr:uid="{4A259329-D253-48EE-AC9D-6FB64FE2626E}"/>
    <cellStyle name="SAPBEXfilterDrill 7 3 2" xfId="2632" xr:uid="{726D2916-2794-4324-9CF6-C47290FA332D}"/>
    <cellStyle name="SAPBEXfilterDrill 7 3 2 2" xfId="7841" xr:uid="{E8605A1D-1CB0-4997-9454-137A45C7495D}"/>
    <cellStyle name="SAPBEXfilterDrill 7 3 3" xfId="3416" xr:uid="{4D5F05B4-6F64-4904-A124-EE514AC437C6}"/>
    <cellStyle name="SAPBEXfilterDrill 7 3 4" xfId="4974" xr:uid="{3BA43411-80B3-4E3B-AD47-D39C4DFE32DE}"/>
    <cellStyle name="SAPBEXfilterDrill 7 3 5" xfId="6273" xr:uid="{1E7FA557-EEF3-453D-AB03-DC0130AC45A0}"/>
    <cellStyle name="SAPBEXfilterDrill 7 4" xfId="1842" xr:uid="{8DA5D092-4CF2-4966-BBF2-F73A84F27C7B}"/>
    <cellStyle name="SAPBEXfilterDrill 7 4 2" xfId="3936" xr:uid="{77E97BCE-F198-40C9-9BEC-0D0861B67A4A}"/>
    <cellStyle name="SAPBEXfilterDrill 7 4 2 2" xfId="7325" xr:uid="{0B2F4D9A-CAF0-4A14-A3D0-8CDF06252F27}"/>
    <cellStyle name="SAPBEXfilterDrill 7 4 3" xfId="5235" xr:uid="{4C13D897-D25E-4477-908D-9EFE2B5701CF}"/>
    <cellStyle name="SAPBEXfilterDrill 7 4 4" xfId="6534" xr:uid="{575156B0-1E97-42F4-8E5F-0DDE5B0FDB13}"/>
    <cellStyle name="SAPBEXfilterDrill 7 5" xfId="2103" xr:uid="{C2261DB5-08F5-409C-B80D-F781C3AB6FD9}"/>
    <cellStyle name="SAPBEXfilterDrill 7 5 2" xfId="7053" xr:uid="{B5051CC3-7CF2-40F4-87B3-324FD5267F02}"/>
    <cellStyle name="SAPBEXfilterDrill 7 6" xfId="2898" xr:uid="{31351F28-5DEB-4BC1-8F38-7526E4A488D5}"/>
    <cellStyle name="SAPBEXfilterDrill 7 7" xfId="4455" xr:uid="{B69552E8-A100-49FB-AC3A-23FA886CD930}"/>
    <cellStyle name="SAPBEXfilterDrill 7 8" xfId="5754" xr:uid="{B9A58902-068F-4C94-BB03-203CB4107A46}"/>
    <cellStyle name="SAPBEXfilterItem" xfId="373" xr:uid="{CAC874C3-7A46-48F7-8297-CBA84D46C347}"/>
    <cellStyle name="SAPBEXfilterItem 2" xfId="374" xr:uid="{7DEEBEE7-77F0-47A7-A305-85F128AA55ED}"/>
    <cellStyle name="SAPBEXfilterItem 2 2" xfId="799" xr:uid="{3C85A3D8-F594-4869-843B-A309C0583C77}"/>
    <cellStyle name="SAPBEXfilterItem 2 2 2" xfId="1071" xr:uid="{F9209800-234C-49DD-8418-1134A2522EB6}"/>
    <cellStyle name="SAPBEXfilterItem 2 2 2 2" xfId="1587" xr:uid="{BC5548F9-3626-4F49-97F4-994A1065C7C3}"/>
    <cellStyle name="SAPBEXfilterItem 2 2 2 2 2" xfId="3680" xr:uid="{BF1DB75B-A670-4F50-8345-047E2045480F}"/>
    <cellStyle name="SAPBEXfilterItem 2 2 2 2 2 2" xfId="8105" xr:uid="{90BF3811-9752-4538-80C4-92DB4C91FE7C}"/>
    <cellStyle name="SAPBEXfilterItem 2 2 2 2 3" xfId="5499" xr:uid="{4C2EBC07-1A7F-4108-A977-A2FB351CABF4}"/>
    <cellStyle name="SAPBEXfilterItem 2 2 2 2 4" xfId="6798" xr:uid="{420FDC6D-4383-4EFD-8BF2-7E2F7EE173DF}"/>
    <cellStyle name="SAPBEXfilterItem 2 2 2 3" xfId="2367" xr:uid="{787BA665-8951-4F6F-9A56-B58A080B1F5B}"/>
    <cellStyle name="SAPBEXfilterItem 2 2 2 3 2" xfId="4200" xr:uid="{8B1C2304-6C41-47CB-BA43-8B653C46A5B1}"/>
    <cellStyle name="SAPBEXfilterItem 2 2 2 3 3" xfId="7589" xr:uid="{20C7B091-B63B-4AB4-ACE5-A945B10F900A}"/>
    <cellStyle name="SAPBEXfilterItem 2 2 2 4" xfId="3162" xr:uid="{353EA2C9-E0AA-4A3B-99C2-B7D6D7C4BE8E}"/>
    <cellStyle name="SAPBEXfilterItem 2 2 2 5" xfId="4719" xr:uid="{BAFF9158-D9FA-4116-95B9-704ED08BA42E}"/>
    <cellStyle name="SAPBEXfilterItem 2 2 2 6" xfId="6018" xr:uid="{0F83186F-2B51-4D62-B345-8D7F9FD65F2F}"/>
    <cellStyle name="SAPBEXfilterItem 2 2 3" xfId="1329" xr:uid="{D0836886-844F-4680-BB03-9A0B895955A6}"/>
    <cellStyle name="SAPBEXfilterItem 2 2 3 2" xfId="2638" xr:uid="{8CF36D18-FCBA-4D41-99BE-75F8D4CB0907}"/>
    <cellStyle name="SAPBEXfilterItem 2 2 3 2 2" xfId="7847" xr:uid="{518D8A56-9F97-4342-A128-99D21B9D2667}"/>
    <cellStyle name="SAPBEXfilterItem 2 2 3 3" xfId="3422" xr:uid="{ACE28EE0-09AF-4C6D-A3CE-679E5FA0369A}"/>
    <cellStyle name="SAPBEXfilterItem 2 2 3 4" xfId="4980" xr:uid="{DF19DF02-758A-43CD-895F-001A1BE91ADB}"/>
    <cellStyle name="SAPBEXfilterItem 2 2 3 5" xfId="6279" xr:uid="{7C433285-3C3F-40D4-8780-5CA4156DBDAD}"/>
    <cellStyle name="SAPBEXfilterItem 2 2 4" xfId="1848" xr:uid="{1B8D963F-4F49-446A-8F44-AD54E4F2CBA0}"/>
    <cellStyle name="SAPBEXfilterItem 2 2 4 2" xfId="3942" xr:uid="{6EB84E62-3B88-4B2B-AEEA-9055752BFD42}"/>
    <cellStyle name="SAPBEXfilterItem 2 2 4 2 2" xfId="7331" xr:uid="{82B9F12A-F77B-4C9D-8927-868981C49D82}"/>
    <cellStyle name="SAPBEXfilterItem 2 2 4 3" xfId="5241" xr:uid="{CFB1E3DD-DB9C-463A-9FB6-360C94D9CC0E}"/>
    <cellStyle name="SAPBEXfilterItem 2 2 4 4" xfId="6540" xr:uid="{5CB049DC-65B5-4526-B96A-B8D91A5E7BE7}"/>
    <cellStyle name="SAPBEXfilterItem 2 2 5" xfId="2109" xr:uid="{8953AB9F-EDCF-4BB7-9D8E-F9D41AD8E305}"/>
    <cellStyle name="SAPBEXfilterItem 2 2 5 2" xfId="7059" xr:uid="{80502B6F-7653-4FF3-ABA0-C3C1F7E2963F}"/>
    <cellStyle name="SAPBEXfilterItem 2 2 6" xfId="2904" xr:uid="{8DC469E3-D823-4CE2-A683-1BEF29B2C255}"/>
    <cellStyle name="SAPBEXfilterItem 2 2 7" xfId="4461" xr:uid="{87B6F8F4-CA67-4D40-98D1-09CAD33B87BC}"/>
    <cellStyle name="SAPBEXfilterItem 2 2 8" xfId="5760" xr:uid="{0804A330-9328-427F-9CCA-EE551F2FF2AA}"/>
    <cellStyle name="SAPBEXfilterItem 3" xfId="375" xr:uid="{DC59A1C4-881B-4233-AE50-5A88CC75CD28}"/>
    <cellStyle name="SAPBEXfilterItem 3 2" xfId="800" xr:uid="{3BD21997-51FE-48AA-ABD6-8550B5F3D8C3}"/>
    <cellStyle name="SAPBEXfilterItem 3 2 2" xfId="1072" xr:uid="{88E43BA2-BB44-460B-BDD0-C4F7E71ACA63}"/>
    <cellStyle name="SAPBEXfilterItem 3 2 2 2" xfId="1588" xr:uid="{404C7ACE-A54D-4E00-8CED-92817483419C}"/>
    <cellStyle name="SAPBEXfilterItem 3 2 2 2 2" xfId="3681" xr:uid="{AEA3C652-993E-4BDC-A433-FC475895B9D9}"/>
    <cellStyle name="SAPBEXfilterItem 3 2 2 2 2 2" xfId="8106" xr:uid="{40EFD713-E572-4DC9-B518-99F553DD8A2F}"/>
    <cellStyle name="SAPBEXfilterItem 3 2 2 2 3" xfId="5500" xr:uid="{AE5D113B-DA62-4D76-8F89-10F2FA1AAA3B}"/>
    <cellStyle name="SAPBEXfilterItem 3 2 2 2 4" xfId="6799" xr:uid="{1E85BCF5-0D38-40A3-BC32-CC7846A07CDE}"/>
    <cellStyle name="SAPBEXfilterItem 3 2 2 3" xfId="2368" xr:uid="{187DF484-B1C8-471F-B376-8746669C1EA0}"/>
    <cellStyle name="SAPBEXfilterItem 3 2 2 3 2" xfId="4201" xr:uid="{8F83CA1C-158E-4C66-800D-7160F6AB0004}"/>
    <cellStyle name="SAPBEXfilterItem 3 2 2 3 3" xfId="7590" xr:uid="{6A5CCDE4-8738-4E86-9D9C-AEA5CFE211FD}"/>
    <cellStyle name="SAPBEXfilterItem 3 2 2 4" xfId="3163" xr:uid="{8D93564E-9EA3-40AE-BA9D-39BF9F3C515D}"/>
    <cellStyle name="SAPBEXfilterItem 3 2 2 5" xfId="4720" xr:uid="{053A482D-1B38-48EE-98D3-97584DDC029A}"/>
    <cellStyle name="SAPBEXfilterItem 3 2 2 6" xfId="6019" xr:uid="{5DB7E75F-644B-4CF3-A4F1-74D488313954}"/>
    <cellStyle name="SAPBEXfilterItem 3 2 3" xfId="1330" xr:uid="{BA9F0976-22E0-46E7-8884-182BBEFC18C5}"/>
    <cellStyle name="SAPBEXfilterItem 3 2 3 2" xfId="2639" xr:uid="{1EA7A75D-C43E-4041-82A6-6CDDC41F9E16}"/>
    <cellStyle name="SAPBEXfilterItem 3 2 3 2 2" xfId="7848" xr:uid="{C147DDDD-2499-4D43-BF6B-AE62C1812C10}"/>
    <cellStyle name="SAPBEXfilterItem 3 2 3 3" xfId="3423" xr:uid="{E42445F7-91FB-445E-ACF8-4F93102ED67F}"/>
    <cellStyle name="SAPBEXfilterItem 3 2 3 4" xfId="4981" xr:uid="{69E96539-B0AD-46DC-8F66-D57FCE191FEB}"/>
    <cellStyle name="SAPBEXfilterItem 3 2 3 5" xfId="6280" xr:uid="{4E0EA997-D8DC-42D1-B225-2709D9EADB7B}"/>
    <cellStyle name="SAPBEXfilterItem 3 2 4" xfId="1849" xr:uid="{5A897682-BE63-4482-8B66-65EC848728A8}"/>
    <cellStyle name="SAPBEXfilterItem 3 2 4 2" xfId="3943" xr:uid="{32C3BA34-8F8C-444E-AFC2-AF0B491085A4}"/>
    <cellStyle name="SAPBEXfilterItem 3 2 4 2 2" xfId="7332" xr:uid="{54B57278-0CD4-4E8C-909D-F494D9B22F22}"/>
    <cellStyle name="SAPBEXfilterItem 3 2 4 3" xfId="5242" xr:uid="{5C53148C-C052-4DA6-B110-4123BA1615E8}"/>
    <cellStyle name="SAPBEXfilterItem 3 2 4 4" xfId="6541" xr:uid="{31A3633E-75B1-49B3-AF81-59EB500B30C2}"/>
    <cellStyle name="SAPBEXfilterItem 3 2 5" xfId="2110" xr:uid="{DC7B482C-4716-4669-99E5-D5D1D425E0A3}"/>
    <cellStyle name="SAPBEXfilterItem 3 2 5 2" xfId="7060" xr:uid="{67113F2F-34DF-4ECB-983E-DE07FF5492C7}"/>
    <cellStyle name="SAPBEXfilterItem 3 2 6" xfId="2905" xr:uid="{7A9915DD-51DC-4AD7-9092-52BC24907623}"/>
    <cellStyle name="SAPBEXfilterItem 3 2 7" xfId="4462" xr:uid="{233EABB8-5385-4E36-B318-32AD2D4A6442}"/>
    <cellStyle name="SAPBEXfilterItem 3 2 8" xfId="5761" xr:uid="{261E3E16-C852-4A8A-B874-FBAF298B97A4}"/>
    <cellStyle name="SAPBEXfilterItem 4" xfId="376" xr:uid="{E7F8C87D-99D0-411B-B370-9E5C191ECA43}"/>
    <cellStyle name="SAPBEXfilterItem 4 2" xfId="801" xr:uid="{CF00C004-E5DC-4C40-8249-F20E5D902567}"/>
    <cellStyle name="SAPBEXfilterItem 4 2 2" xfId="1073" xr:uid="{EC5F72B9-82CD-449D-AE0E-611063CBFFB8}"/>
    <cellStyle name="SAPBEXfilterItem 4 2 2 2" xfId="1589" xr:uid="{0F1AAA1A-8221-47E6-8042-521D55AE78EC}"/>
    <cellStyle name="SAPBEXfilterItem 4 2 2 2 2" xfId="3682" xr:uid="{95CD79E0-68FD-4DF6-A765-2393DF852D17}"/>
    <cellStyle name="SAPBEXfilterItem 4 2 2 2 2 2" xfId="8107" xr:uid="{A88BECF0-2A4C-45D1-AFEF-8B2775E6C978}"/>
    <cellStyle name="SAPBEXfilterItem 4 2 2 2 3" xfId="5501" xr:uid="{174A77F6-4B96-4E5F-B645-482AA43F62FB}"/>
    <cellStyle name="SAPBEXfilterItem 4 2 2 2 4" xfId="6800" xr:uid="{1586AF90-0593-4D8B-96F3-F537102E230D}"/>
    <cellStyle name="SAPBEXfilterItem 4 2 2 3" xfId="2369" xr:uid="{804778DE-B5D1-4837-ADED-F70C1EE1274C}"/>
    <cellStyle name="SAPBEXfilterItem 4 2 2 3 2" xfId="4202" xr:uid="{24B1419D-37AA-4052-81C4-628EC318AF2C}"/>
    <cellStyle name="SAPBEXfilterItem 4 2 2 3 3" xfId="7591" xr:uid="{7B5B270F-EE84-4EB9-9D9C-1A095093EC5E}"/>
    <cellStyle name="SAPBEXfilterItem 4 2 2 4" xfId="3164" xr:uid="{0DC63CE3-869E-4092-8884-09CAE2A61E34}"/>
    <cellStyle name="SAPBEXfilterItem 4 2 2 5" xfId="4721" xr:uid="{244B9A07-1556-43EA-97DE-B765977238F8}"/>
    <cellStyle name="SAPBEXfilterItem 4 2 2 6" xfId="6020" xr:uid="{6ACC5611-01B8-4F6E-93E2-429C238C4F8D}"/>
    <cellStyle name="SAPBEXfilterItem 4 2 3" xfId="1331" xr:uid="{A40B11E0-1DA6-498D-9BD8-D19EA2E2B942}"/>
    <cellStyle name="SAPBEXfilterItem 4 2 3 2" xfId="2640" xr:uid="{4DF2FD81-DD89-42C1-863A-5885A8097DD9}"/>
    <cellStyle name="SAPBEXfilterItem 4 2 3 2 2" xfId="7849" xr:uid="{C558E73D-9E1B-42B2-9847-18912E361810}"/>
    <cellStyle name="SAPBEXfilterItem 4 2 3 3" xfId="3424" xr:uid="{2A1F4306-E367-415A-8AD2-E2FC1FEEDEC9}"/>
    <cellStyle name="SAPBEXfilterItem 4 2 3 4" xfId="4982" xr:uid="{EDE95E02-0D97-4605-A42D-0FC161501A2E}"/>
    <cellStyle name="SAPBEXfilterItem 4 2 3 5" xfId="6281" xr:uid="{A10C1AF1-3F8E-4117-A623-3CAF07C0D793}"/>
    <cellStyle name="SAPBEXfilterItem 4 2 4" xfId="1850" xr:uid="{3B9BFAE8-1704-435F-82EE-98D2300838BE}"/>
    <cellStyle name="SAPBEXfilterItem 4 2 4 2" xfId="3944" xr:uid="{BF2A6FD5-A4E2-431D-9DD0-BD547839A25F}"/>
    <cellStyle name="SAPBEXfilterItem 4 2 4 2 2" xfId="7333" xr:uid="{ECC449A4-CE92-4544-9BE8-91EBA541A4C7}"/>
    <cellStyle name="SAPBEXfilterItem 4 2 4 3" xfId="5243" xr:uid="{BB6A655A-2401-4BB2-A56C-198CF0CDAB71}"/>
    <cellStyle name="SAPBEXfilterItem 4 2 4 4" xfId="6542" xr:uid="{24FB9822-018D-4811-8864-37255A90EC0F}"/>
    <cellStyle name="SAPBEXfilterItem 4 2 5" xfId="2111" xr:uid="{D0901F21-8419-4C36-90A1-0787007DD3A8}"/>
    <cellStyle name="SAPBEXfilterItem 4 2 5 2" xfId="7061" xr:uid="{FA23220E-1ED0-4709-883C-13D75AC96670}"/>
    <cellStyle name="SAPBEXfilterItem 4 2 6" xfId="2906" xr:uid="{ED34179B-1637-4492-A985-2ED0AB590956}"/>
    <cellStyle name="SAPBEXfilterItem 4 2 7" xfId="4463" xr:uid="{C9CDC17E-74EF-4548-A6EC-15C3D15EA313}"/>
    <cellStyle name="SAPBEXfilterItem 4 2 8" xfId="5762" xr:uid="{D5952684-DF88-4E84-9ACA-4DD2D037AD60}"/>
    <cellStyle name="SAPBEXfilterItem 5" xfId="377" xr:uid="{1BADD788-9632-4CFC-B4B5-9C6259E5E056}"/>
    <cellStyle name="SAPBEXfilterItem 5 2" xfId="802" xr:uid="{E467AB72-BF94-4602-BF68-4D210638FCB3}"/>
    <cellStyle name="SAPBEXfilterItem 5 2 2" xfId="1074" xr:uid="{515FEE30-2752-432F-87A5-413719611648}"/>
    <cellStyle name="SAPBEXfilterItem 5 2 2 2" xfId="1590" xr:uid="{F5CB2E0B-1797-492E-8382-A11136B45839}"/>
    <cellStyle name="SAPBEXfilterItem 5 2 2 2 2" xfId="3683" xr:uid="{B0600F4C-ABE2-4337-8A85-BF7D6C05D916}"/>
    <cellStyle name="SAPBEXfilterItem 5 2 2 2 2 2" xfId="8108" xr:uid="{CAFB36B8-4C26-4ECB-9A83-FD95F01990D0}"/>
    <cellStyle name="SAPBEXfilterItem 5 2 2 2 3" xfId="5502" xr:uid="{E7317502-5236-4E6C-960E-6486A06DF65C}"/>
    <cellStyle name="SAPBEXfilterItem 5 2 2 2 4" xfId="6801" xr:uid="{502EA4D3-73E0-4963-842F-0A3F2D82B8B8}"/>
    <cellStyle name="SAPBEXfilterItem 5 2 2 3" xfId="2370" xr:uid="{0A729A5B-9D81-43E1-B7CF-3BD050AAD619}"/>
    <cellStyle name="SAPBEXfilterItem 5 2 2 3 2" xfId="4203" xr:uid="{495DFF21-147F-4855-9F52-2E3945A7A9B5}"/>
    <cellStyle name="SAPBEXfilterItem 5 2 2 3 3" xfId="7592" xr:uid="{514D7F9A-86EF-4F91-A53F-B57E661EBF08}"/>
    <cellStyle name="SAPBEXfilterItem 5 2 2 4" xfId="3165" xr:uid="{55EC9036-4C85-49F6-9742-F5B461FF9496}"/>
    <cellStyle name="SAPBEXfilterItem 5 2 2 5" xfId="4722" xr:uid="{62FCC712-3D79-4B60-9E1B-4849B9ADC1C0}"/>
    <cellStyle name="SAPBEXfilterItem 5 2 2 6" xfId="6021" xr:uid="{A0B3B6EC-25B6-44AE-A809-51B83C507A9E}"/>
    <cellStyle name="SAPBEXfilterItem 5 2 3" xfId="1332" xr:uid="{E35E7D89-252F-4C55-92FD-3CBC021B4842}"/>
    <cellStyle name="SAPBEXfilterItem 5 2 3 2" xfId="2641" xr:uid="{03528654-7B03-452B-808A-1F0D67DFAF60}"/>
    <cellStyle name="SAPBEXfilterItem 5 2 3 2 2" xfId="7850" xr:uid="{BF64A5DA-CDC0-4BD0-9994-4EDC16687687}"/>
    <cellStyle name="SAPBEXfilterItem 5 2 3 3" xfId="3425" xr:uid="{0B5ED504-27AC-44DB-9E22-6CB3DE4775EA}"/>
    <cellStyle name="SAPBEXfilterItem 5 2 3 4" xfId="4983" xr:uid="{6C7EB9EA-F02A-469C-A18A-2EE935BB8923}"/>
    <cellStyle name="SAPBEXfilterItem 5 2 3 5" xfId="6282" xr:uid="{F6B87F4E-B8DF-44C9-9313-FD6025C53E1A}"/>
    <cellStyle name="SAPBEXfilterItem 5 2 4" xfId="1851" xr:uid="{971E592F-7F67-48C5-B8C2-7720D218C777}"/>
    <cellStyle name="SAPBEXfilterItem 5 2 4 2" xfId="3945" xr:uid="{0F3F8016-477E-47C8-804E-C086FA9D791A}"/>
    <cellStyle name="SAPBEXfilterItem 5 2 4 2 2" xfId="7334" xr:uid="{7096356A-F942-46A4-BC89-EE1319FD958C}"/>
    <cellStyle name="SAPBEXfilterItem 5 2 4 3" xfId="5244" xr:uid="{BD59106C-9A54-4DB9-92D8-FB2D6BBF6931}"/>
    <cellStyle name="SAPBEXfilterItem 5 2 4 4" xfId="6543" xr:uid="{CCF2FCED-B177-49BE-B40D-BB0CC958196F}"/>
    <cellStyle name="SAPBEXfilterItem 5 2 5" xfId="2112" xr:uid="{A99AD136-80DE-454A-8787-9BF7949F1C10}"/>
    <cellStyle name="SAPBEXfilterItem 5 2 5 2" xfId="7062" xr:uid="{10713166-5B62-4761-B7EE-FCCD98EA8ACD}"/>
    <cellStyle name="SAPBEXfilterItem 5 2 6" xfId="2907" xr:uid="{D2341AF1-82AA-4CA3-9E8C-4F6E1A167E06}"/>
    <cellStyle name="SAPBEXfilterItem 5 2 7" xfId="4464" xr:uid="{ADD49B29-EE36-4C67-9E5C-32852DECE40C}"/>
    <cellStyle name="SAPBEXfilterItem 5 2 8" xfId="5763" xr:uid="{0EC72E47-14B1-4002-82D5-86F88E7ACD41}"/>
    <cellStyle name="SAPBEXfilterItem 6" xfId="378" xr:uid="{02765A50-17FE-4817-81B0-CA849AE9F19A}"/>
    <cellStyle name="SAPBEXfilterItem 6 2" xfId="803" xr:uid="{B69653A6-3225-4A67-B532-FECE48F02162}"/>
    <cellStyle name="SAPBEXfilterItem 6 2 2" xfId="1075" xr:uid="{91C2E6DD-A0BC-4F4E-B0E8-283060644BB6}"/>
    <cellStyle name="SAPBEXfilterItem 6 2 2 2" xfId="1591" xr:uid="{0BDC1E80-7A0F-41D2-8BEE-E06B6EC3D8B1}"/>
    <cellStyle name="SAPBEXfilterItem 6 2 2 2 2" xfId="3684" xr:uid="{0440386B-9C1E-4606-9F0C-52A5656BC588}"/>
    <cellStyle name="SAPBEXfilterItem 6 2 2 2 2 2" xfId="8109" xr:uid="{4C05D7F9-693F-4ADE-81AF-84E8E934B623}"/>
    <cellStyle name="SAPBEXfilterItem 6 2 2 2 3" xfId="5503" xr:uid="{4B5CFC4F-875B-4F8B-B827-578A6F379586}"/>
    <cellStyle name="SAPBEXfilterItem 6 2 2 2 4" xfId="6802" xr:uid="{7AC23608-CBC4-4A56-A966-9A4ACBF47B04}"/>
    <cellStyle name="SAPBEXfilterItem 6 2 2 3" xfId="2371" xr:uid="{E14BA90A-17A2-4654-813E-C2A4359A279F}"/>
    <cellStyle name="SAPBEXfilterItem 6 2 2 3 2" xfId="4204" xr:uid="{ECC6466C-3232-4BDD-BB28-B89AC4226E26}"/>
    <cellStyle name="SAPBEXfilterItem 6 2 2 3 3" xfId="7593" xr:uid="{9DA19063-6698-413F-B289-48E3B66DB5BB}"/>
    <cellStyle name="SAPBEXfilterItem 6 2 2 4" xfId="3166" xr:uid="{8D31B6B4-4AF3-4181-BEA8-B19E6C00F1D3}"/>
    <cellStyle name="SAPBEXfilterItem 6 2 2 5" xfId="4723" xr:uid="{DBB5DB90-4292-4EA2-89A6-2C86BAB65A9F}"/>
    <cellStyle name="SAPBEXfilterItem 6 2 2 6" xfId="6022" xr:uid="{58B7AA14-74B3-4122-B64C-8E9CDBAE2E88}"/>
    <cellStyle name="SAPBEXfilterItem 6 2 3" xfId="1333" xr:uid="{02EFB2D9-945B-4F49-B330-962B4213ABFE}"/>
    <cellStyle name="SAPBEXfilterItem 6 2 3 2" xfId="2642" xr:uid="{3B4DF04F-76BA-42DB-9787-322EEF32EEC8}"/>
    <cellStyle name="SAPBEXfilterItem 6 2 3 2 2" xfId="7851" xr:uid="{03BB2975-2A84-403E-B06A-F13BC499741C}"/>
    <cellStyle name="SAPBEXfilterItem 6 2 3 3" xfId="3426" xr:uid="{334347CF-A475-4C78-9CD7-4F4A06FE8149}"/>
    <cellStyle name="SAPBEXfilterItem 6 2 3 4" xfId="4984" xr:uid="{A6B100B9-CF15-4C00-9727-EB338C73F91B}"/>
    <cellStyle name="SAPBEXfilterItem 6 2 3 5" xfId="6283" xr:uid="{A61B353C-1368-402D-9A7E-23083AC24F14}"/>
    <cellStyle name="SAPBEXfilterItem 6 2 4" xfId="1852" xr:uid="{D8694EED-0EC8-47E1-A1DD-A659F29A292E}"/>
    <cellStyle name="SAPBEXfilterItem 6 2 4 2" xfId="3946" xr:uid="{C5DCA605-277D-4C6C-B896-81610F7AA4A8}"/>
    <cellStyle name="SAPBEXfilterItem 6 2 4 2 2" xfId="7335" xr:uid="{E5181939-0289-43AA-934F-11A7F4015DDC}"/>
    <cellStyle name="SAPBEXfilterItem 6 2 4 3" xfId="5245" xr:uid="{B0FCD7CB-070E-4389-BE30-2B9A8011E093}"/>
    <cellStyle name="SAPBEXfilterItem 6 2 4 4" xfId="6544" xr:uid="{E6858E6A-57B5-4225-B389-AB8696110B00}"/>
    <cellStyle name="SAPBEXfilterItem 6 2 5" xfId="2113" xr:uid="{FAA786FA-2E84-468E-B006-0A6B8D8A5326}"/>
    <cellStyle name="SAPBEXfilterItem 6 2 5 2" xfId="7063" xr:uid="{4B29B281-BD31-44EE-856B-756F7F6B0210}"/>
    <cellStyle name="SAPBEXfilterItem 6 2 6" xfId="2908" xr:uid="{8FDF748E-99BC-40EE-9097-FF88E64986A3}"/>
    <cellStyle name="SAPBEXfilterItem 6 2 7" xfId="4465" xr:uid="{57C49E88-39BD-4F44-B293-105423A227DB}"/>
    <cellStyle name="SAPBEXfilterItem 6 2 8" xfId="5764" xr:uid="{20886F9D-F882-415B-AC3D-19490AB953B6}"/>
    <cellStyle name="SAPBEXfilterText" xfId="379" xr:uid="{93710C8D-FEB9-489E-9C86-A72C97447111}"/>
    <cellStyle name="SAPBEXfilterText 2" xfId="380" xr:uid="{5A1954F7-DB59-4FCC-9A0B-A35A9A4CE627}"/>
    <cellStyle name="SAPBEXfilterText 2 2" xfId="804" xr:uid="{22C573B5-F340-4956-901F-1F7B5460F4B5}"/>
    <cellStyle name="SAPBEXfilterText 2 2 2" xfId="1076" xr:uid="{B014245E-F697-494A-9712-3BBAED18ED37}"/>
    <cellStyle name="SAPBEXfilterText 2 2 2 2" xfId="1592" xr:uid="{0E5167DA-A147-491D-BC51-C0312C20CE2E}"/>
    <cellStyle name="SAPBEXfilterText 2 2 2 2 2" xfId="3685" xr:uid="{08D8D050-3519-47A3-B041-AEB8246F3128}"/>
    <cellStyle name="SAPBEXfilterText 2 2 2 2 2 2" xfId="8110" xr:uid="{5824816E-BBEC-4A53-9D4D-46063927F504}"/>
    <cellStyle name="SAPBEXfilterText 2 2 2 2 3" xfId="5504" xr:uid="{80736B0D-AF81-482C-99E4-7FD0ED89ED07}"/>
    <cellStyle name="SAPBEXfilterText 2 2 2 2 4" xfId="6803" xr:uid="{B09AE211-3DA2-4EA9-99E0-ABD106F6A974}"/>
    <cellStyle name="SAPBEXfilterText 2 2 2 3" xfId="2372" xr:uid="{57A247DA-40F3-44AE-887D-84B145D6ACDC}"/>
    <cellStyle name="SAPBEXfilterText 2 2 2 3 2" xfId="4205" xr:uid="{6FCAC4C1-619C-46EC-91E7-5F1C76B88BF7}"/>
    <cellStyle name="SAPBEXfilterText 2 2 2 3 3" xfId="7594" xr:uid="{0235A4CE-05F5-4161-A6D0-BBB1C3DDF080}"/>
    <cellStyle name="SAPBEXfilterText 2 2 2 4" xfId="3167" xr:uid="{CBEE1F5B-967F-4541-B7AC-6C6C39E71F62}"/>
    <cellStyle name="SAPBEXfilterText 2 2 2 5" xfId="4724" xr:uid="{87B1F563-DE4E-4893-B9C0-2126CCE88144}"/>
    <cellStyle name="SAPBEXfilterText 2 2 2 6" xfId="6023" xr:uid="{DEC65D91-122C-45B3-9613-9C38A129EE90}"/>
    <cellStyle name="SAPBEXfilterText 2 2 3" xfId="1334" xr:uid="{B413C4DF-CC69-4A81-AEBA-82D8A447D9A9}"/>
    <cellStyle name="SAPBEXfilterText 2 2 3 2" xfId="2643" xr:uid="{DE67FA4D-DA55-42CC-B661-D21B1D1070D3}"/>
    <cellStyle name="SAPBEXfilterText 2 2 3 2 2" xfId="7852" xr:uid="{44D52531-D4DC-40DD-B72B-6F2A0E8D067E}"/>
    <cellStyle name="SAPBEXfilterText 2 2 3 3" xfId="3427" xr:uid="{4089EF7D-F6CF-42D1-9C84-6B8936260250}"/>
    <cellStyle name="SAPBEXfilterText 2 2 3 4" xfId="4985" xr:uid="{2651BB51-4A60-4C0B-B41E-E36A8490891C}"/>
    <cellStyle name="SAPBEXfilterText 2 2 3 5" xfId="6284" xr:uid="{71E3BEA7-B76E-4C4C-BC26-3AE2A973D9E9}"/>
    <cellStyle name="SAPBEXfilterText 2 2 4" xfId="1853" xr:uid="{C237AE3B-84A1-42DC-A202-03B3F6099B73}"/>
    <cellStyle name="SAPBEXfilterText 2 2 4 2" xfId="3947" xr:uid="{EAB7CC81-7EB4-4F89-A34E-F7BF6C278176}"/>
    <cellStyle name="SAPBEXfilterText 2 2 4 2 2" xfId="7336" xr:uid="{3F77110E-827A-47A1-ACDD-DFFB6F6AF9D3}"/>
    <cellStyle name="SAPBEXfilterText 2 2 4 3" xfId="5246" xr:uid="{3BDBC623-A4B1-4A75-B995-ED19C14EC4A5}"/>
    <cellStyle name="SAPBEXfilterText 2 2 4 4" xfId="6545" xr:uid="{87EF6DCB-251A-47CF-94CB-1C80B20F3E24}"/>
    <cellStyle name="SAPBEXfilterText 2 2 5" xfId="2114" xr:uid="{1CD04AAC-B0CD-4150-963D-C1C607432A9B}"/>
    <cellStyle name="SAPBEXfilterText 2 2 5 2" xfId="7064" xr:uid="{7D3C367A-C7DE-49C8-8A70-C7458F1203A8}"/>
    <cellStyle name="SAPBEXfilterText 2 2 6" xfId="2909" xr:uid="{C32B9F0C-ABE9-45B2-BAD5-C13830064DA3}"/>
    <cellStyle name="SAPBEXfilterText 2 2 7" xfId="4466" xr:uid="{7884759D-EF4C-425D-897F-A130F3E4D91C}"/>
    <cellStyle name="SAPBEXfilterText 2 2 8" xfId="5765" xr:uid="{40D58368-4DDA-4C74-BF99-057F11E3594B}"/>
    <cellStyle name="SAPBEXfilterText 3" xfId="381" xr:uid="{9A592F1A-FA8F-4536-9746-52A9F08A6DB8}"/>
    <cellStyle name="SAPBEXfilterText 3 2" xfId="805" xr:uid="{06B45BF7-B65C-4CC3-83B2-E14E8A0F6126}"/>
    <cellStyle name="SAPBEXfilterText 3 2 2" xfId="1077" xr:uid="{46FC21CD-F69A-405E-A1DB-4EA27B544B44}"/>
    <cellStyle name="SAPBEXfilterText 3 2 2 2" xfId="1593" xr:uid="{9445CE13-9969-40EF-9081-44FBE40FB4ED}"/>
    <cellStyle name="SAPBEXfilterText 3 2 2 2 2" xfId="3686" xr:uid="{27DF8D70-9298-40DE-B4CD-70CCD6C13108}"/>
    <cellStyle name="SAPBEXfilterText 3 2 2 2 2 2" xfId="8111" xr:uid="{04D5942A-A313-472C-BDF5-29B7047953A6}"/>
    <cellStyle name="SAPBEXfilterText 3 2 2 2 3" xfId="5505" xr:uid="{3BDD22EB-6591-47D2-8608-DADFF6963605}"/>
    <cellStyle name="SAPBEXfilterText 3 2 2 2 4" xfId="6804" xr:uid="{A14CF960-17DE-4F72-8422-AF0FDBEE042E}"/>
    <cellStyle name="SAPBEXfilterText 3 2 2 3" xfId="2373" xr:uid="{DE57B8F3-DE46-4795-B82A-4986D08BE6F4}"/>
    <cellStyle name="SAPBEXfilterText 3 2 2 3 2" xfId="4206" xr:uid="{30BF424F-0F90-45FD-899D-703479A6FF23}"/>
    <cellStyle name="SAPBEXfilterText 3 2 2 3 3" xfId="7595" xr:uid="{507238E7-FD2F-487E-88BF-91B4A329734C}"/>
    <cellStyle name="SAPBEXfilterText 3 2 2 4" xfId="3168" xr:uid="{AD658DC7-FB79-45C5-9DBF-B7750F76E4A5}"/>
    <cellStyle name="SAPBEXfilterText 3 2 2 5" xfId="4725" xr:uid="{0975DDB0-BF9A-4D0B-BFEC-425B188215EF}"/>
    <cellStyle name="SAPBEXfilterText 3 2 2 6" xfId="6024" xr:uid="{39DFC2FC-6B51-4E76-B4A3-45AD60A7B2E5}"/>
    <cellStyle name="SAPBEXfilterText 3 2 3" xfId="1335" xr:uid="{43741356-EB27-465A-BF90-FBB3ED3D7F06}"/>
    <cellStyle name="SAPBEXfilterText 3 2 3 2" xfId="2644" xr:uid="{EACAE04D-246E-48EF-A3F8-AD2BDE6F0470}"/>
    <cellStyle name="SAPBEXfilterText 3 2 3 2 2" xfId="7853" xr:uid="{140BEB3B-CA96-4B24-8D31-EDBDF358CBF3}"/>
    <cellStyle name="SAPBEXfilterText 3 2 3 3" xfId="3428" xr:uid="{DF09E696-4A73-403B-A1B3-4A08DC5F074C}"/>
    <cellStyle name="SAPBEXfilterText 3 2 3 4" xfId="4986" xr:uid="{1A3A79A9-D3F9-4393-B5E2-CA872A6F0EF5}"/>
    <cellStyle name="SAPBEXfilterText 3 2 3 5" xfId="6285" xr:uid="{4C7641FE-561A-46A1-AC38-D620428D60CD}"/>
    <cellStyle name="SAPBEXfilterText 3 2 4" xfId="1854" xr:uid="{A12F669B-B2F7-4585-B9A2-160983E708E1}"/>
    <cellStyle name="SAPBEXfilterText 3 2 4 2" xfId="3948" xr:uid="{21E26299-0AC6-417D-9085-292010FA77F7}"/>
    <cellStyle name="SAPBEXfilterText 3 2 4 2 2" xfId="7337" xr:uid="{85E5EB0B-F273-47CF-95CA-990ADBE853A2}"/>
    <cellStyle name="SAPBEXfilterText 3 2 4 3" xfId="5247" xr:uid="{0B3DECF4-B016-4196-AF8B-8EC25FFE1D71}"/>
    <cellStyle name="SAPBEXfilterText 3 2 4 4" xfId="6546" xr:uid="{30B41B93-8A6A-4415-AC92-BA4337055994}"/>
    <cellStyle name="SAPBEXfilterText 3 2 5" xfId="2115" xr:uid="{EFF04287-3036-46B0-B66B-5681D0A7E51B}"/>
    <cellStyle name="SAPBEXfilterText 3 2 5 2" xfId="7065" xr:uid="{BD3DF677-A681-4539-A1A5-7E630A22E8F2}"/>
    <cellStyle name="SAPBEXfilterText 3 2 6" xfId="2910" xr:uid="{0BD83275-1AA0-4094-8E76-A56E1561080F}"/>
    <cellStyle name="SAPBEXfilterText 3 2 7" xfId="4467" xr:uid="{7D4A0C5B-54D7-4D2E-8823-A600DA35D816}"/>
    <cellStyle name="SAPBEXfilterText 3 2 8" xfId="5766" xr:uid="{86198875-8C14-471B-AFB0-D4323FE382FF}"/>
    <cellStyle name="SAPBEXfilterText 4" xfId="382" xr:uid="{AD560627-DF73-447B-801B-48B75C301824}"/>
    <cellStyle name="SAPBEXfilterText 4 2" xfId="806" xr:uid="{A6990082-F018-4E37-8CE0-6E12AE684FE3}"/>
    <cellStyle name="SAPBEXfilterText 4 2 2" xfId="1078" xr:uid="{34D15519-BD22-40D9-A1EE-783C38BE32BD}"/>
    <cellStyle name="SAPBEXfilterText 4 2 2 2" xfId="1594" xr:uid="{3763C21D-A81A-4B0E-B618-390E3843B472}"/>
    <cellStyle name="SAPBEXfilterText 4 2 2 2 2" xfId="3687" xr:uid="{40E62A6C-5DE4-4148-AE2A-3810A5FB817B}"/>
    <cellStyle name="SAPBEXfilterText 4 2 2 2 2 2" xfId="8112" xr:uid="{568DE5B4-C2B7-413F-BB24-7887ABF1A3F8}"/>
    <cellStyle name="SAPBEXfilterText 4 2 2 2 3" xfId="5506" xr:uid="{90729A0E-095D-4432-8096-1B0744F753C9}"/>
    <cellStyle name="SAPBEXfilterText 4 2 2 2 4" xfId="6805" xr:uid="{A567D818-B010-4CDC-889B-006B4447DF7E}"/>
    <cellStyle name="SAPBEXfilterText 4 2 2 3" xfId="2374" xr:uid="{F86607F4-4A0E-4D61-9953-FF0598BA4A77}"/>
    <cellStyle name="SAPBEXfilterText 4 2 2 3 2" xfId="4207" xr:uid="{4492570A-8725-4666-BB6E-3A164C855E46}"/>
    <cellStyle name="SAPBEXfilterText 4 2 2 3 3" xfId="7596" xr:uid="{1D44BCD6-A2B8-4BC6-8457-BA6F474B521D}"/>
    <cellStyle name="SAPBEXfilterText 4 2 2 4" xfId="3169" xr:uid="{FEB00EDA-BBD3-4C6B-BA4F-47F1DC87625A}"/>
    <cellStyle name="SAPBEXfilterText 4 2 2 5" xfId="4726" xr:uid="{0462E5B5-97EC-4160-93E4-8FD6670639E8}"/>
    <cellStyle name="SAPBEXfilterText 4 2 2 6" xfId="6025" xr:uid="{6226FC0D-5F59-4FC1-923F-AA853D48F1F2}"/>
    <cellStyle name="SAPBEXfilterText 4 2 3" xfId="1336" xr:uid="{52284F99-3418-48FF-A46E-2D7A0E5526BC}"/>
    <cellStyle name="SAPBEXfilterText 4 2 3 2" xfId="2645" xr:uid="{6981CCD6-8093-404C-9906-EB897A113C6C}"/>
    <cellStyle name="SAPBEXfilterText 4 2 3 2 2" xfId="7854" xr:uid="{96EBF9E0-DE57-4EEA-B337-31CD8F2E1350}"/>
    <cellStyle name="SAPBEXfilterText 4 2 3 3" xfId="3429" xr:uid="{8E40EF32-D05D-4161-AE23-84D06670AC9B}"/>
    <cellStyle name="SAPBEXfilterText 4 2 3 4" xfId="4987" xr:uid="{942E5EAF-E787-4494-B0E7-9F9E389036FC}"/>
    <cellStyle name="SAPBEXfilterText 4 2 3 5" xfId="6286" xr:uid="{BEAF3623-8E36-49E0-98BC-8A38EC059FDF}"/>
    <cellStyle name="SAPBEXfilterText 4 2 4" xfId="1855" xr:uid="{9383225C-028A-43BD-9549-B63704CA3823}"/>
    <cellStyle name="SAPBEXfilterText 4 2 4 2" xfId="3949" xr:uid="{7D445154-3BDC-466B-BB9C-46D1CDBB76B1}"/>
    <cellStyle name="SAPBEXfilterText 4 2 4 2 2" xfId="7338" xr:uid="{A604A599-5176-4B9F-BFED-369628D01F6A}"/>
    <cellStyle name="SAPBEXfilterText 4 2 4 3" xfId="5248" xr:uid="{2323AFF2-D321-408A-BEB8-195D63EC2285}"/>
    <cellStyle name="SAPBEXfilterText 4 2 4 4" xfId="6547" xr:uid="{476977CA-E4F8-4EC3-AECD-B6BC4FB261A3}"/>
    <cellStyle name="SAPBEXfilterText 4 2 5" xfId="2116" xr:uid="{E699002B-E85C-4664-992A-BA64D9DA8E73}"/>
    <cellStyle name="SAPBEXfilterText 4 2 5 2" xfId="7066" xr:uid="{8F0440A7-C857-46F4-BEFE-D045738656B0}"/>
    <cellStyle name="SAPBEXfilterText 4 2 6" xfId="2911" xr:uid="{2957E06B-25A7-4519-9D48-18BA35799723}"/>
    <cellStyle name="SAPBEXfilterText 4 2 7" xfId="4468" xr:uid="{9B89355E-1A99-4F97-90A6-6730C9390742}"/>
    <cellStyle name="SAPBEXfilterText 4 2 8" xfId="5767" xr:uid="{2079BACA-7321-4132-9BA6-F00708995000}"/>
    <cellStyle name="SAPBEXfilterText 5" xfId="383" xr:uid="{62AF4B19-36F3-4647-8D4B-0B731DD0ED17}"/>
    <cellStyle name="SAPBEXfilterText 5 2" xfId="807" xr:uid="{28443689-3974-4657-ABE2-9FDAD59EAEC0}"/>
    <cellStyle name="SAPBEXfilterText 5 2 2" xfId="1079" xr:uid="{D5EE6EE1-BA12-44B3-BD26-AF4D338BBB19}"/>
    <cellStyle name="SAPBEXfilterText 5 2 2 2" xfId="1595" xr:uid="{88A1347A-1F6B-4F4B-8959-B367F79D6427}"/>
    <cellStyle name="SAPBEXfilterText 5 2 2 2 2" xfId="3688" xr:uid="{4F5AEDC6-0018-48CA-B115-BBF35C84F85F}"/>
    <cellStyle name="SAPBEXfilterText 5 2 2 2 2 2" xfId="8113" xr:uid="{ED661C4B-ED29-4139-8566-19E58EA6FF7F}"/>
    <cellStyle name="SAPBEXfilterText 5 2 2 2 3" xfId="5507" xr:uid="{B504F470-5E67-4C60-ADD8-B714157F706B}"/>
    <cellStyle name="SAPBEXfilterText 5 2 2 2 4" xfId="6806" xr:uid="{7322459A-266B-4115-8D4A-D8CC289AF7C8}"/>
    <cellStyle name="SAPBEXfilterText 5 2 2 3" xfId="2375" xr:uid="{A87D17AB-2AB2-4168-93AD-C26C7356014E}"/>
    <cellStyle name="SAPBEXfilterText 5 2 2 3 2" xfId="4208" xr:uid="{D86EF683-3511-4254-9D49-1B5417A16588}"/>
    <cellStyle name="SAPBEXfilterText 5 2 2 3 3" xfId="7597" xr:uid="{0CC4DBBE-9A7D-4FFE-A680-8F14370BA800}"/>
    <cellStyle name="SAPBEXfilterText 5 2 2 4" xfId="3170" xr:uid="{71106A31-2D56-42FE-A667-F1405CDE2EE7}"/>
    <cellStyle name="SAPBEXfilterText 5 2 2 5" xfId="4727" xr:uid="{4B99F564-561E-439D-9CBF-09A16F2EDA89}"/>
    <cellStyle name="SAPBEXfilterText 5 2 2 6" xfId="6026" xr:uid="{3D3328AE-0BEC-4A1D-9C91-83986EFCAF1C}"/>
    <cellStyle name="SAPBEXfilterText 5 2 3" xfId="1337" xr:uid="{7E9CCB56-FA42-4F00-AEA2-56ECFA312CD7}"/>
    <cellStyle name="SAPBEXfilterText 5 2 3 2" xfId="2646" xr:uid="{2ED1F07B-CA34-49F6-B9FB-06126EB641B5}"/>
    <cellStyle name="SAPBEXfilterText 5 2 3 2 2" xfId="7855" xr:uid="{B59B581F-093B-48F5-8AFB-BFF39F162357}"/>
    <cellStyle name="SAPBEXfilterText 5 2 3 3" xfId="3430" xr:uid="{5380D819-5C97-4768-9A50-F50B48DA8C79}"/>
    <cellStyle name="SAPBEXfilterText 5 2 3 4" xfId="4988" xr:uid="{DE3B3051-4C34-4276-98AD-B0734DE9A3F1}"/>
    <cellStyle name="SAPBEXfilterText 5 2 3 5" xfId="6287" xr:uid="{414BC86E-7896-461C-B131-2167E80A458F}"/>
    <cellStyle name="SAPBEXfilterText 5 2 4" xfId="1856" xr:uid="{356037C7-572A-412B-B3AB-2569FB214981}"/>
    <cellStyle name="SAPBEXfilterText 5 2 4 2" xfId="3950" xr:uid="{1B6E9770-F004-40C7-82A7-2845BE757BBC}"/>
    <cellStyle name="SAPBEXfilterText 5 2 4 2 2" xfId="7339" xr:uid="{351FAF50-9E1D-4842-A8D5-ED4E7A6921A8}"/>
    <cellStyle name="SAPBEXfilterText 5 2 4 3" xfId="5249" xr:uid="{D868FDC5-9D6E-4A54-A87E-58B31D654731}"/>
    <cellStyle name="SAPBEXfilterText 5 2 4 4" xfId="6548" xr:uid="{E364BE64-FC55-4C44-BD9A-FF4F2205863F}"/>
    <cellStyle name="SAPBEXfilterText 5 2 5" xfId="2117" xr:uid="{28B88508-2E00-45A8-B048-926FD4BC9816}"/>
    <cellStyle name="SAPBEXfilterText 5 2 5 2" xfId="7067" xr:uid="{B4A2994D-4E99-4246-A98D-ACD208D59322}"/>
    <cellStyle name="SAPBEXfilterText 5 2 6" xfId="2912" xr:uid="{00CFAE15-9675-4ACA-BCCA-F76B823FD3B3}"/>
    <cellStyle name="SAPBEXfilterText 5 2 7" xfId="4469" xr:uid="{C44964E7-42C2-4174-B009-1C38AABC31DC}"/>
    <cellStyle name="SAPBEXfilterText 5 2 8" xfId="5768" xr:uid="{579D702E-AEDD-45FF-8582-8243F43F9C39}"/>
    <cellStyle name="SAPBEXfilterText 6" xfId="384" xr:uid="{797FB17D-22E6-49E9-BB8E-CE58A52AF56C}"/>
    <cellStyle name="SAPBEXfilterText 6 2" xfId="808" xr:uid="{9BF858E6-3224-450C-BC04-7AD4C0B28F36}"/>
    <cellStyle name="SAPBEXfilterText 6 2 2" xfId="1080" xr:uid="{84049603-58A7-4C9F-B15F-213D53AF275D}"/>
    <cellStyle name="SAPBEXfilterText 6 2 2 2" xfId="1596" xr:uid="{DC4D8093-8A93-47E8-BDEE-646BAAF835BF}"/>
    <cellStyle name="SAPBEXfilterText 6 2 2 2 2" xfId="3689" xr:uid="{598585A4-BBBF-4B9B-9EE4-5F9C58BA1A30}"/>
    <cellStyle name="SAPBEXfilterText 6 2 2 2 2 2" xfId="8114" xr:uid="{9B39329B-159E-4B06-9088-0B1C9DA08BB9}"/>
    <cellStyle name="SAPBEXfilterText 6 2 2 2 3" xfId="5508" xr:uid="{2BA7FDD8-BE66-4968-9C93-571773A5E418}"/>
    <cellStyle name="SAPBEXfilterText 6 2 2 2 4" xfId="6807" xr:uid="{C2A523E4-E3CD-4240-BB81-44FDE722E5B4}"/>
    <cellStyle name="SAPBEXfilterText 6 2 2 3" xfId="2376" xr:uid="{FD6F333A-C0B3-422B-B928-D93D5418BCB6}"/>
    <cellStyle name="SAPBEXfilterText 6 2 2 3 2" xfId="4209" xr:uid="{341FF766-BE02-4BC4-80C0-84A6BC137AB6}"/>
    <cellStyle name="SAPBEXfilterText 6 2 2 3 3" xfId="7598" xr:uid="{06850201-93BC-44BF-8485-683D3B78CC91}"/>
    <cellStyle name="SAPBEXfilterText 6 2 2 4" xfId="3171" xr:uid="{EEDA7C4F-832F-4974-AEB8-1719B16E50E7}"/>
    <cellStyle name="SAPBEXfilterText 6 2 2 5" xfId="4728" xr:uid="{FA87A30A-37F5-4561-A116-4D91BA3EED15}"/>
    <cellStyle name="SAPBEXfilterText 6 2 2 6" xfId="6027" xr:uid="{B0B4C522-BB55-4E7E-8678-6B9356CAC16B}"/>
    <cellStyle name="SAPBEXfilterText 6 2 3" xfId="1338" xr:uid="{956A46E9-3828-4AB9-BC3C-63C3EE32D258}"/>
    <cellStyle name="SAPBEXfilterText 6 2 3 2" xfId="2647" xr:uid="{EB824116-B477-4AE2-9076-059830BD5553}"/>
    <cellStyle name="SAPBEXfilterText 6 2 3 2 2" xfId="7856" xr:uid="{CDD90F29-146E-4BFF-9196-00895738EC80}"/>
    <cellStyle name="SAPBEXfilterText 6 2 3 3" xfId="3431" xr:uid="{D053A9EA-2AE9-417C-81E1-EB7C98A4EF39}"/>
    <cellStyle name="SAPBEXfilterText 6 2 3 4" xfId="4989" xr:uid="{23F4DBC6-8016-452D-A489-9D45CEEA398A}"/>
    <cellStyle name="SAPBEXfilterText 6 2 3 5" xfId="6288" xr:uid="{46972207-D240-43E0-8A3F-6A354CF7F903}"/>
    <cellStyle name="SAPBEXfilterText 6 2 4" xfId="1857" xr:uid="{CB101416-E0A8-40C0-86AC-DB22FFC02664}"/>
    <cellStyle name="SAPBEXfilterText 6 2 4 2" xfId="3951" xr:uid="{4053DDA0-B7F8-4BD0-84B7-2F393071F5F3}"/>
    <cellStyle name="SAPBEXfilterText 6 2 4 2 2" xfId="7340" xr:uid="{AAFA94E3-A641-46C1-9BC9-BE8670A764CB}"/>
    <cellStyle name="SAPBEXfilterText 6 2 4 3" xfId="5250" xr:uid="{0CA4B4F7-6B61-44D3-99B4-DFCEA1BBEFE5}"/>
    <cellStyle name="SAPBEXfilterText 6 2 4 4" xfId="6549" xr:uid="{26A446C0-88DA-4BC7-BC30-8DBF620F5391}"/>
    <cellStyle name="SAPBEXfilterText 6 2 5" xfId="2118" xr:uid="{FB3291DD-049B-4B13-B7F6-69D8F64E5E4F}"/>
    <cellStyle name="SAPBEXfilterText 6 2 5 2" xfId="7068" xr:uid="{0A95A435-3192-41A2-8B14-4FE81DB09EF8}"/>
    <cellStyle name="SAPBEXfilterText 6 2 6" xfId="2913" xr:uid="{CDC46718-8B13-4921-99D6-B55CFABA2B3F}"/>
    <cellStyle name="SAPBEXfilterText 6 2 7" xfId="4470" xr:uid="{FE6A6B4D-5F30-48C8-AAC8-1909EAA5E031}"/>
    <cellStyle name="SAPBEXfilterText 6 2 8" xfId="5769" xr:uid="{8B6B611E-ABF3-4275-A61D-120B385F499D}"/>
    <cellStyle name="SAPBEXformats" xfId="385" xr:uid="{D184C0B1-9C58-4CB7-A563-496C92B640AC}"/>
    <cellStyle name="SAPBEXformats 2" xfId="386" xr:uid="{28CECB50-63EC-4D6F-B930-90BA594DCB2A}"/>
    <cellStyle name="SAPBEXformats 2 2" xfId="809" xr:uid="{4E0BFCBF-87C5-4F01-9D02-605565FC03A7}"/>
    <cellStyle name="SAPBEXformats 2 2 2" xfId="1081" xr:uid="{A3078036-3A68-4CF2-9C45-8FA15E4C6576}"/>
    <cellStyle name="SAPBEXformats 2 2 2 2" xfId="1597" xr:uid="{FD1919F8-5598-44F3-BB35-8800AC90F128}"/>
    <cellStyle name="SAPBEXformats 2 2 2 2 2" xfId="3690" xr:uid="{B8574D2B-88E6-4606-AF0B-DA8A7F0AF42B}"/>
    <cellStyle name="SAPBEXformats 2 2 2 2 2 2" xfId="8115" xr:uid="{5B246B26-67A6-44E0-A087-62F86945D646}"/>
    <cellStyle name="SAPBEXformats 2 2 2 2 3" xfId="5509" xr:uid="{61D3262F-19A6-431F-A1C1-E461762361A0}"/>
    <cellStyle name="SAPBEXformats 2 2 2 2 4" xfId="6808" xr:uid="{0B179CAC-BC37-47C0-A84E-B45C443EB8E2}"/>
    <cellStyle name="SAPBEXformats 2 2 2 3" xfId="2377" xr:uid="{DA85620E-3CEB-4271-B014-EFDBF84147F3}"/>
    <cellStyle name="SAPBEXformats 2 2 2 3 2" xfId="4210" xr:uid="{537677A3-7BE5-49AB-ADE8-04235B347DF2}"/>
    <cellStyle name="SAPBEXformats 2 2 2 3 3" xfId="7599" xr:uid="{65D6F640-3E92-4E71-BF43-D42C39E18A03}"/>
    <cellStyle name="SAPBEXformats 2 2 2 4" xfId="3172" xr:uid="{FFF5478C-DECB-45E1-A0C1-12882E63BA32}"/>
    <cellStyle name="SAPBEXformats 2 2 2 5" xfId="4729" xr:uid="{2240B94E-6894-4CB5-8A87-F668DE49A8E9}"/>
    <cellStyle name="SAPBEXformats 2 2 2 6" xfId="6028" xr:uid="{7DBD8566-8CF1-4D01-8CDC-96FA695ECF3E}"/>
    <cellStyle name="SAPBEXformats 2 2 3" xfId="1339" xr:uid="{837C4C6B-89FA-403E-A653-BE377A68015F}"/>
    <cellStyle name="SAPBEXformats 2 2 3 2" xfId="2648" xr:uid="{C745BE91-A119-46F5-AFD3-AC7E64E49922}"/>
    <cellStyle name="SAPBEXformats 2 2 3 2 2" xfId="7857" xr:uid="{AE1433E7-75A8-4FD3-89D7-4C8F51E9AA78}"/>
    <cellStyle name="SAPBEXformats 2 2 3 3" xfId="3432" xr:uid="{B33B8CA1-ED12-4360-B463-BB9E27D19F89}"/>
    <cellStyle name="SAPBEXformats 2 2 3 4" xfId="4990" xr:uid="{7FF5FA2D-A5A6-457F-850F-B85E4A9364DC}"/>
    <cellStyle name="SAPBEXformats 2 2 3 5" xfId="6289" xr:uid="{60B7FA54-1ED7-4EAB-AE1E-D6EC316E1F9D}"/>
    <cellStyle name="SAPBEXformats 2 2 4" xfId="1858" xr:uid="{B026F4D9-E7BF-49C9-B21D-827C611DBCD8}"/>
    <cellStyle name="SAPBEXformats 2 2 4 2" xfId="3952" xr:uid="{4EA2EE2B-8703-4BA7-86D5-CC255DBE7448}"/>
    <cellStyle name="SAPBEXformats 2 2 4 2 2" xfId="7341" xr:uid="{630D7A46-6CC2-4EBD-9737-8BED393BC780}"/>
    <cellStyle name="SAPBEXformats 2 2 4 3" xfId="5251" xr:uid="{A2BEF319-0F03-4347-9A2F-7AC373B77DAE}"/>
    <cellStyle name="SAPBEXformats 2 2 4 4" xfId="6550" xr:uid="{BCE2AE54-C6E4-4812-95AD-220F13237FF1}"/>
    <cellStyle name="SAPBEXformats 2 2 5" xfId="2119" xr:uid="{64237B98-64BD-4EBB-89F7-A36BB2D93767}"/>
    <cellStyle name="SAPBEXformats 2 2 5 2" xfId="7069" xr:uid="{D29C8740-3985-44FA-A2A3-BD8D12D6F6F5}"/>
    <cellStyle name="SAPBEXformats 2 2 6" xfId="2914" xr:uid="{4AD66B00-28A4-4753-A749-22C01EB8E300}"/>
    <cellStyle name="SAPBEXformats 2 2 7" xfId="4471" xr:uid="{BFE83055-DBD6-4AF8-AF1E-6CAAB7082884}"/>
    <cellStyle name="SAPBEXformats 2 2 8" xfId="5770" xr:uid="{031F46BF-915D-48DF-8F57-E71E984211D9}"/>
    <cellStyle name="SAPBEXformats 3" xfId="387" xr:uid="{28C18E7B-A5F3-448C-A0A9-2E98713A52B7}"/>
    <cellStyle name="SAPBEXformats 3 2" xfId="810" xr:uid="{8C02C417-5B59-4B1B-A35B-F38AB20E458A}"/>
    <cellStyle name="SAPBEXformats 3 2 2" xfId="1082" xr:uid="{2F6A13A7-E6B5-419A-B373-56131402EAFF}"/>
    <cellStyle name="SAPBEXformats 3 2 2 2" xfId="1598" xr:uid="{E26B25B0-7442-4152-9E72-A11DBEA7A477}"/>
    <cellStyle name="SAPBEXformats 3 2 2 2 2" xfId="3691" xr:uid="{FAB4B4FA-EA7F-4BEE-8749-E900F1961F13}"/>
    <cellStyle name="SAPBEXformats 3 2 2 2 2 2" xfId="8116" xr:uid="{01411254-71DB-4362-A58F-3758E3FD2EDD}"/>
    <cellStyle name="SAPBEXformats 3 2 2 2 3" xfId="5510" xr:uid="{2C830E59-2AB0-4DDC-9874-91B4F10A06FA}"/>
    <cellStyle name="SAPBEXformats 3 2 2 2 4" xfId="6809" xr:uid="{3222ECE0-D6DC-49A5-B13F-EC580C968DE2}"/>
    <cellStyle name="SAPBEXformats 3 2 2 3" xfId="2378" xr:uid="{8AF1E11E-2EBE-4EFA-9650-17865132FE03}"/>
    <cellStyle name="SAPBEXformats 3 2 2 3 2" xfId="4211" xr:uid="{0C2099B7-8630-40F5-A8FA-F8E9419792F6}"/>
    <cellStyle name="SAPBEXformats 3 2 2 3 3" xfId="7600" xr:uid="{B1937E16-3B8A-431C-8919-72F9DE87737E}"/>
    <cellStyle name="SAPBEXformats 3 2 2 4" xfId="3173" xr:uid="{ABFBB90D-8486-4834-888B-C562D41CE78B}"/>
    <cellStyle name="SAPBEXformats 3 2 2 5" xfId="4730" xr:uid="{D5141256-3DAC-4B21-A675-BE8AAEC56208}"/>
    <cellStyle name="SAPBEXformats 3 2 2 6" xfId="6029" xr:uid="{FF75C40D-62CE-45B3-9631-960FA544200B}"/>
    <cellStyle name="SAPBEXformats 3 2 3" xfId="1340" xr:uid="{7A34486D-BE66-4977-8D0C-DFEA855697B8}"/>
    <cellStyle name="SAPBEXformats 3 2 3 2" xfId="2649" xr:uid="{A4B3A103-761E-4EF5-95BD-CC1B2037FBA7}"/>
    <cellStyle name="SAPBEXformats 3 2 3 2 2" xfId="7858" xr:uid="{714AF088-26F0-429E-848A-260A107B2381}"/>
    <cellStyle name="SAPBEXformats 3 2 3 3" xfId="3433" xr:uid="{FE586D1A-E0A0-451F-BB69-84419774A06C}"/>
    <cellStyle name="SAPBEXformats 3 2 3 4" xfId="4991" xr:uid="{EF1CE530-6C33-46AE-B30D-682E50A4571F}"/>
    <cellStyle name="SAPBEXformats 3 2 3 5" xfId="6290" xr:uid="{8FAC1E3B-7990-4024-823E-37D0D7ED5EE6}"/>
    <cellStyle name="SAPBEXformats 3 2 4" xfId="1859" xr:uid="{5308547F-C21F-41AC-AFE7-548CD9DB92DF}"/>
    <cellStyle name="SAPBEXformats 3 2 4 2" xfId="3953" xr:uid="{434EC645-CAA1-4146-9D11-6B83D62B646F}"/>
    <cellStyle name="SAPBEXformats 3 2 4 2 2" xfId="7342" xr:uid="{99B995E3-7C2E-43C5-889A-69C22A5AAC62}"/>
    <cellStyle name="SAPBEXformats 3 2 4 3" xfId="5252" xr:uid="{5088AD0D-F5C3-416B-A204-E878FE5F7D00}"/>
    <cellStyle name="SAPBEXformats 3 2 4 4" xfId="6551" xr:uid="{A7683466-BAB9-49D1-829F-D6E6F19317F6}"/>
    <cellStyle name="SAPBEXformats 3 2 5" xfId="2120" xr:uid="{ACC484ED-6235-4466-A533-C3B0B9DFFD63}"/>
    <cellStyle name="SAPBEXformats 3 2 5 2" xfId="7070" xr:uid="{B39E4F8C-9545-47D8-92F3-BF62903CE912}"/>
    <cellStyle name="SAPBEXformats 3 2 6" xfId="2915" xr:uid="{28881969-1D1C-447F-ACB3-1CFF0A0316DD}"/>
    <cellStyle name="SAPBEXformats 3 2 7" xfId="4472" xr:uid="{B82D5BF6-12FD-43CA-89D5-D499944E21D7}"/>
    <cellStyle name="SAPBEXformats 3 2 8" xfId="5771" xr:uid="{F3C9413B-6782-4402-B1F0-AC824888783D}"/>
    <cellStyle name="SAPBEXformats 4" xfId="388" xr:uid="{B819FCB5-9AB8-400F-8C91-2594AE3CF4A3}"/>
    <cellStyle name="SAPBEXformats 4 2" xfId="811" xr:uid="{6FAD30A3-A6D3-4842-9391-9A4AFC0ECD4B}"/>
    <cellStyle name="SAPBEXformats 4 2 2" xfId="1083" xr:uid="{26932EE6-ED03-4710-9CFC-3A5999E590F8}"/>
    <cellStyle name="SAPBEXformats 4 2 2 2" xfId="1599" xr:uid="{94029267-85A3-4638-967C-EB2E321F4574}"/>
    <cellStyle name="SAPBEXformats 4 2 2 2 2" xfId="3692" xr:uid="{EBCD7424-0466-44D3-934D-218FFD98ED11}"/>
    <cellStyle name="SAPBEXformats 4 2 2 2 2 2" xfId="8117" xr:uid="{F88E5F16-9F59-4962-9C76-EE17FF782DA2}"/>
    <cellStyle name="SAPBEXformats 4 2 2 2 3" xfId="5511" xr:uid="{7466587F-0DC5-4869-8CF9-B7E2CA3D660C}"/>
    <cellStyle name="SAPBEXformats 4 2 2 2 4" xfId="6810" xr:uid="{5A8D441F-B536-45D3-A4A1-DAAF027DACF5}"/>
    <cellStyle name="SAPBEXformats 4 2 2 3" xfId="2379" xr:uid="{8A494A2E-2E77-40A5-B7A4-FFA85C6CE179}"/>
    <cellStyle name="SAPBEXformats 4 2 2 3 2" xfId="4212" xr:uid="{A816B52A-4EC6-49D4-97E1-E129BF1B882C}"/>
    <cellStyle name="SAPBEXformats 4 2 2 3 3" xfId="7601" xr:uid="{273BE9AE-D2B8-4AD6-9625-6C197837DD46}"/>
    <cellStyle name="SAPBEXformats 4 2 2 4" xfId="3174" xr:uid="{77213021-448A-4E0A-9246-71DAF82D1B95}"/>
    <cellStyle name="SAPBEXformats 4 2 2 5" xfId="4731" xr:uid="{B7B8416C-DCA5-486D-AD51-71DE8455575A}"/>
    <cellStyle name="SAPBEXformats 4 2 2 6" xfId="6030" xr:uid="{B884D58F-1FA7-49F3-AD3B-BCF2DA2DFC6C}"/>
    <cellStyle name="SAPBEXformats 4 2 3" xfId="1341" xr:uid="{A8C17A62-0E67-4A9F-87E1-4BF11923823D}"/>
    <cellStyle name="SAPBEXformats 4 2 3 2" xfId="2650" xr:uid="{D04E8320-29E6-449C-B267-64253D8937DE}"/>
    <cellStyle name="SAPBEXformats 4 2 3 2 2" xfId="7859" xr:uid="{D6601B5C-0837-497D-B71C-1D89F64BAA64}"/>
    <cellStyle name="SAPBEXformats 4 2 3 3" xfId="3434" xr:uid="{BDE42A43-DD42-4F9E-AF2F-6CD8BDED7BFC}"/>
    <cellStyle name="SAPBEXformats 4 2 3 4" xfId="4992" xr:uid="{833094A3-4E90-47F7-A822-02EA0A5F2D38}"/>
    <cellStyle name="SAPBEXformats 4 2 3 5" xfId="6291" xr:uid="{9B3903D2-FA44-40A8-AF02-891ACB015377}"/>
    <cellStyle name="SAPBEXformats 4 2 4" xfId="1860" xr:uid="{58938E0A-AAA9-4532-A9F7-60CB74AC39DC}"/>
    <cellStyle name="SAPBEXformats 4 2 4 2" xfId="3954" xr:uid="{618E4B21-33A3-4D5C-B18A-645230A7007E}"/>
    <cellStyle name="SAPBEXformats 4 2 4 2 2" xfId="7343" xr:uid="{DD00F55D-CA9A-4E23-AADE-5414ABEBCF54}"/>
    <cellStyle name="SAPBEXformats 4 2 4 3" xfId="5253" xr:uid="{412EFBBE-A233-4793-B1F9-CF765D9F1031}"/>
    <cellStyle name="SAPBEXformats 4 2 4 4" xfId="6552" xr:uid="{6339ED36-3947-47BB-9750-7B7A3691FA3D}"/>
    <cellStyle name="SAPBEXformats 4 2 5" xfId="2121" xr:uid="{B4FB9491-E248-436E-8DBD-1F98C707EBA3}"/>
    <cellStyle name="SAPBEXformats 4 2 5 2" xfId="7071" xr:uid="{82F31E0E-9B99-4C9A-BC01-0CD7EB21739F}"/>
    <cellStyle name="SAPBEXformats 4 2 6" xfId="2916" xr:uid="{033C39B1-1464-4143-A40E-7EC33FFF70F6}"/>
    <cellStyle name="SAPBEXformats 4 2 7" xfId="4473" xr:uid="{9637219B-EF44-4966-8702-AAF054E71880}"/>
    <cellStyle name="SAPBEXformats 4 2 8" xfId="5772" xr:uid="{2FB50163-C629-44BA-B2A7-19557C220FC6}"/>
    <cellStyle name="SAPBEXformats 5" xfId="389" xr:uid="{C73F0488-B1B3-42A8-B3D3-0CF1DEB7564B}"/>
    <cellStyle name="SAPBEXformats 5 2" xfId="812" xr:uid="{FA8FEDB2-AD9C-43F7-AE24-467266D1C5D1}"/>
    <cellStyle name="SAPBEXformats 5 2 2" xfId="1084" xr:uid="{D441ADB1-835A-4E68-A5FB-C3FE87098824}"/>
    <cellStyle name="SAPBEXformats 5 2 2 2" xfId="1600" xr:uid="{4DE52119-8958-4B1F-8E44-B3F84E8D6BEA}"/>
    <cellStyle name="SAPBEXformats 5 2 2 2 2" xfId="3693" xr:uid="{7AFC2176-9144-4A07-BDA3-B6179FC83B1E}"/>
    <cellStyle name="SAPBEXformats 5 2 2 2 2 2" xfId="8118" xr:uid="{4040E733-C679-42E9-A999-B0F3358405B3}"/>
    <cellStyle name="SAPBEXformats 5 2 2 2 3" xfId="5512" xr:uid="{D11F47D3-1B0A-4CE6-AEA1-03DEB5AB4D1C}"/>
    <cellStyle name="SAPBEXformats 5 2 2 2 4" xfId="6811" xr:uid="{10A15323-89DF-4B82-9B4F-223B5E5113F9}"/>
    <cellStyle name="SAPBEXformats 5 2 2 3" xfId="2380" xr:uid="{9C8F29D7-E137-47F6-9346-106B11DC7DD2}"/>
    <cellStyle name="SAPBEXformats 5 2 2 3 2" xfId="4213" xr:uid="{6FDCCD91-AF15-4055-915D-73B2EB450E3B}"/>
    <cellStyle name="SAPBEXformats 5 2 2 3 3" xfId="7602" xr:uid="{C5A5B2C3-D834-4CFD-B4A5-AB8542B94A00}"/>
    <cellStyle name="SAPBEXformats 5 2 2 4" xfId="3175" xr:uid="{9A73A0CD-65BD-468D-A2BA-4D35CEAE4347}"/>
    <cellStyle name="SAPBEXformats 5 2 2 5" xfId="4732" xr:uid="{50F7C5EC-6D06-4993-B997-C5D2BA1A257B}"/>
    <cellStyle name="SAPBEXformats 5 2 2 6" xfId="6031" xr:uid="{DACC672D-A3BC-46C8-80FA-16915CE7D722}"/>
    <cellStyle name="SAPBEXformats 5 2 3" xfId="1342" xr:uid="{E8912931-CF4E-46BC-ACA7-A171EC10294F}"/>
    <cellStyle name="SAPBEXformats 5 2 3 2" xfId="2651" xr:uid="{A78C690A-3694-4A6D-96F3-AAC19F88C6BF}"/>
    <cellStyle name="SAPBEXformats 5 2 3 2 2" xfId="7860" xr:uid="{94E12ED4-186A-414E-9FE1-7EEA6865D022}"/>
    <cellStyle name="SAPBEXformats 5 2 3 3" xfId="3435" xr:uid="{DAC1D50F-DA17-4ECF-9D5A-388393FE7D73}"/>
    <cellStyle name="SAPBEXformats 5 2 3 4" xfId="4993" xr:uid="{3E01B2E4-3A70-4B81-8E04-7287F56C608A}"/>
    <cellStyle name="SAPBEXformats 5 2 3 5" xfId="6292" xr:uid="{FC9DF64D-B0B3-4EDC-9F3B-4171C3E2C4DF}"/>
    <cellStyle name="SAPBEXformats 5 2 4" xfId="1861" xr:uid="{ED58241D-EF5A-41B3-8B93-F545DF4AD10F}"/>
    <cellStyle name="SAPBEXformats 5 2 4 2" xfId="3955" xr:uid="{70D9BF1E-7070-41B8-B24A-7CDA5DCB690F}"/>
    <cellStyle name="SAPBEXformats 5 2 4 2 2" xfId="7344" xr:uid="{F6ED1FCC-AC42-40BD-A64C-C5ECCFDEBBE6}"/>
    <cellStyle name="SAPBEXformats 5 2 4 3" xfId="5254" xr:uid="{8F2F5363-4032-46F2-86AC-D29B565D4ED9}"/>
    <cellStyle name="SAPBEXformats 5 2 4 4" xfId="6553" xr:uid="{2CA5F39A-068E-40C9-9F87-EF0554C2075A}"/>
    <cellStyle name="SAPBEXformats 5 2 5" xfId="2122" xr:uid="{F9E3B959-4013-4923-A512-32579D635A53}"/>
    <cellStyle name="SAPBEXformats 5 2 5 2" xfId="7072" xr:uid="{061AC064-E744-4D19-AC79-5A74D251EABE}"/>
    <cellStyle name="SAPBEXformats 5 2 6" xfId="2917" xr:uid="{5BA64063-E7A1-4356-8619-754F02366A38}"/>
    <cellStyle name="SAPBEXformats 5 2 7" xfId="4474" xr:uid="{2EACCBB5-1C36-4B3E-9D58-CF56D6F25F76}"/>
    <cellStyle name="SAPBEXformats 5 2 8" xfId="5773" xr:uid="{9C211C82-4292-42DD-AC1C-2B6791D66233}"/>
    <cellStyle name="SAPBEXformats 6" xfId="390" xr:uid="{921A332C-AE36-40C0-BA6F-F4137370F0C6}"/>
    <cellStyle name="SAPBEXformats 6 2" xfId="813" xr:uid="{CCD42693-7F79-46BD-BFED-234543A6E685}"/>
    <cellStyle name="SAPBEXformats 6 2 2" xfId="1085" xr:uid="{C97F5049-3BF6-4469-A8A4-3D4B71231B06}"/>
    <cellStyle name="SAPBEXformats 6 2 2 2" xfId="1601" xr:uid="{67FC886B-8ABF-4475-834F-5359A2B005AD}"/>
    <cellStyle name="SAPBEXformats 6 2 2 2 2" xfId="3694" xr:uid="{E62CA09E-08CD-4DB9-9394-C0AC6EDAC01D}"/>
    <cellStyle name="SAPBEXformats 6 2 2 2 2 2" xfId="8119" xr:uid="{81EC8091-815C-4CAB-8F86-7FECA08F389D}"/>
    <cellStyle name="SAPBEXformats 6 2 2 2 3" xfId="5513" xr:uid="{75AFA554-31E3-4CD1-B24A-6DB342F8524C}"/>
    <cellStyle name="SAPBEXformats 6 2 2 2 4" xfId="6812" xr:uid="{1F94D916-DFC8-4265-BAFB-9F41CFFB47AC}"/>
    <cellStyle name="SAPBEXformats 6 2 2 3" xfId="2381" xr:uid="{0FEA1B0C-626B-4B7A-8D5B-EC44557F269A}"/>
    <cellStyle name="SAPBEXformats 6 2 2 3 2" xfId="4214" xr:uid="{4FC4E62C-CD74-4A83-81FF-B06B808C473F}"/>
    <cellStyle name="SAPBEXformats 6 2 2 3 3" xfId="7603" xr:uid="{E79EEB5D-3F67-4916-8935-7D34B1A70E6E}"/>
    <cellStyle name="SAPBEXformats 6 2 2 4" xfId="3176" xr:uid="{E7CA339E-4E4F-46C2-9B42-66B983BD38B3}"/>
    <cellStyle name="SAPBEXformats 6 2 2 5" xfId="4733" xr:uid="{0D445CBE-6146-4610-88D3-BFC1AA97E44D}"/>
    <cellStyle name="SAPBEXformats 6 2 2 6" xfId="6032" xr:uid="{03BFAC21-3B4B-429D-B535-3B15FFA5CF0C}"/>
    <cellStyle name="SAPBEXformats 6 2 3" xfId="1343" xr:uid="{1570DDCA-E357-40B9-B552-25E01D469C3B}"/>
    <cellStyle name="SAPBEXformats 6 2 3 2" xfId="2652" xr:uid="{1AA622CA-2AF6-43BD-A4D2-686542737C31}"/>
    <cellStyle name="SAPBEXformats 6 2 3 2 2" xfId="7861" xr:uid="{30ED0BAE-ED4A-4446-BC98-2EF5A51EF713}"/>
    <cellStyle name="SAPBEXformats 6 2 3 3" xfId="3436" xr:uid="{5CCBD9F6-CD12-4B85-982D-57C236D9D111}"/>
    <cellStyle name="SAPBEXformats 6 2 3 4" xfId="4994" xr:uid="{508DF1BC-A527-4C75-8C03-4FED2B3D1970}"/>
    <cellStyle name="SAPBEXformats 6 2 3 5" xfId="6293" xr:uid="{6CE58BAF-E595-44FD-AE2B-B1FCEA82ED09}"/>
    <cellStyle name="SAPBEXformats 6 2 4" xfId="1862" xr:uid="{1EAB22C4-6449-4688-B928-6704D68745B9}"/>
    <cellStyle name="SAPBEXformats 6 2 4 2" xfId="3956" xr:uid="{226897BC-E019-4FE1-AC41-FD4AB92ABAE6}"/>
    <cellStyle name="SAPBEXformats 6 2 4 2 2" xfId="7345" xr:uid="{4E4CF1EB-7225-447F-B981-3FD689F0EC58}"/>
    <cellStyle name="SAPBEXformats 6 2 4 3" xfId="5255" xr:uid="{16864204-0F22-4AC0-8A26-B2D5D69356DE}"/>
    <cellStyle name="SAPBEXformats 6 2 4 4" xfId="6554" xr:uid="{D544D929-9CE5-46F3-9B0A-7B40738BC45D}"/>
    <cellStyle name="SAPBEXformats 6 2 5" xfId="2123" xr:uid="{8A3049AF-BE4C-43E7-A846-0942BAA22BCC}"/>
    <cellStyle name="SAPBEXformats 6 2 5 2" xfId="7073" xr:uid="{A0B3BC97-9538-41D7-940B-E57095F4741F}"/>
    <cellStyle name="SAPBEXformats 6 2 6" xfId="2918" xr:uid="{01E82F1A-27EB-45C7-A7AA-FB6BDB8A2A03}"/>
    <cellStyle name="SAPBEXformats 6 2 7" xfId="4475" xr:uid="{102AC013-8279-45E4-8FB9-23FF2521B660}"/>
    <cellStyle name="SAPBEXformats 6 2 8" xfId="5774" xr:uid="{2E369FAE-D136-413F-A29D-285E7FD9FAA9}"/>
    <cellStyle name="SAPBEXheaderItem" xfId="391" xr:uid="{B1ECADB2-A18A-4D45-B4CD-0D6831C27A69}"/>
    <cellStyle name="SAPBEXheaderItem 2" xfId="392" xr:uid="{A06DCF69-D36B-4827-9FE2-CA8A25ECFF2E}"/>
    <cellStyle name="SAPBEXheaderItem 2 2" xfId="814" xr:uid="{7CFDEA28-319C-4443-A810-C9CFA9333080}"/>
    <cellStyle name="SAPBEXheaderItem 2 2 2" xfId="1086" xr:uid="{6630A603-A1F2-4CDC-BF0B-127FFC62D406}"/>
    <cellStyle name="SAPBEXheaderItem 2 2 2 2" xfId="1602" xr:uid="{E37A61F7-183E-42A2-BCFC-102BFC0724F5}"/>
    <cellStyle name="SAPBEXheaderItem 2 2 2 2 2" xfId="3695" xr:uid="{84BA59F0-F0BD-4BE2-A742-CC3CC529D172}"/>
    <cellStyle name="SAPBEXheaderItem 2 2 2 2 2 2" xfId="8120" xr:uid="{34F44D27-1D42-48A2-9813-7607B6A73061}"/>
    <cellStyle name="SAPBEXheaderItem 2 2 2 2 3" xfId="5514" xr:uid="{60081927-6F4A-4EF7-BF1E-279CD8EC1D9C}"/>
    <cellStyle name="SAPBEXheaderItem 2 2 2 2 4" xfId="6813" xr:uid="{BA97E0E2-0ABF-4E31-8C8C-B85F0BD4D0AB}"/>
    <cellStyle name="SAPBEXheaderItem 2 2 2 3" xfId="2382" xr:uid="{00383C80-E467-4C9C-867A-3C03CFD9CBE0}"/>
    <cellStyle name="SAPBEXheaderItem 2 2 2 3 2" xfId="4215" xr:uid="{A28371D6-CFE8-4101-9EBA-5AF0376984D8}"/>
    <cellStyle name="SAPBEXheaderItem 2 2 2 3 3" xfId="7604" xr:uid="{4681716F-F673-4461-8062-F0CAD1927C0F}"/>
    <cellStyle name="SAPBEXheaderItem 2 2 2 4" xfId="3177" xr:uid="{AA01063D-F02B-44E7-8CB9-F7964A183476}"/>
    <cellStyle name="SAPBEXheaderItem 2 2 2 5" xfId="4734" xr:uid="{820736A1-EFE0-4E95-ABB6-08B6CB39342E}"/>
    <cellStyle name="SAPBEXheaderItem 2 2 2 6" xfId="6033" xr:uid="{66916FEC-19FA-4AA4-B9F1-B9B668AA7BAD}"/>
    <cellStyle name="SAPBEXheaderItem 2 2 3" xfId="1344" xr:uid="{0924B348-A288-4CC9-9C93-ED5E1F0CDF23}"/>
    <cellStyle name="SAPBEXheaderItem 2 2 3 2" xfId="2653" xr:uid="{18A41402-EC42-418E-A973-885F37C4B1FB}"/>
    <cellStyle name="SAPBEXheaderItem 2 2 3 2 2" xfId="7862" xr:uid="{F170A94D-12AC-427B-939A-0AB4B297B957}"/>
    <cellStyle name="SAPBEXheaderItem 2 2 3 3" xfId="3437" xr:uid="{3314DD1C-414F-40F0-A4A3-C9E7C1918E02}"/>
    <cellStyle name="SAPBEXheaderItem 2 2 3 4" xfId="4995" xr:uid="{05C1207D-C867-4500-8235-A3AA7BF4AD7B}"/>
    <cellStyle name="SAPBEXheaderItem 2 2 3 5" xfId="6294" xr:uid="{64A5D5E4-DF7A-4485-8AF7-B2AF102380C2}"/>
    <cellStyle name="SAPBEXheaderItem 2 2 4" xfId="1863" xr:uid="{51B64D38-0CA9-47B9-BEF6-FAB90BFFAE77}"/>
    <cellStyle name="SAPBEXheaderItem 2 2 4 2" xfId="3957" xr:uid="{35352DD2-0E23-4C92-850E-823804F86B1B}"/>
    <cellStyle name="SAPBEXheaderItem 2 2 4 2 2" xfId="7346" xr:uid="{5290048E-8B27-450F-B982-002715E83CFF}"/>
    <cellStyle name="SAPBEXheaderItem 2 2 4 3" xfId="5256" xr:uid="{F8074AA5-80E4-4BF5-902E-EB0456581024}"/>
    <cellStyle name="SAPBEXheaderItem 2 2 4 4" xfId="6555" xr:uid="{D17F9613-27DE-4B55-87E9-743DF626A976}"/>
    <cellStyle name="SAPBEXheaderItem 2 2 5" xfId="2124" xr:uid="{992CF597-755C-4880-A1DB-EC39D5A26922}"/>
    <cellStyle name="SAPBEXheaderItem 2 2 5 2" xfId="7074" xr:uid="{B8C4DCCF-0F7E-40C9-AF20-5E1A35062428}"/>
    <cellStyle name="SAPBEXheaderItem 2 2 6" xfId="2919" xr:uid="{3E2FB435-9C65-4D6C-BBE8-2A790B31EF01}"/>
    <cellStyle name="SAPBEXheaderItem 2 2 7" xfId="4476" xr:uid="{E6965B0D-C8E5-4823-9C44-9BF5F7F9B394}"/>
    <cellStyle name="SAPBEXheaderItem 2 2 8" xfId="5775" xr:uid="{1D9F67CE-A1D0-481B-AA83-1E79F9DFAF8A}"/>
    <cellStyle name="SAPBEXheaderItem 3" xfId="393" xr:uid="{D285E9D4-76CC-482F-8A1F-816105535328}"/>
    <cellStyle name="SAPBEXheaderItem 3 2" xfId="815" xr:uid="{3E00DE43-7BBA-4CA4-946E-7F21DE010FD6}"/>
    <cellStyle name="SAPBEXheaderItem 3 2 2" xfId="1087" xr:uid="{6EFBDACC-EFCA-4568-84C8-648A60332090}"/>
    <cellStyle name="SAPBEXheaderItem 3 2 2 2" xfId="1603" xr:uid="{EF89E31D-0638-4CD7-9A4D-F0A4A770ECAA}"/>
    <cellStyle name="SAPBEXheaderItem 3 2 2 2 2" xfId="3696" xr:uid="{6267CB67-F4FC-4395-A00D-CD19D06C19C0}"/>
    <cellStyle name="SAPBEXheaderItem 3 2 2 2 2 2" xfId="8121" xr:uid="{5F304D7F-6E4D-4E66-B301-838FB1A90E91}"/>
    <cellStyle name="SAPBEXheaderItem 3 2 2 2 3" xfId="5515" xr:uid="{A1BB81AC-1556-43BE-82F7-359639D23D81}"/>
    <cellStyle name="SAPBEXheaderItem 3 2 2 2 4" xfId="6814" xr:uid="{D56F610A-945B-4C1D-B094-2FC7306FD7AD}"/>
    <cellStyle name="SAPBEXheaderItem 3 2 2 3" xfId="2383" xr:uid="{B7460022-9501-403F-9A41-8CDF507AC38A}"/>
    <cellStyle name="SAPBEXheaderItem 3 2 2 3 2" xfId="4216" xr:uid="{C71F7FD2-368F-418A-BDD1-6CE788186E7E}"/>
    <cellStyle name="SAPBEXheaderItem 3 2 2 3 3" xfId="7605" xr:uid="{40929D78-7E3E-48B4-8BC6-2E614C51BC49}"/>
    <cellStyle name="SAPBEXheaderItem 3 2 2 4" xfId="3178" xr:uid="{566C6464-0458-47B8-9118-49755C51FD70}"/>
    <cellStyle name="SAPBEXheaderItem 3 2 2 5" xfId="4735" xr:uid="{7284A76A-0EFB-49FB-A47D-46D5F110392A}"/>
    <cellStyle name="SAPBEXheaderItem 3 2 2 6" xfId="6034" xr:uid="{294F7CAD-0A55-4921-A040-BCE336E04476}"/>
    <cellStyle name="SAPBEXheaderItem 3 2 3" xfId="1345" xr:uid="{931B48BB-2B60-4DBA-93DA-0E71DB610CBF}"/>
    <cellStyle name="SAPBEXheaderItem 3 2 3 2" xfId="2654" xr:uid="{6B34CBD5-6EA4-484F-85B6-9552B5C09639}"/>
    <cellStyle name="SAPBEXheaderItem 3 2 3 2 2" xfId="7863" xr:uid="{050B515E-7017-458D-833D-3C7C15043995}"/>
    <cellStyle name="SAPBEXheaderItem 3 2 3 3" xfId="3438" xr:uid="{32D0A34F-5BE4-48C3-A96E-DAC28D84953B}"/>
    <cellStyle name="SAPBEXheaderItem 3 2 3 4" xfId="4996" xr:uid="{37CEAAAA-286F-43CF-A174-F83CBE7E0010}"/>
    <cellStyle name="SAPBEXheaderItem 3 2 3 5" xfId="6295" xr:uid="{F6676B1A-47BF-4D5D-9D63-C8EA47E7DBC1}"/>
    <cellStyle name="SAPBEXheaderItem 3 2 4" xfId="1864" xr:uid="{1110DB81-909E-40D1-B925-F7C17E7BA150}"/>
    <cellStyle name="SAPBEXheaderItem 3 2 4 2" xfId="3958" xr:uid="{112524F3-C3E2-4030-8C27-53EAA55F0BF4}"/>
    <cellStyle name="SAPBEXheaderItem 3 2 4 2 2" xfId="7347" xr:uid="{D8F3729B-477D-45B3-8E6B-20536546EF03}"/>
    <cellStyle name="SAPBEXheaderItem 3 2 4 3" xfId="5257" xr:uid="{5BB84E9E-41B9-4DF9-BECB-9DDFE5073FAB}"/>
    <cellStyle name="SAPBEXheaderItem 3 2 4 4" xfId="6556" xr:uid="{1F467567-CD8F-4CF0-8B13-7CD609A1CDC2}"/>
    <cellStyle name="SAPBEXheaderItem 3 2 5" xfId="2125" xr:uid="{34C70909-5A7E-46B9-AD02-641404DBCA77}"/>
    <cellStyle name="SAPBEXheaderItem 3 2 5 2" xfId="7075" xr:uid="{7639309B-C038-42D9-87C3-15FE6FE7284A}"/>
    <cellStyle name="SAPBEXheaderItem 3 2 6" xfId="2920" xr:uid="{76DC9CD6-D818-4931-8F83-EC6EAFF681EF}"/>
    <cellStyle name="SAPBEXheaderItem 3 2 7" xfId="4477" xr:uid="{B8D4226B-E8BC-4F3A-850C-D362A540CAFB}"/>
    <cellStyle name="SAPBEXheaderItem 3 2 8" xfId="5776" xr:uid="{7A5BDB1F-0859-4828-8DFC-7AD663602B95}"/>
    <cellStyle name="SAPBEXheaderItem 4" xfId="394" xr:uid="{FADAFF55-14BE-463A-96C7-BBE1E838C94B}"/>
    <cellStyle name="SAPBEXheaderItem 4 2" xfId="816" xr:uid="{6594B666-A5CA-4F2F-BF8B-F05E365B6F91}"/>
    <cellStyle name="SAPBEXheaderItem 4 2 2" xfId="1088" xr:uid="{36A52288-C4C8-44D0-959E-18761CF3318B}"/>
    <cellStyle name="SAPBEXheaderItem 4 2 2 2" xfId="1604" xr:uid="{1F889AA5-B4C5-4755-90B4-97B5BF768ADD}"/>
    <cellStyle name="SAPBEXheaderItem 4 2 2 2 2" xfId="3697" xr:uid="{D19966CE-0043-416D-B01D-62F87822687E}"/>
    <cellStyle name="SAPBEXheaderItem 4 2 2 2 2 2" xfId="8122" xr:uid="{2C16EB0D-0C1F-4156-8FF5-7CCB567D9CF3}"/>
    <cellStyle name="SAPBEXheaderItem 4 2 2 2 3" xfId="5516" xr:uid="{AC96E2AD-763E-40B9-A304-A966E652E171}"/>
    <cellStyle name="SAPBEXheaderItem 4 2 2 2 4" xfId="6815" xr:uid="{56371B99-5763-4CE0-8484-F44471852B2C}"/>
    <cellStyle name="SAPBEXheaderItem 4 2 2 3" xfId="2384" xr:uid="{13C0F422-5608-4ECC-BB9D-C03218E8A339}"/>
    <cellStyle name="SAPBEXheaderItem 4 2 2 3 2" xfId="4217" xr:uid="{F3B54182-7697-4ED3-ABED-5B5DF16E7CC7}"/>
    <cellStyle name="SAPBEXheaderItem 4 2 2 3 3" xfId="7606" xr:uid="{C15DA838-13F0-41FF-A725-3C889BD877F3}"/>
    <cellStyle name="SAPBEXheaderItem 4 2 2 4" xfId="3179" xr:uid="{E1C1F9F6-EB47-4880-B2FC-10E9DC76BCD1}"/>
    <cellStyle name="SAPBEXheaderItem 4 2 2 5" xfId="4736" xr:uid="{C5DD52B0-7D33-4556-819B-A063D399F3E7}"/>
    <cellStyle name="SAPBEXheaderItem 4 2 2 6" xfId="6035" xr:uid="{0F673087-F588-4C8D-9B4A-C57473A73A1A}"/>
    <cellStyle name="SAPBEXheaderItem 4 2 3" xfId="1346" xr:uid="{A72CDB57-C695-44BD-AECA-51D4CC1A482F}"/>
    <cellStyle name="SAPBEXheaderItem 4 2 3 2" xfId="2655" xr:uid="{7BF53183-95A9-4017-8B07-CC1F2AC755D2}"/>
    <cellStyle name="SAPBEXheaderItem 4 2 3 2 2" xfId="7864" xr:uid="{B4FF22BC-A5FE-4477-9EEA-32F74D4C479A}"/>
    <cellStyle name="SAPBEXheaderItem 4 2 3 3" xfId="3439" xr:uid="{F71E6F41-C2CC-47CB-8C3F-E1C1CAC497F2}"/>
    <cellStyle name="SAPBEXheaderItem 4 2 3 4" xfId="4997" xr:uid="{7AF5F3D7-1E75-4766-816C-E0DBF3B0E5A6}"/>
    <cellStyle name="SAPBEXheaderItem 4 2 3 5" xfId="6296" xr:uid="{F59383E9-B546-4D4D-8DD8-B6B590939C57}"/>
    <cellStyle name="SAPBEXheaderItem 4 2 4" xfId="1865" xr:uid="{AADC924F-7AF3-49A9-9495-C6F2FCBE164A}"/>
    <cellStyle name="SAPBEXheaderItem 4 2 4 2" xfId="3959" xr:uid="{E340FF33-B878-49C8-A651-F26BFD0D5D70}"/>
    <cellStyle name="SAPBEXheaderItem 4 2 4 2 2" xfId="7348" xr:uid="{8100551F-C3E8-40A5-9112-03B6CEA3DAE2}"/>
    <cellStyle name="SAPBEXheaderItem 4 2 4 3" xfId="5258" xr:uid="{5288C5D7-8C55-4AE8-9E55-54C3F639FD26}"/>
    <cellStyle name="SAPBEXheaderItem 4 2 4 4" xfId="6557" xr:uid="{40140CA1-27EC-4985-B4C8-834A9995A4D8}"/>
    <cellStyle name="SAPBEXheaderItem 4 2 5" xfId="2126" xr:uid="{4D0032C5-4A98-4441-9A74-F5424FB79B95}"/>
    <cellStyle name="SAPBEXheaderItem 4 2 5 2" xfId="7076" xr:uid="{96BE5C10-FD0E-43FE-B5E3-CD6E55DB87AE}"/>
    <cellStyle name="SAPBEXheaderItem 4 2 6" xfId="2921" xr:uid="{2DC98607-EEB8-4AAE-9CFD-461AE7B6A111}"/>
    <cellStyle name="SAPBEXheaderItem 4 2 7" xfId="4478" xr:uid="{5F61288E-637E-4123-BD57-9ED653F6C6F8}"/>
    <cellStyle name="SAPBEXheaderItem 4 2 8" xfId="5777" xr:uid="{29CFF77D-0CE9-4904-8AE4-0A26667BA9DA}"/>
    <cellStyle name="SAPBEXheaderItem 5" xfId="395" xr:uid="{2DED480B-BCF9-476B-B797-0DA451B12CCA}"/>
    <cellStyle name="SAPBEXheaderItem 5 2" xfId="817" xr:uid="{EAF4C429-F489-4E81-9CB8-28C8584C17B6}"/>
    <cellStyle name="SAPBEXheaderItem 5 2 2" xfId="1089" xr:uid="{17556254-0F27-463C-9E1C-924CF950762A}"/>
    <cellStyle name="SAPBEXheaderItem 5 2 2 2" xfId="1605" xr:uid="{12C3D198-B2B5-429B-B7BA-902CDF7BA024}"/>
    <cellStyle name="SAPBEXheaderItem 5 2 2 2 2" xfId="3698" xr:uid="{A9B2C936-9E2A-4E1B-AC22-691B7F340C7A}"/>
    <cellStyle name="SAPBEXheaderItem 5 2 2 2 2 2" xfId="8123" xr:uid="{C08C7D20-9FDC-440C-B56A-14D39582C27B}"/>
    <cellStyle name="SAPBEXheaderItem 5 2 2 2 3" xfId="5517" xr:uid="{6E7C92AB-D2B5-4501-A879-0736BB3286CF}"/>
    <cellStyle name="SAPBEXheaderItem 5 2 2 2 4" xfId="6816" xr:uid="{140186C7-9B59-482F-BC86-43864EE521CE}"/>
    <cellStyle name="SAPBEXheaderItem 5 2 2 3" xfId="2385" xr:uid="{AA13F837-261C-4ED3-9CF0-B4A931B674F0}"/>
    <cellStyle name="SAPBEXheaderItem 5 2 2 3 2" xfId="4218" xr:uid="{830EF372-27C6-45B0-95AC-C398FA7D7A49}"/>
    <cellStyle name="SAPBEXheaderItem 5 2 2 3 3" xfId="7607" xr:uid="{2CE79B74-40B3-4299-B7B3-7E69E743B89B}"/>
    <cellStyle name="SAPBEXheaderItem 5 2 2 4" xfId="3180" xr:uid="{DB051523-5A1F-4E54-87ED-A11ABA6A450C}"/>
    <cellStyle name="SAPBEXheaderItem 5 2 2 5" xfId="4737" xr:uid="{4EB6A35D-F39C-4BE9-AE6E-66C10AFA6D85}"/>
    <cellStyle name="SAPBEXheaderItem 5 2 2 6" xfId="6036" xr:uid="{EF111CCF-68E0-4F7A-801D-90B672E3CE7A}"/>
    <cellStyle name="SAPBEXheaderItem 5 2 3" xfId="1347" xr:uid="{BC15AD95-8DC4-4874-B525-91A4D2082003}"/>
    <cellStyle name="SAPBEXheaderItem 5 2 3 2" xfId="2656" xr:uid="{2D7A4F8F-CF69-4E70-A530-59CA1022E774}"/>
    <cellStyle name="SAPBEXheaderItem 5 2 3 2 2" xfId="7865" xr:uid="{CC8623A3-FE87-4AAA-8372-6B7896F07D45}"/>
    <cellStyle name="SAPBEXheaderItem 5 2 3 3" xfId="3440" xr:uid="{6ACABA5A-F3AE-4052-A42B-94C2AEBD47FF}"/>
    <cellStyle name="SAPBEXheaderItem 5 2 3 4" xfId="4998" xr:uid="{9C4D0503-64A0-42D4-BA2E-7116EFF3FB09}"/>
    <cellStyle name="SAPBEXheaderItem 5 2 3 5" xfId="6297" xr:uid="{5B8617D8-C70A-4480-AC12-AE062BBB2C65}"/>
    <cellStyle name="SAPBEXheaderItem 5 2 4" xfId="1866" xr:uid="{61E7554E-343A-4626-A4E1-584D0F60573A}"/>
    <cellStyle name="SAPBEXheaderItem 5 2 4 2" xfId="3960" xr:uid="{C821B1AC-AF15-43FD-88C0-F5B617F106CB}"/>
    <cellStyle name="SAPBEXheaderItem 5 2 4 2 2" xfId="7349" xr:uid="{35415BCC-4572-412A-8C68-AC3A9CF5CAEB}"/>
    <cellStyle name="SAPBEXheaderItem 5 2 4 3" xfId="5259" xr:uid="{59707BAA-D55B-4CA7-AE14-FDEDE41A2ECA}"/>
    <cellStyle name="SAPBEXheaderItem 5 2 4 4" xfId="6558" xr:uid="{FAB7F6D2-983C-445C-878C-43F87B1F2677}"/>
    <cellStyle name="SAPBEXheaderItem 5 2 5" xfId="2127" xr:uid="{9079C8F2-2050-43A0-A28E-B889960C521E}"/>
    <cellStyle name="SAPBEXheaderItem 5 2 5 2" xfId="7077" xr:uid="{203F5ED4-C7FF-4510-8D29-57E60C2B3D83}"/>
    <cellStyle name="SAPBEXheaderItem 5 2 6" xfId="2922" xr:uid="{D460C7E6-9EBE-46E6-9327-43B80E98DAA1}"/>
    <cellStyle name="SAPBEXheaderItem 5 2 7" xfId="4479" xr:uid="{2640CD28-5A72-4B0D-9F58-E407DA78D98B}"/>
    <cellStyle name="SAPBEXheaderItem 5 2 8" xfId="5778" xr:uid="{3C951F46-E1E4-4776-BD8F-3BB3F70FE3D4}"/>
    <cellStyle name="SAPBEXheaderItem 6" xfId="396" xr:uid="{3A0ABE83-4F89-4F6B-B269-BB892A0482E4}"/>
    <cellStyle name="SAPBEXheaderItem 6 2" xfId="818" xr:uid="{9D482549-6B89-44BA-A3B5-7E543DBE07E3}"/>
    <cellStyle name="SAPBEXheaderItem 6 2 2" xfId="1090" xr:uid="{DDB7FA0E-4E1E-4642-8F07-ED3D7A426A40}"/>
    <cellStyle name="SAPBEXheaderItem 6 2 2 2" xfId="1606" xr:uid="{AB4058B4-007E-413B-A9F6-FFF1F849CC7C}"/>
    <cellStyle name="SAPBEXheaderItem 6 2 2 2 2" xfId="3699" xr:uid="{FB09363B-2F44-4B41-92AA-EFE26D31763C}"/>
    <cellStyle name="SAPBEXheaderItem 6 2 2 2 2 2" xfId="8124" xr:uid="{438649D0-EAB1-4F1E-843C-A72C5CD2075F}"/>
    <cellStyle name="SAPBEXheaderItem 6 2 2 2 3" xfId="5518" xr:uid="{B1CC29D5-D77A-4C73-BC67-C0F854D5AEC6}"/>
    <cellStyle name="SAPBEXheaderItem 6 2 2 2 4" xfId="6817" xr:uid="{957D3360-8F43-46A9-9605-E7717B5B9927}"/>
    <cellStyle name="SAPBEXheaderItem 6 2 2 3" xfId="2386" xr:uid="{141E6A34-3A71-46DB-8D67-1640B14BA6A5}"/>
    <cellStyle name="SAPBEXheaderItem 6 2 2 3 2" xfId="4219" xr:uid="{63FB7A82-AD00-4028-9E9A-68B844D8555B}"/>
    <cellStyle name="SAPBEXheaderItem 6 2 2 3 3" xfId="7608" xr:uid="{7C5F7104-BD1E-41E4-9650-1D20754F8E69}"/>
    <cellStyle name="SAPBEXheaderItem 6 2 2 4" xfId="3181" xr:uid="{73C097DF-B834-443C-804D-FB16D0803280}"/>
    <cellStyle name="SAPBEXheaderItem 6 2 2 5" xfId="4738" xr:uid="{4F52C4E9-D4DE-41A1-819B-B4911B7CD212}"/>
    <cellStyle name="SAPBEXheaderItem 6 2 2 6" xfId="6037" xr:uid="{056249F1-8045-4FA5-BB05-27D226832A50}"/>
    <cellStyle name="SAPBEXheaderItem 6 2 3" xfId="1348" xr:uid="{D9E1A827-845C-4156-8A6D-7ACB12D74EA4}"/>
    <cellStyle name="SAPBEXheaderItem 6 2 3 2" xfId="2657" xr:uid="{CDAF361D-2499-4CAA-8A55-E5A1F0B0C8A4}"/>
    <cellStyle name="SAPBEXheaderItem 6 2 3 2 2" xfId="7866" xr:uid="{B85BB3B9-5765-4C7B-A400-C4159D580E9F}"/>
    <cellStyle name="SAPBEXheaderItem 6 2 3 3" xfId="3441" xr:uid="{5B8FD40C-70F5-43EB-BA03-AF2CF4C2AD26}"/>
    <cellStyle name="SAPBEXheaderItem 6 2 3 4" xfId="4999" xr:uid="{64898099-91A8-4659-8BF3-E907A1A2E7BB}"/>
    <cellStyle name="SAPBEXheaderItem 6 2 3 5" xfId="6298" xr:uid="{83094B2A-730D-4F60-861A-D71234F65E9D}"/>
    <cellStyle name="SAPBEXheaderItem 6 2 4" xfId="1867" xr:uid="{74DEB8DF-07A2-4125-9AF3-E94688FC690C}"/>
    <cellStyle name="SAPBEXheaderItem 6 2 4 2" xfId="3961" xr:uid="{FF9039D5-BD2B-4E91-93DD-999F173C81A6}"/>
    <cellStyle name="SAPBEXheaderItem 6 2 4 2 2" xfId="7350" xr:uid="{B8BD0744-A53F-4361-B5EE-0D8D32C5F02A}"/>
    <cellStyle name="SAPBEXheaderItem 6 2 4 3" xfId="5260" xr:uid="{3AC7661E-A609-4DF7-B953-0D1A53ABD09C}"/>
    <cellStyle name="SAPBEXheaderItem 6 2 4 4" xfId="6559" xr:uid="{16E575F5-929B-4AB8-80EE-241937862B26}"/>
    <cellStyle name="SAPBEXheaderItem 6 2 5" xfId="2128" xr:uid="{06EBB1E3-D4A0-4758-8F4B-F4BDE6429736}"/>
    <cellStyle name="SAPBEXheaderItem 6 2 5 2" xfId="7078" xr:uid="{35CBB774-5589-42E8-A85B-359E26BD3BB5}"/>
    <cellStyle name="SAPBEXheaderItem 6 2 6" xfId="2923" xr:uid="{02B2CD4A-B90B-4DB9-B58D-7AC0B39FD87E}"/>
    <cellStyle name="SAPBEXheaderItem 6 2 7" xfId="4480" xr:uid="{E3AFFE87-B6B9-4B54-B6F3-365F8E738C39}"/>
    <cellStyle name="SAPBEXheaderItem 6 2 8" xfId="5779" xr:uid="{BC7C44F0-E94D-43C5-8E70-4A29085A8080}"/>
    <cellStyle name="SAPBEXheaderText" xfId="397" xr:uid="{E9FBA93A-9E0F-4333-B7CB-3C5EB9B59607}"/>
    <cellStyle name="SAPBEXheaderText 2" xfId="398" xr:uid="{3AD16F51-5A8A-409E-90F3-8ADEDFD0CB23}"/>
    <cellStyle name="SAPBEXheaderText 2 2" xfId="819" xr:uid="{78C675DA-1326-4813-806E-178045D597A0}"/>
    <cellStyle name="SAPBEXheaderText 2 2 2" xfId="1091" xr:uid="{0FE41E53-5FB7-4B5B-B779-76EE08A36D96}"/>
    <cellStyle name="SAPBEXheaderText 2 2 2 2" xfId="1607" xr:uid="{CECB1985-6B25-45E3-BD54-999BC139FA6F}"/>
    <cellStyle name="SAPBEXheaderText 2 2 2 2 2" xfId="3700" xr:uid="{AFB70081-5010-42CA-AF6C-6CD7EB9C32A5}"/>
    <cellStyle name="SAPBEXheaderText 2 2 2 2 2 2" xfId="8125" xr:uid="{AE22F4AE-3488-42CC-87C4-30B2329D4733}"/>
    <cellStyle name="SAPBEXheaderText 2 2 2 2 3" xfId="5519" xr:uid="{8E030300-658B-48E0-8C05-081380BDA216}"/>
    <cellStyle name="SAPBEXheaderText 2 2 2 2 4" xfId="6818" xr:uid="{6AA36263-B025-4323-82A0-FD0443E4252A}"/>
    <cellStyle name="SAPBEXheaderText 2 2 2 3" xfId="2387" xr:uid="{564001C9-E25D-4391-9712-035B0D33EE03}"/>
    <cellStyle name="SAPBEXheaderText 2 2 2 3 2" xfId="4220" xr:uid="{E606708B-0CCC-4B89-A085-7D649C05D0C2}"/>
    <cellStyle name="SAPBEXheaderText 2 2 2 3 3" xfId="7609" xr:uid="{29A489CC-C198-41AD-A0D7-F54F0159627F}"/>
    <cellStyle name="SAPBEXheaderText 2 2 2 4" xfId="3182" xr:uid="{E58FAEE9-3FB7-449E-BC9D-054670E04F62}"/>
    <cellStyle name="SAPBEXheaderText 2 2 2 5" xfId="4739" xr:uid="{C55AA933-6C93-4D08-B137-25C46B6ED6D1}"/>
    <cellStyle name="SAPBEXheaderText 2 2 2 6" xfId="6038" xr:uid="{B4387101-8912-45A3-9893-42823D57BEEC}"/>
    <cellStyle name="SAPBEXheaderText 2 2 3" xfId="1349" xr:uid="{73DC0E68-9FF7-415E-9FBA-0E4C4F04E6DD}"/>
    <cellStyle name="SAPBEXheaderText 2 2 3 2" xfId="2658" xr:uid="{53C4F933-509B-4B09-ABD3-74B3F3411469}"/>
    <cellStyle name="SAPBEXheaderText 2 2 3 2 2" xfId="7867" xr:uid="{22E9D705-EA0C-40A1-B15B-0496DDE54DF2}"/>
    <cellStyle name="SAPBEXheaderText 2 2 3 3" xfId="3442" xr:uid="{ACD94DB4-9E7A-4F4D-9376-204A4CF28F84}"/>
    <cellStyle name="SAPBEXheaderText 2 2 3 4" xfId="5000" xr:uid="{F3EB563A-DF4E-4DDA-A001-B19DC48B4E7E}"/>
    <cellStyle name="SAPBEXheaderText 2 2 3 5" xfId="6299" xr:uid="{E4C2031B-FC59-4C09-A91F-303B8817D5A1}"/>
    <cellStyle name="SAPBEXheaderText 2 2 4" xfId="1868" xr:uid="{8B807308-0490-48DD-8708-72A4719A79B7}"/>
    <cellStyle name="SAPBEXheaderText 2 2 4 2" xfId="3962" xr:uid="{9D30165C-3BC5-4167-87BF-ABDF37AE5AD4}"/>
    <cellStyle name="SAPBEXheaderText 2 2 4 2 2" xfId="7351" xr:uid="{9B465C49-2B68-4DF9-A5CF-DE498389C31C}"/>
    <cellStyle name="SAPBEXheaderText 2 2 4 3" xfId="5261" xr:uid="{3345B5C0-4ACD-40E1-890C-E7AE1AF7057F}"/>
    <cellStyle name="SAPBEXheaderText 2 2 4 4" xfId="6560" xr:uid="{AAD81F53-C964-4C2B-BD00-C0E25649FC29}"/>
    <cellStyle name="SAPBEXheaderText 2 2 5" xfId="2129" xr:uid="{437FBFD2-D8C2-4CAB-B549-32CE2292744C}"/>
    <cellStyle name="SAPBEXheaderText 2 2 5 2" xfId="7079" xr:uid="{60DD2BE9-D736-45AF-BF0B-5A15B936DAC8}"/>
    <cellStyle name="SAPBEXheaderText 2 2 6" xfId="2924" xr:uid="{26876A0F-0749-46C3-80D9-D4950F44F029}"/>
    <cellStyle name="SAPBEXheaderText 2 2 7" xfId="4481" xr:uid="{A4A66E54-D218-44A5-B5D9-160CF1D12CDC}"/>
    <cellStyle name="SAPBEXheaderText 2 2 8" xfId="5780" xr:uid="{CB0785CF-81AB-4D8E-BFC5-2848B30D23AA}"/>
    <cellStyle name="SAPBEXheaderText 3" xfId="399" xr:uid="{3CCEEAFA-F3AF-4CC2-B72B-A11F9148B80C}"/>
    <cellStyle name="SAPBEXheaderText 3 2" xfId="820" xr:uid="{C6745376-79EC-4D86-9114-A1BE85B21189}"/>
    <cellStyle name="SAPBEXheaderText 3 2 2" xfId="1092" xr:uid="{49CC2E31-99A4-413B-A763-32425FE3E573}"/>
    <cellStyle name="SAPBEXheaderText 3 2 2 2" xfId="1608" xr:uid="{8D8C7EFD-2731-4C13-9145-B0C77F0E5AB2}"/>
    <cellStyle name="SAPBEXheaderText 3 2 2 2 2" xfId="3701" xr:uid="{20020A31-D00E-4E4C-BB49-5CD349843562}"/>
    <cellStyle name="SAPBEXheaderText 3 2 2 2 2 2" xfId="8126" xr:uid="{2B953490-3691-405F-9BDE-91D5A974150B}"/>
    <cellStyle name="SAPBEXheaderText 3 2 2 2 3" xfId="5520" xr:uid="{0B4D41F7-D6C4-4A0E-89AC-E188AB2F1FB3}"/>
    <cellStyle name="SAPBEXheaderText 3 2 2 2 4" xfId="6819" xr:uid="{95CF6E26-8F03-4C1F-B1FC-0C5F538088CB}"/>
    <cellStyle name="SAPBEXheaderText 3 2 2 3" xfId="2388" xr:uid="{4306DC86-B364-499C-9467-558F6B0F7797}"/>
    <cellStyle name="SAPBEXheaderText 3 2 2 3 2" xfId="4221" xr:uid="{3F458D49-D1E1-44C7-8385-A02A2749E13B}"/>
    <cellStyle name="SAPBEXheaderText 3 2 2 3 3" xfId="7610" xr:uid="{A50B099E-38BD-493E-96A7-D144A04F90FD}"/>
    <cellStyle name="SAPBEXheaderText 3 2 2 4" xfId="3183" xr:uid="{29BC5159-CA9A-4507-915C-D62A562A65BB}"/>
    <cellStyle name="SAPBEXheaderText 3 2 2 5" xfId="4740" xr:uid="{74D79789-6138-49B2-AD5C-C2DD2219ABCF}"/>
    <cellStyle name="SAPBEXheaderText 3 2 2 6" xfId="6039" xr:uid="{8561DF43-1F9A-4D0D-BCE6-BE54B9D10710}"/>
    <cellStyle name="SAPBEXheaderText 3 2 3" xfId="1350" xr:uid="{F5EDF9C4-1015-4FF6-B401-F4CFA2292546}"/>
    <cellStyle name="SAPBEXheaderText 3 2 3 2" xfId="2659" xr:uid="{88B29A1A-C0CC-4838-B65D-B49ED1ED6152}"/>
    <cellStyle name="SAPBEXheaderText 3 2 3 2 2" xfId="7868" xr:uid="{F80BC3D9-23A3-4690-BAD9-048816CD6438}"/>
    <cellStyle name="SAPBEXheaderText 3 2 3 3" xfId="3443" xr:uid="{133DA1C8-7D52-47A9-8027-BF1DC802EB1B}"/>
    <cellStyle name="SAPBEXheaderText 3 2 3 4" xfId="5001" xr:uid="{9086211E-27AD-4A35-9D15-D3E1BF2764E2}"/>
    <cellStyle name="SAPBEXheaderText 3 2 3 5" xfId="6300" xr:uid="{D37A063B-7786-46CA-98E1-5B6735A03927}"/>
    <cellStyle name="SAPBEXheaderText 3 2 4" xfId="1869" xr:uid="{C4EEE770-EB97-42FD-845E-D617D249B2DE}"/>
    <cellStyle name="SAPBEXheaderText 3 2 4 2" xfId="3963" xr:uid="{30DEE051-AF76-492D-9642-C07A95E4387F}"/>
    <cellStyle name="SAPBEXheaderText 3 2 4 2 2" xfId="7352" xr:uid="{83B8346A-5AA3-4340-BF32-EAB37381A9D2}"/>
    <cellStyle name="SAPBEXheaderText 3 2 4 3" xfId="5262" xr:uid="{62BB245B-74EA-46C9-A6B6-0C469D9F92B6}"/>
    <cellStyle name="SAPBEXheaderText 3 2 4 4" xfId="6561" xr:uid="{ED095AF9-9987-402E-9AD1-EFF1DA1930E2}"/>
    <cellStyle name="SAPBEXheaderText 3 2 5" xfId="2130" xr:uid="{EF1C88A1-E526-4257-B253-BC5842D4048C}"/>
    <cellStyle name="SAPBEXheaderText 3 2 5 2" xfId="7080" xr:uid="{76C561DC-706C-42AD-B71B-33D6BABAA44D}"/>
    <cellStyle name="SAPBEXheaderText 3 2 6" xfId="2925" xr:uid="{0B129E78-715A-46FC-880E-4C58229653E2}"/>
    <cellStyle name="SAPBEXheaderText 3 2 7" xfId="4482" xr:uid="{A827FD41-CA8B-43D6-A2BB-855202898B37}"/>
    <cellStyle name="SAPBEXheaderText 3 2 8" xfId="5781" xr:uid="{73C23283-70F0-44C1-B741-E638781802BF}"/>
    <cellStyle name="SAPBEXheaderText 4" xfId="400" xr:uid="{93E2F900-60DF-4E84-ABEF-D01C243C7F04}"/>
    <cellStyle name="SAPBEXheaderText 4 2" xfId="821" xr:uid="{4CAE349C-7474-4B27-B70B-F54629BA02F3}"/>
    <cellStyle name="SAPBEXheaderText 4 2 2" xfId="1093" xr:uid="{7D36D020-3620-4439-B576-7C4DFDA3129C}"/>
    <cellStyle name="SAPBEXheaderText 4 2 2 2" xfId="1609" xr:uid="{CCD0EA5E-061C-472B-B445-AEA86B928FDB}"/>
    <cellStyle name="SAPBEXheaderText 4 2 2 2 2" xfId="3702" xr:uid="{DD5392AC-48AF-4687-BE2B-8BD7C212206A}"/>
    <cellStyle name="SAPBEXheaderText 4 2 2 2 2 2" xfId="8127" xr:uid="{BBC14A65-5D5A-4462-96B4-4E846428F4A8}"/>
    <cellStyle name="SAPBEXheaderText 4 2 2 2 3" xfId="5521" xr:uid="{B090E66B-546E-4C11-BBDE-5D3966533805}"/>
    <cellStyle name="SAPBEXheaderText 4 2 2 2 4" xfId="6820" xr:uid="{60CE5674-B44C-45CC-899C-80E87E77167B}"/>
    <cellStyle name="SAPBEXheaderText 4 2 2 3" xfId="2389" xr:uid="{0335BE17-DFB9-498A-8A9B-77159E42662D}"/>
    <cellStyle name="SAPBEXheaderText 4 2 2 3 2" xfId="4222" xr:uid="{314439C5-3BE9-4DD5-809F-138E5FAB5B7B}"/>
    <cellStyle name="SAPBEXheaderText 4 2 2 3 3" xfId="7611" xr:uid="{77D93E38-71EE-4F3F-8634-D4B6F36ACFEA}"/>
    <cellStyle name="SAPBEXheaderText 4 2 2 4" xfId="3184" xr:uid="{6293674F-124C-4E2C-A2CE-340D2E223C19}"/>
    <cellStyle name="SAPBEXheaderText 4 2 2 5" xfId="4741" xr:uid="{08F2AA18-7A97-4B0D-82B8-79B91988A17B}"/>
    <cellStyle name="SAPBEXheaderText 4 2 2 6" xfId="6040" xr:uid="{1CEBF6B7-06A1-40BE-BE47-77AD94B0678D}"/>
    <cellStyle name="SAPBEXheaderText 4 2 3" xfId="1351" xr:uid="{BDD2D549-E717-40E6-9595-D2E72672F99E}"/>
    <cellStyle name="SAPBEXheaderText 4 2 3 2" xfId="2660" xr:uid="{03DB26EB-0705-47DD-82F9-6F61EAB9B214}"/>
    <cellStyle name="SAPBEXheaderText 4 2 3 2 2" xfId="7869" xr:uid="{8C039186-1DE7-406E-B2AF-6CC941712987}"/>
    <cellStyle name="SAPBEXheaderText 4 2 3 3" xfId="3444" xr:uid="{98BDA326-2616-48B6-9B0A-9035E4BB94D1}"/>
    <cellStyle name="SAPBEXheaderText 4 2 3 4" xfId="5002" xr:uid="{EB7FABEB-5E71-4BE6-8EA9-2E3AC76E0CD4}"/>
    <cellStyle name="SAPBEXheaderText 4 2 3 5" xfId="6301" xr:uid="{FD56000D-24B0-4C34-AF4B-4EFB565F636E}"/>
    <cellStyle name="SAPBEXheaderText 4 2 4" xfId="1870" xr:uid="{961301A1-69C3-4DA0-84B7-3B9A674C3EE3}"/>
    <cellStyle name="SAPBEXheaderText 4 2 4 2" xfId="3964" xr:uid="{93843293-7780-4574-B51D-0D9D7A9BCEF9}"/>
    <cellStyle name="SAPBEXheaderText 4 2 4 2 2" xfId="7353" xr:uid="{EDBE0BCF-546A-41F5-BF1A-97D2825DCDFF}"/>
    <cellStyle name="SAPBEXheaderText 4 2 4 3" xfId="5263" xr:uid="{E419DDA5-E42F-4A52-A1C0-483F37D31FAA}"/>
    <cellStyle name="SAPBEXheaderText 4 2 4 4" xfId="6562" xr:uid="{A6EA4487-4609-43ED-9078-91A21C435506}"/>
    <cellStyle name="SAPBEXheaderText 4 2 5" xfId="2131" xr:uid="{BCD08534-7CF4-414D-8789-E4ED2DCFA1E7}"/>
    <cellStyle name="SAPBEXheaderText 4 2 5 2" xfId="7081" xr:uid="{5B840AEC-1BDC-4027-BB5A-7A090DF35372}"/>
    <cellStyle name="SAPBEXheaderText 4 2 6" xfId="2926" xr:uid="{37CCA4A3-4015-4A05-9C7D-D7664CC6413A}"/>
    <cellStyle name="SAPBEXheaderText 4 2 7" xfId="4483" xr:uid="{0DD23920-A57E-441F-B17B-7FC42BFE68AA}"/>
    <cellStyle name="SAPBEXheaderText 4 2 8" xfId="5782" xr:uid="{7166A9DE-366B-47C5-930C-0FC06A6D9CB3}"/>
    <cellStyle name="SAPBEXheaderText 5" xfId="401" xr:uid="{3C4B8D1D-E65D-4B4A-9DFF-A77AB6E8C03E}"/>
    <cellStyle name="SAPBEXheaderText 5 2" xfId="822" xr:uid="{CB92F67B-F8F4-4AB8-8FEA-4C66D3B80A17}"/>
    <cellStyle name="SAPBEXheaderText 5 2 2" xfId="1094" xr:uid="{46805624-A394-4788-A53F-156815670A18}"/>
    <cellStyle name="SAPBEXheaderText 5 2 2 2" xfId="1610" xr:uid="{1672DDD2-451B-45C7-83F2-A90AD0192375}"/>
    <cellStyle name="SAPBEXheaderText 5 2 2 2 2" xfId="3703" xr:uid="{7F3B37EA-84EB-4363-9147-80A985BE45CF}"/>
    <cellStyle name="SAPBEXheaderText 5 2 2 2 2 2" xfId="8128" xr:uid="{F436B07B-B466-45EE-BF4B-5B41B3BB3642}"/>
    <cellStyle name="SAPBEXheaderText 5 2 2 2 3" xfId="5522" xr:uid="{1C41152E-22FC-4F07-8945-1110FACB5B63}"/>
    <cellStyle name="SAPBEXheaderText 5 2 2 2 4" xfId="6821" xr:uid="{AC8AB899-5323-4AF0-9663-509A36D5B3D4}"/>
    <cellStyle name="SAPBEXheaderText 5 2 2 3" xfId="2390" xr:uid="{8960EAD8-142A-4112-93D1-AB4AC27F86E1}"/>
    <cellStyle name="SAPBEXheaderText 5 2 2 3 2" xfId="4223" xr:uid="{6AD0D1E2-5C83-4E61-BB83-260D52F17EAE}"/>
    <cellStyle name="SAPBEXheaderText 5 2 2 3 3" xfId="7612" xr:uid="{0304B525-98B3-4AB9-A13D-1B2FD56F4E41}"/>
    <cellStyle name="SAPBEXheaderText 5 2 2 4" xfId="3185" xr:uid="{6C0E67AB-D656-45D3-92F7-AB876323B71D}"/>
    <cellStyle name="SAPBEXheaderText 5 2 2 5" xfId="4742" xr:uid="{2D951AB5-FE10-4BC1-9725-B51C1E9E7311}"/>
    <cellStyle name="SAPBEXheaderText 5 2 2 6" xfId="6041" xr:uid="{BE81BAEC-4F47-40D4-99B9-6AAB91EF1F3E}"/>
    <cellStyle name="SAPBEXheaderText 5 2 3" xfId="1352" xr:uid="{898408F0-469D-4214-968E-8818BB3B50AD}"/>
    <cellStyle name="SAPBEXheaderText 5 2 3 2" xfId="2661" xr:uid="{2770309C-7DDD-4163-AE5B-104BD325F942}"/>
    <cellStyle name="SAPBEXheaderText 5 2 3 2 2" xfId="7870" xr:uid="{2E5BA3C6-6D01-4829-9C38-8942F3EE420A}"/>
    <cellStyle name="SAPBEXheaderText 5 2 3 3" xfId="3445" xr:uid="{A3ABEB27-B8C6-4325-B561-8406495482E5}"/>
    <cellStyle name="SAPBEXheaderText 5 2 3 4" xfId="5003" xr:uid="{EF79AACC-63CD-4BF2-BA70-412DE9F850FD}"/>
    <cellStyle name="SAPBEXheaderText 5 2 3 5" xfId="6302" xr:uid="{903671F3-56F7-428F-9A1E-8164D300CDB2}"/>
    <cellStyle name="SAPBEXheaderText 5 2 4" xfId="1871" xr:uid="{1EFD1217-2B2A-4E4E-B34E-E68D60243916}"/>
    <cellStyle name="SAPBEXheaderText 5 2 4 2" xfId="3965" xr:uid="{5832CCFF-D14B-4111-8C73-C4665F3A7054}"/>
    <cellStyle name="SAPBEXheaderText 5 2 4 2 2" xfId="7354" xr:uid="{3F748208-51D2-4CAF-AAC6-DD14B54B607B}"/>
    <cellStyle name="SAPBEXheaderText 5 2 4 3" xfId="5264" xr:uid="{E3E42696-FCA4-4AB1-8908-C4A2F4F3DC1F}"/>
    <cellStyle name="SAPBEXheaderText 5 2 4 4" xfId="6563" xr:uid="{410929E2-C019-44C3-ADE7-95B2731BA02D}"/>
    <cellStyle name="SAPBEXheaderText 5 2 5" xfId="2132" xr:uid="{E2EBEF3C-3718-40C7-8DF5-4541495AC7B8}"/>
    <cellStyle name="SAPBEXheaderText 5 2 5 2" xfId="7082" xr:uid="{BE2DC9CB-8B5E-4ACC-B635-B0CF34E25B62}"/>
    <cellStyle name="SAPBEXheaderText 5 2 6" xfId="2927" xr:uid="{3932067D-9E90-4237-8272-7752DE80E43F}"/>
    <cellStyle name="SAPBEXheaderText 5 2 7" xfId="4484" xr:uid="{33CBBE47-5A3C-4928-A482-D1ED195BD380}"/>
    <cellStyle name="SAPBEXheaderText 5 2 8" xfId="5783" xr:uid="{F3835A8C-40AC-4127-B615-7824D5E4DEE6}"/>
    <cellStyle name="SAPBEXheaderText 6" xfId="402" xr:uid="{93D57AFA-3023-4DE4-BB62-A89AA0EFCAA8}"/>
    <cellStyle name="SAPBEXheaderText 6 2" xfId="823" xr:uid="{B894D39F-D3CA-403B-B69D-EBEB71348898}"/>
    <cellStyle name="SAPBEXheaderText 6 2 2" xfId="1095" xr:uid="{21C6F9E7-2D90-4C56-A254-95C98860F389}"/>
    <cellStyle name="SAPBEXheaderText 6 2 2 2" xfId="1611" xr:uid="{FE007E9A-9BF0-4534-A56F-CBD24C2F20EC}"/>
    <cellStyle name="SAPBEXheaderText 6 2 2 2 2" xfId="3704" xr:uid="{E71F0A55-56A7-42F7-BAFA-1FA8E46758AC}"/>
    <cellStyle name="SAPBEXheaderText 6 2 2 2 2 2" xfId="8129" xr:uid="{68BDF73A-AC82-4A63-9753-1D3C2871B325}"/>
    <cellStyle name="SAPBEXheaderText 6 2 2 2 3" xfId="5523" xr:uid="{CAB4AFAF-4C8D-4DF8-9AF8-FF408BF91A21}"/>
    <cellStyle name="SAPBEXheaderText 6 2 2 2 4" xfId="6822" xr:uid="{57EF7F01-6AE6-430A-978A-28DD6304121E}"/>
    <cellStyle name="SAPBEXheaderText 6 2 2 3" xfId="2391" xr:uid="{A1E53276-23FB-402A-A818-5B47D1F7FD19}"/>
    <cellStyle name="SAPBEXheaderText 6 2 2 3 2" xfId="4224" xr:uid="{8D61130F-00E9-47CF-8169-E6E0D969EC90}"/>
    <cellStyle name="SAPBEXheaderText 6 2 2 3 3" xfId="7613" xr:uid="{ED4303C3-6CA4-408C-B416-2C01FCA487AE}"/>
    <cellStyle name="SAPBEXheaderText 6 2 2 4" xfId="3186" xr:uid="{F991C18B-1450-49C9-BCD3-B181CFC27ADE}"/>
    <cellStyle name="SAPBEXheaderText 6 2 2 5" xfId="4743" xr:uid="{56A54296-87E6-4C80-B7D1-B9915EE2A666}"/>
    <cellStyle name="SAPBEXheaderText 6 2 2 6" xfId="6042" xr:uid="{50D0BAC5-5597-45FD-86C0-D3B5E0EB6F80}"/>
    <cellStyle name="SAPBEXheaderText 6 2 3" xfId="1353" xr:uid="{876334A2-AC04-44E5-92E2-2356742CB7A5}"/>
    <cellStyle name="SAPBEXheaderText 6 2 3 2" xfId="2662" xr:uid="{68FC12C5-8F35-4807-B362-58AC863562A8}"/>
    <cellStyle name="SAPBEXheaderText 6 2 3 2 2" xfId="7871" xr:uid="{89E14734-2FA5-4D77-AC9F-DCD2BF19F3E9}"/>
    <cellStyle name="SAPBEXheaderText 6 2 3 3" xfId="3446" xr:uid="{859DAA86-3F33-45C1-B2AD-60EC3312C4D1}"/>
    <cellStyle name="SAPBEXheaderText 6 2 3 4" xfId="5004" xr:uid="{301AA9AB-F583-4A80-B1AC-0E81B7B71783}"/>
    <cellStyle name="SAPBEXheaderText 6 2 3 5" xfId="6303" xr:uid="{1D2B2D0A-7391-4868-926D-22D1301606D7}"/>
    <cellStyle name="SAPBEXheaderText 6 2 4" xfId="1872" xr:uid="{FB0338F7-14B4-4FBD-AAA9-F09A086025AB}"/>
    <cellStyle name="SAPBEXheaderText 6 2 4 2" xfId="3966" xr:uid="{B87E5062-765F-45C1-991E-7E1BABD7DADA}"/>
    <cellStyle name="SAPBEXheaderText 6 2 4 2 2" xfId="7355" xr:uid="{2D1CC315-382D-443B-A6E6-8BE7AB388B86}"/>
    <cellStyle name="SAPBEXheaderText 6 2 4 3" xfId="5265" xr:uid="{DA415192-EA51-4EDE-AC73-E82DD168BB74}"/>
    <cellStyle name="SAPBEXheaderText 6 2 4 4" xfId="6564" xr:uid="{58587B4C-3F89-44B5-826F-5C0ED1D52825}"/>
    <cellStyle name="SAPBEXheaderText 6 2 5" xfId="2133" xr:uid="{8D800E98-FF93-466F-8CD8-42F75B9E1E5F}"/>
    <cellStyle name="SAPBEXheaderText 6 2 5 2" xfId="7083" xr:uid="{E64590DE-9CFB-456C-AC80-47419FE86782}"/>
    <cellStyle name="SAPBEXheaderText 6 2 6" xfId="2928" xr:uid="{6305026E-6E85-43EB-91CE-4A9E3FF8C32F}"/>
    <cellStyle name="SAPBEXheaderText 6 2 7" xfId="4485" xr:uid="{C053E724-B099-4268-B237-3481BE105FCF}"/>
    <cellStyle name="SAPBEXheaderText 6 2 8" xfId="5784" xr:uid="{358D4CAF-9CF0-4591-B90A-3F0C336D57E5}"/>
    <cellStyle name="SAPBEXHLevel0" xfId="403" xr:uid="{C19A2794-44B9-4704-89C0-1218A71311D4}"/>
    <cellStyle name="SAPBEXHLevel0 2" xfId="404" xr:uid="{0F3EE349-CD15-4132-A4C6-0B28774D739C}"/>
    <cellStyle name="SAPBEXHLevel0 2 2" xfId="824" xr:uid="{6F4AFA93-513F-4DDD-88F0-8CB0CAD97167}"/>
    <cellStyle name="SAPBEXHLevel0 2 2 2" xfId="1096" xr:uid="{2859E790-C50E-4E10-BDE6-38C7512DDE0E}"/>
    <cellStyle name="SAPBEXHLevel0 2 2 2 2" xfId="1612" xr:uid="{F97B1309-B2B1-45F3-BA25-2ECAD3F35838}"/>
    <cellStyle name="SAPBEXHLevel0 2 2 2 2 2" xfId="3705" xr:uid="{C4CB8F53-2C17-42CC-82A9-B1D3F6A8F1F4}"/>
    <cellStyle name="SAPBEXHLevel0 2 2 2 2 2 2" xfId="8130" xr:uid="{BB496470-28A0-4BF3-BA1F-644A57B017F0}"/>
    <cellStyle name="SAPBEXHLevel0 2 2 2 2 3" xfId="5524" xr:uid="{A2E10FB8-0863-4FF2-B37F-8CF63B2FEDD1}"/>
    <cellStyle name="SAPBEXHLevel0 2 2 2 2 4" xfId="6823" xr:uid="{5EC0FE3E-4FB7-40AC-A347-B2EE4EE1A7ED}"/>
    <cellStyle name="SAPBEXHLevel0 2 2 2 3" xfId="2392" xr:uid="{B96DCAED-B59B-4D43-A4AE-9CD1888CB7A9}"/>
    <cellStyle name="SAPBEXHLevel0 2 2 2 3 2" xfId="4225" xr:uid="{2DB49F0C-0C30-482B-A2A0-E45C0347D3B9}"/>
    <cellStyle name="SAPBEXHLevel0 2 2 2 3 3" xfId="7614" xr:uid="{1EBFAB6F-DA49-4DD6-A633-167524093209}"/>
    <cellStyle name="SAPBEXHLevel0 2 2 2 4" xfId="3187" xr:uid="{EB6553DE-9B53-45F2-A271-69F5DCC32781}"/>
    <cellStyle name="SAPBEXHLevel0 2 2 2 5" xfId="4744" xr:uid="{81729634-B262-49AF-9072-A2CE65DD92D2}"/>
    <cellStyle name="SAPBEXHLevel0 2 2 2 6" xfId="6043" xr:uid="{FEA41BE0-4A9E-401E-9E02-2856F8CD8B52}"/>
    <cellStyle name="SAPBEXHLevel0 2 2 3" xfId="1354" xr:uid="{6E3B0255-BBB7-4B7A-96B0-AE2B94F5E673}"/>
    <cellStyle name="SAPBEXHLevel0 2 2 3 2" xfId="2663" xr:uid="{8886770F-CE84-4638-8FBD-6B78531C69B8}"/>
    <cellStyle name="SAPBEXHLevel0 2 2 3 2 2" xfId="7872" xr:uid="{BDA23C16-DF18-4225-84A3-CE88A9562CD4}"/>
    <cellStyle name="SAPBEXHLevel0 2 2 3 3" xfId="3447" xr:uid="{57A1F54E-D38E-41E6-8B62-A7E7F5996024}"/>
    <cellStyle name="SAPBEXHLevel0 2 2 3 4" xfId="5005" xr:uid="{9D9EA336-BD88-422E-B8EA-7E548FEC09F9}"/>
    <cellStyle name="SAPBEXHLevel0 2 2 3 5" xfId="6304" xr:uid="{C5B1FA46-E508-452E-89DB-089BFC87CA8D}"/>
    <cellStyle name="SAPBEXHLevel0 2 2 4" xfId="1873" xr:uid="{0B7D879B-93D1-4854-B15C-63C3A779D1B3}"/>
    <cellStyle name="SAPBEXHLevel0 2 2 4 2" xfId="3967" xr:uid="{2FBF2742-D53F-4A64-8217-2052FDEAE91B}"/>
    <cellStyle name="SAPBEXHLevel0 2 2 4 2 2" xfId="7356" xr:uid="{4EEB34B5-1F05-4690-8CF3-AD4C2C77F1E2}"/>
    <cellStyle name="SAPBEXHLevel0 2 2 4 3" xfId="5266" xr:uid="{06EB728D-0997-4A1E-8210-45124E5D1853}"/>
    <cellStyle name="SAPBEXHLevel0 2 2 4 4" xfId="6565" xr:uid="{0923731E-4C68-4E73-8AC3-5C265E92820E}"/>
    <cellStyle name="SAPBEXHLevel0 2 2 5" xfId="2134" xr:uid="{6FA6157E-337F-4089-A8F6-C4D6E04FCF5C}"/>
    <cellStyle name="SAPBEXHLevel0 2 2 5 2" xfId="7084" xr:uid="{20BB50E1-ADBC-47F5-BAB0-8418F19DF5F9}"/>
    <cellStyle name="SAPBEXHLevel0 2 2 6" xfId="2929" xr:uid="{22BD981D-1F68-4C9D-A118-C9C32C556AF0}"/>
    <cellStyle name="SAPBEXHLevel0 2 2 7" xfId="4486" xr:uid="{9BF83C8C-76C0-4B43-B1FB-94BD0C892B77}"/>
    <cellStyle name="SAPBEXHLevel0 2 2 8" xfId="5785" xr:uid="{76D5BB75-F66F-4531-AFC9-636BFF5B2B28}"/>
    <cellStyle name="SAPBEXHLevel0 3" xfId="405" xr:uid="{444C8354-8F0D-4285-A49B-390F9C7B9756}"/>
    <cellStyle name="SAPBEXHLevel0 3 2" xfId="825" xr:uid="{C3D94F69-4A2A-46E5-BA85-A895859C4991}"/>
    <cellStyle name="SAPBEXHLevel0 3 2 2" xfId="1097" xr:uid="{839A1EDB-5C76-4E96-A9EE-ACB12056F1DF}"/>
    <cellStyle name="SAPBEXHLevel0 3 2 2 2" xfId="1613" xr:uid="{E75A6B0E-0DCC-454E-A509-7050AB7E91B8}"/>
    <cellStyle name="SAPBEXHLevel0 3 2 2 2 2" xfId="3706" xr:uid="{834ACB20-14E0-4204-8894-39E366FCF166}"/>
    <cellStyle name="SAPBEXHLevel0 3 2 2 2 2 2" xfId="8131" xr:uid="{FCA97181-13A4-4C1B-9251-8697D961137B}"/>
    <cellStyle name="SAPBEXHLevel0 3 2 2 2 3" xfId="5525" xr:uid="{7E6C3363-265C-46AA-857B-8CDFFC5D56FA}"/>
    <cellStyle name="SAPBEXHLevel0 3 2 2 2 4" xfId="6824" xr:uid="{894EB9D2-F95E-4722-ACD7-28A747B5CA6B}"/>
    <cellStyle name="SAPBEXHLevel0 3 2 2 3" xfId="2393" xr:uid="{B99355F3-F0D3-41D9-977B-BA8BE3648CFD}"/>
    <cellStyle name="SAPBEXHLevel0 3 2 2 3 2" xfId="4226" xr:uid="{D101F78F-3975-4614-BB17-14EC91A8CE73}"/>
    <cellStyle name="SAPBEXHLevel0 3 2 2 3 3" xfId="7615" xr:uid="{A4A9D455-F25D-4C41-90B3-9B04F0C53069}"/>
    <cellStyle name="SAPBEXHLevel0 3 2 2 4" xfId="3188" xr:uid="{23A81B73-92F5-4D4C-9AC6-EA8C4747B5A5}"/>
    <cellStyle name="SAPBEXHLevel0 3 2 2 5" xfId="4745" xr:uid="{2BEE1617-0258-4DE3-835E-5D00FF0E1790}"/>
    <cellStyle name="SAPBEXHLevel0 3 2 2 6" xfId="6044" xr:uid="{1F59FC62-0392-4A6F-9A7B-B1C94421058D}"/>
    <cellStyle name="SAPBEXHLevel0 3 2 3" xfId="1355" xr:uid="{E25D5981-7252-4BFA-B3EF-26ECB49FCB1F}"/>
    <cellStyle name="SAPBEXHLevel0 3 2 3 2" xfId="2664" xr:uid="{B8A0A723-895B-4496-9821-D8F321FCA6E2}"/>
    <cellStyle name="SAPBEXHLevel0 3 2 3 2 2" xfId="7873" xr:uid="{3B4F8C06-2DD0-423F-BC80-80A6CB58629E}"/>
    <cellStyle name="SAPBEXHLevel0 3 2 3 3" xfId="3448" xr:uid="{E6FB6556-B92C-4FD2-A460-82CEF1A1D808}"/>
    <cellStyle name="SAPBEXHLevel0 3 2 3 4" xfId="5006" xr:uid="{099006EF-3AFF-4FE8-BF77-381A349D4DE3}"/>
    <cellStyle name="SAPBEXHLevel0 3 2 3 5" xfId="6305" xr:uid="{64120AEA-0AD7-440E-854E-8F523D2DCCB0}"/>
    <cellStyle name="SAPBEXHLevel0 3 2 4" xfId="1874" xr:uid="{67FB2DC4-5C07-40B9-AF48-C0AC641821AD}"/>
    <cellStyle name="SAPBEXHLevel0 3 2 4 2" xfId="3968" xr:uid="{E1AFE6B8-0133-4F64-8D45-8722506F5F4C}"/>
    <cellStyle name="SAPBEXHLevel0 3 2 4 2 2" xfId="7357" xr:uid="{8632B030-B35B-4A30-9A26-37D41D4D6C1E}"/>
    <cellStyle name="SAPBEXHLevel0 3 2 4 3" xfId="5267" xr:uid="{31D2BAAA-1780-41BA-924A-E6C38C899D09}"/>
    <cellStyle name="SAPBEXHLevel0 3 2 4 4" xfId="6566" xr:uid="{EE5E22CA-BEAC-46D7-9D48-53FE8164CB43}"/>
    <cellStyle name="SAPBEXHLevel0 3 2 5" xfId="2135" xr:uid="{61A53743-3B43-4AE6-8260-2742A839CB18}"/>
    <cellStyle name="SAPBEXHLevel0 3 2 5 2" xfId="7085" xr:uid="{D3B0A692-6AA7-46CC-A2D1-6C32EE383B08}"/>
    <cellStyle name="SAPBEXHLevel0 3 2 6" xfId="2930" xr:uid="{468DB28B-D9CD-4EDC-9223-0AB053B6A824}"/>
    <cellStyle name="SAPBEXHLevel0 3 2 7" xfId="4487" xr:uid="{7F1C85C4-EE1E-472D-B268-C5760C8FCC39}"/>
    <cellStyle name="SAPBEXHLevel0 3 2 8" xfId="5786" xr:uid="{3FF952FF-F1D1-407E-9CC9-F8826DC55CBE}"/>
    <cellStyle name="SAPBEXHLevel0 4" xfId="406" xr:uid="{4FDE528C-CFF4-40EB-BE46-11EB6F2515D1}"/>
    <cellStyle name="SAPBEXHLevel0 4 2" xfId="826" xr:uid="{E38A05D8-F7D7-449E-80AB-0E5400F056CF}"/>
    <cellStyle name="SAPBEXHLevel0 4 2 2" xfId="1098" xr:uid="{D085D022-F465-4321-8D6F-9DFE6288D942}"/>
    <cellStyle name="SAPBEXHLevel0 4 2 2 2" xfId="1614" xr:uid="{2BA8407F-D336-4848-8637-3A3BC7B6ABB2}"/>
    <cellStyle name="SAPBEXHLevel0 4 2 2 2 2" xfId="3707" xr:uid="{1601A4EA-D2D4-40C2-82E0-821804270417}"/>
    <cellStyle name="SAPBEXHLevel0 4 2 2 2 2 2" xfId="8132" xr:uid="{9122FCF9-5431-41AE-B2EB-D78BD98AD6E0}"/>
    <cellStyle name="SAPBEXHLevel0 4 2 2 2 3" xfId="5526" xr:uid="{A2125A29-A4EE-4555-8850-BBF20A564181}"/>
    <cellStyle name="SAPBEXHLevel0 4 2 2 2 4" xfId="6825" xr:uid="{7D9CB39F-9311-4D04-8425-0957C97916BF}"/>
    <cellStyle name="SAPBEXHLevel0 4 2 2 3" xfId="2394" xr:uid="{BDD9F9FE-650D-4B02-A9CF-1C3015EC050F}"/>
    <cellStyle name="SAPBEXHLevel0 4 2 2 3 2" xfId="4227" xr:uid="{9D9B9063-2CD5-4A9A-8826-7A2F80C52F55}"/>
    <cellStyle name="SAPBEXHLevel0 4 2 2 3 3" xfId="7616" xr:uid="{171C8290-EA32-43B3-A684-715E80B18330}"/>
    <cellStyle name="SAPBEXHLevel0 4 2 2 4" xfId="3189" xr:uid="{A9DE87B5-FDB6-4AEF-9C57-16EC54FCAFE6}"/>
    <cellStyle name="SAPBEXHLevel0 4 2 2 5" xfId="4746" xr:uid="{7D1BBA55-9452-4C38-BA4C-255BB39E35D8}"/>
    <cellStyle name="SAPBEXHLevel0 4 2 2 6" xfId="6045" xr:uid="{7E9B7F50-459A-4511-85EF-7018B13F9CC9}"/>
    <cellStyle name="SAPBEXHLevel0 4 2 3" xfId="1356" xr:uid="{51742E74-C18C-4299-8BE5-176F34681905}"/>
    <cellStyle name="SAPBEXHLevel0 4 2 3 2" xfId="2665" xr:uid="{0B8912AC-FF5B-4FB6-8E22-F8E8FFD4623C}"/>
    <cellStyle name="SAPBEXHLevel0 4 2 3 2 2" xfId="7874" xr:uid="{9D647604-F5A0-446F-89F4-FB14C31AA49E}"/>
    <cellStyle name="SAPBEXHLevel0 4 2 3 3" xfId="3449" xr:uid="{3D8CA426-F727-4A7A-BADF-2678273CB485}"/>
    <cellStyle name="SAPBEXHLevel0 4 2 3 4" xfId="5007" xr:uid="{0E4D89D6-8F04-4609-8ED8-24E210A05FB6}"/>
    <cellStyle name="SAPBEXHLevel0 4 2 3 5" xfId="6306" xr:uid="{0BBE01EC-D18B-479D-B0F8-BE8EC725B1E4}"/>
    <cellStyle name="SAPBEXHLevel0 4 2 4" xfId="1875" xr:uid="{7C8B801B-B1C5-484A-A2D4-F82E608577EC}"/>
    <cellStyle name="SAPBEXHLevel0 4 2 4 2" xfId="3969" xr:uid="{CA2F54C5-47FF-4CB5-BCFC-CDBA67C76FA4}"/>
    <cellStyle name="SAPBEXHLevel0 4 2 4 2 2" xfId="7358" xr:uid="{B35B385D-0941-427F-A6B4-EF701DDBACBF}"/>
    <cellStyle name="SAPBEXHLevel0 4 2 4 3" xfId="5268" xr:uid="{4C09C082-2F22-4EE5-BB67-882DD6999D9C}"/>
    <cellStyle name="SAPBEXHLevel0 4 2 4 4" xfId="6567" xr:uid="{D318C3E7-F14B-4FBD-A229-A62955DE58C8}"/>
    <cellStyle name="SAPBEXHLevel0 4 2 5" xfId="2136" xr:uid="{E7368825-9BB6-4576-969B-227F039E3F40}"/>
    <cellStyle name="SAPBEXHLevel0 4 2 5 2" xfId="7086" xr:uid="{B9A7B069-623E-4ABB-A913-6FAAA7AB9A86}"/>
    <cellStyle name="SAPBEXHLevel0 4 2 6" xfId="2931" xr:uid="{9231AE1B-212C-4D40-988C-D014700D89F7}"/>
    <cellStyle name="SAPBEXHLevel0 4 2 7" xfId="4488" xr:uid="{258D65B8-C800-4396-8AE5-5875E7A9A305}"/>
    <cellStyle name="SAPBEXHLevel0 4 2 8" xfId="5787" xr:uid="{678D46B4-4BD3-47B3-9916-F46FAD07D98B}"/>
    <cellStyle name="SAPBEXHLevel0 5" xfId="407" xr:uid="{A4D1513F-4493-4734-A53E-2FD7B1A16475}"/>
    <cellStyle name="SAPBEXHLevel0 5 2" xfId="827" xr:uid="{A1BE0ACF-5A97-47A7-A2ED-260BE0D55139}"/>
    <cellStyle name="SAPBEXHLevel0 5 2 2" xfId="1099" xr:uid="{C7639947-42CB-42B0-A646-2FD20F36F12D}"/>
    <cellStyle name="SAPBEXHLevel0 5 2 2 2" xfId="1615" xr:uid="{D70ECA08-B4AD-4223-B766-1520E9C41002}"/>
    <cellStyle name="SAPBEXHLevel0 5 2 2 2 2" xfId="3708" xr:uid="{69396CBF-5C61-4302-B82B-93B1D590D0D8}"/>
    <cellStyle name="SAPBEXHLevel0 5 2 2 2 2 2" xfId="8133" xr:uid="{F2CB979B-C2A3-4CAE-A757-1E363FAC422A}"/>
    <cellStyle name="SAPBEXHLevel0 5 2 2 2 3" xfId="5527" xr:uid="{F56C659B-F24C-42FF-8B9F-7D1F5D35F474}"/>
    <cellStyle name="SAPBEXHLevel0 5 2 2 2 4" xfId="6826" xr:uid="{A5D4A106-9EBE-48FE-A2A3-25BF1DE9FDD1}"/>
    <cellStyle name="SAPBEXHLevel0 5 2 2 3" xfId="2395" xr:uid="{2D6A9C15-815B-43D3-AFF0-54A3C5D5CE82}"/>
    <cellStyle name="SAPBEXHLevel0 5 2 2 3 2" xfId="4228" xr:uid="{944FF4D8-9F29-46A5-8EB4-73CA394A2175}"/>
    <cellStyle name="SAPBEXHLevel0 5 2 2 3 3" xfId="7617" xr:uid="{7383D844-99C7-4FA8-9453-7C44C55D93C9}"/>
    <cellStyle name="SAPBEXHLevel0 5 2 2 4" xfId="3190" xr:uid="{B54580F0-029D-4984-8F14-ACE10982C3A2}"/>
    <cellStyle name="SAPBEXHLevel0 5 2 2 5" xfId="4747" xr:uid="{77BFE8E7-738D-4313-9D40-7614482B147D}"/>
    <cellStyle name="SAPBEXHLevel0 5 2 2 6" xfId="6046" xr:uid="{C7FA132D-FDD4-4CE0-B3AC-620740E43E75}"/>
    <cellStyle name="SAPBEXHLevel0 5 2 3" xfId="1357" xr:uid="{D30440E4-9C88-4804-A6C7-F2F9D9163622}"/>
    <cellStyle name="SAPBEXHLevel0 5 2 3 2" xfId="2666" xr:uid="{41DFA9F1-445C-4A7A-BEB3-E0CA739D3C43}"/>
    <cellStyle name="SAPBEXHLevel0 5 2 3 2 2" xfId="7875" xr:uid="{CAECB19D-AC5F-46D3-9D61-72C3AC562FF3}"/>
    <cellStyle name="SAPBEXHLevel0 5 2 3 3" xfId="3450" xr:uid="{E6EE5903-5900-4517-81C2-CE3156C0E7E9}"/>
    <cellStyle name="SAPBEXHLevel0 5 2 3 4" xfId="5008" xr:uid="{89A7FF21-A7CD-418E-8DB5-5431F271B048}"/>
    <cellStyle name="SAPBEXHLevel0 5 2 3 5" xfId="6307" xr:uid="{4D86ACB7-4316-4510-BF48-A6F55C15627F}"/>
    <cellStyle name="SAPBEXHLevel0 5 2 4" xfId="1876" xr:uid="{D7D4C07E-67C6-4F6C-AD6F-0415C0F24759}"/>
    <cellStyle name="SAPBEXHLevel0 5 2 4 2" xfId="3970" xr:uid="{48693EB4-999E-486A-BCFB-DB8AEEA442E9}"/>
    <cellStyle name="SAPBEXHLevel0 5 2 4 2 2" xfId="7359" xr:uid="{2A39B0DD-E322-405F-BEB6-F899C2A6508A}"/>
    <cellStyle name="SAPBEXHLevel0 5 2 4 3" xfId="5269" xr:uid="{EB231576-F05B-43F0-BC7D-C7B48F01AE8E}"/>
    <cellStyle name="SAPBEXHLevel0 5 2 4 4" xfId="6568" xr:uid="{58FEB640-3BA6-46EA-8352-1D54D66ABF62}"/>
    <cellStyle name="SAPBEXHLevel0 5 2 5" xfId="2137" xr:uid="{499029AF-4857-4699-8C10-8C2FBAD780ED}"/>
    <cellStyle name="SAPBEXHLevel0 5 2 5 2" xfId="7087" xr:uid="{4A51E23B-E922-4623-9CD5-69185A7079A1}"/>
    <cellStyle name="SAPBEXHLevel0 5 2 6" xfId="2932" xr:uid="{91479C10-9817-4CA8-BC4E-256DD12D3AA3}"/>
    <cellStyle name="SAPBEXHLevel0 5 2 7" xfId="4489" xr:uid="{4452CB69-5F87-40EB-95BC-59683355AEE4}"/>
    <cellStyle name="SAPBEXHLevel0 5 2 8" xfId="5788" xr:uid="{D182EE0D-E61E-46B0-BEC4-438D704A098D}"/>
    <cellStyle name="SAPBEXHLevel0 6" xfId="408" xr:uid="{362BF9BC-36CE-4F31-84D6-7EE7D905425B}"/>
    <cellStyle name="SAPBEXHLevel0 6 2" xfId="828" xr:uid="{A2C19E94-7A6C-4ABA-A6AE-DCFF7942FEED}"/>
    <cellStyle name="SAPBEXHLevel0 6 2 2" xfId="1100" xr:uid="{B61D2613-2C8D-42CE-B4EF-66CA60EE776E}"/>
    <cellStyle name="SAPBEXHLevel0 6 2 2 2" xfId="1616" xr:uid="{1B012F24-3367-4E9F-84F2-1B5249709C37}"/>
    <cellStyle name="SAPBEXHLevel0 6 2 2 2 2" xfId="3709" xr:uid="{7814A38E-6E54-4D23-8181-585D44895322}"/>
    <cellStyle name="SAPBEXHLevel0 6 2 2 2 2 2" xfId="8134" xr:uid="{B09BF5DD-9041-418A-B0ED-D44B49558377}"/>
    <cellStyle name="SAPBEXHLevel0 6 2 2 2 3" xfId="5528" xr:uid="{0440AC21-FE0D-4D93-AB1F-2E7476FE2335}"/>
    <cellStyle name="SAPBEXHLevel0 6 2 2 2 4" xfId="6827" xr:uid="{CA6D53CA-BAF3-4763-BE06-50D2BFDB8D1A}"/>
    <cellStyle name="SAPBEXHLevel0 6 2 2 3" xfId="2396" xr:uid="{DB1C854C-A01E-4BB4-BD9D-25FF962FB698}"/>
    <cellStyle name="SAPBEXHLevel0 6 2 2 3 2" xfId="4229" xr:uid="{5398DB7A-0838-4667-A33A-4C48EAF8DD7C}"/>
    <cellStyle name="SAPBEXHLevel0 6 2 2 3 3" xfId="7618" xr:uid="{4679549C-0935-4C97-9F19-0DBEA4FFC2B4}"/>
    <cellStyle name="SAPBEXHLevel0 6 2 2 4" xfId="3191" xr:uid="{96AA90EE-AB1D-4840-949B-63A4E5267D30}"/>
    <cellStyle name="SAPBEXHLevel0 6 2 2 5" xfId="4748" xr:uid="{B8ED65A3-7E37-48EE-A75B-2DC5FEE63C4E}"/>
    <cellStyle name="SAPBEXHLevel0 6 2 2 6" xfId="6047" xr:uid="{9FA9D972-6506-4755-91D0-70436C14CB05}"/>
    <cellStyle name="SAPBEXHLevel0 6 2 3" xfId="1358" xr:uid="{4CFCD9A2-75B3-476A-B851-C9F25C761D3B}"/>
    <cellStyle name="SAPBEXHLevel0 6 2 3 2" xfId="2667" xr:uid="{DFDC622E-7BD2-47B8-ACC3-B3A5BB9FB7F6}"/>
    <cellStyle name="SAPBEXHLevel0 6 2 3 2 2" xfId="7876" xr:uid="{C90E9F0F-6F3F-4820-B0C4-08DD140E2B20}"/>
    <cellStyle name="SAPBEXHLevel0 6 2 3 3" xfId="3451" xr:uid="{071096D5-F62A-40E3-A002-ED2CD0984643}"/>
    <cellStyle name="SAPBEXHLevel0 6 2 3 4" xfId="5009" xr:uid="{E517B475-BCA8-493F-99F8-1898E41FAC19}"/>
    <cellStyle name="SAPBEXHLevel0 6 2 3 5" xfId="6308" xr:uid="{DD994D79-EDF7-4D20-93AB-AB4191C4B5C1}"/>
    <cellStyle name="SAPBEXHLevel0 6 2 4" xfId="1877" xr:uid="{11901E02-058A-43E9-ADE7-9CE5A73D6623}"/>
    <cellStyle name="SAPBEXHLevel0 6 2 4 2" xfId="3971" xr:uid="{FF51B1F9-AEEF-48DE-81A6-8F30F4092BFA}"/>
    <cellStyle name="SAPBEXHLevel0 6 2 4 2 2" xfId="7360" xr:uid="{EACCB541-6972-4809-8E09-550F397FEDC5}"/>
    <cellStyle name="SAPBEXHLevel0 6 2 4 3" xfId="5270" xr:uid="{531A8BFB-2D44-41BB-89BC-1D6C4C35CA43}"/>
    <cellStyle name="SAPBEXHLevel0 6 2 4 4" xfId="6569" xr:uid="{88F50FB9-C6AC-4035-B4DB-8F318F4168F7}"/>
    <cellStyle name="SAPBEXHLevel0 6 2 5" xfId="2138" xr:uid="{BF90EF32-B077-427E-A6AF-B04DB93F0380}"/>
    <cellStyle name="SAPBEXHLevel0 6 2 5 2" xfId="7088" xr:uid="{754B9741-403E-4337-BEE2-378341CED659}"/>
    <cellStyle name="SAPBEXHLevel0 6 2 6" xfId="2933" xr:uid="{45FBBB8E-9FCB-4FDF-A973-8B54FC2F05B4}"/>
    <cellStyle name="SAPBEXHLevel0 6 2 7" xfId="4490" xr:uid="{FFF73FF9-7FB9-452B-8E7F-55E5B5803541}"/>
    <cellStyle name="SAPBEXHLevel0 6 2 8" xfId="5789" xr:uid="{48ACE2E8-1E1C-4594-A7EF-0004F3A99CFF}"/>
    <cellStyle name="SAPBEXHLevel0 7" xfId="409" xr:uid="{56CBBDFB-443E-4664-B13B-F2F13B916591}"/>
    <cellStyle name="SAPBEXHLevel0 7 2" xfId="829" xr:uid="{1D23F1C3-CC1E-4D54-A875-591BDB1DD435}"/>
    <cellStyle name="SAPBEXHLevel0 7 2 2" xfId="1101" xr:uid="{2CDF51DC-BF38-40A0-97DB-C5FB0394E239}"/>
    <cellStyle name="SAPBEXHLevel0 7 2 2 2" xfId="1617" xr:uid="{B111C5CB-8C22-4B36-87DF-13374CFDBD7B}"/>
    <cellStyle name="SAPBEXHLevel0 7 2 2 2 2" xfId="3710" xr:uid="{91A6F120-B9C2-4B14-A2A3-F0F87015F646}"/>
    <cellStyle name="SAPBEXHLevel0 7 2 2 2 2 2" xfId="8135" xr:uid="{E1FB5C49-52A7-4DA4-AB51-E33D756A6E56}"/>
    <cellStyle name="SAPBEXHLevel0 7 2 2 2 3" xfId="5529" xr:uid="{717903CA-DC23-487F-BAC1-CE06CFA59ABF}"/>
    <cellStyle name="SAPBEXHLevel0 7 2 2 2 4" xfId="6828" xr:uid="{1587E24E-67C5-4ABD-89AB-E5C85FA30326}"/>
    <cellStyle name="SAPBEXHLevel0 7 2 2 3" xfId="2397" xr:uid="{23B11A4A-60CC-4B98-86D5-5AA9E98D1470}"/>
    <cellStyle name="SAPBEXHLevel0 7 2 2 3 2" xfId="4230" xr:uid="{DCA1298A-F0A5-495A-879A-7B68A66AF73E}"/>
    <cellStyle name="SAPBEXHLevel0 7 2 2 3 3" xfId="7619" xr:uid="{08618456-3FCB-4CB5-9FB5-F3C245C705FD}"/>
    <cellStyle name="SAPBEXHLevel0 7 2 2 4" xfId="3192" xr:uid="{1F758A26-7AF1-4EB8-92C8-A3AAC1962171}"/>
    <cellStyle name="SAPBEXHLevel0 7 2 2 5" xfId="4749" xr:uid="{A7B3D885-E6FF-4105-BA45-5B9E61B8899F}"/>
    <cellStyle name="SAPBEXHLevel0 7 2 2 6" xfId="6048" xr:uid="{B9DBD60F-0868-4769-B238-0CEE8E91C4E2}"/>
    <cellStyle name="SAPBEXHLevel0 7 2 3" xfId="1359" xr:uid="{26299B8D-E79B-4B6D-91DD-D3FE4E7AFB42}"/>
    <cellStyle name="SAPBEXHLevel0 7 2 3 2" xfId="2668" xr:uid="{1822AB9E-8FDA-4D92-A6CD-756F4E0DEFD8}"/>
    <cellStyle name="SAPBEXHLevel0 7 2 3 2 2" xfId="7877" xr:uid="{AA57C4AA-4605-4F85-A327-B37803C60061}"/>
    <cellStyle name="SAPBEXHLevel0 7 2 3 3" xfId="3452" xr:uid="{0D83EFB9-F326-41E2-BD88-C051C703D7D7}"/>
    <cellStyle name="SAPBEXHLevel0 7 2 3 4" xfId="5010" xr:uid="{31E652A0-6597-4E4B-A110-84A28D3787C2}"/>
    <cellStyle name="SAPBEXHLevel0 7 2 3 5" xfId="6309" xr:uid="{42582E13-ED48-4138-BAEA-B3898245E47B}"/>
    <cellStyle name="SAPBEXHLevel0 7 2 4" xfId="1878" xr:uid="{3501D48F-8EF9-402D-8750-7E2FD8282540}"/>
    <cellStyle name="SAPBEXHLevel0 7 2 4 2" xfId="3972" xr:uid="{39262F90-A8D1-4F29-8F83-6296EA778E03}"/>
    <cellStyle name="SAPBEXHLevel0 7 2 4 2 2" xfId="7361" xr:uid="{08D09DFB-1FFC-4862-AD61-D034C3E1771C}"/>
    <cellStyle name="SAPBEXHLevel0 7 2 4 3" xfId="5271" xr:uid="{D11BBD8A-6BDA-469B-80E0-340ADEE6E6B1}"/>
    <cellStyle name="SAPBEXHLevel0 7 2 4 4" xfId="6570" xr:uid="{9E2DDE8A-B5EE-4FCC-93EA-52682E1EA7C5}"/>
    <cellStyle name="SAPBEXHLevel0 7 2 5" xfId="2139" xr:uid="{326728FC-0216-4D5B-B043-2E0B44ADF8E0}"/>
    <cellStyle name="SAPBEXHLevel0 7 2 5 2" xfId="7089" xr:uid="{1C66A07F-3980-46ED-AC39-B100308FBC42}"/>
    <cellStyle name="SAPBEXHLevel0 7 2 6" xfId="2934" xr:uid="{FA8E5175-BF9F-450E-82F0-224B41438E58}"/>
    <cellStyle name="SAPBEXHLevel0 7 2 7" xfId="4491" xr:uid="{13AD4931-79FC-488D-BF53-7DB298F943C4}"/>
    <cellStyle name="SAPBEXHLevel0 7 2 8" xfId="5790" xr:uid="{B15121C7-9456-429A-A1D0-FC400325CFE0}"/>
    <cellStyle name="SAPBEXHLevel0_7y-отчетная_РЖД_2009_04" xfId="410" xr:uid="{684686FD-DE47-4E91-84E5-791018A42550}"/>
    <cellStyle name="SAPBEXHLevel0X" xfId="411" xr:uid="{FF3CF5E2-B941-4028-A97F-24095393589F}"/>
    <cellStyle name="SAPBEXHLevel0X 2" xfId="412" xr:uid="{81EAE088-7E75-4798-B5D4-AA0830619576}"/>
    <cellStyle name="SAPBEXHLevel0X 2 2" xfId="830" xr:uid="{0B27000C-6FE7-49AF-BDE3-B11E75253A0B}"/>
    <cellStyle name="SAPBEXHLevel0X 2 2 2" xfId="1102" xr:uid="{A81ACFEC-FA7D-46EF-9572-3E6922BF10C6}"/>
    <cellStyle name="SAPBEXHLevel0X 2 2 2 2" xfId="1618" xr:uid="{48424B65-6163-4928-A41E-DEC05E077579}"/>
    <cellStyle name="SAPBEXHLevel0X 2 2 2 2 2" xfId="3711" xr:uid="{90017C0D-D366-472E-AD8D-AE91C764CE93}"/>
    <cellStyle name="SAPBEXHLevel0X 2 2 2 2 2 2" xfId="8136" xr:uid="{6BB3C46C-FEBA-428E-A482-56F674225278}"/>
    <cellStyle name="SAPBEXHLevel0X 2 2 2 2 3" xfId="5530" xr:uid="{553DB088-8FEC-4251-A5FE-C94EB43C3EF0}"/>
    <cellStyle name="SAPBEXHLevel0X 2 2 2 2 4" xfId="6829" xr:uid="{FE5E11E7-495A-425C-90E1-8BBA50A15FB4}"/>
    <cellStyle name="SAPBEXHLevel0X 2 2 2 3" xfId="2398" xr:uid="{E819D142-14A4-4B4D-B9DE-7197051A70CD}"/>
    <cellStyle name="SAPBEXHLevel0X 2 2 2 3 2" xfId="4231" xr:uid="{2C118808-23C6-4E68-8A51-DDE8B2E626ED}"/>
    <cellStyle name="SAPBEXHLevel0X 2 2 2 3 3" xfId="7620" xr:uid="{7B9E83E5-CA4B-4D63-9725-9DA8651A7050}"/>
    <cellStyle name="SAPBEXHLevel0X 2 2 2 4" xfId="3193" xr:uid="{0640BFFD-6001-4D92-A686-03D6BC51EF03}"/>
    <cellStyle name="SAPBEXHLevel0X 2 2 2 5" xfId="4750" xr:uid="{447CF979-DF1D-4341-8F40-98BFAE064E61}"/>
    <cellStyle name="SAPBEXHLevel0X 2 2 2 6" xfId="6049" xr:uid="{B0F8213C-4B81-4681-B2F2-75513935ECD1}"/>
    <cellStyle name="SAPBEXHLevel0X 2 2 3" xfId="1360" xr:uid="{4E2266A0-E3FF-4B9D-B409-47CC2617797D}"/>
    <cellStyle name="SAPBEXHLevel0X 2 2 3 2" xfId="2669" xr:uid="{A301CC81-28BE-40F3-B994-907F1C480A9C}"/>
    <cellStyle name="SAPBEXHLevel0X 2 2 3 2 2" xfId="7878" xr:uid="{5BDBAC11-BF36-4A47-A597-274C55E51E03}"/>
    <cellStyle name="SAPBEXHLevel0X 2 2 3 3" xfId="3453" xr:uid="{32233D29-5744-492B-8AFA-507B49D6F852}"/>
    <cellStyle name="SAPBEXHLevel0X 2 2 3 4" xfId="5011" xr:uid="{B50F2947-1C81-4555-AA8E-23867FD763FF}"/>
    <cellStyle name="SAPBEXHLevel0X 2 2 3 5" xfId="6310" xr:uid="{D24AF26D-1E7D-4968-B8E6-DD5A189008BD}"/>
    <cellStyle name="SAPBEXHLevel0X 2 2 4" xfId="1879" xr:uid="{4E0F33C0-1BF8-4B9C-8B12-5639CA54858E}"/>
    <cellStyle name="SAPBEXHLevel0X 2 2 4 2" xfId="3973" xr:uid="{2F13BA95-2CCB-4226-85B2-7C648673C959}"/>
    <cellStyle name="SAPBEXHLevel0X 2 2 4 2 2" xfId="7362" xr:uid="{96BFF939-A45F-4D06-8831-69579922A7B4}"/>
    <cellStyle name="SAPBEXHLevel0X 2 2 4 3" xfId="5272" xr:uid="{11FD2231-9715-43F4-98BC-0BFF185272A7}"/>
    <cellStyle name="SAPBEXHLevel0X 2 2 4 4" xfId="6571" xr:uid="{AB8189D8-B2AF-4C50-BDF4-EC85D862F1C8}"/>
    <cellStyle name="SAPBEXHLevel0X 2 2 5" xfId="2140" xr:uid="{C4A7E719-CC55-4C6D-AF7D-73858AB4900E}"/>
    <cellStyle name="SAPBEXHLevel0X 2 2 5 2" xfId="7090" xr:uid="{D838A8EF-EA18-42D3-86FA-E52FFD9D703C}"/>
    <cellStyle name="SAPBEXHLevel0X 2 2 6" xfId="2935" xr:uid="{6EFEDE4C-9B00-4ABC-B81D-B7F61B13675E}"/>
    <cellStyle name="SAPBEXHLevel0X 2 2 7" xfId="4492" xr:uid="{4387EC97-5739-4F8E-A241-5448AEB4FB4A}"/>
    <cellStyle name="SAPBEXHLevel0X 2 2 8" xfId="5791" xr:uid="{7ABCF600-B714-4D6F-AA52-1405112F0BCE}"/>
    <cellStyle name="SAPBEXHLevel0X 3" xfId="413" xr:uid="{7A47AFD7-2AF5-4FB2-AC62-A2D88FD3F9DC}"/>
    <cellStyle name="SAPBEXHLevel0X 3 2" xfId="831" xr:uid="{47519E7D-7195-4ECA-B070-D09CE0BEE319}"/>
    <cellStyle name="SAPBEXHLevel0X 3 2 2" xfId="1103" xr:uid="{BA9A22CC-757A-4811-B6F6-E11FB142E433}"/>
    <cellStyle name="SAPBEXHLevel0X 3 2 2 2" xfId="1619" xr:uid="{80019258-EB70-49CF-99CB-D7B9A1336054}"/>
    <cellStyle name="SAPBEXHLevel0X 3 2 2 2 2" xfId="3712" xr:uid="{C61159D4-DCD7-4D02-9CEF-682F0094E87D}"/>
    <cellStyle name="SAPBEXHLevel0X 3 2 2 2 2 2" xfId="8137" xr:uid="{E973C660-C16E-4720-97DD-1B9DF8BCD064}"/>
    <cellStyle name="SAPBEXHLevel0X 3 2 2 2 3" xfId="5531" xr:uid="{28123565-BF3D-47AD-B279-A8EBC773DDF9}"/>
    <cellStyle name="SAPBEXHLevel0X 3 2 2 2 4" xfId="6830" xr:uid="{0653B2BE-A2CD-4031-96DD-7A0988598988}"/>
    <cellStyle name="SAPBEXHLevel0X 3 2 2 3" xfId="2399" xr:uid="{FE288D0C-B160-4E6E-B3A3-02725F524813}"/>
    <cellStyle name="SAPBEXHLevel0X 3 2 2 3 2" xfId="4232" xr:uid="{DCB06DAE-176E-4427-B682-7E476E56C782}"/>
    <cellStyle name="SAPBEXHLevel0X 3 2 2 3 3" xfId="7621" xr:uid="{2D73E3A5-5EE4-451E-B17D-DC1841FFCAE8}"/>
    <cellStyle name="SAPBEXHLevel0X 3 2 2 4" xfId="3194" xr:uid="{4A7623A5-6EAC-4A4A-AFDA-1E224F43F6CB}"/>
    <cellStyle name="SAPBEXHLevel0X 3 2 2 5" xfId="4751" xr:uid="{3EC93ACA-5642-418D-9A4D-FAB72641E0F7}"/>
    <cellStyle name="SAPBEXHLevel0X 3 2 2 6" xfId="6050" xr:uid="{39C30497-92D0-4228-B50F-817A9F0ABECB}"/>
    <cellStyle name="SAPBEXHLevel0X 3 2 3" xfId="1361" xr:uid="{8C5B8AF7-15C4-4311-95E1-08573EA83EA9}"/>
    <cellStyle name="SAPBEXHLevel0X 3 2 3 2" xfId="2670" xr:uid="{21E5886E-81CF-4B8C-965B-896BE1E45522}"/>
    <cellStyle name="SAPBEXHLevel0X 3 2 3 2 2" xfId="7879" xr:uid="{863F805C-58CB-4C7E-B8A4-D81C31F5FAA2}"/>
    <cellStyle name="SAPBEXHLevel0X 3 2 3 3" xfId="3454" xr:uid="{5E2F6B50-155E-4C5D-BE7C-C81E4332E26A}"/>
    <cellStyle name="SAPBEXHLevel0X 3 2 3 4" xfId="5012" xr:uid="{B3D99FC7-567D-49DE-8871-3EC1F1737B37}"/>
    <cellStyle name="SAPBEXHLevel0X 3 2 3 5" xfId="6311" xr:uid="{12148920-AFA0-4399-824A-3564B7A53C53}"/>
    <cellStyle name="SAPBEXHLevel0X 3 2 4" xfId="1880" xr:uid="{08C5B5ED-04C8-4EF5-AE31-D001D7F31694}"/>
    <cellStyle name="SAPBEXHLevel0X 3 2 4 2" xfId="3974" xr:uid="{4EFE4B56-7A8B-4FA7-A8B1-526302392FFB}"/>
    <cellStyle name="SAPBEXHLevel0X 3 2 4 2 2" xfId="7363" xr:uid="{D2D0F72A-9AC7-479E-B7AC-5F0326FEEC61}"/>
    <cellStyle name="SAPBEXHLevel0X 3 2 4 3" xfId="5273" xr:uid="{395D007F-15DA-4EB1-B104-5CFB34892412}"/>
    <cellStyle name="SAPBEXHLevel0X 3 2 4 4" xfId="6572" xr:uid="{76A27F7F-0925-435A-B1CF-B4860C97B406}"/>
    <cellStyle name="SAPBEXHLevel0X 3 2 5" xfId="2141" xr:uid="{3C907AED-35C0-42F5-B899-4990292E69EE}"/>
    <cellStyle name="SAPBEXHLevel0X 3 2 5 2" xfId="7091" xr:uid="{FDCB7A17-AC06-4E83-AE79-321159BD69E5}"/>
    <cellStyle name="SAPBEXHLevel0X 3 2 6" xfId="2936" xr:uid="{A5703493-BF7F-483F-9F72-3CD6E4E4FD13}"/>
    <cellStyle name="SAPBEXHLevel0X 3 2 7" xfId="4493" xr:uid="{E2369053-B1E4-4FBE-82CE-989560A25B7A}"/>
    <cellStyle name="SAPBEXHLevel0X 3 2 8" xfId="5792" xr:uid="{DE638A73-FF73-4D1E-98B5-3C330F02F42F}"/>
    <cellStyle name="SAPBEXHLevel0X 4" xfId="414" xr:uid="{8714C509-1642-42D5-B825-0632FE98FD93}"/>
    <cellStyle name="SAPBEXHLevel0X 4 2" xfId="832" xr:uid="{3CD3C278-5C75-4722-88E5-8D61E76D82C3}"/>
    <cellStyle name="SAPBEXHLevel0X 4 2 2" xfId="1104" xr:uid="{532AAF97-E35E-4FF0-B780-6754B4F63B60}"/>
    <cellStyle name="SAPBEXHLevel0X 4 2 2 2" xfId="1620" xr:uid="{30E629A9-A979-461E-B2F1-56FAC486FE57}"/>
    <cellStyle name="SAPBEXHLevel0X 4 2 2 2 2" xfId="3713" xr:uid="{A3E01DAD-EA9F-40A0-BC45-7623C32B4D95}"/>
    <cellStyle name="SAPBEXHLevel0X 4 2 2 2 2 2" xfId="8138" xr:uid="{4F69B577-50E8-4688-93F6-5DA442D41FC3}"/>
    <cellStyle name="SAPBEXHLevel0X 4 2 2 2 3" xfId="5532" xr:uid="{C5E18446-FD2E-4AC3-AF87-F7C88764793E}"/>
    <cellStyle name="SAPBEXHLevel0X 4 2 2 2 4" xfId="6831" xr:uid="{9BF27CBB-7B41-4F4D-A260-5EEC479FBAF9}"/>
    <cellStyle name="SAPBEXHLevel0X 4 2 2 3" xfId="2400" xr:uid="{CD7B19BB-21AE-45FA-B34A-EC6362A14A82}"/>
    <cellStyle name="SAPBEXHLevel0X 4 2 2 3 2" xfId="4233" xr:uid="{C7BC815A-156F-4602-93EF-F31AE207B70B}"/>
    <cellStyle name="SAPBEXHLevel0X 4 2 2 3 3" xfId="7622" xr:uid="{79E1A46F-D92D-42D0-99CE-3A92B2C867E5}"/>
    <cellStyle name="SAPBEXHLevel0X 4 2 2 4" xfId="3195" xr:uid="{A6D9F7DE-01D2-4167-9FF4-C00CFDBFB761}"/>
    <cellStyle name="SAPBEXHLevel0X 4 2 2 5" xfId="4752" xr:uid="{3AEED5FF-58BF-48CC-A51A-68D13D46E44A}"/>
    <cellStyle name="SAPBEXHLevel0X 4 2 2 6" xfId="6051" xr:uid="{55570894-0EC9-47CB-9EFA-4F63B23CB53A}"/>
    <cellStyle name="SAPBEXHLevel0X 4 2 3" xfId="1362" xr:uid="{4D5523A4-48D2-4502-B3F0-44992EEC1EC1}"/>
    <cellStyle name="SAPBEXHLevel0X 4 2 3 2" xfId="2671" xr:uid="{4C5A04DE-1045-4A47-BE6A-64CF70AA1E72}"/>
    <cellStyle name="SAPBEXHLevel0X 4 2 3 2 2" xfId="7880" xr:uid="{7324A441-2FBD-4D65-A040-A8060C663CF9}"/>
    <cellStyle name="SAPBEXHLevel0X 4 2 3 3" xfId="3455" xr:uid="{3E792DDE-6C68-42B1-A004-57E5DEE2ECED}"/>
    <cellStyle name="SAPBEXHLevel0X 4 2 3 4" xfId="5013" xr:uid="{48440B63-95D3-46C6-A437-94AA1E443017}"/>
    <cellStyle name="SAPBEXHLevel0X 4 2 3 5" xfId="6312" xr:uid="{CBA75E22-F6E4-4C68-82A2-66B92CAC4888}"/>
    <cellStyle name="SAPBEXHLevel0X 4 2 4" xfId="1881" xr:uid="{38774318-D774-4DA2-98CA-F88B2A9B472A}"/>
    <cellStyle name="SAPBEXHLevel0X 4 2 4 2" xfId="3975" xr:uid="{42FC9519-B526-413D-84BF-710C4B3E0F92}"/>
    <cellStyle name="SAPBEXHLevel0X 4 2 4 2 2" xfId="7364" xr:uid="{D3563773-7E37-4D98-B412-48292102CDC8}"/>
    <cellStyle name="SAPBEXHLevel0X 4 2 4 3" xfId="5274" xr:uid="{1513EC2E-8215-4D02-A6B5-85E777D65A84}"/>
    <cellStyle name="SAPBEXHLevel0X 4 2 4 4" xfId="6573" xr:uid="{ACB6BE2E-6214-4D20-91D8-D7793D795860}"/>
    <cellStyle name="SAPBEXHLevel0X 4 2 5" xfId="2142" xr:uid="{FA4037DA-1FB3-41BB-8854-FDA5C1265130}"/>
    <cellStyle name="SAPBEXHLevel0X 4 2 5 2" xfId="7092" xr:uid="{CD98AF95-4A95-4386-91CE-6C5776ED6DAC}"/>
    <cellStyle name="SAPBEXHLevel0X 4 2 6" xfId="2937" xr:uid="{BF3F213F-E5EE-499B-A2F0-40A2B4952989}"/>
    <cellStyle name="SAPBEXHLevel0X 4 2 7" xfId="4494" xr:uid="{7988F0D9-AAC3-4233-8821-90430550B9FB}"/>
    <cellStyle name="SAPBEXHLevel0X 4 2 8" xfId="5793" xr:uid="{8F1D6D75-2EB3-4CDE-AED3-2936527DA3C8}"/>
    <cellStyle name="SAPBEXHLevel0X 5" xfId="415" xr:uid="{26F0846F-BE9F-4B13-83F8-05B63984AECE}"/>
    <cellStyle name="SAPBEXHLevel0X 5 2" xfId="833" xr:uid="{704B84E0-FBCC-4EA0-8EE6-EC2639734497}"/>
    <cellStyle name="SAPBEXHLevel0X 5 2 2" xfId="1105" xr:uid="{7905D146-65AE-4B36-BB9C-95994E58C726}"/>
    <cellStyle name="SAPBEXHLevel0X 5 2 2 2" xfId="1621" xr:uid="{D62B1345-8255-47B2-A71C-8B7E290D19A2}"/>
    <cellStyle name="SAPBEXHLevel0X 5 2 2 2 2" xfId="3714" xr:uid="{C9654A55-040D-4952-9903-472B14EC90CF}"/>
    <cellStyle name="SAPBEXHLevel0X 5 2 2 2 2 2" xfId="8139" xr:uid="{16B56C7D-F50B-4920-B4A4-2ACF20F733C2}"/>
    <cellStyle name="SAPBEXHLevel0X 5 2 2 2 3" xfId="5533" xr:uid="{03CD0BDF-0DB6-4B78-B352-6E315165A05E}"/>
    <cellStyle name="SAPBEXHLevel0X 5 2 2 2 4" xfId="6832" xr:uid="{74FBB31D-C3A4-4E4D-8293-3D924E9364B5}"/>
    <cellStyle name="SAPBEXHLevel0X 5 2 2 3" xfId="2401" xr:uid="{07A86C92-F27C-4247-89F3-F1922A3F47E9}"/>
    <cellStyle name="SAPBEXHLevel0X 5 2 2 3 2" xfId="4234" xr:uid="{9F5630A8-51D9-4E17-814A-AECF29373423}"/>
    <cellStyle name="SAPBEXHLevel0X 5 2 2 3 3" xfId="7623" xr:uid="{C5B953A7-656C-4AF0-8149-E4F5929CB4F8}"/>
    <cellStyle name="SAPBEXHLevel0X 5 2 2 4" xfId="3196" xr:uid="{3B990DC6-72A3-4CD6-B439-4676AAD1A7F4}"/>
    <cellStyle name="SAPBEXHLevel0X 5 2 2 5" xfId="4753" xr:uid="{40C811B4-BF11-4CE0-89CC-0BAF22E8EDCC}"/>
    <cellStyle name="SAPBEXHLevel0X 5 2 2 6" xfId="6052" xr:uid="{B92512F8-B143-490E-AD95-1E7E64943AE2}"/>
    <cellStyle name="SAPBEXHLevel0X 5 2 3" xfId="1363" xr:uid="{C144652F-9847-49E3-AC80-3E2E0AEBF47A}"/>
    <cellStyle name="SAPBEXHLevel0X 5 2 3 2" xfId="2672" xr:uid="{8AC5F025-1CAE-493C-A997-B51C806939C3}"/>
    <cellStyle name="SAPBEXHLevel0X 5 2 3 2 2" xfId="7881" xr:uid="{380A8B8E-F183-424F-8068-5EFF5F1E77DD}"/>
    <cellStyle name="SAPBEXHLevel0X 5 2 3 3" xfId="3456" xr:uid="{A1092D4D-789A-4CFA-96D3-4BDFCEC1E790}"/>
    <cellStyle name="SAPBEXHLevel0X 5 2 3 4" xfId="5014" xr:uid="{09C9E35E-7ACF-4324-B6FA-C3D6C7CA4997}"/>
    <cellStyle name="SAPBEXHLevel0X 5 2 3 5" xfId="6313" xr:uid="{C3C0C014-E68E-45B0-BF5F-9CCE148F91B4}"/>
    <cellStyle name="SAPBEXHLevel0X 5 2 4" xfId="1882" xr:uid="{C959BAF5-7E96-4A32-9760-364D7AFBAA67}"/>
    <cellStyle name="SAPBEXHLevel0X 5 2 4 2" xfId="3976" xr:uid="{4A282FEE-70FD-4AAF-B5E9-2CA050E50CCE}"/>
    <cellStyle name="SAPBEXHLevel0X 5 2 4 2 2" xfId="7365" xr:uid="{BDFCA7B2-4F08-44DF-B520-92CF4FDCE356}"/>
    <cellStyle name="SAPBEXHLevel0X 5 2 4 3" xfId="5275" xr:uid="{666C59D6-8752-4133-AC96-A584EDD24DD1}"/>
    <cellStyle name="SAPBEXHLevel0X 5 2 4 4" xfId="6574" xr:uid="{6ABF21CC-B027-4C9D-876B-FB4D1DFCB3FF}"/>
    <cellStyle name="SAPBEXHLevel0X 5 2 5" xfId="2143" xr:uid="{D388C02F-F008-4B39-8F5D-1A9FCD4E7940}"/>
    <cellStyle name="SAPBEXHLevel0X 5 2 5 2" xfId="7093" xr:uid="{4DC66DE1-D050-4B5F-8939-7C5EFBDCA924}"/>
    <cellStyle name="SAPBEXHLevel0X 5 2 6" xfId="2938" xr:uid="{0A104821-C7BD-46F0-AE79-C4C3EF7E838E}"/>
    <cellStyle name="SAPBEXHLevel0X 5 2 7" xfId="4495" xr:uid="{D50AD627-8E8A-4EF0-8A2B-9E14231752B1}"/>
    <cellStyle name="SAPBEXHLevel0X 5 2 8" xfId="5794" xr:uid="{6EBB89F7-4126-4928-B8E9-EA9EC5FAB317}"/>
    <cellStyle name="SAPBEXHLevel0X 6" xfId="416" xr:uid="{5AD9CCA3-607C-426A-834C-A369E2349B17}"/>
    <cellStyle name="SAPBEXHLevel0X 6 2" xfId="834" xr:uid="{7376EFF4-9ECB-4491-857E-6CB79BD41D04}"/>
    <cellStyle name="SAPBEXHLevel0X 6 2 2" xfId="1106" xr:uid="{E3FBAC4E-9C1C-4518-9F4C-CDA33C3963D9}"/>
    <cellStyle name="SAPBEXHLevel0X 6 2 2 2" xfId="1622" xr:uid="{342BA269-87A6-4408-B461-926FD7CB72E3}"/>
    <cellStyle name="SAPBEXHLevel0X 6 2 2 2 2" xfId="3715" xr:uid="{1110324A-3E3E-4B79-AF9E-82D8C8E27D3A}"/>
    <cellStyle name="SAPBEXHLevel0X 6 2 2 2 2 2" xfId="8140" xr:uid="{CDC8C709-D0B8-4E87-83FC-63563DDF05F6}"/>
    <cellStyle name="SAPBEXHLevel0X 6 2 2 2 3" xfId="5534" xr:uid="{5F9F034C-A55F-47D3-9CA0-42583B764F1E}"/>
    <cellStyle name="SAPBEXHLevel0X 6 2 2 2 4" xfId="6833" xr:uid="{970DF4E5-A461-4F41-8EE4-2A5684FAE639}"/>
    <cellStyle name="SAPBEXHLevel0X 6 2 2 3" xfId="2402" xr:uid="{AD0D1EFE-146E-49A8-978B-23B5477D07D3}"/>
    <cellStyle name="SAPBEXHLevel0X 6 2 2 3 2" xfId="4235" xr:uid="{BA3EC360-7CA8-4962-B150-9830408C3333}"/>
    <cellStyle name="SAPBEXHLevel0X 6 2 2 3 3" xfId="7624" xr:uid="{E3873AB9-176B-40C0-A55F-A3E197AAEDB0}"/>
    <cellStyle name="SAPBEXHLevel0X 6 2 2 4" xfId="3197" xr:uid="{39126486-9E29-4670-AF15-8C58E58AD965}"/>
    <cellStyle name="SAPBEXHLevel0X 6 2 2 5" xfId="4754" xr:uid="{3E305CFD-20E2-4632-BB4D-4DCF2DA07C27}"/>
    <cellStyle name="SAPBEXHLevel0X 6 2 2 6" xfId="6053" xr:uid="{B25479D7-39C2-46DB-AD11-3043D8F28546}"/>
    <cellStyle name="SAPBEXHLevel0X 6 2 3" xfId="1364" xr:uid="{399F66F5-330C-4055-9784-1C96BE2ECDF4}"/>
    <cellStyle name="SAPBEXHLevel0X 6 2 3 2" xfId="2673" xr:uid="{47EB5688-C1D3-46DC-8461-51DEEA18CA64}"/>
    <cellStyle name="SAPBEXHLevel0X 6 2 3 2 2" xfId="7882" xr:uid="{9AF2BBE3-7217-46B2-8858-FC7F50C40CD8}"/>
    <cellStyle name="SAPBEXHLevel0X 6 2 3 3" xfId="3457" xr:uid="{6BAD8392-0729-4BE5-B4FA-1C808EDF4154}"/>
    <cellStyle name="SAPBEXHLevel0X 6 2 3 4" xfId="5015" xr:uid="{6DE03E36-AADD-4C3B-9BFE-D468E9EE29DA}"/>
    <cellStyle name="SAPBEXHLevel0X 6 2 3 5" xfId="6314" xr:uid="{93E40C76-9DCB-4618-B84E-39EBF676F02B}"/>
    <cellStyle name="SAPBEXHLevel0X 6 2 4" xfId="1883" xr:uid="{8AD06334-A58C-455D-8C44-1266437063FC}"/>
    <cellStyle name="SAPBEXHLevel0X 6 2 4 2" xfId="3977" xr:uid="{6A2F51FE-1778-436B-955A-3097F6521DB9}"/>
    <cellStyle name="SAPBEXHLevel0X 6 2 4 2 2" xfId="7366" xr:uid="{9C8A87F3-EB7C-4552-AF8C-504FE20352B0}"/>
    <cellStyle name="SAPBEXHLevel0X 6 2 4 3" xfId="5276" xr:uid="{92252CB4-C3A3-4D55-A7DE-D2C87DD267B0}"/>
    <cellStyle name="SAPBEXHLevel0X 6 2 4 4" xfId="6575" xr:uid="{59ECE690-40A2-4F82-9CB4-616326FFB8EC}"/>
    <cellStyle name="SAPBEXHLevel0X 6 2 5" xfId="2144" xr:uid="{E980FB5F-C18B-4D83-8D37-4EB12D4A6157}"/>
    <cellStyle name="SAPBEXHLevel0X 6 2 5 2" xfId="7094" xr:uid="{39425CD4-FB08-4D2B-8486-FF26FDB43749}"/>
    <cellStyle name="SAPBEXHLevel0X 6 2 6" xfId="2939" xr:uid="{C3723DA4-A95C-4C91-AB28-705E468D7F32}"/>
    <cellStyle name="SAPBEXHLevel0X 6 2 7" xfId="4496" xr:uid="{0191E8E0-74CC-4C2A-873F-4A5472F4F55B}"/>
    <cellStyle name="SAPBEXHLevel0X 6 2 8" xfId="5795" xr:uid="{1A25F9D5-8F2B-4921-9DD9-1077B78E3C1C}"/>
    <cellStyle name="SAPBEXHLevel0X 7" xfId="417" xr:uid="{DC2268C6-3155-4603-94B2-C5A9698B92A2}"/>
    <cellStyle name="SAPBEXHLevel0X 7 2" xfId="835" xr:uid="{F92FB5A1-B152-4AD8-9946-0F308BE1A8C0}"/>
    <cellStyle name="SAPBEXHLevel0X 7 2 2" xfId="1107" xr:uid="{61921DC1-E312-448B-9488-7CD2B3A4CD48}"/>
    <cellStyle name="SAPBEXHLevel0X 7 2 2 2" xfId="1623" xr:uid="{C7982B2F-C388-403E-B989-6860CBAFDA99}"/>
    <cellStyle name="SAPBEXHLevel0X 7 2 2 2 2" xfId="3716" xr:uid="{6B37EF4B-DA6C-472F-8971-A7E818498469}"/>
    <cellStyle name="SAPBEXHLevel0X 7 2 2 2 2 2" xfId="8141" xr:uid="{EFAEC06B-BD9E-408F-87D0-97C275C2842F}"/>
    <cellStyle name="SAPBEXHLevel0X 7 2 2 2 3" xfId="5535" xr:uid="{8573CA9C-09AA-4878-B3B8-8121AF00DE2E}"/>
    <cellStyle name="SAPBEXHLevel0X 7 2 2 2 4" xfId="6834" xr:uid="{9A813609-E29B-43B9-B3B7-C7F2C5470235}"/>
    <cellStyle name="SAPBEXHLevel0X 7 2 2 3" xfId="2403" xr:uid="{4923FA1E-068B-4E4C-AB59-5B99E2A1EEAF}"/>
    <cellStyle name="SAPBEXHLevel0X 7 2 2 3 2" xfId="4236" xr:uid="{79077F72-F0AD-434E-A8E1-E60BBCF84D98}"/>
    <cellStyle name="SAPBEXHLevel0X 7 2 2 3 3" xfId="7625" xr:uid="{3A2838B4-A628-4883-9FB3-33BD25333A4F}"/>
    <cellStyle name="SAPBEXHLevel0X 7 2 2 4" xfId="3198" xr:uid="{59E1A952-2E8D-41C2-AAA5-C2B3859D3A92}"/>
    <cellStyle name="SAPBEXHLevel0X 7 2 2 5" xfId="4755" xr:uid="{ADD64A48-88BB-491A-BDFA-F43FD341CBE2}"/>
    <cellStyle name="SAPBEXHLevel0X 7 2 2 6" xfId="6054" xr:uid="{22B086BC-4E94-433F-A19A-B109AADD7C80}"/>
    <cellStyle name="SAPBEXHLevel0X 7 2 3" xfId="1365" xr:uid="{FB3B7AD3-B5E3-43C9-B49C-04755FE01C32}"/>
    <cellStyle name="SAPBEXHLevel0X 7 2 3 2" xfId="2674" xr:uid="{2020A009-CD35-435D-B79B-CF36B65B9064}"/>
    <cellStyle name="SAPBEXHLevel0X 7 2 3 2 2" xfId="7883" xr:uid="{D46D6C40-D635-49DC-A007-19172269B63D}"/>
    <cellStyle name="SAPBEXHLevel0X 7 2 3 3" xfId="3458" xr:uid="{9DB8E84B-055C-4115-9A22-24218ED66289}"/>
    <cellStyle name="SAPBEXHLevel0X 7 2 3 4" xfId="5016" xr:uid="{C7BE3492-E48A-45A3-AF85-E07FDEB08A0D}"/>
    <cellStyle name="SAPBEXHLevel0X 7 2 3 5" xfId="6315" xr:uid="{55DD07AC-0649-4920-82C6-5057D0169769}"/>
    <cellStyle name="SAPBEXHLevel0X 7 2 4" xfId="1884" xr:uid="{F5F2BC16-0AFB-423B-9587-D9D14C2DDCD3}"/>
    <cellStyle name="SAPBEXHLevel0X 7 2 4 2" xfId="3978" xr:uid="{0CD15BE3-D108-43A0-AE6D-51F2AE434FE2}"/>
    <cellStyle name="SAPBEXHLevel0X 7 2 4 2 2" xfId="7367" xr:uid="{81D736BB-0B45-4503-B60F-F653D2189C38}"/>
    <cellStyle name="SAPBEXHLevel0X 7 2 4 3" xfId="5277" xr:uid="{03D1864D-7279-47F2-A6BE-55566A7C464C}"/>
    <cellStyle name="SAPBEXHLevel0X 7 2 4 4" xfId="6576" xr:uid="{AC29D215-C385-42BE-A516-9877237A6AB2}"/>
    <cellStyle name="SAPBEXHLevel0X 7 2 5" xfId="2145" xr:uid="{8FAC16DE-3D37-4AA2-B5F5-B8E3AEEE594B}"/>
    <cellStyle name="SAPBEXHLevel0X 7 2 5 2" xfId="7095" xr:uid="{3A70E448-71BE-4C5A-B5B7-713F9E5C7112}"/>
    <cellStyle name="SAPBEXHLevel0X 7 2 6" xfId="2940" xr:uid="{5E5D1E0F-D1B6-4C99-BDB2-4266F55F9562}"/>
    <cellStyle name="SAPBEXHLevel0X 7 2 7" xfId="4497" xr:uid="{CAFAB8FD-3AB2-4D12-97CC-649FD1F29253}"/>
    <cellStyle name="SAPBEXHLevel0X 7 2 8" xfId="5796" xr:uid="{4AB0161C-E51C-4673-BE05-8262AF0A0160}"/>
    <cellStyle name="SAPBEXHLevel0X 8" xfId="418" xr:uid="{DE8F514B-6103-4A5A-9E32-F3A4BF0154C7}"/>
    <cellStyle name="SAPBEXHLevel0X 8 2" xfId="836" xr:uid="{7682655D-027F-4D12-BC2C-DE453434C73E}"/>
    <cellStyle name="SAPBEXHLevel0X 8 2 2" xfId="1108" xr:uid="{47D792FB-2473-4146-9E8B-5EFAF1956902}"/>
    <cellStyle name="SAPBEXHLevel0X 8 2 2 2" xfId="1624" xr:uid="{691D7062-DF28-422A-83F9-FAE6C6CDDC71}"/>
    <cellStyle name="SAPBEXHLevel0X 8 2 2 2 2" xfId="3717" xr:uid="{30882772-6612-4955-9EBA-5EAE7D85B122}"/>
    <cellStyle name="SAPBEXHLevel0X 8 2 2 2 2 2" xfId="8142" xr:uid="{C79748AC-3FFA-4707-A8AE-B949F951C41C}"/>
    <cellStyle name="SAPBEXHLevel0X 8 2 2 2 3" xfId="5536" xr:uid="{5B3D53F3-BE4C-404B-9278-D3712D1803D4}"/>
    <cellStyle name="SAPBEXHLevel0X 8 2 2 2 4" xfId="6835" xr:uid="{381CFCDA-0420-4350-82FC-841D0ACDEBE6}"/>
    <cellStyle name="SAPBEXHLevel0X 8 2 2 3" xfId="2404" xr:uid="{7F4FBB48-C710-4333-820F-0AA6693BDE1B}"/>
    <cellStyle name="SAPBEXHLevel0X 8 2 2 3 2" xfId="4237" xr:uid="{AED9D6C2-5AA5-47B3-8ECE-D89B0DDE97D2}"/>
    <cellStyle name="SAPBEXHLevel0X 8 2 2 3 3" xfId="7626" xr:uid="{EBC0A92D-8F29-479C-BCC1-06A845F88786}"/>
    <cellStyle name="SAPBEXHLevel0X 8 2 2 4" xfId="3199" xr:uid="{DB7172A6-96DC-4CA4-9127-4F68D90C8B12}"/>
    <cellStyle name="SAPBEXHLevel0X 8 2 2 5" xfId="4756" xr:uid="{03E0B052-8AFA-4CEC-ADBE-D9EE2E0F4018}"/>
    <cellStyle name="SAPBEXHLevel0X 8 2 2 6" xfId="6055" xr:uid="{A5F6ADAC-5D78-46A7-BF51-7A4664330F8B}"/>
    <cellStyle name="SAPBEXHLevel0X 8 2 3" xfId="1366" xr:uid="{367180C4-EEE5-434C-84D3-8A7809C92AFB}"/>
    <cellStyle name="SAPBEXHLevel0X 8 2 3 2" xfId="2675" xr:uid="{DEDE1A22-7E5A-4936-96B8-9EB082B4572A}"/>
    <cellStyle name="SAPBEXHLevel0X 8 2 3 2 2" xfId="7884" xr:uid="{94B5D6BC-4D53-4745-9E49-6E3F9CD96C27}"/>
    <cellStyle name="SAPBEXHLevel0X 8 2 3 3" xfId="3459" xr:uid="{EF2453B3-4734-4759-8847-A0BFEF235D8B}"/>
    <cellStyle name="SAPBEXHLevel0X 8 2 3 4" xfId="5017" xr:uid="{99387810-184B-42CD-9440-442E5694FCBB}"/>
    <cellStyle name="SAPBEXHLevel0X 8 2 3 5" xfId="6316" xr:uid="{D9373916-7CD0-4EB0-ABDC-3E8EDB315191}"/>
    <cellStyle name="SAPBEXHLevel0X 8 2 4" xfId="1885" xr:uid="{9CDDF786-7BBE-4CDA-BE3D-828C5FC9CEF2}"/>
    <cellStyle name="SAPBEXHLevel0X 8 2 4 2" xfId="3979" xr:uid="{BE099195-1147-474B-83B6-36CFBA18437C}"/>
    <cellStyle name="SAPBEXHLevel0X 8 2 4 2 2" xfId="7368" xr:uid="{0744A56D-86B9-4361-AF9D-B8F4B8C9781A}"/>
    <cellStyle name="SAPBEXHLevel0X 8 2 4 3" xfId="5278" xr:uid="{ECFDE62B-5049-4503-B4BC-07C54A2E09BE}"/>
    <cellStyle name="SAPBEXHLevel0X 8 2 4 4" xfId="6577" xr:uid="{04D2D23B-89A5-497D-B5A2-5F9FFDA1D9B3}"/>
    <cellStyle name="SAPBEXHLevel0X 8 2 5" xfId="2146" xr:uid="{8D9C4955-9821-4966-B96D-A996F934D656}"/>
    <cellStyle name="SAPBEXHLevel0X 8 2 5 2" xfId="7096" xr:uid="{311D1783-8828-4B00-9AC8-E873F8D03E0D}"/>
    <cellStyle name="SAPBEXHLevel0X 8 2 6" xfId="2941" xr:uid="{67D08512-3267-4ABC-B192-440EB687F9D0}"/>
    <cellStyle name="SAPBEXHLevel0X 8 2 7" xfId="4498" xr:uid="{61AC0CDE-EE44-4132-B7C2-2C5874B24FF6}"/>
    <cellStyle name="SAPBEXHLevel0X 8 2 8" xfId="5797" xr:uid="{6F5C2E54-09C7-4C70-A3CE-10A898BF7011}"/>
    <cellStyle name="SAPBEXHLevel0X 9" xfId="419" xr:uid="{3E5B3CCD-A5A3-4590-A660-E05F5B24E03D}"/>
    <cellStyle name="SAPBEXHLevel0X 9 2" xfId="837" xr:uid="{2203B408-4E64-413F-B647-B01D31247799}"/>
    <cellStyle name="SAPBEXHLevel0X 9 2 2" xfId="1109" xr:uid="{EB8BAC74-8802-4D77-8239-E6D1DFDC891B}"/>
    <cellStyle name="SAPBEXHLevel0X 9 2 2 2" xfId="1625" xr:uid="{56ACDD7C-80AA-4ECB-A454-7B41A14DF11D}"/>
    <cellStyle name="SAPBEXHLevel0X 9 2 2 2 2" xfId="3718" xr:uid="{52D3E663-0E4A-4D48-A4D9-E14E77805EE6}"/>
    <cellStyle name="SAPBEXHLevel0X 9 2 2 2 2 2" xfId="8143" xr:uid="{1977B959-1AD2-4CF2-9FBB-866B49862F6D}"/>
    <cellStyle name="SAPBEXHLevel0X 9 2 2 2 3" xfId="5537" xr:uid="{B2C0FE87-8CA7-4AD1-B7E8-79215E3D6EBD}"/>
    <cellStyle name="SAPBEXHLevel0X 9 2 2 2 4" xfId="6836" xr:uid="{02B41EFD-6382-4F6E-8FDF-E79BE27D13FE}"/>
    <cellStyle name="SAPBEXHLevel0X 9 2 2 3" xfId="2405" xr:uid="{AA36BB6D-64DF-4B56-A8C2-6127C1897C30}"/>
    <cellStyle name="SAPBEXHLevel0X 9 2 2 3 2" xfId="4238" xr:uid="{B886BF05-8E35-4DDB-A201-2089636A364A}"/>
    <cellStyle name="SAPBEXHLevel0X 9 2 2 3 3" xfId="7627" xr:uid="{ADD1E585-68B7-4954-9DC4-8387B51C27D7}"/>
    <cellStyle name="SAPBEXHLevel0X 9 2 2 4" xfId="3200" xr:uid="{5271662E-E0BE-48AE-8199-A5E35BE0A6BA}"/>
    <cellStyle name="SAPBEXHLevel0X 9 2 2 5" xfId="4757" xr:uid="{AEDD7F35-CB58-47AD-8880-554E781A3F95}"/>
    <cellStyle name="SAPBEXHLevel0X 9 2 2 6" xfId="6056" xr:uid="{522D26E5-FCCD-473E-AB9B-0734F3D636E2}"/>
    <cellStyle name="SAPBEXHLevel0X 9 2 3" xfId="1367" xr:uid="{50E87F23-C2D6-429F-82A0-762F1ED1A08C}"/>
    <cellStyle name="SAPBEXHLevel0X 9 2 3 2" xfId="2676" xr:uid="{31AFD61B-1DA6-4198-AFF2-8A6A51F9D696}"/>
    <cellStyle name="SAPBEXHLevel0X 9 2 3 2 2" xfId="7885" xr:uid="{4B49E7D6-90DA-47B2-BCC7-F23AF535DEB3}"/>
    <cellStyle name="SAPBEXHLevel0X 9 2 3 3" xfId="3460" xr:uid="{6772A3BD-F12C-4A26-BE54-F55DCC0388C8}"/>
    <cellStyle name="SAPBEXHLevel0X 9 2 3 4" xfId="5018" xr:uid="{BD224EFE-32A6-4A1D-86BA-EE99D299CBA9}"/>
    <cellStyle name="SAPBEXHLevel0X 9 2 3 5" xfId="6317" xr:uid="{DBE0BB4B-0ED5-4235-9C6F-E4BC0FB75529}"/>
    <cellStyle name="SAPBEXHLevel0X 9 2 4" xfId="1886" xr:uid="{AE84E913-5613-403B-961C-08493DF81DD6}"/>
    <cellStyle name="SAPBEXHLevel0X 9 2 4 2" xfId="3980" xr:uid="{2453528D-FF6E-4DE1-81C8-5600551FAD60}"/>
    <cellStyle name="SAPBEXHLevel0X 9 2 4 2 2" xfId="7369" xr:uid="{DE3B0572-5B87-4086-BC86-3D159DE11C04}"/>
    <cellStyle name="SAPBEXHLevel0X 9 2 4 3" xfId="5279" xr:uid="{68BB9D1A-BFF0-4B27-ABF7-CCACF33DB1FD}"/>
    <cellStyle name="SAPBEXHLevel0X 9 2 4 4" xfId="6578" xr:uid="{1303002D-EF92-4F63-B9F6-963BB46E8188}"/>
    <cellStyle name="SAPBEXHLevel0X 9 2 5" xfId="2147" xr:uid="{9F2EE297-AF14-4B84-9ED5-9C0CCAE10987}"/>
    <cellStyle name="SAPBEXHLevel0X 9 2 5 2" xfId="7097" xr:uid="{3BF95399-251B-4302-B7FD-F34D5EBE113E}"/>
    <cellStyle name="SAPBEXHLevel0X 9 2 6" xfId="2942" xr:uid="{5750901A-6643-4FED-A120-D884A6C7755F}"/>
    <cellStyle name="SAPBEXHLevel0X 9 2 7" xfId="4499" xr:uid="{14516612-8CA8-4131-B4BD-5B25F9B909D6}"/>
    <cellStyle name="SAPBEXHLevel0X 9 2 8" xfId="5798" xr:uid="{B09A325B-4711-435E-853D-0589E2731521}"/>
    <cellStyle name="SAPBEXHLevel0X_7-р_Из_Системы" xfId="420" xr:uid="{8D983ADC-858B-42E1-9BAF-57884C6E4528}"/>
    <cellStyle name="SAPBEXHLevel1" xfId="421" xr:uid="{273894A6-13AD-4AB0-B1AF-F598BC984EC0}"/>
    <cellStyle name="SAPBEXHLevel1 2" xfId="422" xr:uid="{7835429F-88DE-464E-B489-A908EC2D3E31}"/>
    <cellStyle name="SAPBEXHLevel1 2 2" xfId="838" xr:uid="{2D26F861-3477-4DBB-A7F9-EF9F4DFE5FEF}"/>
    <cellStyle name="SAPBEXHLevel1 2 2 2" xfId="1110" xr:uid="{899DD06C-1E7C-4A61-9481-FD21C96CA109}"/>
    <cellStyle name="SAPBEXHLevel1 2 2 2 2" xfId="1626" xr:uid="{6468CCCF-B000-498A-9C18-5F242739CB6B}"/>
    <cellStyle name="SAPBEXHLevel1 2 2 2 2 2" xfId="3719" xr:uid="{6292A655-4F84-41DE-861A-40B8B34B984D}"/>
    <cellStyle name="SAPBEXHLevel1 2 2 2 2 2 2" xfId="8144" xr:uid="{5FA0EDCC-66A4-4915-9577-6C13B137C426}"/>
    <cellStyle name="SAPBEXHLevel1 2 2 2 2 3" xfId="5538" xr:uid="{3EFD4FD3-7F0F-4B64-BB0A-5ED3FF878239}"/>
    <cellStyle name="SAPBEXHLevel1 2 2 2 2 4" xfId="6837" xr:uid="{5116D79D-A588-4A14-AEDF-5BB1C2E04570}"/>
    <cellStyle name="SAPBEXHLevel1 2 2 2 3" xfId="2406" xr:uid="{1A8E2B0E-0169-4F03-A574-060005305C0A}"/>
    <cellStyle name="SAPBEXHLevel1 2 2 2 3 2" xfId="4239" xr:uid="{5C715B66-ACE4-4144-9992-C6F9C4F98565}"/>
    <cellStyle name="SAPBEXHLevel1 2 2 2 3 3" xfId="7628" xr:uid="{FD2EE2EC-F4A7-47C6-850D-95F38EDACCA9}"/>
    <cellStyle name="SAPBEXHLevel1 2 2 2 4" xfId="3201" xr:uid="{29EC5B13-4350-478D-A69D-01ADFB1047FC}"/>
    <cellStyle name="SAPBEXHLevel1 2 2 2 5" xfId="4758" xr:uid="{0F9BE268-4EF2-4CBA-ADAF-8BCD018FADFD}"/>
    <cellStyle name="SAPBEXHLevel1 2 2 2 6" xfId="6057" xr:uid="{428C0D81-1836-4EE9-AD09-7867AD96CBAE}"/>
    <cellStyle name="SAPBEXHLevel1 2 2 3" xfId="1368" xr:uid="{804BDA9C-4D5F-4E73-888E-F798D16E1438}"/>
    <cellStyle name="SAPBEXHLevel1 2 2 3 2" xfId="2677" xr:uid="{6C3B49AF-C1D4-4872-9B8B-4789227CAB67}"/>
    <cellStyle name="SAPBEXHLevel1 2 2 3 2 2" xfId="7886" xr:uid="{A8E8B60E-06BE-4AE5-9D8F-662FDADF95EE}"/>
    <cellStyle name="SAPBEXHLevel1 2 2 3 3" xfId="3461" xr:uid="{C3A0022B-A304-4BAF-BA5A-4D461F16EAA1}"/>
    <cellStyle name="SAPBEXHLevel1 2 2 3 4" xfId="5019" xr:uid="{8A691170-40B9-4792-B550-50C788E8460D}"/>
    <cellStyle name="SAPBEXHLevel1 2 2 3 5" xfId="6318" xr:uid="{D32C72CF-7049-4F45-BF14-3E67632A1311}"/>
    <cellStyle name="SAPBEXHLevel1 2 2 4" xfId="1887" xr:uid="{89B65CFD-2B87-44F3-8B44-9B201D33DD23}"/>
    <cellStyle name="SAPBEXHLevel1 2 2 4 2" xfId="3981" xr:uid="{057C5226-82C1-4F99-8B0B-DCC94FE857A3}"/>
    <cellStyle name="SAPBEXHLevel1 2 2 4 2 2" xfId="7370" xr:uid="{614F7EEC-5BB3-440C-B371-3F74AC50F528}"/>
    <cellStyle name="SAPBEXHLevel1 2 2 4 3" xfId="5280" xr:uid="{F59C0D7C-231B-4D14-9920-680BCCDE26FA}"/>
    <cellStyle name="SAPBEXHLevel1 2 2 4 4" xfId="6579" xr:uid="{9DEEE5CD-491F-4ED6-9782-A72C1562DED0}"/>
    <cellStyle name="SAPBEXHLevel1 2 2 5" xfId="2148" xr:uid="{F433462D-620D-4061-83EA-4EF6161F0515}"/>
    <cellStyle name="SAPBEXHLevel1 2 2 5 2" xfId="7098" xr:uid="{62BAA2B0-E2FD-4F1D-978E-EF3977EF34A2}"/>
    <cellStyle name="SAPBEXHLevel1 2 2 6" xfId="2943" xr:uid="{95DA37B8-5403-4263-A89E-7E37C1F0EC64}"/>
    <cellStyle name="SAPBEXHLevel1 2 2 7" xfId="4500" xr:uid="{34B4676D-14B4-4165-B470-527AD4887730}"/>
    <cellStyle name="SAPBEXHLevel1 2 2 8" xfId="5799" xr:uid="{2FDF0902-C9A9-4FCB-8742-78DE2EEE8A38}"/>
    <cellStyle name="SAPBEXHLevel1 3" xfId="423" xr:uid="{2CD6D46F-0618-425E-B935-51F92EFCF566}"/>
    <cellStyle name="SAPBEXHLevel1 3 2" xfId="839" xr:uid="{CA9303A1-2C32-4B44-BF40-D372EAC25B2A}"/>
    <cellStyle name="SAPBEXHLevel1 3 2 2" xfId="1111" xr:uid="{183E329C-31A4-4AB5-8793-E76934B025E0}"/>
    <cellStyle name="SAPBEXHLevel1 3 2 2 2" xfId="1627" xr:uid="{43B410AA-E603-462B-8244-B4A25F183955}"/>
    <cellStyle name="SAPBEXHLevel1 3 2 2 2 2" xfId="3720" xr:uid="{3D98E1CC-3FCB-4079-B3F7-D3ADDDDE7641}"/>
    <cellStyle name="SAPBEXHLevel1 3 2 2 2 2 2" xfId="8145" xr:uid="{02841F38-1CE6-4363-9CE0-002605D3E50A}"/>
    <cellStyle name="SAPBEXHLevel1 3 2 2 2 3" xfId="5539" xr:uid="{5291C8C7-D955-41B1-AEDE-9C8D8669809E}"/>
    <cellStyle name="SAPBEXHLevel1 3 2 2 2 4" xfId="6838" xr:uid="{6D64F151-A91C-4C77-A9CD-910A315C6F4A}"/>
    <cellStyle name="SAPBEXHLevel1 3 2 2 3" xfId="2407" xr:uid="{4A52329E-328F-43B8-A3E0-E83823F22548}"/>
    <cellStyle name="SAPBEXHLevel1 3 2 2 3 2" xfId="4240" xr:uid="{2C4DD79C-F71E-4AFE-B24A-644B2AEAF849}"/>
    <cellStyle name="SAPBEXHLevel1 3 2 2 3 3" xfId="7629" xr:uid="{17647A37-2FDB-46B9-847D-6882BAD6D27C}"/>
    <cellStyle name="SAPBEXHLevel1 3 2 2 4" xfId="3202" xr:uid="{CDDCF0E0-8BF9-4C4B-A9F7-5AD8600F6574}"/>
    <cellStyle name="SAPBEXHLevel1 3 2 2 5" xfId="4759" xr:uid="{4064DB89-3321-43DB-81A7-BF36CE006FD0}"/>
    <cellStyle name="SAPBEXHLevel1 3 2 2 6" xfId="6058" xr:uid="{3E79028F-0CFC-4950-92C2-10F1AA0A0E26}"/>
    <cellStyle name="SAPBEXHLevel1 3 2 3" xfId="1369" xr:uid="{E306181E-991F-4B11-8C59-2DAE6360779C}"/>
    <cellStyle name="SAPBEXHLevel1 3 2 3 2" xfId="2678" xr:uid="{32DEC126-9255-42AC-BF59-6B647210AB4C}"/>
    <cellStyle name="SAPBEXHLevel1 3 2 3 2 2" xfId="7887" xr:uid="{C79FD6B8-D566-402B-A1B2-F4EB959379E1}"/>
    <cellStyle name="SAPBEXHLevel1 3 2 3 3" xfId="3462" xr:uid="{07068394-D9C8-43FB-8D36-20305E441DE4}"/>
    <cellStyle name="SAPBEXHLevel1 3 2 3 4" xfId="5020" xr:uid="{2D25DF43-E184-4484-8535-6EE1C30A5300}"/>
    <cellStyle name="SAPBEXHLevel1 3 2 3 5" xfId="6319" xr:uid="{EAFE6306-0408-458E-B746-DD45A84F5ED2}"/>
    <cellStyle name="SAPBEXHLevel1 3 2 4" xfId="1888" xr:uid="{815A6BD3-C24C-4D4D-8DE5-AB3499D72FF4}"/>
    <cellStyle name="SAPBEXHLevel1 3 2 4 2" xfId="3982" xr:uid="{68447690-1D09-4B1F-A2E3-D805BB914944}"/>
    <cellStyle name="SAPBEXHLevel1 3 2 4 2 2" xfId="7371" xr:uid="{6C487401-53F6-4EC6-B0D3-7C4620B0B929}"/>
    <cellStyle name="SAPBEXHLevel1 3 2 4 3" xfId="5281" xr:uid="{ED2CE144-2374-4F7F-8FF0-1041F34894A4}"/>
    <cellStyle name="SAPBEXHLevel1 3 2 4 4" xfId="6580" xr:uid="{3C035F68-26EB-4D25-AB6F-3101CB8C1D14}"/>
    <cellStyle name="SAPBEXHLevel1 3 2 5" xfId="2149" xr:uid="{E205D892-2814-41F2-8090-141255B06A58}"/>
    <cellStyle name="SAPBEXHLevel1 3 2 5 2" xfId="7099" xr:uid="{F7A8138B-FFCF-43D4-AF64-04C8EA15A69B}"/>
    <cellStyle name="SAPBEXHLevel1 3 2 6" xfId="2944" xr:uid="{7C616272-2EA0-40B4-976A-9C89F74A0D86}"/>
    <cellStyle name="SAPBEXHLevel1 3 2 7" xfId="4501" xr:uid="{68709A37-4D43-418F-AA68-7D36CBEFC1C1}"/>
    <cellStyle name="SAPBEXHLevel1 3 2 8" xfId="5800" xr:uid="{DE24EE08-BFE1-4C8B-9B1D-291192052939}"/>
    <cellStyle name="SAPBEXHLevel1 4" xfId="424" xr:uid="{95D1B648-2D01-48FD-82BC-85FF5BDD4A41}"/>
    <cellStyle name="SAPBEXHLevel1 4 2" xfId="840" xr:uid="{F51941F1-B76A-4CD2-A389-485A29CB6E28}"/>
    <cellStyle name="SAPBEXHLevel1 4 2 2" xfId="1112" xr:uid="{38C3C407-D15B-45C9-8E43-2E4DE6720995}"/>
    <cellStyle name="SAPBEXHLevel1 4 2 2 2" xfId="1628" xr:uid="{FCA1524B-03E6-4A90-B3EA-9EC45B088681}"/>
    <cellStyle name="SAPBEXHLevel1 4 2 2 2 2" xfId="3721" xr:uid="{2791A29E-8F09-41C3-8C8B-2B92C9856A06}"/>
    <cellStyle name="SAPBEXHLevel1 4 2 2 2 2 2" xfId="8146" xr:uid="{DE1304D9-091E-4492-A585-5E7022F8788A}"/>
    <cellStyle name="SAPBEXHLevel1 4 2 2 2 3" xfId="5540" xr:uid="{0FE804E5-ABDE-4340-88ED-39926F71F8E6}"/>
    <cellStyle name="SAPBEXHLevel1 4 2 2 2 4" xfId="6839" xr:uid="{A62DBC2D-35F2-418A-A065-34AEB8FBA02E}"/>
    <cellStyle name="SAPBEXHLevel1 4 2 2 3" xfId="2408" xr:uid="{112ABFD5-E21B-457F-91E6-FFADDE2B4141}"/>
    <cellStyle name="SAPBEXHLevel1 4 2 2 3 2" xfId="4241" xr:uid="{C844242A-E403-4239-BCF9-A645FEAAFA60}"/>
    <cellStyle name="SAPBEXHLevel1 4 2 2 3 3" xfId="7630" xr:uid="{1E1BF252-6F7D-4C85-9F62-628ED98B9AA4}"/>
    <cellStyle name="SAPBEXHLevel1 4 2 2 4" xfId="3203" xr:uid="{3353D7A1-FFAD-4BB3-90B3-1121EA679875}"/>
    <cellStyle name="SAPBEXHLevel1 4 2 2 5" xfId="4760" xr:uid="{AD252A4D-F9DF-48EF-912A-2F9072184431}"/>
    <cellStyle name="SAPBEXHLevel1 4 2 2 6" xfId="6059" xr:uid="{8BBBF16F-1BA4-4E10-B91E-5EDF1BCE0674}"/>
    <cellStyle name="SAPBEXHLevel1 4 2 3" xfId="1370" xr:uid="{16F2E533-4478-47F9-9449-7503BA6F93ED}"/>
    <cellStyle name="SAPBEXHLevel1 4 2 3 2" xfId="2679" xr:uid="{0155CE24-8B51-438A-9070-3AABEA695595}"/>
    <cellStyle name="SAPBEXHLevel1 4 2 3 2 2" xfId="7888" xr:uid="{FD59E2F6-B031-4C6B-8411-1D46642109E3}"/>
    <cellStyle name="SAPBEXHLevel1 4 2 3 3" xfId="3463" xr:uid="{9EDECA2F-CF65-4917-9025-E515458D4EE5}"/>
    <cellStyle name="SAPBEXHLevel1 4 2 3 4" xfId="5021" xr:uid="{49ADE9D0-FA24-436D-A618-B8C192DFD869}"/>
    <cellStyle name="SAPBEXHLevel1 4 2 3 5" xfId="6320" xr:uid="{77DC487F-6EE7-4D3E-9BB0-0EBC9A0F2456}"/>
    <cellStyle name="SAPBEXHLevel1 4 2 4" xfId="1889" xr:uid="{82D8FDA9-BA91-4218-8700-F604454B7456}"/>
    <cellStyle name="SAPBEXHLevel1 4 2 4 2" xfId="3983" xr:uid="{1521796C-6E84-4809-BAEC-FE5CE59A2B27}"/>
    <cellStyle name="SAPBEXHLevel1 4 2 4 2 2" xfId="7372" xr:uid="{0B71A132-DD72-4DE0-8C2B-E0F3EF9FF54A}"/>
    <cellStyle name="SAPBEXHLevel1 4 2 4 3" xfId="5282" xr:uid="{C5C4C1AA-0586-425E-A539-5B9BF310BD64}"/>
    <cellStyle name="SAPBEXHLevel1 4 2 4 4" xfId="6581" xr:uid="{2FA9E63F-458D-4DA6-9D94-970A16168AE9}"/>
    <cellStyle name="SAPBEXHLevel1 4 2 5" xfId="2150" xr:uid="{74093F9D-3D75-4D67-9692-314597FA86FC}"/>
    <cellStyle name="SAPBEXHLevel1 4 2 5 2" xfId="7100" xr:uid="{B2E03885-9DFB-45EF-959E-272A65D47A50}"/>
    <cellStyle name="SAPBEXHLevel1 4 2 6" xfId="2945" xr:uid="{F7C5D7C3-B8AA-4F9C-886B-91B211C77415}"/>
    <cellStyle name="SAPBEXHLevel1 4 2 7" xfId="4502" xr:uid="{F6D88488-0CDF-4F8E-88D5-F0917CA90278}"/>
    <cellStyle name="SAPBEXHLevel1 4 2 8" xfId="5801" xr:uid="{A3B4C35D-73DC-4360-B59C-381997666877}"/>
    <cellStyle name="SAPBEXHLevel1 5" xfId="425" xr:uid="{D2884348-F151-4F3E-B1C2-E45314468B1F}"/>
    <cellStyle name="SAPBEXHLevel1 5 2" xfId="841" xr:uid="{26EF3A80-52A5-4504-B159-2D20DF102B74}"/>
    <cellStyle name="SAPBEXHLevel1 5 2 2" xfId="1113" xr:uid="{4F2B4E73-8A66-434E-9192-96468D5900D2}"/>
    <cellStyle name="SAPBEXHLevel1 5 2 2 2" xfId="1629" xr:uid="{10C8CB73-3B00-4B7C-AFEF-748DFF34F897}"/>
    <cellStyle name="SAPBEXHLevel1 5 2 2 2 2" xfId="3722" xr:uid="{9A9889F3-0B88-44A1-9B85-F83E59B7C9C3}"/>
    <cellStyle name="SAPBEXHLevel1 5 2 2 2 2 2" xfId="8147" xr:uid="{9BD86217-9F61-4931-892F-2A48EBC468A4}"/>
    <cellStyle name="SAPBEXHLevel1 5 2 2 2 3" xfId="5541" xr:uid="{7795335F-2E42-4025-AB54-C95487AF080A}"/>
    <cellStyle name="SAPBEXHLevel1 5 2 2 2 4" xfId="6840" xr:uid="{D2099721-1E0C-4F04-937C-1319EED8F2CD}"/>
    <cellStyle name="SAPBEXHLevel1 5 2 2 3" xfId="2409" xr:uid="{B6A7EE90-12D3-4CFB-A043-8E69425B7930}"/>
    <cellStyle name="SAPBEXHLevel1 5 2 2 3 2" xfId="4242" xr:uid="{E2F90C2B-4CEB-4DCD-BAD9-BAF605146DD5}"/>
    <cellStyle name="SAPBEXHLevel1 5 2 2 3 3" xfId="7631" xr:uid="{BB167072-3F7D-4FB3-9501-CADFF093C912}"/>
    <cellStyle name="SAPBEXHLevel1 5 2 2 4" xfId="3204" xr:uid="{A72453BB-AAE6-4495-B964-88A0D29C90BE}"/>
    <cellStyle name="SAPBEXHLevel1 5 2 2 5" xfId="4761" xr:uid="{7CA0B713-5CEB-41DA-A009-C337DAE6A73F}"/>
    <cellStyle name="SAPBEXHLevel1 5 2 2 6" xfId="6060" xr:uid="{A5300298-569A-4781-893E-987C4DB8E142}"/>
    <cellStyle name="SAPBEXHLevel1 5 2 3" xfId="1371" xr:uid="{3239EF48-6EA4-4F42-8E2E-79BC644A1E7B}"/>
    <cellStyle name="SAPBEXHLevel1 5 2 3 2" xfId="2680" xr:uid="{1936CB39-41EC-48CF-9652-102209BA1F62}"/>
    <cellStyle name="SAPBEXHLevel1 5 2 3 2 2" xfId="7889" xr:uid="{4272F928-6F4B-4DCB-BEB5-0EF2F6C33FF7}"/>
    <cellStyle name="SAPBEXHLevel1 5 2 3 3" xfId="3464" xr:uid="{5961D287-F23E-4A01-A3B6-426285DFE8AF}"/>
    <cellStyle name="SAPBEXHLevel1 5 2 3 4" xfId="5022" xr:uid="{CCDE4DCB-7251-44B3-AC58-2502263AE95A}"/>
    <cellStyle name="SAPBEXHLevel1 5 2 3 5" xfId="6321" xr:uid="{CDDF6892-6819-430E-9727-392D9CA25E86}"/>
    <cellStyle name="SAPBEXHLevel1 5 2 4" xfId="1890" xr:uid="{1594600A-595A-40D9-9180-8A943B992D5E}"/>
    <cellStyle name="SAPBEXHLevel1 5 2 4 2" xfId="3984" xr:uid="{B9418103-DC4F-4898-8F94-D726794F25AE}"/>
    <cellStyle name="SAPBEXHLevel1 5 2 4 2 2" xfId="7373" xr:uid="{CD484467-7C7F-41B3-ACB7-93615FA87954}"/>
    <cellStyle name="SAPBEXHLevel1 5 2 4 3" xfId="5283" xr:uid="{1DAEE25C-886E-4B75-8BF2-876AC11AE213}"/>
    <cellStyle name="SAPBEXHLevel1 5 2 4 4" xfId="6582" xr:uid="{214C8155-6A75-475C-BE97-F16CE90A800F}"/>
    <cellStyle name="SAPBEXHLevel1 5 2 5" xfId="2151" xr:uid="{084C7C45-B154-44A7-AAFC-65BFD63D4AF1}"/>
    <cellStyle name="SAPBEXHLevel1 5 2 5 2" xfId="7101" xr:uid="{2AC0B22E-99C1-4D5B-813E-10BB69F110B3}"/>
    <cellStyle name="SAPBEXHLevel1 5 2 6" xfId="2946" xr:uid="{C3330EBA-95C7-4E0F-BD6C-B90D458BF457}"/>
    <cellStyle name="SAPBEXHLevel1 5 2 7" xfId="4503" xr:uid="{A80B2CB3-D63D-4BC8-B247-FD95350D4550}"/>
    <cellStyle name="SAPBEXHLevel1 5 2 8" xfId="5802" xr:uid="{6290DEF3-4596-4BCC-80EE-28D09A2E646B}"/>
    <cellStyle name="SAPBEXHLevel1 6" xfId="426" xr:uid="{A1ACDE0A-1143-4767-8940-DF7C9EC30673}"/>
    <cellStyle name="SAPBEXHLevel1 6 2" xfId="842" xr:uid="{57165357-36EF-4D8D-A195-DDEEC96EA23D}"/>
    <cellStyle name="SAPBEXHLevel1 6 2 2" xfId="1114" xr:uid="{D8D70988-7FAF-4F5E-86F8-A85B464FEA1D}"/>
    <cellStyle name="SAPBEXHLevel1 6 2 2 2" xfId="1630" xr:uid="{BD14A7E0-F50C-4996-AD15-DF98F3711895}"/>
    <cellStyle name="SAPBEXHLevel1 6 2 2 2 2" xfId="3723" xr:uid="{54ABAB05-71C0-4406-90E7-94441BB2EECC}"/>
    <cellStyle name="SAPBEXHLevel1 6 2 2 2 2 2" xfId="8148" xr:uid="{0076EED5-7D85-4A50-8582-0D8019D3025F}"/>
    <cellStyle name="SAPBEXHLevel1 6 2 2 2 3" xfId="5542" xr:uid="{4594352A-78C8-4D70-BD41-976F3E843A83}"/>
    <cellStyle name="SAPBEXHLevel1 6 2 2 2 4" xfId="6841" xr:uid="{A029DB4B-8D3C-4666-923A-A81DFB322273}"/>
    <cellStyle name="SAPBEXHLevel1 6 2 2 3" xfId="2410" xr:uid="{FB52DA9B-FACF-4C46-8C8D-E6C5C97226D1}"/>
    <cellStyle name="SAPBEXHLevel1 6 2 2 3 2" xfId="4243" xr:uid="{409F6C28-F463-4706-B70F-CA7ABD65358C}"/>
    <cellStyle name="SAPBEXHLevel1 6 2 2 3 3" xfId="7632" xr:uid="{944322E9-21ED-454F-909F-0559CCBD1070}"/>
    <cellStyle name="SAPBEXHLevel1 6 2 2 4" xfId="3205" xr:uid="{06DE9F6F-6F56-487D-A01F-EE68E729E75E}"/>
    <cellStyle name="SAPBEXHLevel1 6 2 2 5" xfId="4762" xr:uid="{F0BCEB7D-50BE-4E18-AD30-92E42980764D}"/>
    <cellStyle name="SAPBEXHLevel1 6 2 2 6" xfId="6061" xr:uid="{98433B4A-86B5-4C88-8BC4-1F8A3C283CB5}"/>
    <cellStyle name="SAPBEXHLevel1 6 2 3" xfId="1372" xr:uid="{D71C15A5-ED22-4B34-B6F5-3EFDD60AE627}"/>
    <cellStyle name="SAPBEXHLevel1 6 2 3 2" xfId="2681" xr:uid="{C9C4EE1E-CB3B-4AE8-9B0C-8E959A9BCEA0}"/>
    <cellStyle name="SAPBEXHLevel1 6 2 3 2 2" xfId="7890" xr:uid="{E9264CE5-259F-43DC-8CC7-D13A761BA2EA}"/>
    <cellStyle name="SAPBEXHLevel1 6 2 3 3" xfId="3465" xr:uid="{33AE379C-3002-45E8-A8BC-B4BF924CA5D3}"/>
    <cellStyle name="SAPBEXHLevel1 6 2 3 4" xfId="5023" xr:uid="{183A6F1F-AF53-44AA-B5FD-DFB55D61F0F6}"/>
    <cellStyle name="SAPBEXHLevel1 6 2 3 5" xfId="6322" xr:uid="{80A032BE-157C-4454-A4A3-CFB9ED08B619}"/>
    <cellStyle name="SAPBEXHLevel1 6 2 4" xfId="1891" xr:uid="{89A16CD3-BD40-43EA-9AF2-4AB908E6FCD4}"/>
    <cellStyle name="SAPBEXHLevel1 6 2 4 2" xfId="3985" xr:uid="{A103ED18-67C5-43F3-94CA-3B42AFAA3D82}"/>
    <cellStyle name="SAPBEXHLevel1 6 2 4 2 2" xfId="7374" xr:uid="{4637EE67-8029-4A14-9A79-19F9DB5C78B7}"/>
    <cellStyle name="SAPBEXHLevel1 6 2 4 3" xfId="5284" xr:uid="{63334FC3-9877-4A77-9B28-9A2B20C01D1B}"/>
    <cellStyle name="SAPBEXHLevel1 6 2 4 4" xfId="6583" xr:uid="{2F4C51B6-834D-4F3C-BD4D-0A0041ED0365}"/>
    <cellStyle name="SAPBEXHLevel1 6 2 5" xfId="2152" xr:uid="{7553C873-8B53-4C78-BE10-51FCD69227AE}"/>
    <cellStyle name="SAPBEXHLevel1 6 2 5 2" xfId="7102" xr:uid="{7291924B-1D1A-4E19-91DE-B658C768B07B}"/>
    <cellStyle name="SAPBEXHLevel1 6 2 6" xfId="2947" xr:uid="{B46C9AE5-16E7-44FC-A7B3-D4C497A5FAFF}"/>
    <cellStyle name="SAPBEXHLevel1 6 2 7" xfId="4504" xr:uid="{BD100D75-4F21-432B-B7D2-AA4AF2A81175}"/>
    <cellStyle name="SAPBEXHLevel1 6 2 8" xfId="5803" xr:uid="{F9524CC7-D67C-4A19-8A7A-07CC3D2FB6E2}"/>
    <cellStyle name="SAPBEXHLevel1 7" xfId="427" xr:uid="{B7222B49-7951-4F1D-8305-C4BDAB77F4B5}"/>
    <cellStyle name="SAPBEXHLevel1 7 2" xfId="843" xr:uid="{DA46499B-FDC2-4597-B301-EB231CD76570}"/>
    <cellStyle name="SAPBEXHLevel1 7 2 2" xfId="1115" xr:uid="{6016CC8C-4553-44D5-978D-4B9A2AE64E97}"/>
    <cellStyle name="SAPBEXHLevel1 7 2 2 2" xfId="1631" xr:uid="{BB890BBA-DF86-4805-AAD7-AFDFC2C3D988}"/>
    <cellStyle name="SAPBEXHLevel1 7 2 2 2 2" xfId="3724" xr:uid="{62F56F13-2E07-4A9C-9B90-E02D26FCD32A}"/>
    <cellStyle name="SAPBEXHLevel1 7 2 2 2 2 2" xfId="8149" xr:uid="{9D66DEE9-7FA0-44BA-9931-31D7B248286D}"/>
    <cellStyle name="SAPBEXHLevel1 7 2 2 2 3" xfId="5543" xr:uid="{0B062472-C2FC-4013-919D-0618EFFFDABA}"/>
    <cellStyle name="SAPBEXHLevel1 7 2 2 2 4" xfId="6842" xr:uid="{4C4F3AF2-700E-442D-BEFC-8E67AFE6DBA1}"/>
    <cellStyle name="SAPBEXHLevel1 7 2 2 3" xfId="2411" xr:uid="{DA3E57C7-59F9-418E-9348-27939FD1CEB6}"/>
    <cellStyle name="SAPBEXHLevel1 7 2 2 3 2" xfId="4244" xr:uid="{48C97268-29DA-43F2-9B8A-EFC7B8F4BB4D}"/>
    <cellStyle name="SAPBEXHLevel1 7 2 2 3 3" xfId="7633" xr:uid="{0C5E5F93-8747-40FD-93CD-09FBD3F6B296}"/>
    <cellStyle name="SAPBEXHLevel1 7 2 2 4" xfId="3206" xr:uid="{9A789FF3-15E3-4760-9D18-C6DC6455A8E4}"/>
    <cellStyle name="SAPBEXHLevel1 7 2 2 5" xfId="4763" xr:uid="{CA417515-7A63-46D7-8371-BA694FC089FA}"/>
    <cellStyle name="SAPBEXHLevel1 7 2 2 6" xfId="6062" xr:uid="{589912D1-321B-4862-9897-FDD8C8D92B6D}"/>
    <cellStyle name="SAPBEXHLevel1 7 2 3" xfId="1373" xr:uid="{8323C06C-9B66-4575-AB2F-4B088CBDCD1A}"/>
    <cellStyle name="SAPBEXHLevel1 7 2 3 2" xfId="2682" xr:uid="{8E045CE6-98C8-4AFE-BE66-242BB58D4AF5}"/>
    <cellStyle name="SAPBEXHLevel1 7 2 3 2 2" xfId="7891" xr:uid="{FBC4F1AF-A249-46E7-830C-0C07879C9104}"/>
    <cellStyle name="SAPBEXHLevel1 7 2 3 3" xfId="3466" xr:uid="{B09E27D1-2922-4494-8FFC-151A71089784}"/>
    <cellStyle name="SAPBEXHLevel1 7 2 3 4" xfId="5024" xr:uid="{B8EF61A0-9858-4852-B53F-4EB7AD869892}"/>
    <cellStyle name="SAPBEXHLevel1 7 2 3 5" xfId="6323" xr:uid="{6227B9F7-C364-4847-848F-C1C719E15F98}"/>
    <cellStyle name="SAPBEXHLevel1 7 2 4" xfId="1892" xr:uid="{38E1E4F7-7C57-4D7C-825A-0F8E76994EB5}"/>
    <cellStyle name="SAPBEXHLevel1 7 2 4 2" xfId="3986" xr:uid="{C3286535-F64B-4424-BDB2-833EFFD40E4B}"/>
    <cellStyle name="SAPBEXHLevel1 7 2 4 2 2" xfId="7375" xr:uid="{568F4A8C-AABB-4ED5-94B3-797B2BEDF003}"/>
    <cellStyle name="SAPBEXHLevel1 7 2 4 3" xfId="5285" xr:uid="{77237976-3608-4BF4-B99C-38EBC79D5E29}"/>
    <cellStyle name="SAPBEXHLevel1 7 2 4 4" xfId="6584" xr:uid="{0625867A-896C-4CA2-A7BD-3088D1CB4366}"/>
    <cellStyle name="SAPBEXHLevel1 7 2 5" xfId="2153" xr:uid="{C167F0A9-3741-4377-9757-0460FF5945E6}"/>
    <cellStyle name="SAPBEXHLevel1 7 2 5 2" xfId="7103" xr:uid="{85EC6F31-D2B4-4ED7-ADE9-1E3C1A7F28EB}"/>
    <cellStyle name="SAPBEXHLevel1 7 2 6" xfId="2948" xr:uid="{7062263E-92F6-44CE-BFEB-E3960A2CC797}"/>
    <cellStyle name="SAPBEXHLevel1 7 2 7" xfId="4505" xr:uid="{16067640-BF89-4A7A-A9B0-E4C5DD5ADF63}"/>
    <cellStyle name="SAPBEXHLevel1 7 2 8" xfId="5804" xr:uid="{D9E2A03A-1BC1-4DF8-809F-4B90C53228AD}"/>
    <cellStyle name="SAPBEXHLevel1_7y-отчетная_РЖД_2009_04" xfId="428" xr:uid="{3AF3BDAA-289D-42CE-A9FA-4F702516DA57}"/>
    <cellStyle name="SAPBEXHLevel1X" xfId="429" xr:uid="{66869926-E63F-416D-92B2-C27AD4D2E001}"/>
    <cellStyle name="SAPBEXHLevel1X 2" xfId="430" xr:uid="{91C8AFC2-210B-4ED5-96F4-C0F00F0335AC}"/>
    <cellStyle name="SAPBEXHLevel1X 2 2" xfId="844" xr:uid="{AF42D29F-6756-4A59-9DFD-67B93DFA60E9}"/>
    <cellStyle name="SAPBEXHLevel1X 2 2 2" xfId="1116" xr:uid="{EDD957B9-4C16-4A49-87DA-7652C040A236}"/>
    <cellStyle name="SAPBEXHLevel1X 2 2 2 2" xfId="1632" xr:uid="{064E98D2-DDBB-4589-B351-B5D3294C4A40}"/>
    <cellStyle name="SAPBEXHLevel1X 2 2 2 2 2" xfId="3725" xr:uid="{72F3660C-CE26-410E-9D72-9D4F372B2526}"/>
    <cellStyle name="SAPBEXHLevel1X 2 2 2 2 2 2" xfId="8150" xr:uid="{73B47AC0-55FC-4A2D-BA2A-9825C4FD1EEC}"/>
    <cellStyle name="SAPBEXHLevel1X 2 2 2 2 3" xfId="5544" xr:uid="{E384AD0C-D56B-4232-89EE-8FAB43B88857}"/>
    <cellStyle name="SAPBEXHLevel1X 2 2 2 2 4" xfId="6843" xr:uid="{2E702F9B-B0EF-4EDB-9675-6BEC44227926}"/>
    <cellStyle name="SAPBEXHLevel1X 2 2 2 3" xfId="2412" xr:uid="{B9D33FD8-E121-44CA-806C-4D3067F24DDF}"/>
    <cellStyle name="SAPBEXHLevel1X 2 2 2 3 2" xfId="4245" xr:uid="{B42638C8-1843-41E3-A376-2B033CB6924C}"/>
    <cellStyle name="SAPBEXHLevel1X 2 2 2 3 3" xfId="7634" xr:uid="{77CC05F2-6BCC-4A23-9FD7-E55F86733C04}"/>
    <cellStyle name="SAPBEXHLevel1X 2 2 2 4" xfId="3207" xr:uid="{B196A7FD-0CA1-4AB5-A0B0-85DA5B20140F}"/>
    <cellStyle name="SAPBEXHLevel1X 2 2 2 5" xfId="4764" xr:uid="{9AE1BBFA-1B67-45B6-BFBA-192B7622C5F7}"/>
    <cellStyle name="SAPBEXHLevel1X 2 2 2 6" xfId="6063" xr:uid="{04384E2A-6E58-4E4E-B2D1-66AEDA8A814A}"/>
    <cellStyle name="SAPBEXHLevel1X 2 2 3" xfId="1374" xr:uid="{84EEAD5E-6F1F-41B0-BACE-D557A25C0C85}"/>
    <cellStyle name="SAPBEXHLevel1X 2 2 3 2" xfId="2683" xr:uid="{E0A30E59-E8AD-45AC-B741-2BBB2BDC784D}"/>
    <cellStyle name="SAPBEXHLevel1X 2 2 3 2 2" xfId="7892" xr:uid="{4BB9BAA9-B2DF-4DE9-A38D-36690F509B96}"/>
    <cellStyle name="SAPBEXHLevel1X 2 2 3 3" xfId="3467" xr:uid="{EE11353F-F012-47AF-8869-E6AA5EB4E082}"/>
    <cellStyle name="SAPBEXHLevel1X 2 2 3 4" xfId="5025" xr:uid="{2F3AE9A3-18BB-4384-90C3-26B60ABB13E2}"/>
    <cellStyle name="SAPBEXHLevel1X 2 2 3 5" xfId="6324" xr:uid="{5B5A0DF6-8611-44F4-A3BE-F08B6FD7D46E}"/>
    <cellStyle name="SAPBEXHLevel1X 2 2 4" xfId="1893" xr:uid="{DD050559-F076-4478-B3D2-2BCE06CE143C}"/>
    <cellStyle name="SAPBEXHLevel1X 2 2 4 2" xfId="3987" xr:uid="{DCAED694-52E3-4DCF-89C4-798BC1CC2F84}"/>
    <cellStyle name="SAPBEXHLevel1X 2 2 4 2 2" xfId="7376" xr:uid="{09D7E86D-9076-4E44-9DCE-27499FCD6748}"/>
    <cellStyle name="SAPBEXHLevel1X 2 2 4 3" xfId="5286" xr:uid="{361060C2-7984-4310-8419-A1BCCBE543B6}"/>
    <cellStyle name="SAPBEXHLevel1X 2 2 4 4" xfId="6585" xr:uid="{35AF3C1A-CD03-4921-BC51-CBF469576516}"/>
    <cellStyle name="SAPBEXHLevel1X 2 2 5" xfId="2154" xr:uid="{14902408-320E-4AD9-8736-B79D06E85754}"/>
    <cellStyle name="SAPBEXHLevel1X 2 2 5 2" xfId="7104" xr:uid="{CF50309B-B48C-4DCC-A77A-954BC4EB2118}"/>
    <cellStyle name="SAPBEXHLevel1X 2 2 6" xfId="2949" xr:uid="{814E351A-C760-4FAE-8788-A82D01CA7CEE}"/>
    <cellStyle name="SAPBEXHLevel1X 2 2 7" xfId="4506" xr:uid="{88837FBC-6BBD-4931-A7BB-777FCECE2009}"/>
    <cellStyle name="SAPBEXHLevel1X 2 2 8" xfId="5805" xr:uid="{AA895CF5-E91A-4B5C-BA0E-F129883E27AC}"/>
    <cellStyle name="SAPBEXHLevel1X 3" xfId="431" xr:uid="{F557200D-18AA-457B-9C05-B32B71430031}"/>
    <cellStyle name="SAPBEXHLevel1X 3 2" xfId="845" xr:uid="{008CF6D0-23FD-42B5-ACC6-7DF16FC295CC}"/>
    <cellStyle name="SAPBEXHLevel1X 3 2 2" xfId="1117" xr:uid="{9D74524F-9428-49C2-B7B8-E70311DE9F03}"/>
    <cellStyle name="SAPBEXHLevel1X 3 2 2 2" xfId="1633" xr:uid="{06D9EF87-3454-400D-8929-D68E35CA21D5}"/>
    <cellStyle name="SAPBEXHLevel1X 3 2 2 2 2" xfId="3726" xr:uid="{3FC119A1-F3C7-4DB9-A3F7-F5E1397F8620}"/>
    <cellStyle name="SAPBEXHLevel1X 3 2 2 2 2 2" xfId="8151" xr:uid="{E07A41FE-E5C5-41EB-9397-D22D13F768A1}"/>
    <cellStyle name="SAPBEXHLevel1X 3 2 2 2 3" xfId="5545" xr:uid="{BFBF81E3-CD40-4642-BAE4-C498AFD5AE7A}"/>
    <cellStyle name="SAPBEXHLevel1X 3 2 2 2 4" xfId="6844" xr:uid="{2622FAC2-1178-4F4A-BEC9-D8EFA8184F1F}"/>
    <cellStyle name="SAPBEXHLevel1X 3 2 2 3" xfId="2413" xr:uid="{7CE21964-2E62-4E6F-B4EF-44A45E08B10E}"/>
    <cellStyle name="SAPBEXHLevel1X 3 2 2 3 2" xfId="4246" xr:uid="{0F6A8021-D988-4F8D-A300-3593B11564C7}"/>
    <cellStyle name="SAPBEXHLevel1X 3 2 2 3 3" xfId="7635" xr:uid="{DCD5136E-016E-44B9-AB2E-D567D3BB493B}"/>
    <cellStyle name="SAPBEXHLevel1X 3 2 2 4" xfId="3208" xr:uid="{BE6691B8-ACCB-4DC8-95C0-69D32379F3F7}"/>
    <cellStyle name="SAPBEXHLevel1X 3 2 2 5" xfId="4765" xr:uid="{C2DE33A4-95ED-4A47-B482-8F292A64765D}"/>
    <cellStyle name="SAPBEXHLevel1X 3 2 2 6" xfId="6064" xr:uid="{6A21C125-2B1B-4BDF-B5C3-657AED028A9A}"/>
    <cellStyle name="SAPBEXHLevel1X 3 2 3" xfId="1375" xr:uid="{52FDB84E-1243-4F93-B1CA-21C428DE384A}"/>
    <cellStyle name="SAPBEXHLevel1X 3 2 3 2" xfId="2684" xr:uid="{A2F61A1A-4DBC-462A-BF5E-A4C6913DEB31}"/>
    <cellStyle name="SAPBEXHLevel1X 3 2 3 2 2" xfId="7893" xr:uid="{FC5A188C-CB2B-4472-9D8B-39FE575ACF86}"/>
    <cellStyle name="SAPBEXHLevel1X 3 2 3 3" xfId="3468" xr:uid="{0D058BCE-15A8-43F3-8CEA-5CFFA602B42E}"/>
    <cellStyle name="SAPBEXHLevel1X 3 2 3 4" xfId="5026" xr:uid="{AE199A2A-09C2-42C6-8E89-48FD614EF498}"/>
    <cellStyle name="SAPBEXHLevel1X 3 2 3 5" xfId="6325" xr:uid="{2807DAA6-27FD-4669-8BD3-C5AEA8C775E8}"/>
    <cellStyle name="SAPBEXHLevel1X 3 2 4" xfId="1894" xr:uid="{F3C2608E-9092-43E5-9F87-642ABE4A0210}"/>
    <cellStyle name="SAPBEXHLevel1X 3 2 4 2" xfId="3988" xr:uid="{63041F7B-11DD-405E-AA5B-2FBF7C24B9BD}"/>
    <cellStyle name="SAPBEXHLevel1X 3 2 4 2 2" xfId="7377" xr:uid="{4CAA8EE6-80BB-4EBE-ABE0-D5A841CBEAA6}"/>
    <cellStyle name="SAPBEXHLevel1X 3 2 4 3" xfId="5287" xr:uid="{14E725C9-301B-487D-84CC-90C4D938249E}"/>
    <cellStyle name="SAPBEXHLevel1X 3 2 4 4" xfId="6586" xr:uid="{0F62DABC-6C56-483F-9E44-97DF7D3D4FA7}"/>
    <cellStyle name="SAPBEXHLevel1X 3 2 5" xfId="2155" xr:uid="{3943A657-CE61-42B3-BBC2-74ADC2B07BD2}"/>
    <cellStyle name="SAPBEXHLevel1X 3 2 5 2" xfId="7105" xr:uid="{F5EDEF97-8B4A-4162-90B3-B6C5D2D527B1}"/>
    <cellStyle name="SAPBEXHLevel1X 3 2 6" xfId="2950" xr:uid="{866B13DF-A190-48D5-9FF1-71DCB0085F0F}"/>
    <cellStyle name="SAPBEXHLevel1X 3 2 7" xfId="4507" xr:uid="{C8610A55-1CD9-4519-9C7F-067DB8FD0E21}"/>
    <cellStyle name="SAPBEXHLevel1X 3 2 8" xfId="5806" xr:uid="{2A998251-8FB5-49D3-92C7-C8562BE68A42}"/>
    <cellStyle name="SAPBEXHLevel1X 4" xfId="432" xr:uid="{05FDB80B-CCBB-4FCC-841B-75168975ADA7}"/>
    <cellStyle name="SAPBEXHLevel1X 4 2" xfId="846" xr:uid="{F8EC4945-F01B-41D5-A04B-FFD8162A1784}"/>
    <cellStyle name="SAPBEXHLevel1X 4 2 2" xfId="1118" xr:uid="{BD653173-DCA9-4AED-BD5B-6BEC236D85CB}"/>
    <cellStyle name="SAPBEXHLevel1X 4 2 2 2" xfId="1634" xr:uid="{6DD59F7A-2E6B-48D9-806C-E4C6DA3ECB92}"/>
    <cellStyle name="SAPBEXHLevel1X 4 2 2 2 2" xfId="3727" xr:uid="{72FA006F-B6B1-4205-939C-D73297986AC3}"/>
    <cellStyle name="SAPBEXHLevel1X 4 2 2 2 2 2" xfId="8152" xr:uid="{1C6D83E3-3AB7-48CD-B50E-6FD159D2328A}"/>
    <cellStyle name="SAPBEXHLevel1X 4 2 2 2 3" xfId="5546" xr:uid="{F76950C0-C0F7-4611-B10E-33F9E0766613}"/>
    <cellStyle name="SAPBEXHLevel1X 4 2 2 2 4" xfId="6845" xr:uid="{98E5AEE7-65EE-4211-85DE-F9B0296B4370}"/>
    <cellStyle name="SAPBEXHLevel1X 4 2 2 3" xfId="2414" xr:uid="{9D2038C3-B84A-4EFF-A3E2-6B539937D224}"/>
    <cellStyle name="SAPBEXHLevel1X 4 2 2 3 2" xfId="4247" xr:uid="{067D0C4B-0A47-4F2C-88D7-B777DDA9D1E9}"/>
    <cellStyle name="SAPBEXHLevel1X 4 2 2 3 3" xfId="7636" xr:uid="{EB5C0F6E-5361-4B54-BBF2-979D4433DF02}"/>
    <cellStyle name="SAPBEXHLevel1X 4 2 2 4" xfId="3209" xr:uid="{7660A88F-8915-4F29-A284-F04641BEDA8A}"/>
    <cellStyle name="SAPBEXHLevel1X 4 2 2 5" xfId="4766" xr:uid="{5B819B9F-4B0B-4F19-BD4C-92AB4EF2C0BC}"/>
    <cellStyle name="SAPBEXHLevel1X 4 2 2 6" xfId="6065" xr:uid="{58980C2D-2B64-40D2-98AB-080677D7C563}"/>
    <cellStyle name="SAPBEXHLevel1X 4 2 3" xfId="1376" xr:uid="{1F48E293-4187-43F4-A8BA-070BFDE13ADC}"/>
    <cellStyle name="SAPBEXHLevel1X 4 2 3 2" xfId="2685" xr:uid="{53DD57EF-4E82-40D4-90C0-E19A8504D321}"/>
    <cellStyle name="SAPBEXHLevel1X 4 2 3 2 2" xfId="7894" xr:uid="{3BC9E240-CE56-42E0-89AC-796B20E4E521}"/>
    <cellStyle name="SAPBEXHLevel1X 4 2 3 3" xfId="3469" xr:uid="{E905E5F4-B267-43C0-A87E-C5930E071621}"/>
    <cellStyle name="SAPBEXHLevel1X 4 2 3 4" xfId="5027" xr:uid="{FCF31CDA-6A24-44E3-9E71-532DB0A84932}"/>
    <cellStyle name="SAPBEXHLevel1X 4 2 3 5" xfId="6326" xr:uid="{9DD1FA9E-29FE-4416-AAE4-231306EA9034}"/>
    <cellStyle name="SAPBEXHLevel1X 4 2 4" xfId="1895" xr:uid="{FA3601DC-F6CF-41F9-AABC-9BB9CFEF9D6A}"/>
    <cellStyle name="SAPBEXHLevel1X 4 2 4 2" xfId="3989" xr:uid="{A45102EC-3695-4109-A267-C33CD8EAF3E8}"/>
    <cellStyle name="SAPBEXHLevel1X 4 2 4 2 2" xfId="7378" xr:uid="{B0584C63-A585-41E3-992C-C9A1AFE95765}"/>
    <cellStyle name="SAPBEXHLevel1X 4 2 4 3" xfId="5288" xr:uid="{E3B8EE2B-FC06-413D-8777-09A19424033A}"/>
    <cellStyle name="SAPBEXHLevel1X 4 2 4 4" xfId="6587" xr:uid="{DACEDA30-93E9-4382-BF7C-579906D38F52}"/>
    <cellStyle name="SAPBEXHLevel1X 4 2 5" xfId="2156" xr:uid="{69DB6F82-65C5-4DC8-BE48-29F52FB1611D}"/>
    <cellStyle name="SAPBEXHLevel1X 4 2 5 2" xfId="7106" xr:uid="{F7329A61-6217-4BF3-9914-BE8C8BB15BA9}"/>
    <cellStyle name="SAPBEXHLevel1X 4 2 6" xfId="2951" xr:uid="{CA8A6610-8B52-4AAA-B7E1-76406065A630}"/>
    <cellStyle name="SAPBEXHLevel1X 4 2 7" xfId="4508" xr:uid="{93382314-1437-4542-B7AC-79B6D2AEFCAA}"/>
    <cellStyle name="SAPBEXHLevel1X 4 2 8" xfId="5807" xr:uid="{9A75A47F-4EE9-4E4E-AF6C-98C91104D629}"/>
    <cellStyle name="SAPBEXHLevel1X 5" xfId="433" xr:uid="{7B361605-7821-4533-9987-A2EF14CE0D2D}"/>
    <cellStyle name="SAPBEXHLevel1X 5 2" xfId="847" xr:uid="{5C378A2D-24DF-4434-9FB2-79FEFE1334F1}"/>
    <cellStyle name="SAPBEXHLevel1X 5 2 2" xfId="1119" xr:uid="{1CF285F3-F09E-4D8A-A3C9-031E3F802D19}"/>
    <cellStyle name="SAPBEXHLevel1X 5 2 2 2" xfId="1635" xr:uid="{42C79BD7-7552-4F57-9C18-E04537F80BB3}"/>
    <cellStyle name="SAPBEXHLevel1X 5 2 2 2 2" xfId="3728" xr:uid="{38F71A14-0744-4DD9-B63F-A8F4648EE8B9}"/>
    <cellStyle name="SAPBEXHLevel1X 5 2 2 2 2 2" xfId="8153" xr:uid="{9B48A903-E568-4AF3-AF95-831465ED1985}"/>
    <cellStyle name="SAPBEXHLevel1X 5 2 2 2 3" xfId="5547" xr:uid="{6ED60A83-1D30-467E-80B1-BF8D1A018F27}"/>
    <cellStyle name="SAPBEXHLevel1X 5 2 2 2 4" xfId="6846" xr:uid="{FD847B1B-F327-4CC5-9918-B627215E7656}"/>
    <cellStyle name="SAPBEXHLevel1X 5 2 2 3" xfId="2415" xr:uid="{2C4EA9C3-C5C7-40D2-B964-DDE7A0F2C2D5}"/>
    <cellStyle name="SAPBEXHLevel1X 5 2 2 3 2" xfId="4248" xr:uid="{666C90D6-2E8F-4ED4-8ACC-321760FF64FC}"/>
    <cellStyle name="SAPBEXHLevel1X 5 2 2 3 3" xfId="7637" xr:uid="{56D3C1C2-2616-4E17-AD0D-9BA10AE20E60}"/>
    <cellStyle name="SAPBEXHLevel1X 5 2 2 4" xfId="3210" xr:uid="{3C48D6E2-3B93-4FE3-83FB-49511264575A}"/>
    <cellStyle name="SAPBEXHLevel1X 5 2 2 5" xfId="4767" xr:uid="{E1937BFA-C4B7-43FC-B4B1-0375AE70C4C7}"/>
    <cellStyle name="SAPBEXHLevel1X 5 2 2 6" xfId="6066" xr:uid="{1D6CDA20-D39D-4281-B18A-240E62E0CA96}"/>
    <cellStyle name="SAPBEXHLevel1X 5 2 3" xfId="1377" xr:uid="{A03C60F6-D9E7-417B-905E-DDDDC6E29136}"/>
    <cellStyle name="SAPBEXHLevel1X 5 2 3 2" xfId="2686" xr:uid="{94F16F28-49D9-4FC6-8631-1A3CD56DAAA4}"/>
    <cellStyle name="SAPBEXHLevel1X 5 2 3 2 2" xfId="7895" xr:uid="{553D4EAE-F5B1-430E-9B3C-B58535BFAE8A}"/>
    <cellStyle name="SAPBEXHLevel1X 5 2 3 3" xfId="3470" xr:uid="{A24A31F8-C139-495A-844A-48A917C563EF}"/>
    <cellStyle name="SAPBEXHLevel1X 5 2 3 4" xfId="5028" xr:uid="{748D8655-FAA2-46B8-AAF0-2395EE1CAF52}"/>
    <cellStyle name="SAPBEXHLevel1X 5 2 3 5" xfId="6327" xr:uid="{683F65EE-B4A7-451F-83A0-2DD960ED22CC}"/>
    <cellStyle name="SAPBEXHLevel1X 5 2 4" xfId="1896" xr:uid="{B19BC9E4-25FC-4726-977C-7595F1A09793}"/>
    <cellStyle name="SAPBEXHLevel1X 5 2 4 2" xfId="3990" xr:uid="{F83A704F-6B0E-4FFA-850E-F8892F112C6E}"/>
    <cellStyle name="SAPBEXHLevel1X 5 2 4 2 2" xfId="7379" xr:uid="{E78A2564-5963-4B3A-9C2D-70AAFED8E91D}"/>
    <cellStyle name="SAPBEXHLevel1X 5 2 4 3" xfId="5289" xr:uid="{E33B5D47-A57B-44B5-B69A-8557CA40B577}"/>
    <cellStyle name="SAPBEXHLevel1X 5 2 4 4" xfId="6588" xr:uid="{69A114C6-07D4-49D0-A812-2B9DD0107F25}"/>
    <cellStyle name="SAPBEXHLevel1X 5 2 5" xfId="2157" xr:uid="{DE5339D0-43BB-4302-AC0B-25C13CB19D4A}"/>
    <cellStyle name="SAPBEXHLevel1X 5 2 5 2" xfId="7107" xr:uid="{431264E2-4482-4D79-B2BA-62041FF358DD}"/>
    <cellStyle name="SAPBEXHLevel1X 5 2 6" xfId="2952" xr:uid="{C09F229A-9FF9-4321-952B-02773EFCE538}"/>
    <cellStyle name="SAPBEXHLevel1X 5 2 7" xfId="4509" xr:uid="{F73D0691-EA54-4922-9330-7961075FDFF1}"/>
    <cellStyle name="SAPBEXHLevel1X 5 2 8" xfId="5808" xr:uid="{BD71CDDD-4B5D-4EBA-A2DA-AE6D9524BF62}"/>
    <cellStyle name="SAPBEXHLevel1X 6" xfId="434" xr:uid="{59EDDEA1-50DD-4842-A0C6-2B9B94D5AED2}"/>
    <cellStyle name="SAPBEXHLevel1X 6 2" xfId="848" xr:uid="{18F7054B-B50C-4793-8D28-5E760F745970}"/>
    <cellStyle name="SAPBEXHLevel1X 6 2 2" xfId="1120" xr:uid="{E4E7EC11-21BF-4C98-B758-9F53BDF397A1}"/>
    <cellStyle name="SAPBEXHLevel1X 6 2 2 2" xfId="1636" xr:uid="{DBD732F4-EC95-478A-8668-C4C55DC857D5}"/>
    <cellStyle name="SAPBEXHLevel1X 6 2 2 2 2" xfId="3729" xr:uid="{96A0C851-7025-438B-9733-6EFF2667A218}"/>
    <cellStyle name="SAPBEXHLevel1X 6 2 2 2 2 2" xfId="8154" xr:uid="{885E6FE2-14BC-46DD-A81C-3E184582A233}"/>
    <cellStyle name="SAPBEXHLevel1X 6 2 2 2 3" xfId="5548" xr:uid="{8AF69A32-A4F5-449B-84A8-74BA1238A47C}"/>
    <cellStyle name="SAPBEXHLevel1X 6 2 2 2 4" xfId="6847" xr:uid="{489C2F67-4BA9-4D47-8556-B1562C55C2CC}"/>
    <cellStyle name="SAPBEXHLevel1X 6 2 2 3" xfId="2416" xr:uid="{DE39642C-0B22-45D6-9ABC-01352175F070}"/>
    <cellStyle name="SAPBEXHLevel1X 6 2 2 3 2" xfId="4249" xr:uid="{92D9D383-C39A-4EC0-9D16-43D37EC8A893}"/>
    <cellStyle name="SAPBEXHLevel1X 6 2 2 3 3" xfId="7638" xr:uid="{79C8A1FF-BCD1-4615-AA2C-04FC2F57E25B}"/>
    <cellStyle name="SAPBEXHLevel1X 6 2 2 4" xfId="3211" xr:uid="{AABC59B1-695F-4E5C-AF42-D556FE327F47}"/>
    <cellStyle name="SAPBEXHLevel1X 6 2 2 5" xfId="4768" xr:uid="{F027044F-DF96-49A9-B54B-EAA9AAFC882E}"/>
    <cellStyle name="SAPBEXHLevel1X 6 2 2 6" xfId="6067" xr:uid="{141097D2-7477-460A-8C0A-3CEDC031222C}"/>
    <cellStyle name="SAPBEXHLevel1X 6 2 3" xfId="1378" xr:uid="{6D37A515-2DC1-4434-98A7-1DFAAF9C6697}"/>
    <cellStyle name="SAPBEXHLevel1X 6 2 3 2" xfId="2687" xr:uid="{008A2F38-01C2-4C21-A318-67D09BF393DD}"/>
    <cellStyle name="SAPBEXHLevel1X 6 2 3 2 2" xfId="7896" xr:uid="{75132B30-DFF2-4B69-BCB9-E09700376C8C}"/>
    <cellStyle name="SAPBEXHLevel1X 6 2 3 3" xfId="3471" xr:uid="{2462EBBC-0CB9-4201-9CB4-2A887B3AEACE}"/>
    <cellStyle name="SAPBEXHLevel1X 6 2 3 4" xfId="5029" xr:uid="{BE55E1DA-548E-47F3-8835-AD116120B36C}"/>
    <cellStyle name="SAPBEXHLevel1X 6 2 3 5" xfId="6328" xr:uid="{FD8A5F68-08BB-4001-B0B4-B477125B6C7B}"/>
    <cellStyle name="SAPBEXHLevel1X 6 2 4" xfId="1897" xr:uid="{EB02B46E-9307-4049-A0F4-BE3BDC913251}"/>
    <cellStyle name="SAPBEXHLevel1X 6 2 4 2" xfId="3991" xr:uid="{76073327-218E-4C5C-99A6-978F1CCA7260}"/>
    <cellStyle name="SAPBEXHLevel1X 6 2 4 2 2" xfId="7380" xr:uid="{D89E0BCA-E7F5-4E99-986A-28F15D8D27F7}"/>
    <cellStyle name="SAPBEXHLevel1X 6 2 4 3" xfId="5290" xr:uid="{E008D135-7DCB-4C3E-964B-FEFD7BF41CE6}"/>
    <cellStyle name="SAPBEXHLevel1X 6 2 4 4" xfId="6589" xr:uid="{9E0F61E1-AB57-43F4-ABAE-491FA0E138ED}"/>
    <cellStyle name="SAPBEXHLevel1X 6 2 5" xfId="2158" xr:uid="{3DD19460-0B9B-45A7-9922-3A694E0AF65D}"/>
    <cellStyle name="SAPBEXHLevel1X 6 2 5 2" xfId="7108" xr:uid="{D3C39FCE-78DB-4EBB-B814-DC4C0F7EE070}"/>
    <cellStyle name="SAPBEXHLevel1X 6 2 6" xfId="2953" xr:uid="{4134ED16-B9DF-48B2-A5E4-9134E4FA8469}"/>
    <cellStyle name="SAPBEXHLevel1X 6 2 7" xfId="4510" xr:uid="{2DF8F411-6232-4A0B-A97A-7E3846CB161A}"/>
    <cellStyle name="SAPBEXHLevel1X 6 2 8" xfId="5809" xr:uid="{E609D686-FC14-4E8F-84E4-BFB0B1032917}"/>
    <cellStyle name="SAPBEXHLevel1X 7" xfId="435" xr:uid="{1713B84C-5D14-4926-BF89-199C8F624E76}"/>
    <cellStyle name="SAPBEXHLevel1X 7 2" xfId="849" xr:uid="{897BA207-6ED2-400B-A16E-7B9DBB0565C3}"/>
    <cellStyle name="SAPBEXHLevel1X 7 2 2" xfId="1121" xr:uid="{8EFD7793-70E4-4879-AA64-C02D17008AD4}"/>
    <cellStyle name="SAPBEXHLevel1X 7 2 2 2" xfId="1637" xr:uid="{D38669BA-68E1-4255-BAAC-D63EBE25ED7F}"/>
    <cellStyle name="SAPBEXHLevel1X 7 2 2 2 2" xfId="3730" xr:uid="{625904CB-E06B-4AB2-8AE9-3EC3B70FFAF3}"/>
    <cellStyle name="SAPBEXHLevel1X 7 2 2 2 2 2" xfId="8155" xr:uid="{98A4E417-CD6F-41CE-81BB-C062C0D3B8A4}"/>
    <cellStyle name="SAPBEXHLevel1X 7 2 2 2 3" xfId="5549" xr:uid="{5E9BDC18-225B-4265-8C6B-D20139E0E420}"/>
    <cellStyle name="SAPBEXHLevel1X 7 2 2 2 4" xfId="6848" xr:uid="{9F19E0DC-E9AC-4394-B6E2-994CCA067386}"/>
    <cellStyle name="SAPBEXHLevel1X 7 2 2 3" xfId="2417" xr:uid="{BEE84413-5D5D-4735-9366-CC7AA2A9184A}"/>
    <cellStyle name="SAPBEXHLevel1X 7 2 2 3 2" xfId="4250" xr:uid="{B76304B4-BC33-473B-AAF8-48C5335D384D}"/>
    <cellStyle name="SAPBEXHLevel1X 7 2 2 3 3" xfId="7639" xr:uid="{341A9474-8211-402E-8FB4-1FA272ECD2BE}"/>
    <cellStyle name="SAPBEXHLevel1X 7 2 2 4" xfId="3212" xr:uid="{B1737A42-8819-4591-B1C1-9658F8B53721}"/>
    <cellStyle name="SAPBEXHLevel1X 7 2 2 5" xfId="4769" xr:uid="{B360557A-5E05-4305-BC52-FCA7087EAE73}"/>
    <cellStyle name="SAPBEXHLevel1X 7 2 2 6" xfId="6068" xr:uid="{155BFE49-FBAA-4164-AC55-74086DCB6091}"/>
    <cellStyle name="SAPBEXHLevel1X 7 2 3" xfId="1379" xr:uid="{874E1C7E-4146-4A75-AFA8-326BBAF882F4}"/>
    <cellStyle name="SAPBEXHLevel1X 7 2 3 2" xfId="2688" xr:uid="{B2B3A9E2-83EC-4273-9939-8A0C94541063}"/>
    <cellStyle name="SAPBEXHLevel1X 7 2 3 2 2" xfId="7897" xr:uid="{F33025C3-54D4-4098-A749-204B4977D76E}"/>
    <cellStyle name="SAPBEXHLevel1X 7 2 3 3" xfId="3472" xr:uid="{0B1B6185-2408-41B1-978F-3A88667ABBB6}"/>
    <cellStyle name="SAPBEXHLevel1X 7 2 3 4" xfId="5030" xr:uid="{5E3CE75B-E75A-4268-8DC4-6CE4F02CD508}"/>
    <cellStyle name="SAPBEXHLevel1X 7 2 3 5" xfId="6329" xr:uid="{A7020619-71A5-4897-9C64-4203215F62CD}"/>
    <cellStyle name="SAPBEXHLevel1X 7 2 4" xfId="1898" xr:uid="{D610D4EC-62D7-488E-8AE7-643ED81569E0}"/>
    <cellStyle name="SAPBEXHLevel1X 7 2 4 2" xfId="3992" xr:uid="{03455307-9811-425F-94B0-88A4FFC1D1FA}"/>
    <cellStyle name="SAPBEXHLevel1X 7 2 4 2 2" xfId="7381" xr:uid="{72FCD354-8DDF-4ADA-9056-B4D8E0E67993}"/>
    <cellStyle name="SAPBEXHLevel1X 7 2 4 3" xfId="5291" xr:uid="{30B8256B-F04E-4FBD-AFD9-2D8D1919E48D}"/>
    <cellStyle name="SAPBEXHLevel1X 7 2 4 4" xfId="6590" xr:uid="{BDFBC97B-3D24-4DCC-ABF7-BD62D2D9B0D0}"/>
    <cellStyle name="SAPBEXHLevel1X 7 2 5" xfId="2159" xr:uid="{D5F0E16C-1939-44F2-8F62-63389D084585}"/>
    <cellStyle name="SAPBEXHLevel1X 7 2 5 2" xfId="7109" xr:uid="{36AD66E4-0BEE-478A-BC45-E4721D4277E5}"/>
    <cellStyle name="SAPBEXHLevel1X 7 2 6" xfId="2954" xr:uid="{6FAB7386-6116-4B47-BF54-D47F316D9B2F}"/>
    <cellStyle name="SAPBEXHLevel1X 7 2 7" xfId="4511" xr:uid="{C4F50453-F0F2-41A1-BD4D-406B4C9FF7C2}"/>
    <cellStyle name="SAPBEXHLevel1X 7 2 8" xfId="5810" xr:uid="{A4836B4C-1A26-42E4-AB70-12433C708E2F}"/>
    <cellStyle name="SAPBEXHLevel1X 8" xfId="436" xr:uid="{7BA02BE0-36B7-48DA-90A9-BEC32DD0720A}"/>
    <cellStyle name="SAPBEXHLevel1X 8 2" xfId="850" xr:uid="{CA2446A9-6DED-4C47-A605-16A4FF57750C}"/>
    <cellStyle name="SAPBEXHLevel1X 8 2 2" xfId="1122" xr:uid="{8302C0DF-580E-4C1D-87FD-51888396F7DC}"/>
    <cellStyle name="SAPBEXHLevel1X 8 2 2 2" xfId="1638" xr:uid="{602B910A-3147-4D5D-A978-41947EA1440E}"/>
    <cellStyle name="SAPBEXHLevel1X 8 2 2 2 2" xfId="3731" xr:uid="{6519E3F2-2D2B-4127-9BD3-6D135CAA74C4}"/>
    <cellStyle name="SAPBEXHLevel1X 8 2 2 2 2 2" xfId="8156" xr:uid="{EF2314C0-26DA-4A2D-B6C5-88E7D473057B}"/>
    <cellStyle name="SAPBEXHLevel1X 8 2 2 2 3" xfId="5550" xr:uid="{DC1873A6-1529-42E0-BAE9-1217976CCA5C}"/>
    <cellStyle name="SAPBEXHLevel1X 8 2 2 2 4" xfId="6849" xr:uid="{C35D2BE2-9F24-4A51-9518-ECDF5D51B78D}"/>
    <cellStyle name="SAPBEXHLevel1X 8 2 2 3" xfId="2418" xr:uid="{4D2637F9-395E-41B4-A21E-21B1F4CE2449}"/>
    <cellStyle name="SAPBEXHLevel1X 8 2 2 3 2" xfId="4251" xr:uid="{6F041EA1-299F-49DB-8468-253C2D2F755C}"/>
    <cellStyle name="SAPBEXHLevel1X 8 2 2 3 3" xfId="7640" xr:uid="{8DBF7DC3-2BE7-4590-B376-716E88ACF121}"/>
    <cellStyle name="SAPBEXHLevel1X 8 2 2 4" xfId="3213" xr:uid="{EEF47123-0B8D-420B-BED5-10BD17C8AB65}"/>
    <cellStyle name="SAPBEXHLevel1X 8 2 2 5" xfId="4770" xr:uid="{C11CF86F-E766-4A00-A603-B520EF6A2890}"/>
    <cellStyle name="SAPBEXHLevel1X 8 2 2 6" xfId="6069" xr:uid="{085C9649-C5A5-46A2-B114-750CB00D33B2}"/>
    <cellStyle name="SAPBEXHLevel1X 8 2 3" xfId="1380" xr:uid="{6B501CCF-CEC2-49BB-B446-3486016772C9}"/>
    <cellStyle name="SAPBEXHLevel1X 8 2 3 2" xfId="2689" xr:uid="{F8772AB8-BC48-4ED9-A589-D8BBFDDE9896}"/>
    <cellStyle name="SAPBEXHLevel1X 8 2 3 2 2" xfId="7898" xr:uid="{8D30815E-4D24-4AE1-9439-94A5CDAC89A6}"/>
    <cellStyle name="SAPBEXHLevel1X 8 2 3 3" xfId="3473" xr:uid="{085DBC8E-4B4C-4053-BA4B-5DF0699852E5}"/>
    <cellStyle name="SAPBEXHLevel1X 8 2 3 4" xfId="5031" xr:uid="{CA0ED991-A58D-42DD-988B-1E3D133E467B}"/>
    <cellStyle name="SAPBEXHLevel1X 8 2 3 5" xfId="6330" xr:uid="{C20705AA-08A8-403E-A260-75AD221CAC92}"/>
    <cellStyle name="SAPBEXHLevel1X 8 2 4" xfId="1899" xr:uid="{F950BF33-E3D1-41CB-94BD-9F005E409378}"/>
    <cellStyle name="SAPBEXHLevel1X 8 2 4 2" xfId="3993" xr:uid="{14B6D11D-0325-401A-B375-E913F9495CFD}"/>
    <cellStyle name="SAPBEXHLevel1X 8 2 4 2 2" xfId="7382" xr:uid="{ECFF811C-C89B-417C-87F3-37D0C95AC98F}"/>
    <cellStyle name="SAPBEXHLevel1X 8 2 4 3" xfId="5292" xr:uid="{7EE1208E-0677-4ED2-B54E-3CED3F64BC21}"/>
    <cellStyle name="SAPBEXHLevel1X 8 2 4 4" xfId="6591" xr:uid="{8682DCE2-22BF-48BD-9289-48AA2E3BE264}"/>
    <cellStyle name="SAPBEXHLevel1X 8 2 5" xfId="2160" xr:uid="{56BA5B5A-1491-4F4D-AEE0-D872A7FF9588}"/>
    <cellStyle name="SAPBEXHLevel1X 8 2 5 2" xfId="7110" xr:uid="{2C69D46F-54EF-42B9-BCAB-045867C2DB61}"/>
    <cellStyle name="SAPBEXHLevel1X 8 2 6" xfId="2955" xr:uid="{4E1C12B8-32D6-4BA3-9B87-B92EE5361A5D}"/>
    <cellStyle name="SAPBEXHLevel1X 8 2 7" xfId="4512" xr:uid="{5607F7DE-CEB1-4DD2-96C9-2DA59D55BE4F}"/>
    <cellStyle name="SAPBEXHLevel1X 8 2 8" xfId="5811" xr:uid="{EE72C4E3-EFF2-47FB-BD87-14977126FC4A}"/>
    <cellStyle name="SAPBEXHLevel1X 9" xfId="437" xr:uid="{BD1C3ECE-F1B8-45FC-8173-5708433E8E47}"/>
    <cellStyle name="SAPBEXHLevel1X 9 2" xfId="851" xr:uid="{C9D2809B-2427-4DBF-803D-4A95A237CFFD}"/>
    <cellStyle name="SAPBEXHLevel1X 9 2 2" xfId="1123" xr:uid="{061DDEED-CC25-4F1D-9B0B-0C0D9241F3B8}"/>
    <cellStyle name="SAPBEXHLevel1X 9 2 2 2" xfId="1639" xr:uid="{4ADFB89D-B80D-483D-AD53-91232D816E03}"/>
    <cellStyle name="SAPBEXHLevel1X 9 2 2 2 2" xfId="3732" xr:uid="{40595FEF-FB01-4DB8-9BE4-F3C4C92517A3}"/>
    <cellStyle name="SAPBEXHLevel1X 9 2 2 2 2 2" xfId="8157" xr:uid="{9296FB54-BB01-4618-8302-BEAC58073B90}"/>
    <cellStyle name="SAPBEXHLevel1X 9 2 2 2 3" xfId="5551" xr:uid="{706AE34B-5866-4B8E-A491-D600C47EFE49}"/>
    <cellStyle name="SAPBEXHLevel1X 9 2 2 2 4" xfId="6850" xr:uid="{5566DFFF-623B-4497-B648-77D7FF1E6985}"/>
    <cellStyle name="SAPBEXHLevel1X 9 2 2 3" xfId="2419" xr:uid="{0A2F5EF9-D8BA-43A7-87B4-ADD5E9E4AC93}"/>
    <cellStyle name="SAPBEXHLevel1X 9 2 2 3 2" xfId="4252" xr:uid="{8C42D413-EAB7-442A-81B8-DB0462DB588C}"/>
    <cellStyle name="SAPBEXHLevel1X 9 2 2 3 3" xfId="7641" xr:uid="{8ADF6FE9-2E8C-4550-912F-1F4759B5A8D6}"/>
    <cellStyle name="SAPBEXHLevel1X 9 2 2 4" xfId="3214" xr:uid="{5DAFCB25-42B7-4F58-86D4-BA660D6A5747}"/>
    <cellStyle name="SAPBEXHLevel1X 9 2 2 5" xfId="4771" xr:uid="{5FABC8AB-B624-4297-9BE9-13F29E5B9ECE}"/>
    <cellStyle name="SAPBEXHLevel1X 9 2 2 6" xfId="6070" xr:uid="{8EBDFA71-58F7-4FA4-96DD-6B23148A5387}"/>
    <cellStyle name="SAPBEXHLevel1X 9 2 3" xfId="1381" xr:uid="{5C2BCB61-0486-4FFC-92B6-6DC8CFF425D2}"/>
    <cellStyle name="SAPBEXHLevel1X 9 2 3 2" xfId="2690" xr:uid="{66F2AA58-3A86-4FCA-809A-16CF0621E2F2}"/>
    <cellStyle name="SAPBEXHLevel1X 9 2 3 2 2" xfId="7899" xr:uid="{BA00D2BE-CDEA-4393-B99C-699974DE21B2}"/>
    <cellStyle name="SAPBEXHLevel1X 9 2 3 3" xfId="3474" xr:uid="{5D0C0126-6EBF-4B02-BA56-19F71451B1A6}"/>
    <cellStyle name="SAPBEXHLevel1X 9 2 3 4" xfId="5032" xr:uid="{8D293CCA-2D3C-4EEB-8925-BE14BE80F6D8}"/>
    <cellStyle name="SAPBEXHLevel1X 9 2 3 5" xfId="6331" xr:uid="{73C24AB4-CA72-466E-A61D-5041EC9ABD79}"/>
    <cellStyle name="SAPBEXHLevel1X 9 2 4" xfId="1900" xr:uid="{51621D6B-9F55-42D6-AF8B-08FCE1DF37C1}"/>
    <cellStyle name="SAPBEXHLevel1X 9 2 4 2" xfId="3994" xr:uid="{9577D790-0EA9-425B-A7C5-6DE09FA695A8}"/>
    <cellStyle name="SAPBEXHLevel1X 9 2 4 2 2" xfId="7383" xr:uid="{765969A4-A131-40B2-89C3-1E8FBC7935F6}"/>
    <cellStyle name="SAPBEXHLevel1X 9 2 4 3" xfId="5293" xr:uid="{BDEB548E-476A-40D2-A120-93EDA27052A3}"/>
    <cellStyle name="SAPBEXHLevel1X 9 2 4 4" xfId="6592" xr:uid="{79E513EA-5A8D-4A29-9E91-06F01FC0E6ED}"/>
    <cellStyle name="SAPBEXHLevel1X 9 2 5" xfId="2161" xr:uid="{69B87703-FC87-4643-AE72-CB5FFAA08BE7}"/>
    <cellStyle name="SAPBEXHLevel1X 9 2 5 2" xfId="7111" xr:uid="{21652E0F-D1D4-48F1-9053-0CBE9CC989A7}"/>
    <cellStyle name="SAPBEXHLevel1X 9 2 6" xfId="2956" xr:uid="{29E7638E-2840-4A72-B2CF-CDEF2D8187FD}"/>
    <cellStyle name="SAPBEXHLevel1X 9 2 7" xfId="4513" xr:uid="{AB82557D-226F-4F01-9C7C-DC8ADD53CB57}"/>
    <cellStyle name="SAPBEXHLevel1X 9 2 8" xfId="5812" xr:uid="{5DA77E86-69E3-480F-BB22-B704C276EE8D}"/>
    <cellStyle name="SAPBEXHLevel1X_7-р_Из_Системы" xfId="438" xr:uid="{AC3FFF02-F0B8-4166-A77D-31334D5B6B6B}"/>
    <cellStyle name="SAPBEXHLevel2" xfId="439" xr:uid="{6AF1D964-BFC4-4AB6-8E11-95FC7477B692}"/>
    <cellStyle name="SAPBEXHLevel2 2" xfId="440" xr:uid="{4D2060F8-5EB0-4B36-BEDE-4BC8B2752492}"/>
    <cellStyle name="SAPBEXHLevel2 2 2" xfId="852" xr:uid="{464E7F35-F5B5-40DF-96A0-6039C36B04F7}"/>
    <cellStyle name="SAPBEXHLevel2 2 2 2" xfId="1124" xr:uid="{1C59CD2D-F5D7-4088-BECF-1BF60E5EF5AB}"/>
    <cellStyle name="SAPBEXHLevel2 2 2 2 2" xfId="1640" xr:uid="{D72004B8-0C7B-486B-8940-74279BD8B200}"/>
    <cellStyle name="SAPBEXHLevel2 2 2 2 2 2" xfId="3733" xr:uid="{EAC229F9-6AC6-4E0D-8201-5322290CEA16}"/>
    <cellStyle name="SAPBEXHLevel2 2 2 2 2 2 2" xfId="8158" xr:uid="{5D17AE5D-2036-41E5-9446-CD087FE05D4F}"/>
    <cellStyle name="SAPBEXHLevel2 2 2 2 2 3" xfId="5552" xr:uid="{1C33D772-DD6C-4CEF-93F8-A8352D901BC4}"/>
    <cellStyle name="SAPBEXHLevel2 2 2 2 2 4" xfId="6851" xr:uid="{A491B8A8-F9D6-4C5D-BEF7-E4EBAEEC8A89}"/>
    <cellStyle name="SAPBEXHLevel2 2 2 2 3" xfId="2420" xr:uid="{DAEE0C0C-58B0-49E9-B721-F0341814FD98}"/>
    <cellStyle name="SAPBEXHLevel2 2 2 2 3 2" xfId="4253" xr:uid="{6AD1C735-B610-48CA-8D5C-55D271D801E8}"/>
    <cellStyle name="SAPBEXHLevel2 2 2 2 3 3" xfId="7642" xr:uid="{7B92D76B-F5B5-4869-8C16-7A6B0FCBD222}"/>
    <cellStyle name="SAPBEXHLevel2 2 2 2 4" xfId="3215" xr:uid="{E892FA8B-82EC-45B0-B5EB-B9850FAB386F}"/>
    <cellStyle name="SAPBEXHLevel2 2 2 2 5" xfId="4772" xr:uid="{0C6D828E-CC9B-48C4-ADB1-FF90DC407F88}"/>
    <cellStyle name="SAPBEXHLevel2 2 2 2 6" xfId="6071" xr:uid="{599CCED1-2277-4110-AA94-DD9A120CBFF6}"/>
    <cellStyle name="SAPBEXHLevel2 2 2 3" xfId="1382" xr:uid="{3FF21D22-B3FE-41A0-A6AB-D31135887293}"/>
    <cellStyle name="SAPBEXHLevel2 2 2 3 2" xfId="2691" xr:uid="{F0D70928-8813-47FB-8173-75C4997AB955}"/>
    <cellStyle name="SAPBEXHLevel2 2 2 3 2 2" xfId="7900" xr:uid="{21F80781-E679-40FC-AAC1-DB61A27B5BA8}"/>
    <cellStyle name="SAPBEXHLevel2 2 2 3 3" xfId="3475" xr:uid="{0FF3D53D-0AAA-40E2-AA04-82D547ADC2B2}"/>
    <cellStyle name="SAPBEXHLevel2 2 2 3 4" xfId="5033" xr:uid="{B445D5C3-9CEC-4EC7-9F45-93C2B4102243}"/>
    <cellStyle name="SAPBEXHLevel2 2 2 3 5" xfId="6332" xr:uid="{912276D3-AF7B-49D2-930B-F05A66787AF2}"/>
    <cellStyle name="SAPBEXHLevel2 2 2 4" xfId="1901" xr:uid="{2766CD47-83D3-44E8-AFB8-63690E9B52BA}"/>
    <cellStyle name="SAPBEXHLevel2 2 2 4 2" xfId="3995" xr:uid="{CB69749F-F6E0-4090-ABE3-B425C1D52831}"/>
    <cellStyle name="SAPBEXHLevel2 2 2 4 2 2" xfId="7384" xr:uid="{7FA2A438-00F5-4F1E-82C4-590865152F7A}"/>
    <cellStyle name="SAPBEXHLevel2 2 2 4 3" xfId="5294" xr:uid="{EF93F808-911F-4614-8088-8A2BCFDE3BBE}"/>
    <cellStyle name="SAPBEXHLevel2 2 2 4 4" xfId="6593" xr:uid="{F32D351B-3284-4857-8C2B-C4E0A7F62F08}"/>
    <cellStyle name="SAPBEXHLevel2 2 2 5" xfId="2162" xr:uid="{0B60CB80-802E-4518-BA07-690E98D27FC4}"/>
    <cellStyle name="SAPBEXHLevel2 2 2 5 2" xfId="7112" xr:uid="{F2B3FC22-B2E2-46B8-9A64-815FD629B7AD}"/>
    <cellStyle name="SAPBEXHLevel2 2 2 6" xfId="2957" xr:uid="{C29105AC-E9AA-4E8A-92F1-65000E8E570A}"/>
    <cellStyle name="SAPBEXHLevel2 2 2 7" xfId="4514" xr:uid="{FC3FE637-2EAC-40C2-8054-6F6EE1678390}"/>
    <cellStyle name="SAPBEXHLevel2 2 2 8" xfId="5813" xr:uid="{86C6C347-610D-4F58-B939-CA5DBC4E6047}"/>
    <cellStyle name="SAPBEXHLevel2 3" xfId="441" xr:uid="{B7515443-72F9-472C-AC89-BC53F22350E7}"/>
    <cellStyle name="SAPBEXHLevel2 3 2" xfId="853" xr:uid="{7DC9DEF5-27C7-4E7A-AA52-311CEBA332A6}"/>
    <cellStyle name="SAPBEXHLevel2 3 2 2" xfId="1125" xr:uid="{C7C9F46F-6DDA-458C-AED2-D484EC20B5F5}"/>
    <cellStyle name="SAPBEXHLevel2 3 2 2 2" xfId="1641" xr:uid="{2C911F86-BE20-4D16-9B82-9EE092F96C60}"/>
    <cellStyle name="SAPBEXHLevel2 3 2 2 2 2" xfId="3734" xr:uid="{09EB47B1-3C4F-437C-B24F-FA8B3D219D9A}"/>
    <cellStyle name="SAPBEXHLevel2 3 2 2 2 2 2" xfId="8159" xr:uid="{AF91C5E0-547E-4E53-BB66-81EE8E33ED9F}"/>
    <cellStyle name="SAPBEXHLevel2 3 2 2 2 3" xfId="5553" xr:uid="{E7909C06-5CC1-4148-A565-0F5D820EB773}"/>
    <cellStyle name="SAPBEXHLevel2 3 2 2 2 4" xfId="6852" xr:uid="{AC91BB82-87F2-4246-8BE0-52A605FDE1E4}"/>
    <cellStyle name="SAPBEXHLevel2 3 2 2 3" xfId="2421" xr:uid="{F1E81F92-269A-403A-BDC7-FB4602F0DC88}"/>
    <cellStyle name="SAPBEXHLevel2 3 2 2 3 2" xfId="4254" xr:uid="{371387A5-3C2F-4122-ADAD-03B4DA1CBC36}"/>
    <cellStyle name="SAPBEXHLevel2 3 2 2 3 3" xfId="7643" xr:uid="{9C8AAD06-0A29-44C5-A4C1-68AECC077381}"/>
    <cellStyle name="SAPBEXHLevel2 3 2 2 4" xfId="3216" xr:uid="{5D308BC7-6BE2-4B25-BF1F-CC8A4C8ECB6C}"/>
    <cellStyle name="SAPBEXHLevel2 3 2 2 5" xfId="4773" xr:uid="{A0D79ACF-6E6C-4334-B38A-268B2B5491C6}"/>
    <cellStyle name="SAPBEXHLevel2 3 2 2 6" xfId="6072" xr:uid="{5C5C790A-45CF-4199-AD96-8540FDD6ABBC}"/>
    <cellStyle name="SAPBEXHLevel2 3 2 3" xfId="1383" xr:uid="{B04D14CE-F82C-4153-BBB9-AFC100E47454}"/>
    <cellStyle name="SAPBEXHLevel2 3 2 3 2" xfId="2692" xr:uid="{8E1AEFC7-FBE5-47ED-9A8D-E53520CB4A91}"/>
    <cellStyle name="SAPBEXHLevel2 3 2 3 2 2" xfId="7901" xr:uid="{A06AA9F9-57CD-4461-9C62-A05C22A651B4}"/>
    <cellStyle name="SAPBEXHLevel2 3 2 3 3" xfId="3476" xr:uid="{4F1519BD-5632-4072-B2A2-4B6AC5976888}"/>
    <cellStyle name="SAPBEXHLevel2 3 2 3 4" xfId="5034" xr:uid="{433719C4-FA9C-4C67-B082-CBF44A5AB079}"/>
    <cellStyle name="SAPBEXHLevel2 3 2 3 5" xfId="6333" xr:uid="{0AEBDBC3-9E88-459C-8B86-3ACA3F97974C}"/>
    <cellStyle name="SAPBEXHLevel2 3 2 4" xfId="1902" xr:uid="{ED1DB3D7-1567-48F6-8DC6-5FE973654E81}"/>
    <cellStyle name="SAPBEXHLevel2 3 2 4 2" xfId="3996" xr:uid="{F71A6CE4-C716-40F0-B243-7DACDDFEF295}"/>
    <cellStyle name="SAPBEXHLevel2 3 2 4 2 2" xfId="7385" xr:uid="{6C68B791-59FF-4F29-8480-71E46E8D6841}"/>
    <cellStyle name="SAPBEXHLevel2 3 2 4 3" xfId="5295" xr:uid="{6FCB3CC9-CE80-48E2-AA2A-D86541BA147B}"/>
    <cellStyle name="SAPBEXHLevel2 3 2 4 4" xfId="6594" xr:uid="{89BEB7D9-CB36-4F1C-A783-C8A0F8D40E0A}"/>
    <cellStyle name="SAPBEXHLevel2 3 2 5" xfId="2163" xr:uid="{FA5ED2F8-28A7-4241-962D-E630F165BCC0}"/>
    <cellStyle name="SAPBEXHLevel2 3 2 5 2" xfId="7113" xr:uid="{7FF91820-E405-494B-BDF2-FCBC43B09740}"/>
    <cellStyle name="SAPBEXHLevel2 3 2 6" xfId="2958" xr:uid="{CF6F609C-3BC0-4729-A50A-AA042F33B145}"/>
    <cellStyle name="SAPBEXHLevel2 3 2 7" xfId="4515" xr:uid="{1B01CC54-7814-4FDC-9B13-6441CD7F1AF5}"/>
    <cellStyle name="SAPBEXHLevel2 3 2 8" xfId="5814" xr:uid="{8F94C424-BA14-4FEF-9337-B16F583449B4}"/>
    <cellStyle name="SAPBEXHLevel2 4" xfId="442" xr:uid="{6246FCF4-E69B-4667-B8EF-A9250332558F}"/>
    <cellStyle name="SAPBEXHLevel2 4 2" xfId="854" xr:uid="{DF7952C3-98D2-45B0-ADC8-7A95371FC149}"/>
    <cellStyle name="SAPBEXHLevel2 4 2 2" xfId="1126" xr:uid="{1B70671B-2043-40D4-9445-60BCB0D4C5B4}"/>
    <cellStyle name="SAPBEXHLevel2 4 2 2 2" xfId="1642" xr:uid="{1F6E65B3-FBA7-407D-A339-BAED2D326ED2}"/>
    <cellStyle name="SAPBEXHLevel2 4 2 2 2 2" xfId="3735" xr:uid="{F19C9555-E5A5-4D4C-937B-CA83C7D4EDCB}"/>
    <cellStyle name="SAPBEXHLevel2 4 2 2 2 2 2" xfId="8160" xr:uid="{BEC202DC-2800-4696-A4A4-B09034F42E31}"/>
    <cellStyle name="SAPBEXHLevel2 4 2 2 2 3" xfId="5554" xr:uid="{BF99451F-9F17-41B6-ACD9-B459ACF12E5E}"/>
    <cellStyle name="SAPBEXHLevel2 4 2 2 2 4" xfId="6853" xr:uid="{E2EDBB1A-E8CD-4EBB-BDA7-BF5C9D974AAA}"/>
    <cellStyle name="SAPBEXHLevel2 4 2 2 3" xfId="2422" xr:uid="{CB6BA0AF-846B-4229-931B-3B33E99CE4F0}"/>
    <cellStyle name="SAPBEXHLevel2 4 2 2 3 2" xfId="4255" xr:uid="{82B9FDD0-B757-438C-9604-56D97AE1D00C}"/>
    <cellStyle name="SAPBEXHLevel2 4 2 2 3 3" xfId="7644" xr:uid="{26EF9583-78EF-4345-BD2D-5EAEEBF18779}"/>
    <cellStyle name="SAPBEXHLevel2 4 2 2 4" xfId="3217" xr:uid="{B16C5CC8-2923-4912-81A5-F43F25330DB4}"/>
    <cellStyle name="SAPBEXHLevel2 4 2 2 5" xfId="4774" xr:uid="{C51E6504-2D7F-4CD3-863D-BA31E82E6969}"/>
    <cellStyle name="SAPBEXHLevel2 4 2 2 6" xfId="6073" xr:uid="{CD40A7EE-02FE-4E19-9B55-5E62130C10E8}"/>
    <cellStyle name="SAPBEXHLevel2 4 2 3" xfId="1384" xr:uid="{CB069935-0F50-4718-A4E0-9419B61AF1AC}"/>
    <cellStyle name="SAPBEXHLevel2 4 2 3 2" xfId="2693" xr:uid="{E57A2BB1-9C4B-4E01-82D4-53346DE0671C}"/>
    <cellStyle name="SAPBEXHLevel2 4 2 3 2 2" xfId="7902" xr:uid="{06E34C56-C53B-4AE2-8426-3577D85A5B8D}"/>
    <cellStyle name="SAPBEXHLevel2 4 2 3 3" xfId="3477" xr:uid="{458B1BFF-21BB-4844-8A17-3C5602F5B881}"/>
    <cellStyle name="SAPBEXHLevel2 4 2 3 4" xfId="5035" xr:uid="{9F946421-854D-4188-9B9D-FD07E3D27D19}"/>
    <cellStyle name="SAPBEXHLevel2 4 2 3 5" xfId="6334" xr:uid="{38281515-390E-4356-A745-A4B60D9886AE}"/>
    <cellStyle name="SAPBEXHLevel2 4 2 4" xfId="1903" xr:uid="{15F8E729-3DEA-4378-A0AD-310F6DD0E5D6}"/>
    <cellStyle name="SAPBEXHLevel2 4 2 4 2" xfId="3997" xr:uid="{E695B99C-AA45-41DC-90B9-DEB44F320F33}"/>
    <cellStyle name="SAPBEXHLevel2 4 2 4 2 2" xfId="7386" xr:uid="{744C5238-7E97-4D04-B377-E240C87F2DB4}"/>
    <cellStyle name="SAPBEXHLevel2 4 2 4 3" xfId="5296" xr:uid="{51E3C97C-7B92-4AEA-8011-26E506C619BF}"/>
    <cellStyle name="SAPBEXHLevel2 4 2 4 4" xfId="6595" xr:uid="{1C321EFA-13FA-482D-96B2-C66E9621EBC6}"/>
    <cellStyle name="SAPBEXHLevel2 4 2 5" xfId="2164" xr:uid="{D0646F48-44F6-49E0-9805-56FD7A97C3E0}"/>
    <cellStyle name="SAPBEXHLevel2 4 2 5 2" xfId="7114" xr:uid="{B43DFEB8-FE9A-4E5A-9477-44B27C269A45}"/>
    <cellStyle name="SAPBEXHLevel2 4 2 6" xfId="2959" xr:uid="{2CC02F4E-C520-495D-87D0-F369D4307D9D}"/>
    <cellStyle name="SAPBEXHLevel2 4 2 7" xfId="4516" xr:uid="{1533AEAB-16B8-4311-8CE2-89C2BEB20B37}"/>
    <cellStyle name="SAPBEXHLevel2 4 2 8" xfId="5815" xr:uid="{1D88521B-2DC4-442D-83BB-58747212F545}"/>
    <cellStyle name="SAPBEXHLevel2 5" xfId="443" xr:uid="{B4D1CC91-FA48-48D7-B00E-63779ABEC8AD}"/>
    <cellStyle name="SAPBEXHLevel2 5 2" xfId="855" xr:uid="{9D8F4044-CF77-4231-AE25-E13A72A9D28B}"/>
    <cellStyle name="SAPBEXHLevel2 5 2 2" xfId="1127" xr:uid="{E077B7E7-D20C-4DDB-B93B-3B08449E648E}"/>
    <cellStyle name="SAPBEXHLevel2 5 2 2 2" xfId="1643" xr:uid="{73B5C1FD-E95C-424C-A54A-CE3EA2C7C76E}"/>
    <cellStyle name="SAPBEXHLevel2 5 2 2 2 2" xfId="3736" xr:uid="{683BE3E4-57FD-4A92-BF14-122EBD7BEB49}"/>
    <cellStyle name="SAPBEXHLevel2 5 2 2 2 2 2" xfId="8161" xr:uid="{810E3EA8-2CF2-45EC-AE45-D91F44624EAB}"/>
    <cellStyle name="SAPBEXHLevel2 5 2 2 2 3" xfId="5555" xr:uid="{CBDE04CC-AFFA-4F1A-BACC-A55B6608F20A}"/>
    <cellStyle name="SAPBEXHLevel2 5 2 2 2 4" xfId="6854" xr:uid="{815D2BED-B798-4653-94C1-4F48CC9C4730}"/>
    <cellStyle name="SAPBEXHLevel2 5 2 2 3" xfId="2423" xr:uid="{B7433B43-E8C2-4FC2-877F-8676061A763D}"/>
    <cellStyle name="SAPBEXHLevel2 5 2 2 3 2" xfId="4256" xr:uid="{1AD58552-3DFF-4DC8-8ECD-092D968D7F6A}"/>
    <cellStyle name="SAPBEXHLevel2 5 2 2 3 3" xfId="7645" xr:uid="{1CCAEC24-DEF6-45F3-9992-543986D2712C}"/>
    <cellStyle name="SAPBEXHLevel2 5 2 2 4" xfId="3218" xr:uid="{AB5BDD4A-7527-4C8D-808D-B7C23FFDF751}"/>
    <cellStyle name="SAPBEXHLevel2 5 2 2 5" xfId="4775" xr:uid="{10D38707-9785-4743-BDDC-C3242ED0050C}"/>
    <cellStyle name="SAPBEXHLevel2 5 2 2 6" xfId="6074" xr:uid="{630A1B25-877F-41E0-A113-09A41504DB5F}"/>
    <cellStyle name="SAPBEXHLevel2 5 2 3" xfId="1385" xr:uid="{0192F090-F816-4D6C-8F49-BF7E9EB80475}"/>
    <cellStyle name="SAPBEXHLevel2 5 2 3 2" xfId="2694" xr:uid="{9F92545D-E5C0-4183-984D-5B052FD95003}"/>
    <cellStyle name="SAPBEXHLevel2 5 2 3 2 2" xfId="7903" xr:uid="{1465041E-D078-431D-BFCA-F7412EC97FD0}"/>
    <cellStyle name="SAPBEXHLevel2 5 2 3 3" xfId="3478" xr:uid="{421B9F91-5C0C-4359-BFE8-8DB4EAE6B45A}"/>
    <cellStyle name="SAPBEXHLevel2 5 2 3 4" xfId="5036" xr:uid="{69BDD078-DFA1-4837-85B4-B927D20C7F2C}"/>
    <cellStyle name="SAPBEXHLevel2 5 2 3 5" xfId="6335" xr:uid="{DEC8646A-FB87-4C80-BF5B-B1BEC2730B3B}"/>
    <cellStyle name="SAPBEXHLevel2 5 2 4" xfId="1904" xr:uid="{9365C582-56E5-4081-8143-D9CB933C68E0}"/>
    <cellStyle name="SAPBEXHLevel2 5 2 4 2" xfId="3998" xr:uid="{30C25DC7-BE5A-4C40-AB1C-5E5875317865}"/>
    <cellStyle name="SAPBEXHLevel2 5 2 4 2 2" xfId="7387" xr:uid="{5970C15A-728D-4926-8208-03599FAD1446}"/>
    <cellStyle name="SAPBEXHLevel2 5 2 4 3" xfId="5297" xr:uid="{71AE7197-11B9-419C-967A-2D0B13EEA964}"/>
    <cellStyle name="SAPBEXHLevel2 5 2 4 4" xfId="6596" xr:uid="{031E1407-0E59-4B2E-93A4-38D2C3D4182D}"/>
    <cellStyle name="SAPBEXHLevel2 5 2 5" xfId="2165" xr:uid="{20DBC466-0374-4DDA-A671-90C8BFAA55F7}"/>
    <cellStyle name="SAPBEXHLevel2 5 2 5 2" xfId="7115" xr:uid="{29A2486E-01EA-47F3-A9D1-DC50F5F0EAA2}"/>
    <cellStyle name="SAPBEXHLevel2 5 2 6" xfId="2960" xr:uid="{A52543DC-C62D-4A8D-B833-CDA7DAFE4C5A}"/>
    <cellStyle name="SAPBEXHLevel2 5 2 7" xfId="4517" xr:uid="{F145BAA4-BAB5-445D-B9B4-257DC34BA435}"/>
    <cellStyle name="SAPBEXHLevel2 5 2 8" xfId="5816" xr:uid="{C30E7FD4-1F28-45DF-BF38-5DD1D7876C9B}"/>
    <cellStyle name="SAPBEXHLevel2 6" xfId="444" xr:uid="{C9439819-7A00-4C9D-8814-1123D03036B8}"/>
    <cellStyle name="SAPBEXHLevel2 6 2" xfId="856" xr:uid="{2F95F1C3-7A5D-4EFA-A9D5-51A95B9255AD}"/>
    <cellStyle name="SAPBEXHLevel2 6 2 2" xfId="1128" xr:uid="{FE64B957-0E1A-44C4-9A63-19AC306A9C6B}"/>
    <cellStyle name="SAPBEXHLevel2 6 2 2 2" xfId="1644" xr:uid="{3A2CE287-9A7A-415C-B1AC-2A8E4240ECF7}"/>
    <cellStyle name="SAPBEXHLevel2 6 2 2 2 2" xfId="3737" xr:uid="{31333677-4598-4855-90E3-63435170067A}"/>
    <cellStyle name="SAPBEXHLevel2 6 2 2 2 2 2" xfId="8162" xr:uid="{D968C256-BF1B-4F98-965F-32D5AFCB4264}"/>
    <cellStyle name="SAPBEXHLevel2 6 2 2 2 3" xfId="5556" xr:uid="{4D53EFF2-FB14-451F-97B7-6E4B791E3F11}"/>
    <cellStyle name="SAPBEXHLevel2 6 2 2 2 4" xfId="6855" xr:uid="{02553B13-8D35-48AE-9144-551E41ABCE2C}"/>
    <cellStyle name="SAPBEXHLevel2 6 2 2 3" xfId="2424" xr:uid="{B9BF8906-AB5E-4A16-9321-DE84F589A07F}"/>
    <cellStyle name="SAPBEXHLevel2 6 2 2 3 2" xfId="4257" xr:uid="{9961FD0B-91A8-4EC4-BCBF-433ECDDF05B3}"/>
    <cellStyle name="SAPBEXHLevel2 6 2 2 3 3" xfId="7646" xr:uid="{C1427E2D-697F-4C8D-AD32-3A071EE4633C}"/>
    <cellStyle name="SAPBEXHLevel2 6 2 2 4" xfId="3219" xr:uid="{872CF75D-E96D-464C-9B88-5F41661BABFD}"/>
    <cellStyle name="SAPBEXHLevel2 6 2 2 5" xfId="4776" xr:uid="{FC3FCAF4-8455-4E45-90F3-180CA4C7543A}"/>
    <cellStyle name="SAPBEXHLevel2 6 2 2 6" xfId="6075" xr:uid="{B6B8C297-B977-48FA-92B6-02B66386EEE0}"/>
    <cellStyle name="SAPBEXHLevel2 6 2 3" xfId="1386" xr:uid="{15767284-3812-4307-BCF6-3A4FDD092988}"/>
    <cellStyle name="SAPBEXHLevel2 6 2 3 2" xfId="2695" xr:uid="{0D979B7A-4297-413B-8E6D-0E8C31577EC2}"/>
    <cellStyle name="SAPBEXHLevel2 6 2 3 2 2" xfId="7904" xr:uid="{FB0BB0E4-1359-4A02-BDCD-D3E407DD2490}"/>
    <cellStyle name="SAPBEXHLevel2 6 2 3 3" xfId="3479" xr:uid="{4155122E-2696-48BE-8082-F7DE38FAF3C0}"/>
    <cellStyle name="SAPBEXHLevel2 6 2 3 4" xfId="5037" xr:uid="{7639DAF8-C754-40A0-A975-E7AC8831AD65}"/>
    <cellStyle name="SAPBEXHLevel2 6 2 3 5" xfId="6336" xr:uid="{BAAA5AE8-D790-4F7C-A277-DE8267C98D27}"/>
    <cellStyle name="SAPBEXHLevel2 6 2 4" xfId="1905" xr:uid="{1C8F977E-5B13-45FA-832F-A57C51499EE9}"/>
    <cellStyle name="SAPBEXHLevel2 6 2 4 2" xfId="3999" xr:uid="{5EE7E7A9-B225-4F75-8E7A-65F52EB1560F}"/>
    <cellStyle name="SAPBEXHLevel2 6 2 4 2 2" xfId="7388" xr:uid="{C33ADAB7-DC0C-4BE7-AA5C-D55FA0A91A0C}"/>
    <cellStyle name="SAPBEXHLevel2 6 2 4 3" xfId="5298" xr:uid="{4E930952-411F-4A56-A426-0D3FAD6AFE66}"/>
    <cellStyle name="SAPBEXHLevel2 6 2 4 4" xfId="6597" xr:uid="{E5AC4915-8E1F-44BD-93C4-15BD298139C4}"/>
    <cellStyle name="SAPBEXHLevel2 6 2 5" xfId="2166" xr:uid="{E985E33D-EA01-43E5-A001-0D4AC2792957}"/>
    <cellStyle name="SAPBEXHLevel2 6 2 5 2" xfId="7116" xr:uid="{B9FE8ABA-D3EB-49A6-8076-413D52866740}"/>
    <cellStyle name="SAPBEXHLevel2 6 2 6" xfId="2961" xr:uid="{86971544-CBAA-4573-8A9B-5513B2A32936}"/>
    <cellStyle name="SAPBEXHLevel2 6 2 7" xfId="4518" xr:uid="{D65CA29C-7344-4CA5-ACE4-0CE5B45E622F}"/>
    <cellStyle name="SAPBEXHLevel2 6 2 8" xfId="5817" xr:uid="{0BC59F90-A6E1-4912-812C-878C35EAD201}"/>
    <cellStyle name="SAPBEXHLevel2_Приложение_1_к_7-у-о_2009_Кв_1_ФСТ" xfId="445" xr:uid="{129FBDF6-D4B7-43A5-9ACC-5F6A28783706}"/>
    <cellStyle name="SAPBEXHLevel2X" xfId="446" xr:uid="{7C15809E-2408-4970-9EB4-7B605DAF0020}"/>
    <cellStyle name="SAPBEXHLevel2X 10" xfId="857" xr:uid="{7EB6A70A-5A98-42EF-9DEC-AEC64F252FAF}"/>
    <cellStyle name="SAPBEXHLevel2X 10 2" xfId="1129" xr:uid="{FFD80241-89A0-42C1-9504-555EB369929F}"/>
    <cellStyle name="SAPBEXHLevel2X 10 2 2" xfId="1645" xr:uid="{A86C5F98-7416-49E1-B10C-4BD446B0AB0F}"/>
    <cellStyle name="SAPBEXHLevel2X 10 2 2 2" xfId="3738" xr:uid="{2E42C4B6-20CC-4351-8528-159287C183A5}"/>
    <cellStyle name="SAPBEXHLevel2X 10 2 2 2 2" xfId="8163" xr:uid="{DDB1EF4A-DE4C-45A4-8DF2-E869B25E44FD}"/>
    <cellStyle name="SAPBEXHLevel2X 10 2 2 3" xfId="5557" xr:uid="{EA1BCEC0-8B64-4D16-BA34-28E4A29AB333}"/>
    <cellStyle name="SAPBEXHLevel2X 10 2 2 4" xfId="6856" xr:uid="{673FDD86-EEBE-48F9-9251-A2967DBC3A70}"/>
    <cellStyle name="SAPBEXHLevel2X 10 2 3" xfId="2425" xr:uid="{35CAD3D3-E08E-4E36-9CB0-C6A5A8EF0078}"/>
    <cellStyle name="SAPBEXHLevel2X 10 2 3 2" xfId="4258" xr:uid="{4AE80F17-9773-4AC0-8A4E-61736E1177E4}"/>
    <cellStyle name="SAPBEXHLevel2X 10 2 3 3" xfId="7647" xr:uid="{79F27008-8574-444B-A2E2-CA6D48DFC633}"/>
    <cellStyle name="SAPBEXHLevel2X 10 2 4" xfId="3220" xr:uid="{070AC4F4-040E-484B-A55A-9C280A1DA7F7}"/>
    <cellStyle name="SAPBEXHLevel2X 10 2 5" xfId="4777" xr:uid="{5DAEF37E-C65A-4B55-AB74-CD58B8548688}"/>
    <cellStyle name="SAPBEXHLevel2X 10 2 6" xfId="6076" xr:uid="{4B91CE12-31B7-404C-8862-52F8754E6EFB}"/>
    <cellStyle name="SAPBEXHLevel2X 10 3" xfId="1387" xr:uid="{8AB9E321-DCBB-4996-B6F1-44DAC8A6F781}"/>
    <cellStyle name="SAPBEXHLevel2X 10 3 2" xfId="2696" xr:uid="{5CA76901-363E-4108-A3F0-388C6FCE091E}"/>
    <cellStyle name="SAPBEXHLevel2X 10 3 2 2" xfId="7905" xr:uid="{E335E869-9066-47C3-8432-938C0C551EBE}"/>
    <cellStyle name="SAPBEXHLevel2X 10 3 3" xfId="3480" xr:uid="{7B77B487-E28F-43A9-AEB7-4BEFE28C655A}"/>
    <cellStyle name="SAPBEXHLevel2X 10 3 4" xfId="5038" xr:uid="{91B1D1F2-7B90-4995-8DBD-ABE3E6665C74}"/>
    <cellStyle name="SAPBEXHLevel2X 10 3 5" xfId="6337" xr:uid="{CEE1C83E-AF44-483F-9427-A677DE734E40}"/>
    <cellStyle name="SAPBEXHLevel2X 10 4" xfId="1906" xr:uid="{B22F1EA7-941D-4D85-A3FF-BD04CE62377F}"/>
    <cellStyle name="SAPBEXHLevel2X 10 4 2" xfId="4000" xr:uid="{3F5DAD83-1847-4B00-8048-FBBCF3D25D52}"/>
    <cellStyle name="SAPBEXHLevel2X 10 4 2 2" xfId="7389" xr:uid="{10B7087E-768F-4F09-86A5-0C39CA962853}"/>
    <cellStyle name="SAPBEXHLevel2X 10 4 3" xfId="5299" xr:uid="{2B3C128D-A12E-435C-9E9A-3CB204F3E503}"/>
    <cellStyle name="SAPBEXHLevel2X 10 4 4" xfId="6598" xr:uid="{E910864E-E524-43AC-8ADD-E5EF3A914308}"/>
    <cellStyle name="SAPBEXHLevel2X 10 5" xfId="2167" xr:uid="{733D2D58-BFFA-43DB-8100-CBC447CDB1D0}"/>
    <cellStyle name="SAPBEXHLevel2X 10 5 2" xfId="7117" xr:uid="{34E05E81-C54F-445A-91F2-8F913AF8DCC8}"/>
    <cellStyle name="SAPBEXHLevel2X 10 6" xfId="2962" xr:uid="{73D57A5E-CE40-499D-A6DA-A2A42F71986C}"/>
    <cellStyle name="SAPBEXHLevel2X 10 7" xfId="4519" xr:uid="{ED3DBD3F-DE59-446E-AEAF-DAA975A690B3}"/>
    <cellStyle name="SAPBEXHLevel2X 10 8" xfId="5818" xr:uid="{DE242B1A-FB05-4F03-BC99-473BF2DDBDB4}"/>
    <cellStyle name="SAPBEXHLevel2X 2" xfId="447" xr:uid="{AC31737C-D73A-4B5F-A98E-77F97FF75A7B}"/>
    <cellStyle name="SAPBEXHLevel2X 2 2" xfId="858" xr:uid="{F438DD64-EC7B-440C-B29C-C2E5C9BE50A6}"/>
    <cellStyle name="SAPBEXHLevel2X 2 2 2" xfId="1130" xr:uid="{6542E905-61E6-4150-A56E-7CBDC2FDCB54}"/>
    <cellStyle name="SAPBEXHLevel2X 2 2 2 2" xfId="1646" xr:uid="{FBA26FDD-D9DD-44E4-A531-AC894130D7AE}"/>
    <cellStyle name="SAPBEXHLevel2X 2 2 2 2 2" xfId="3739" xr:uid="{1616BA3D-F29B-4079-B050-1B8A29EED071}"/>
    <cellStyle name="SAPBEXHLevel2X 2 2 2 2 2 2" xfId="8164" xr:uid="{34633284-2EB1-4BA6-9BC7-0F0419350404}"/>
    <cellStyle name="SAPBEXHLevel2X 2 2 2 2 3" xfId="5558" xr:uid="{D94C6561-0F6A-4EA7-AD58-88CD30B0E9DE}"/>
    <cellStyle name="SAPBEXHLevel2X 2 2 2 2 4" xfId="6857" xr:uid="{9D3E748E-6B91-4011-ABA9-2B3B398EE14B}"/>
    <cellStyle name="SAPBEXHLevel2X 2 2 2 3" xfId="2426" xr:uid="{A0CB5EB3-E03F-4159-9C21-6620C22D3797}"/>
    <cellStyle name="SAPBEXHLevel2X 2 2 2 3 2" xfId="4259" xr:uid="{A8E90EDE-84C2-4710-B77B-12269060B6F0}"/>
    <cellStyle name="SAPBEXHLevel2X 2 2 2 3 3" xfId="7648" xr:uid="{FDEDDC66-4E9C-4BA2-B8E3-73993A0D0290}"/>
    <cellStyle name="SAPBEXHLevel2X 2 2 2 4" xfId="3221" xr:uid="{1B7F757C-171C-4F9A-B3CE-B25923770211}"/>
    <cellStyle name="SAPBEXHLevel2X 2 2 2 5" xfId="4778" xr:uid="{7698E7CB-E5C3-45CE-A090-54FB6DA2A84C}"/>
    <cellStyle name="SAPBEXHLevel2X 2 2 2 6" xfId="6077" xr:uid="{23CCAFB6-E877-4FAE-BAD3-195C9F8CECED}"/>
    <cellStyle name="SAPBEXHLevel2X 2 2 3" xfId="1388" xr:uid="{8C7B2306-296E-4663-9D66-F4553975C7C2}"/>
    <cellStyle name="SAPBEXHLevel2X 2 2 3 2" xfId="2697" xr:uid="{AF9BBE2C-83D2-474F-820A-C1DFFB3065D6}"/>
    <cellStyle name="SAPBEXHLevel2X 2 2 3 2 2" xfId="7906" xr:uid="{5B6A65BD-26D5-42BE-B9B1-1D71821A755C}"/>
    <cellStyle name="SAPBEXHLevel2X 2 2 3 3" xfId="3481" xr:uid="{2E62792F-D75D-4850-A802-1F06594E6126}"/>
    <cellStyle name="SAPBEXHLevel2X 2 2 3 4" xfId="5039" xr:uid="{D91D53E3-C751-4461-B61F-D7B9FFD30708}"/>
    <cellStyle name="SAPBEXHLevel2X 2 2 3 5" xfId="6338" xr:uid="{86E37C5A-EBE5-4DBB-A998-F70F03F02A8A}"/>
    <cellStyle name="SAPBEXHLevel2X 2 2 4" xfId="1907" xr:uid="{922E5BFA-EAB2-40AC-82EB-B2C3758FB9DB}"/>
    <cellStyle name="SAPBEXHLevel2X 2 2 4 2" xfId="4001" xr:uid="{784E66C0-9343-4F9F-953F-436949A522F8}"/>
    <cellStyle name="SAPBEXHLevel2X 2 2 4 2 2" xfId="7390" xr:uid="{398AC7A5-9601-42F1-A470-8427BA5E5F0C}"/>
    <cellStyle name="SAPBEXHLevel2X 2 2 4 3" xfId="5300" xr:uid="{3FE63DF0-636C-48A1-B0A5-46213D30A4CB}"/>
    <cellStyle name="SAPBEXHLevel2X 2 2 4 4" xfId="6599" xr:uid="{F2632F0A-9C4B-4CB7-9DCD-1C6604AC2C49}"/>
    <cellStyle name="SAPBEXHLevel2X 2 2 5" xfId="2168" xr:uid="{62909B47-34B7-4CF7-9D41-3F922E741403}"/>
    <cellStyle name="SAPBEXHLevel2X 2 2 5 2" xfId="7118" xr:uid="{8740A772-4A21-49A8-90BC-95B0C5D4907C}"/>
    <cellStyle name="SAPBEXHLevel2X 2 2 6" xfId="2963" xr:uid="{CC3C6F70-AC51-48B8-BCC5-85992B8C5C42}"/>
    <cellStyle name="SAPBEXHLevel2X 2 2 7" xfId="4520" xr:uid="{81ACC357-0740-4655-892E-4764816372E6}"/>
    <cellStyle name="SAPBEXHLevel2X 2 2 8" xfId="5819" xr:uid="{683C1F41-7C34-4824-ACE3-EB8105C61227}"/>
    <cellStyle name="SAPBEXHLevel2X 3" xfId="448" xr:uid="{FB950C29-6186-4AB7-A9C8-EAA44D105036}"/>
    <cellStyle name="SAPBEXHLevel2X 3 2" xfId="859" xr:uid="{3ADA99F7-7DF3-4C5C-B287-563E2D011BD0}"/>
    <cellStyle name="SAPBEXHLevel2X 3 2 2" xfId="1131" xr:uid="{E3868956-6596-44DC-8654-B6DA4A7665C0}"/>
    <cellStyle name="SAPBEXHLevel2X 3 2 2 2" xfId="1647" xr:uid="{A2092172-2729-4C19-B089-C9814C85FFF9}"/>
    <cellStyle name="SAPBEXHLevel2X 3 2 2 2 2" xfId="3740" xr:uid="{E801B228-B09E-459C-9E81-065D71CF766B}"/>
    <cellStyle name="SAPBEXHLevel2X 3 2 2 2 2 2" xfId="8165" xr:uid="{124ADB75-42C7-4DA2-89ED-24ED050985C6}"/>
    <cellStyle name="SAPBEXHLevel2X 3 2 2 2 3" xfId="5559" xr:uid="{5D31268A-F738-48F1-96B0-513798775805}"/>
    <cellStyle name="SAPBEXHLevel2X 3 2 2 2 4" xfId="6858" xr:uid="{970251FC-3ED4-4804-9068-2B1622C7370E}"/>
    <cellStyle name="SAPBEXHLevel2X 3 2 2 3" xfId="2427" xr:uid="{10D92464-2DB3-40C8-BFED-67CD6FB72AD0}"/>
    <cellStyle name="SAPBEXHLevel2X 3 2 2 3 2" xfId="4260" xr:uid="{52E5A1FB-9A04-4F29-9650-49ADB856EFA4}"/>
    <cellStyle name="SAPBEXHLevel2X 3 2 2 3 3" xfId="7649" xr:uid="{E13DFB7B-2239-458F-B0B4-6CC0273DCBA7}"/>
    <cellStyle name="SAPBEXHLevel2X 3 2 2 4" xfId="3222" xr:uid="{D9924D54-956A-4357-B6C0-720EDA1CED39}"/>
    <cellStyle name="SAPBEXHLevel2X 3 2 2 5" xfId="4779" xr:uid="{8E4FF449-EB5D-4935-9D81-B69CAE2C414F}"/>
    <cellStyle name="SAPBEXHLevel2X 3 2 2 6" xfId="6078" xr:uid="{3FDE8EDF-D41F-49CD-928D-39D601698499}"/>
    <cellStyle name="SAPBEXHLevel2X 3 2 3" xfId="1389" xr:uid="{9AF434B9-BFAD-4C6E-9F8F-35E061382510}"/>
    <cellStyle name="SAPBEXHLevel2X 3 2 3 2" xfId="2698" xr:uid="{F14BD526-9BC9-4711-A84A-3013B93E5D75}"/>
    <cellStyle name="SAPBEXHLevel2X 3 2 3 2 2" xfId="7907" xr:uid="{4FE0462D-AAE0-4790-B64A-7CBD4F9DC6AC}"/>
    <cellStyle name="SAPBEXHLevel2X 3 2 3 3" xfId="3482" xr:uid="{6463FE3F-2ECB-4356-9E43-79C667327530}"/>
    <cellStyle name="SAPBEXHLevel2X 3 2 3 4" xfId="5040" xr:uid="{0D06C42E-73F5-452B-96CF-8553C01DCD64}"/>
    <cellStyle name="SAPBEXHLevel2X 3 2 3 5" xfId="6339" xr:uid="{9BE89074-299B-4B7A-9EAE-2F80A7AB7FC3}"/>
    <cellStyle name="SAPBEXHLevel2X 3 2 4" xfId="1908" xr:uid="{6373F4BB-634F-438C-AC25-DDC1726DC329}"/>
    <cellStyle name="SAPBEXHLevel2X 3 2 4 2" xfId="4002" xr:uid="{1252828C-254A-48B4-8E4D-C77B7B7EF5A9}"/>
    <cellStyle name="SAPBEXHLevel2X 3 2 4 2 2" xfId="7391" xr:uid="{56E70332-B44F-45BE-9BA8-D9BA6887AF43}"/>
    <cellStyle name="SAPBEXHLevel2X 3 2 4 3" xfId="5301" xr:uid="{AE638C73-C000-474B-84E4-9A2B98F7AA15}"/>
    <cellStyle name="SAPBEXHLevel2X 3 2 4 4" xfId="6600" xr:uid="{A6299DC3-6D65-4CCF-BA34-014E57EC6373}"/>
    <cellStyle name="SAPBEXHLevel2X 3 2 5" xfId="2169" xr:uid="{9396E2FA-3C0F-474E-A106-80E665309BD1}"/>
    <cellStyle name="SAPBEXHLevel2X 3 2 5 2" xfId="7119" xr:uid="{C3E1C519-2821-4D3D-9F13-2743F1C91D3B}"/>
    <cellStyle name="SAPBEXHLevel2X 3 2 6" xfId="2964" xr:uid="{4234CF94-BC80-40AE-BAB3-0DF861029641}"/>
    <cellStyle name="SAPBEXHLevel2X 3 2 7" xfId="4521" xr:uid="{0472A756-432A-4290-88F0-9E5C67C03D7B}"/>
    <cellStyle name="SAPBEXHLevel2X 3 2 8" xfId="5820" xr:uid="{A16B1645-6AB6-44A6-943C-97BC58D7F304}"/>
    <cellStyle name="SAPBEXHLevel2X 4" xfId="449" xr:uid="{CB6E616A-CCE3-4FC4-80F0-B88E696EA6B1}"/>
    <cellStyle name="SAPBEXHLevel2X 4 2" xfId="860" xr:uid="{3BBD83CC-741E-4CC8-8D92-CC6D006157C2}"/>
    <cellStyle name="SAPBEXHLevel2X 4 2 2" xfId="1132" xr:uid="{75FD79E8-E031-4C6E-8CF1-A22B59E07601}"/>
    <cellStyle name="SAPBEXHLevel2X 4 2 2 2" xfId="1648" xr:uid="{3AC35747-8016-4548-9EB6-A443C5C13470}"/>
    <cellStyle name="SAPBEXHLevel2X 4 2 2 2 2" xfId="3741" xr:uid="{2EBB9134-6D83-4BFE-AB31-34A22E10D0FF}"/>
    <cellStyle name="SAPBEXHLevel2X 4 2 2 2 2 2" xfId="8166" xr:uid="{07FAD98C-8FB7-4244-9A61-32EFB4C04527}"/>
    <cellStyle name="SAPBEXHLevel2X 4 2 2 2 3" xfId="5560" xr:uid="{2244D2E5-D520-4B50-BED7-B499BF406C3B}"/>
    <cellStyle name="SAPBEXHLevel2X 4 2 2 2 4" xfId="6859" xr:uid="{635C95BA-CB38-4E45-BA51-C658FD66ABD1}"/>
    <cellStyle name="SAPBEXHLevel2X 4 2 2 3" xfId="2428" xr:uid="{913BC3CD-1346-4B44-B4B3-BE01887D87D1}"/>
    <cellStyle name="SAPBEXHLevel2X 4 2 2 3 2" xfId="4261" xr:uid="{80F00901-8145-400C-85E2-12E1B79194E9}"/>
    <cellStyle name="SAPBEXHLevel2X 4 2 2 3 3" xfId="7650" xr:uid="{07E2843C-29C7-41AA-A95F-6476BBAC9ADE}"/>
    <cellStyle name="SAPBEXHLevel2X 4 2 2 4" xfId="3223" xr:uid="{8115EDEA-C795-47E3-A749-F0A8D8BF15A3}"/>
    <cellStyle name="SAPBEXHLevel2X 4 2 2 5" xfId="4780" xr:uid="{188F7111-9251-4D1C-86E8-F508AE635A9A}"/>
    <cellStyle name="SAPBEXHLevel2X 4 2 2 6" xfId="6079" xr:uid="{2F4DBF94-105E-4195-92AD-F9F49680E3A9}"/>
    <cellStyle name="SAPBEXHLevel2X 4 2 3" xfId="1390" xr:uid="{70625A5D-FC87-4DC8-A8F8-1756E6EA4D9B}"/>
    <cellStyle name="SAPBEXHLevel2X 4 2 3 2" xfId="2699" xr:uid="{F8F56A44-C059-4618-A696-DDFC2777FC77}"/>
    <cellStyle name="SAPBEXHLevel2X 4 2 3 2 2" xfId="7908" xr:uid="{DCA49B84-3F3F-4F91-8AFA-D7B1B091B81E}"/>
    <cellStyle name="SAPBEXHLevel2X 4 2 3 3" xfId="3483" xr:uid="{A32849F8-5AF8-4A51-A4CA-AF8EDB00D73C}"/>
    <cellStyle name="SAPBEXHLevel2X 4 2 3 4" xfId="5041" xr:uid="{0F97D6D3-F14A-497C-AEFF-A6A53B802288}"/>
    <cellStyle name="SAPBEXHLevel2X 4 2 3 5" xfId="6340" xr:uid="{4F1BA39B-603C-4CB5-AF0A-D5F27553A59F}"/>
    <cellStyle name="SAPBEXHLevel2X 4 2 4" xfId="1909" xr:uid="{87CE81F8-45C9-4DF8-966C-24EEF90D5AA8}"/>
    <cellStyle name="SAPBEXHLevel2X 4 2 4 2" xfId="4003" xr:uid="{4263F5AE-9578-4863-8F8A-311DB82CC210}"/>
    <cellStyle name="SAPBEXHLevel2X 4 2 4 2 2" xfId="7392" xr:uid="{046F06D2-52C4-49ED-AC9E-2C4A9B9350E0}"/>
    <cellStyle name="SAPBEXHLevel2X 4 2 4 3" xfId="5302" xr:uid="{6C0E821C-9955-4D0C-A808-B5DC72F1D4FB}"/>
    <cellStyle name="SAPBEXHLevel2X 4 2 4 4" xfId="6601" xr:uid="{F01629CA-A0DC-46AD-9640-E765BFF236A8}"/>
    <cellStyle name="SAPBEXHLevel2X 4 2 5" xfId="2170" xr:uid="{A5FBC20C-CD1C-45A3-A41B-FD9883491DB6}"/>
    <cellStyle name="SAPBEXHLevel2X 4 2 5 2" xfId="7120" xr:uid="{441F24BA-89BD-4577-948E-FC28E4091920}"/>
    <cellStyle name="SAPBEXHLevel2X 4 2 6" xfId="2965" xr:uid="{87DB0ADE-16C9-4703-AA81-9BA4B5320968}"/>
    <cellStyle name="SAPBEXHLevel2X 4 2 7" xfId="4522" xr:uid="{A6C8C675-E439-4567-B3CB-32AB7F88464F}"/>
    <cellStyle name="SAPBEXHLevel2X 4 2 8" xfId="5821" xr:uid="{251DC302-F14F-41F0-A81C-21FD3AD5EA3B}"/>
    <cellStyle name="SAPBEXHLevel2X 5" xfId="450" xr:uid="{1815C2FF-9C4D-4D17-A1A9-E7EB5DBEAAAC}"/>
    <cellStyle name="SAPBEXHLevel2X 5 2" xfId="861" xr:uid="{476CEFA6-1CE3-43EE-B8FF-4C2F075F5EDD}"/>
    <cellStyle name="SAPBEXHLevel2X 5 2 2" xfId="1133" xr:uid="{50A65B44-4E37-44F1-A584-721F23584E5D}"/>
    <cellStyle name="SAPBEXHLevel2X 5 2 2 2" xfId="1649" xr:uid="{52126719-18A0-4584-97FB-171916610FAB}"/>
    <cellStyle name="SAPBEXHLevel2X 5 2 2 2 2" xfId="3742" xr:uid="{7197A454-874B-4594-8525-998AE3A92676}"/>
    <cellStyle name="SAPBEXHLevel2X 5 2 2 2 2 2" xfId="8167" xr:uid="{45A80BCE-10F4-402F-840E-BE4D1CDE3A30}"/>
    <cellStyle name="SAPBEXHLevel2X 5 2 2 2 3" xfId="5561" xr:uid="{4D373D73-49F5-49BE-A391-0F861403717A}"/>
    <cellStyle name="SAPBEXHLevel2X 5 2 2 2 4" xfId="6860" xr:uid="{54AF89E7-9A0F-4783-AA30-D9A26B45825F}"/>
    <cellStyle name="SAPBEXHLevel2X 5 2 2 3" xfId="2429" xr:uid="{B465F3F8-1668-4F2B-B98A-169C5A269312}"/>
    <cellStyle name="SAPBEXHLevel2X 5 2 2 3 2" xfId="4262" xr:uid="{83C00F07-3F39-44BA-9183-2FF4F5B937AF}"/>
    <cellStyle name="SAPBEXHLevel2X 5 2 2 3 3" xfId="7651" xr:uid="{FC3CB25D-4049-4BFE-8E35-4353622499A0}"/>
    <cellStyle name="SAPBEXHLevel2X 5 2 2 4" xfId="3224" xr:uid="{264CBB12-7036-4CAF-B083-FB9A48837EF0}"/>
    <cellStyle name="SAPBEXHLevel2X 5 2 2 5" xfId="4781" xr:uid="{39647E04-E631-4921-A145-37C30508E217}"/>
    <cellStyle name="SAPBEXHLevel2X 5 2 2 6" xfId="6080" xr:uid="{CA4902E6-C6B7-411D-B83A-A51CF6BEB085}"/>
    <cellStyle name="SAPBEXHLevel2X 5 2 3" xfId="1391" xr:uid="{3582BAA7-3E70-4416-B21C-01AAC7AD9DB7}"/>
    <cellStyle name="SAPBEXHLevel2X 5 2 3 2" xfId="2700" xr:uid="{0765A988-149C-4550-982D-FEFC892AE036}"/>
    <cellStyle name="SAPBEXHLevel2X 5 2 3 2 2" xfId="7909" xr:uid="{A3BB370F-69F1-4C6D-8F95-0D50B4230483}"/>
    <cellStyle name="SAPBEXHLevel2X 5 2 3 3" xfId="3484" xr:uid="{26C4FD28-8DE0-4F9F-904C-32C27FD60E5C}"/>
    <cellStyle name="SAPBEXHLevel2X 5 2 3 4" xfId="5042" xr:uid="{D092E514-E5B6-4688-A60B-E005A3F43CD9}"/>
    <cellStyle name="SAPBEXHLevel2X 5 2 3 5" xfId="6341" xr:uid="{CE557D98-DE77-4F97-9B3B-B01D8E113943}"/>
    <cellStyle name="SAPBEXHLevel2X 5 2 4" xfId="1910" xr:uid="{9F34E357-4436-475B-AC07-DF5ECE2A073D}"/>
    <cellStyle name="SAPBEXHLevel2X 5 2 4 2" xfId="4004" xr:uid="{6C5BF801-DAB4-4311-97D6-4FEFE371C302}"/>
    <cellStyle name="SAPBEXHLevel2X 5 2 4 2 2" xfId="7393" xr:uid="{C8A58F00-5F7F-4B8A-8826-9D9C989DD114}"/>
    <cellStyle name="SAPBEXHLevel2X 5 2 4 3" xfId="5303" xr:uid="{D7D8E263-486E-42BE-90DF-8DE1E2E31690}"/>
    <cellStyle name="SAPBEXHLevel2X 5 2 4 4" xfId="6602" xr:uid="{840270CD-D68A-4614-BBEE-6EC0E4E2BF1A}"/>
    <cellStyle name="SAPBEXHLevel2X 5 2 5" xfId="2171" xr:uid="{AE0E1538-8451-4A59-9374-70D53D60168E}"/>
    <cellStyle name="SAPBEXHLevel2X 5 2 5 2" xfId="7121" xr:uid="{256CDCAB-5633-45F4-BE35-8FACE7C38F63}"/>
    <cellStyle name="SAPBEXHLevel2X 5 2 6" xfId="2966" xr:uid="{EAA382C1-7F3A-4527-8BD3-0B5A67C9C895}"/>
    <cellStyle name="SAPBEXHLevel2X 5 2 7" xfId="4523" xr:uid="{CA39344F-0A08-4B2A-B452-370AC042D11E}"/>
    <cellStyle name="SAPBEXHLevel2X 5 2 8" xfId="5822" xr:uid="{3004D1EB-8181-41B1-A168-45B695DC31CC}"/>
    <cellStyle name="SAPBEXHLevel2X 6" xfId="451" xr:uid="{D5E71684-E9A9-4779-8E91-AD63EC0084EB}"/>
    <cellStyle name="SAPBEXHLevel2X 6 2" xfId="862" xr:uid="{39D38423-8E40-48A2-B8BD-2DB5BAC11221}"/>
    <cellStyle name="SAPBEXHLevel2X 6 2 2" xfId="1134" xr:uid="{B750D605-D4CF-4C90-8A69-6411086919C7}"/>
    <cellStyle name="SAPBEXHLevel2X 6 2 2 2" xfId="1650" xr:uid="{1A468623-82A7-4EE1-BF32-2B4EEBC53CC6}"/>
    <cellStyle name="SAPBEXHLevel2X 6 2 2 2 2" xfId="3743" xr:uid="{C298C66F-33E3-487C-A084-60BE1C4677D1}"/>
    <cellStyle name="SAPBEXHLevel2X 6 2 2 2 2 2" xfId="8168" xr:uid="{188DD0F3-8BE1-4BFC-BF63-0448429BECD3}"/>
    <cellStyle name="SAPBEXHLevel2X 6 2 2 2 3" xfId="5562" xr:uid="{93A1FD19-8E2A-4860-932F-5780371F1B43}"/>
    <cellStyle name="SAPBEXHLevel2X 6 2 2 2 4" xfId="6861" xr:uid="{9D300546-EA23-478B-BC63-88AD0C2567B7}"/>
    <cellStyle name="SAPBEXHLevel2X 6 2 2 3" xfId="2430" xr:uid="{07C1A4C0-7496-4281-8783-809D0F76A518}"/>
    <cellStyle name="SAPBEXHLevel2X 6 2 2 3 2" xfId="4263" xr:uid="{4FABED9E-A19A-4728-88F2-8640548A1250}"/>
    <cellStyle name="SAPBEXHLevel2X 6 2 2 3 3" xfId="7652" xr:uid="{E92B44E3-597F-4F0E-8B5B-F4B92F0170B7}"/>
    <cellStyle name="SAPBEXHLevel2X 6 2 2 4" xfId="3225" xr:uid="{827CD02D-BC3C-4164-BBC4-DB9F977B0342}"/>
    <cellStyle name="SAPBEXHLevel2X 6 2 2 5" xfId="4782" xr:uid="{5F50AE09-663A-44EC-97A5-AC75A8DAAB05}"/>
    <cellStyle name="SAPBEXHLevel2X 6 2 2 6" xfId="6081" xr:uid="{EC569FFB-4275-48C8-B285-6AE958C69889}"/>
    <cellStyle name="SAPBEXHLevel2X 6 2 3" xfId="1392" xr:uid="{A54727E6-546A-4783-ADDD-CA056D3122E3}"/>
    <cellStyle name="SAPBEXHLevel2X 6 2 3 2" xfId="2701" xr:uid="{F73BCACB-DA48-436E-BD90-46291959889C}"/>
    <cellStyle name="SAPBEXHLevel2X 6 2 3 2 2" xfId="7910" xr:uid="{861BF58E-0AC3-4473-AF10-888654A323A8}"/>
    <cellStyle name="SAPBEXHLevel2X 6 2 3 3" xfId="3485" xr:uid="{D6107B3A-56F1-47F2-A586-4AF3FC82E312}"/>
    <cellStyle name="SAPBEXHLevel2X 6 2 3 4" xfId="5043" xr:uid="{BBB950AC-054D-46C2-967E-B056518AFAAD}"/>
    <cellStyle name="SAPBEXHLevel2X 6 2 3 5" xfId="6342" xr:uid="{3A613F14-5419-4571-9B93-686D55207719}"/>
    <cellStyle name="SAPBEXHLevel2X 6 2 4" xfId="1911" xr:uid="{C526FA26-451F-4C27-B794-867E061415E3}"/>
    <cellStyle name="SAPBEXHLevel2X 6 2 4 2" xfId="4005" xr:uid="{8F1095ED-F597-4E85-90D6-C0FB7B135577}"/>
    <cellStyle name="SAPBEXHLevel2X 6 2 4 2 2" xfId="7394" xr:uid="{67AB8C40-799C-4E28-B33A-9BB4DBCD9EB3}"/>
    <cellStyle name="SAPBEXHLevel2X 6 2 4 3" xfId="5304" xr:uid="{3B6B3AA4-21E3-48FB-9BD7-E19837EB62E5}"/>
    <cellStyle name="SAPBEXHLevel2X 6 2 4 4" xfId="6603" xr:uid="{67055CC5-A0FD-4FE2-81E6-55F3B156E5F8}"/>
    <cellStyle name="SAPBEXHLevel2X 6 2 5" xfId="2172" xr:uid="{9FAE6A06-7CF9-46F0-BB3A-E7E823417EF4}"/>
    <cellStyle name="SAPBEXHLevel2X 6 2 5 2" xfId="7122" xr:uid="{5AE5ACB8-B85D-4B86-ADEC-67A9A7E38C31}"/>
    <cellStyle name="SAPBEXHLevel2X 6 2 6" xfId="2967" xr:uid="{C7DCF868-451B-463C-9985-8D264B807B52}"/>
    <cellStyle name="SAPBEXHLevel2X 6 2 7" xfId="4524" xr:uid="{813C17C2-6353-4979-911D-203CE316458D}"/>
    <cellStyle name="SAPBEXHLevel2X 6 2 8" xfId="5823" xr:uid="{59A8EB5D-AFE7-46DB-8572-462DA807FE8C}"/>
    <cellStyle name="SAPBEXHLevel2X 7" xfId="452" xr:uid="{D65A5F47-1860-48DB-AD16-41B435AA628A}"/>
    <cellStyle name="SAPBEXHLevel2X 7 2" xfId="863" xr:uid="{AA95555F-336C-4507-81ED-D60D83BDBF55}"/>
    <cellStyle name="SAPBEXHLevel2X 7 2 2" xfId="1135" xr:uid="{95F03138-040E-46B0-AB1F-FE1BBF33129F}"/>
    <cellStyle name="SAPBEXHLevel2X 7 2 2 2" xfId="1651" xr:uid="{8B36FF7A-1CC7-4A03-AE9A-DA323FA65168}"/>
    <cellStyle name="SAPBEXHLevel2X 7 2 2 2 2" xfId="3744" xr:uid="{7C51D007-BF0D-4697-B00E-3043237D5561}"/>
    <cellStyle name="SAPBEXHLevel2X 7 2 2 2 2 2" xfId="8169" xr:uid="{2DB8B8E9-4A8E-4CB8-8E0F-99EF5EC12051}"/>
    <cellStyle name="SAPBEXHLevel2X 7 2 2 2 3" xfId="5563" xr:uid="{0E376755-5790-4A33-91A3-3485DD74D13C}"/>
    <cellStyle name="SAPBEXHLevel2X 7 2 2 2 4" xfId="6862" xr:uid="{C417C065-388E-491F-B875-881350A4F407}"/>
    <cellStyle name="SAPBEXHLevel2X 7 2 2 3" xfId="2431" xr:uid="{5F3C020F-35BA-4258-A2E7-FB1947D1B1CE}"/>
    <cellStyle name="SAPBEXHLevel2X 7 2 2 3 2" xfId="4264" xr:uid="{F41894CB-C32C-4476-ADBD-7D385B3702F3}"/>
    <cellStyle name="SAPBEXHLevel2X 7 2 2 3 3" xfId="7653" xr:uid="{4AB43DE3-CF3F-450C-865E-65AAA835ECB7}"/>
    <cellStyle name="SAPBEXHLevel2X 7 2 2 4" xfId="3226" xr:uid="{42B8C83C-059C-4ADA-8908-FF504805A224}"/>
    <cellStyle name="SAPBEXHLevel2X 7 2 2 5" xfId="4783" xr:uid="{1AEDA978-A000-4869-9BF3-A0820B2E4412}"/>
    <cellStyle name="SAPBEXHLevel2X 7 2 2 6" xfId="6082" xr:uid="{9B5C5A80-BD82-4F46-A3D3-BC3E13E4E752}"/>
    <cellStyle name="SAPBEXHLevel2X 7 2 3" xfId="1393" xr:uid="{CBCAFAEE-A332-44B3-965F-B10BD5BC4944}"/>
    <cellStyle name="SAPBEXHLevel2X 7 2 3 2" xfId="2702" xr:uid="{4FFFD8E9-761F-41CF-8F7A-23C34E260764}"/>
    <cellStyle name="SAPBEXHLevel2X 7 2 3 2 2" xfId="7911" xr:uid="{7FFA24F6-67A7-46FE-A6E4-8004FE64D003}"/>
    <cellStyle name="SAPBEXHLevel2X 7 2 3 3" xfId="3486" xr:uid="{71D1DD04-A7A0-488B-8A84-676CB9CB3933}"/>
    <cellStyle name="SAPBEXHLevel2X 7 2 3 4" xfId="5044" xr:uid="{0F112648-AC52-4645-986D-FEDAB583CE07}"/>
    <cellStyle name="SAPBEXHLevel2X 7 2 3 5" xfId="6343" xr:uid="{D570825C-8748-4300-912B-C402B1B437F1}"/>
    <cellStyle name="SAPBEXHLevel2X 7 2 4" xfId="1912" xr:uid="{AC9F6051-C2B8-48ED-8298-1977A7CC2963}"/>
    <cellStyle name="SAPBEXHLevel2X 7 2 4 2" xfId="4006" xr:uid="{95B91728-145A-47EB-89AC-6B0D98B1FFA4}"/>
    <cellStyle name="SAPBEXHLevel2X 7 2 4 2 2" xfId="7395" xr:uid="{25369094-57FA-4FB8-AC1D-B09323BE1077}"/>
    <cellStyle name="SAPBEXHLevel2X 7 2 4 3" xfId="5305" xr:uid="{3267222A-7B5A-4B39-AE76-74E94E410285}"/>
    <cellStyle name="SAPBEXHLevel2X 7 2 4 4" xfId="6604" xr:uid="{8329B8D9-81F0-456E-946F-90B9819721ED}"/>
    <cellStyle name="SAPBEXHLevel2X 7 2 5" xfId="2173" xr:uid="{858909D1-0D14-46CD-9DBC-F06CF0A2133F}"/>
    <cellStyle name="SAPBEXHLevel2X 7 2 5 2" xfId="7123" xr:uid="{C3C1BAFC-9568-4BC3-AEEC-629CA9B179E7}"/>
    <cellStyle name="SAPBEXHLevel2X 7 2 6" xfId="2968" xr:uid="{64141986-AFC0-4C06-A808-82E7AE34D579}"/>
    <cellStyle name="SAPBEXHLevel2X 7 2 7" xfId="4525" xr:uid="{E80BAA72-12A4-4C5D-976E-A14EDE07A779}"/>
    <cellStyle name="SAPBEXHLevel2X 7 2 8" xfId="5824" xr:uid="{D33A6369-8078-4316-A1FF-204203CB3D69}"/>
    <cellStyle name="SAPBEXHLevel2X 8" xfId="453" xr:uid="{F36F60D0-FFC2-4F4D-BDE8-72271B735B44}"/>
    <cellStyle name="SAPBEXHLevel2X 8 2" xfId="864" xr:uid="{5726FFEE-A00B-4611-AB90-E228031A9151}"/>
    <cellStyle name="SAPBEXHLevel2X 8 2 2" xfId="1136" xr:uid="{1AF80FF0-A6A5-4A16-B0C3-44FF652DB63F}"/>
    <cellStyle name="SAPBEXHLevel2X 8 2 2 2" xfId="1652" xr:uid="{1995CD10-B1D6-4E11-8A3C-62A7045966A9}"/>
    <cellStyle name="SAPBEXHLevel2X 8 2 2 2 2" xfId="3745" xr:uid="{855F3D1A-1890-417D-9E41-6FEE5219591B}"/>
    <cellStyle name="SAPBEXHLevel2X 8 2 2 2 2 2" xfId="8170" xr:uid="{4AE8C5D6-5C67-49F8-9412-DAC07D4503B7}"/>
    <cellStyle name="SAPBEXHLevel2X 8 2 2 2 3" xfId="5564" xr:uid="{F07270B7-4EB4-4B71-B134-126C08FEA10A}"/>
    <cellStyle name="SAPBEXHLevel2X 8 2 2 2 4" xfId="6863" xr:uid="{7A142720-52D2-4C85-9347-9C1470B9C905}"/>
    <cellStyle name="SAPBEXHLevel2X 8 2 2 3" xfId="2432" xr:uid="{87A1A590-8F6A-4A11-B171-E9757AD5E357}"/>
    <cellStyle name="SAPBEXHLevel2X 8 2 2 3 2" xfId="4265" xr:uid="{C9EA2B9A-9385-4235-8319-C9E793C596A1}"/>
    <cellStyle name="SAPBEXHLevel2X 8 2 2 3 3" xfId="7654" xr:uid="{3E84C01C-9293-45E2-9E7C-019BA436D72F}"/>
    <cellStyle name="SAPBEXHLevel2X 8 2 2 4" xfId="3227" xr:uid="{4157373B-1C7E-411D-B91E-6CBAE8B3E226}"/>
    <cellStyle name="SAPBEXHLevel2X 8 2 2 5" xfId="4784" xr:uid="{8DC183CF-104B-4E98-9D89-94ADF9037259}"/>
    <cellStyle name="SAPBEXHLevel2X 8 2 2 6" xfId="6083" xr:uid="{E29FF262-A335-4499-8770-AC07D713AAF9}"/>
    <cellStyle name="SAPBEXHLevel2X 8 2 3" xfId="1394" xr:uid="{B36C5AA3-9FE2-43D8-AE3E-EF42683A4F46}"/>
    <cellStyle name="SAPBEXHLevel2X 8 2 3 2" xfId="2703" xr:uid="{1869AD52-ADF7-4213-A9F8-12AC345F9F26}"/>
    <cellStyle name="SAPBEXHLevel2X 8 2 3 2 2" xfId="7912" xr:uid="{C02CF9FF-0E74-4989-880A-8B11AB4F7331}"/>
    <cellStyle name="SAPBEXHLevel2X 8 2 3 3" xfId="3487" xr:uid="{6E940FE3-690D-4819-83B5-E17A34583E14}"/>
    <cellStyle name="SAPBEXHLevel2X 8 2 3 4" xfId="5045" xr:uid="{EA2DC11B-DBD6-4827-82F0-C144A8775E51}"/>
    <cellStyle name="SAPBEXHLevel2X 8 2 3 5" xfId="6344" xr:uid="{18E4015E-9015-4EDB-8C35-99BC3F3DC5B3}"/>
    <cellStyle name="SAPBEXHLevel2X 8 2 4" xfId="1913" xr:uid="{258E772C-0041-492A-B23D-44F2F6CCC99B}"/>
    <cellStyle name="SAPBEXHLevel2X 8 2 4 2" xfId="4007" xr:uid="{C1CD89B9-A04E-4A5A-B019-FEFE18ADDCE4}"/>
    <cellStyle name="SAPBEXHLevel2X 8 2 4 2 2" xfId="7396" xr:uid="{F1AC2377-9A3F-44EF-B016-9018D981CF3F}"/>
    <cellStyle name="SAPBEXHLevel2X 8 2 4 3" xfId="5306" xr:uid="{727BF84B-E5BB-4EEF-A3FC-B49E91662CA7}"/>
    <cellStyle name="SAPBEXHLevel2X 8 2 4 4" xfId="6605" xr:uid="{A5C3401B-F3D0-403D-BD29-F281B6F61C65}"/>
    <cellStyle name="SAPBEXHLevel2X 8 2 5" xfId="2174" xr:uid="{3DE69AF1-FB7C-4F28-9F40-B1936396B8F4}"/>
    <cellStyle name="SAPBEXHLevel2X 8 2 5 2" xfId="7124" xr:uid="{88B32D04-53B1-4554-B756-959158B1A556}"/>
    <cellStyle name="SAPBEXHLevel2X 8 2 6" xfId="2969" xr:uid="{5616BEFC-BC00-4EF0-921A-42A6BD835FA9}"/>
    <cellStyle name="SAPBEXHLevel2X 8 2 7" xfId="4526" xr:uid="{77156357-2604-458B-8734-F3AC6C7DDE87}"/>
    <cellStyle name="SAPBEXHLevel2X 8 2 8" xfId="5825" xr:uid="{DD192E6D-B1F0-4758-9D3A-F1370159AE69}"/>
    <cellStyle name="SAPBEXHLevel2X 9" xfId="454" xr:uid="{44A07BD7-E8BF-4A27-A805-8766809C56F7}"/>
    <cellStyle name="SAPBEXHLevel2X 9 2" xfId="865" xr:uid="{D2162EE8-CE4C-4006-8E6A-0888371628DB}"/>
    <cellStyle name="SAPBEXHLevel2X 9 2 2" xfId="1137" xr:uid="{D3C1097D-7110-4592-BCEF-2C53F182C934}"/>
    <cellStyle name="SAPBEXHLevel2X 9 2 2 2" xfId="1653" xr:uid="{9D91D9EC-4707-4B2E-9914-CD23EA1FBB02}"/>
    <cellStyle name="SAPBEXHLevel2X 9 2 2 2 2" xfId="3746" xr:uid="{FC95024C-0158-48A6-B716-4BCA54A4BEA1}"/>
    <cellStyle name="SAPBEXHLevel2X 9 2 2 2 2 2" xfId="8171" xr:uid="{7FA84D31-40D3-45B9-8265-DB643DBE22A8}"/>
    <cellStyle name="SAPBEXHLevel2X 9 2 2 2 3" xfId="5565" xr:uid="{2AC7820D-B0BB-4C51-8EA3-29675BA88765}"/>
    <cellStyle name="SAPBEXHLevel2X 9 2 2 2 4" xfId="6864" xr:uid="{4A2832CF-6C73-47FE-8F01-14721D0FC383}"/>
    <cellStyle name="SAPBEXHLevel2X 9 2 2 3" xfId="2433" xr:uid="{B12EF242-3ADD-4CCF-A25B-7D328FDB99D7}"/>
    <cellStyle name="SAPBEXHLevel2X 9 2 2 3 2" xfId="4266" xr:uid="{71CED29A-AF7F-4363-A660-438B93109736}"/>
    <cellStyle name="SAPBEXHLevel2X 9 2 2 3 3" xfId="7655" xr:uid="{09F2E0C4-0B7C-4372-B0A6-4C5181B2EC6A}"/>
    <cellStyle name="SAPBEXHLevel2X 9 2 2 4" xfId="3228" xr:uid="{0E49E197-4A01-4BCE-B946-DAE237D8C4DA}"/>
    <cellStyle name="SAPBEXHLevel2X 9 2 2 5" xfId="4785" xr:uid="{430289F0-5A3D-4F73-9F6A-E0C9E4153DB9}"/>
    <cellStyle name="SAPBEXHLevel2X 9 2 2 6" xfId="6084" xr:uid="{2EB67176-227D-44E5-B469-2115689202EE}"/>
    <cellStyle name="SAPBEXHLevel2X 9 2 3" xfId="1395" xr:uid="{727226B8-A0A7-4464-94CF-07B4C302543B}"/>
    <cellStyle name="SAPBEXHLevel2X 9 2 3 2" xfId="2704" xr:uid="{B5EB40D0-1F2B-4E24-AE2D-9B7CC687DC63}"/>
    <cellStyle name="SAPBEXHLevel2X 9 2 3 2 2" xfId="7913" xr:uid="{8D8FEC74-A642-46E4-A358-41DEDB30B6FE}"/>
    <cellStyle name="SAPBEXHLevel2X 9 2 3 3" xfId="3488" xr:uid="{D15BD434-D083-4B8A-85CC-B96CDCABADB6}"/>
    <cellStyle name="SAPBEXHLevel2X 9 2 3 4" xfId="5046" xr:uid="{6C4B2349-5653-4CEF-9974-02FDB073444E}"/>
    <cellStyle name="SAPBEXHLevel2X 9 2 3 5" xfId="6345" xr:uid="{DB4DCBA3-3F5F-4351-AE8C-45428BB65C54}"/>
    <cellStyle name="SAPBEXHLevel2X 9 2 4" xfId="1914" xr:uid="{EB22CF73-35E0-4590-AE84-88A1ABBA0F64}"/>
    <cellStyle name="SAPBEXHLevel2X 9 2 4 2" xfId="4008" xr:uid="{2C775FB5-F560-47F4-A1AA-F0EA95BE0354}"/>
    <cellStyle name="SAPBEXHLevel2X 9 2 4 2 2" xfId="7397" xr:uid="{22315A41-3D6D-4855-A8FA-B44D47234FFC}"/>
    <cellStyle name="SAPBEXHLevel2X 9 2 4 3" xfId="5307" xr:uid="{D4064C07-130B-43DB-B686-BF6E43AC15D4}"/>
    <cellStyle name="SAPBEXHLevel2X 9 2 4 4" xfId="6606" xr:uid="{E83E0095-C461-494C-A2CA-ED85C52488E0}"/>
    <cellStyle name="SAPBEXHLevel2X 9 2 5" xfId="2175" xr:uid="{72D180EC-A345-4B12-9F8C-5448434DFE3F}"/>
    <cellStyle name="SAPBEXHLevel2X 9 2 5 2" xfId="7125" xr:uid="{5148741B-584C-4C08-A598-E22B8BB7FBAD}"/>
    <cellStyle name="SAPBEXHLevel2X 9 2 6" xfId="2970" xr:uid="{CBAFDD5A-91AB-4E2F-9331-5B638692A7ED}"/>
    <cellStyle name="SAPBEXHLevel2X 9 2 7" xfId="4527" xr:uid="{45B06D9E-3D3E-47A5-AA7C-AFEDBADA7333}"/>
    <cellStyle name="SAPBEXHLevel2X 9 2 8" xfId="5826" xr:uid="{74966F8C-0052-4467-8E67-0A8D391153EC}"/>
    <cellStyle name="SAPBEXHLevel2X_7-р_Из_Системы" xfId="455" xr:uid="{D5508635-0170-48BB-935C-673E858068DE}"/>
    <cellStyle name="SAPBEXHLevel3" xfId="456" xr:uid="{542EE22E-AF14-49B2-B0ED-8269F9FCC722}"/>
    <cellStyle name="SAPBEXHLevel3 2" xfId="457" xr:uid="{DFE4C27F-022C-4A43-929C-689961EBCF38}"/>
    <cellStyle name="SAPBEXHLevel3 2 2" xfId="866" xr:uid="{45353C2C-3466-438E-8139-F0CE52B72A73}"/>
    <cellStyle name="SAPBEXHLevel3 2 2 2" xfId="1138" xr:uid="{5C64E07F-17EF-4FCD-95A9-A74D834923EC}"/>
    <cellStyle name="SAPBEXHLevel3 2 2 2 2" xfId="1654" xr:uid="{5401FE28-3CE0-4BCC-9008-868BA58FB022}"/>
    <cellStyle name="SAPBEXHLevel3 2 2 2 2 2" xfId="3747" xr:uid="{D2553D66-20B0-4C45-8309-A6F05C0AEC1D}"/>
    <cellStyle name="SAPBEXHLevel3 2 2 2 2 2 2" xfId="8172" xr:uid="{8A877093-4233-42AB-BB9A-684C2F6D0D0F}"/>
    <cellStyle name="SAPBEXHLevel3 2 2 2 2 3" xfId="5566" xr:uid="{5FB35D1C-FD33-42FD-B4E9-F8B4FBD608FD}"/>
    <cellStyle name="SAPBEXHLevel3 2 2 2 2 4" xfId="6865" xr:uid="{E1860900-5A39-4DC5-A2C2-1FFD9742D5DC}"/>
    <cellStyle name="SAPBEXHLevel3 2 2 2 3" xfId="2434" xr:uid="{5C2EF92E-8928-4DA0-B06D-EB8FB49E20F4}"/>
    <cellStyle name="SAPBEXHLevel3 2 2 2 3 2" xfId="4267" xr:uid="{AB572B5C-CF59-432F-9A34-EBFF8F4A4495}"/>
    <cellStyle name="SAPBEXHLevel3 2 2 2 3 3" xfId="7656" xr:uid="{09471F48-6D65-4160-B53B-0A2C69970D67}"/>
    <cellStyle name="SAPBEXHLevel3 2 2 2 4" xfId="3229" xr:uid="{DF399010-37A3-442A-8E1D-9B1ABD3271DF}"/>
    <cellStyle name="SAPBEXHLevel3 2 2 2 5" xfId="4786" xr:uid="{FB0BDBDC-49B0-4F1F-B39B-593C9B7465CC}"/>
    <cellStyle name="SAPBEXHLevel3 2 2 2 6" xfId="6085" xr:uid="{3452C411-1065-4344-990A-E522B9FC7444}"/>
    <cellStyle name="SAPBEXHLevel3 2 2 3" xfId="1396" xr:uid="{EA03E2C8-446F-492C-85CC-66E01471EE19}"/>
    <cellStyle name="SAPBEXHLevel3 2 2 3 2" xfId="2705" xr:uid="{0B1A9AD6-53C5-49BD-B2BE-B8577DDB79DC}"/>
    <cellStyle name="SAPBEXHLevel3 2 2 3 2 2" xfId="7914" xr:uid="{2EBE93E9-3BA9-4364-9844-A86D28C4FF81}"/>
    <cellStyle name="SAPBEXHLevel3 2 2 3 3" xfId="3489" xr:uid="{152DC2D9-87DB-4E07-B782-43411DB0FA51}"/>
    <cellStyle name="SAPBEXHLevel3 2 2 3 4" xfId="5047" xr:uid="{C079942B-ADB8-4669-BDC7-13DBC8ABF88A}"/>
    <cellStyle name="SAPBEXHLevel3 2 2 3 5" xfId="6346" xr:uid="{91E9759C-E73C-434F-A77A-07795CC262F4}"/>
    <cellStyle name="SAPBEXHLevel3 2 2 4" xfId="1915" xr:uid="{82CE9F4E-1E39-446B-A6EE-D4D1E7EDCF47}"/>
    <cellStyle name="SAPBEXHLevel3 2 2 4 2" xfId="4009" xr:uid="{C382B4D0-686A-436A-80E2-64BF23730F8C}"/>
    <cellStyle name="SAPBEXHLevel3 2 2 4 2 2" xfId="7398" xr:uid="{12FDC545-8B36-4FC9-B660-344483C741F5}"/>
    <cellStyle name="SAPBEXHLevel3 2 2 4 3" xfId="5308" xr:uid="{3462E098-66AD-4150-B22E-B78EEA1A1379}"/>
    <cellStyle name="SAPBEXHLevel3 2 2 4 4" xfId="6607" xr:uid="{354D3B5E-046A-46A2-A93C-AD35482F62AD}"/>
    <cellStyle name="SAPBEXHLevel3 2 2 5" xfId="2176" xr:uid="{BD3D93FF-7BB2-40A6-92A0-ED30BADBCB0F}"/>
    <cellStyle name="SAPBEXHLevel3 2 2 5 2" xfId="7126" xr:uid="{39D7C256-881C-42AF-AC4A-F8D22108928D}"/>
    <cellStyle name="SAPBEXHLevel3 2 2 6" xfId="2971" xr:uid="{73A873C1-D0F7-483B-97EA-29AF7C154E88}"/>
    <cellStyle name="SAPBEXHLevel3 2 2 7" xfId="4528" xr:uid="{1902249E-86BC-42A3-88A1-25F5888301C2}"/>
    <cellStyle name="SAPBEXHLevel3 2 2 8" xfId="5827" xr:uid="{4F5ECE2A-9FFF-473A-9D80-3BDF1E486CB3}"/>
    <cellStyle name="SAPBEXHLevel3 3" xfId="458" xr:uid="{9E938EE3-F0D0-46C4-AFB8-994946F857B2}"/>
    <cellStyle name="SAPBEXHLevel3 3 2" xfId="867" xr:uid="{9BD2FFB6-0744-43DA-B808-A259617C75F9}"/>
    <cellStyle name="SAPBEXHLevel3 3 2 2" xfId="1139" xr:uid="{67B90E3A-62CF-4C3D-AF8E-74F1728751DD}"/>
    <cellStyle name="SAPBEXHLevel3 3 2 2 2" xfId="1655" xr:uid="{A6F54EBD-A792-4205-B595-2845983A8F42}"/>
    <cellStyle name="SAPBEXHLevel3 3 2 2 2 2" xfId="3748" xr:uid="{EB62F316-AE82-41D4-A360-738AAF5C42B9}"/>
    <cellStyle name="SAPBEXHLevel3 3 2 2 2 2 2" xfId="8173" xr:uid="{BA437B07-976D-4B25-9B96-FEF2E12B78D2}"/>
    <cellStyle name="SAPBEXHLevel3 3 2 2 2 3" xfId="5567" xr:uid="{8CA8E0F2-24D2-4FE9-83A8-13D903EBCFDA}"/>
    <cellStyle name="SAPBEXHLevel3 3 2 2 2 4" xfId="6866" xr:uid="{C3DCD83C-C359-477E-A0DF-C9BF204EB5F4}"/>
    <cellStyle name="SAPBEXHLevel3 3 2 2 3" xfId="2435" xr:uid="{4C087205-0DFD-4F8D-A9FB-FDD6604961FC}"/>
    <cellStyle name="SAPBEXHLevel3 3 2 2 3 2" xfId="4268" xr:uid="{6D895525-D2B7-4EF6-8601-5083DDE63738}"/>
    <cellStyle name="SAPBEXHLevel3 3 2 2 3 3" xfId="7657" xr:uid="{9767786F-3272-4773-9DCD-CB347CF7CBC5}"/>
    <cellStyle name="SAPBEXHLevel3 3 2 2 4" xfId="3230" xr:uid="{0F429767-18C4-4337-8CE2-40C2B7969AFD}"/>
    <cellStyle name="SAPBEXHLevel3 3 2 2 5" xfId="4787" xr:uid="{510AC333-5BDC-487B-88D9-6E18F459654F}"/>
    <cellStyle name="SAPBEXHLevel3 3 2 2 6" xfId="6086" xr:uid="{57415AA8-B31A-422A-8857-8CC6DC1CD1D9}"/>
    <cellStyle name="SAPBEXHLevel3 3 2 3" xfId="1397" xr:uid="{E724AEF3-33D1-472C-877A-9A94B3CFE4A9}"/>
    <cellStyle name="SAPBEXHLevel3 3 2 3 2" xfId="2706" xr:uid="{99934280-F155-495E-B761-E1FCCBF0DD19}"/>
    <cellStyle name="SAPBEXHLevel3 3 2 3 2 2" xfId="7915" xr:uid="{3A5B0550-57B9-4204-8A40-5EC1514E8BA2}"/>
    <cellStyle name="SAPBEXHLevel3 3 2 3 3" xfId="3490" xr:uid="{3026278E-9D85-4CEB-BD79-AF2B22870437}"/>
    <cellStyle name="SAPBEXHLevel3 3 2 3 4" xfId="5048" xr:uid="{8907C8DE-6BEB-4F5F-A466-59516CD5D366}"/>
    <cellStyle name="SAPBEXHLevel3 3 2 3 5" xfId="6347" xr:uid="{68CD50EC-E94B-422F-B54E-49F7CB42A527}"/>
    <cellStyle name="SAPBEXHLevel3 3 2 4" xfId="1916" xr:uid="{C826F3AD-F21B-4AD4-9492-19CABB370156}"/>
    <cellStyle name="SAPBEXHLevel3 3 2 4 2" xfId="4010" xr:uid="{56AF40E3-26A9-41CC-BFCA-C18F3AF11744}"/>
    <cellStyle name="SAPBEXHLevel3 3 2 4 2 2" xfId="7399" xr:uid="{220F1FE8-E274-4B9C-8BAC-AE262EE948A6}"/>
    <cellStyle name="SAPBEXHLevel3 3 2 4 3" xfId="5309" xr:uid="{2D8A4EC5-A0A3-4693-9D65-31AF0BC85D23}"/>
    <cellStyle name="SAPBEXHLevel3 3 2 4 4" xfId="6608" xr:uid="{A2E20BC6-13AA-42CD-9525-97563711771E}"/>
    <cellStyle name="SAPBEXHLevel3 3 2 5" xfId="2177" xr:uid="{D44554DE-6466-474C-9BD1-AAE34DD6573F}"/>
    <cellStyle name="SAPBEXHLevel3 3 2 5 2" xfId="7127" xr:uid="{B6A97AE0-73AA-40B5-A1C9-43E891F55E66}"/>
    <cellStyle name="SAPBEXHLevel3 3 2 6" xfId="2972" xr:uid="{15D2115C-E6EF-4B63-B94B-06E4417687DE}"/>
    <cellStyle name="SAPBEXHLevel3 3 2 7" xfId="4529" xr:uid="{12710724-B67E-42B2-9A63-9DA2731E5954}"/>
    <cellStyle name="SAPBEXHLevel3 3 2 8" xfId="5828" xr:uid="{EED748A5-BD78-4460-BCAE-CF313B8D3984}"/>
    <cellStyle name="SAPBEXHLevel3 4" xfId="459" xr:uid="{EE9D3399-B879-44D7-9B23-8656A3AE40BF}"/>
    <cellStyle name="SAPBEXHLevel3 4 2" xfId="868" xr:uid="{ED2DBB6D-29CF-403B-A7E5-1AD16FE85DF0}"/>
    <cellStyle name="SAPBEXHLevel3 4 2 2" xfId="1140" xr:uid="{994DECD5-D5AD-4C45-9D04-626CE41819EB}"/>
    <cellStyle name="SAPBEXHLevel3 4 2 2 2" xfId="1656" xr:uid="{40E8103F-0DF7-4044-98A1-ABC50D2A07F7}"/>
    <cellStyle name="SAPBEXHLevel3 4 2 2 2 2" xfId="3749" xr:uid="{4F17C7ED-16BE-4C76-9464-67181938C01A}"/>
    <cellStyle name="SAPBEXHLevel3 4 2 2 2 2 2" xfId="8174" xr:uid="{CC156601-65BE-432E-9117-7F602214D038}"/>
    <cellStyle name="SAPBEXHLevel3 4 2 2 2 3" xfId="5568" xr:uid="{7EF0AA68-4E5F-4C62-AC9E-F42DDD4051BC}"/>
    <cellStyle name="SAPBEXHLevel3 4 2 2 2 4" xfId="6867" xr:uid="{F065772D-5986-45CA-9904-ADD60498C536}"/>
    <cellStyle name="SAPBEXHLevel3 4 2 2 3" xfId="2436" xr:uid="{C5387EB6-287E-4432-9330-976C2DC32237}"/>
    <cellStyle name="SAPBEXHLevel3 4 2 2 3 2" xfId="4269" xr:uid="{55717445-DCB7-4535-912B-297AF751F781}"/>
    <cellStyle name="SAPBEXHLevel3 4 2 2 3 3" xfId="7658" xr:uid="{376478B3-CD1A-4790-AF54-491B49F723AC}"/>
    <cellStyle name="SAPBEXHLevel3 4 2 2 4" xfId="3231" xr:uid="{D0D71A0F-17D4-4EEC-975A-E6A8B5C45956}"/>
    <cellStyle name="SAPBEXHLevel3 4 2 2 5" xfId="4788" xr:uid="{B1E55E41-8244-4290-B204-D1EF2F6DEC7C}"/>
    <cellStyle name="SAPBEXHLevel3 4 2 2 6" xfId="6087" xr:uid="{BBBDBD6A-4F8E-4064-804D-9F3BBA638BA7}"/>
    <cellStyle name="SAPBEXHLevel3 4 2 3" xfId="1398" xr:uid="{80478736-D32B-4F5A-B57B-02B45CA8E36D}"/>
    <cellStyle name="SAPBEXHLevel3 4 2 3 2" xfId="2707" xr:uid="{D25F35E1-2941-49B9-8F9C-87764406BF3F}"/>
    <cellStyle name="SAPBEXHLevel3 4 2 3 2 2" xfId="7916" xr:uid="{875D6EF1-8724-4E15-A686-E9E9F32BAE95}"/>
    <cellStyle name="SAPBEXHLevel3 4 2 3 3" xfId="3491" xr:uid="{028764A7-8272-4ABB-83D2-4C9AF0BC644E}"/>
    <cellStyle name="SAPBEXHLevel3 4 2 3 4" xfId="5049" xr:uid="{885099CC-A651-46FB-8A59-2503892CBBBB}"/>
    <cellStyle name="SAPBEXHLevel3 4 2 3 5" xfId="6348" xr:uid="{62263211-77E5-42A9-968A-0F77E59A3B7F}"/>
    <cellStyle name="SAPBEXHLevel3 4 2 4" xfId="1917" xr:uid="{2FD5FBCE-F542-4491-9DA3-1291B99755F5}"/>
    <cellStyle name="SAPBEXHLevel3 4 2 4 2" xfId="4011" xr:uid="{319D48BF-9C2A-4CFE-8468-044AA0E5F069}"/>
    <cellStyle name="SAPBEXHLevel3 4 2 4 2 2" xfId="7400" xr:uid="{8421E1F0-460F-40E8-A20E-B091AB8F912F}"/>
    <cellStyle name="SAPBEXHLevel3 4 2 4 3" xfId="5310" xr:uid="{64B4C9CB-C3C4-492D-9D0C-96379306C026}"/>
    <cellStyle name="SAPBEXHLevel3 4 2 4 4" xfId="6609" xr:uid="{CF17DC25-BF0F-4AD5-B264-B48B061E2A15}"/>
    <cellStyle name="SAPBEXHLevel3 4 2 5" xfId="2178" xr:uid="{44BF1359-7933-485C-919B-D075BE02173B}"/>
    <cellStyle name="SAPBEXHLevel3 4 2 5 2" xfId="7128" xr:uid="{00C0DF9C-2A07-4D0A-AC9C-59879B156A1E}"/>
    <cellStyle name="SAPBEXHLevel3 4 2 6" xfId="2973" xr:uid="{348F776C-CA2F-4D25-82F8-DCA76632EC8C}"/>
    <cellStyle name="SAPBEXHLevel3 4 2 7" xfId="4530" xr:uid="{83FAE85A-98EE-434B-B9B4-FC14086A8558}"/>
    <cellStyle name="SAPBEXHLevel3 4 2 8" xfId="5829" xr:uid="{95EDC990-B5AD-48D1-AD34-F1E5FFF55B3A}"/>
    <cellStyle name="SAPBEXHLevel3 5" xfId="460" xr:uid="{3BEB539A-1CE3-46DA-94EE-A8DF1028A421}"/>
    <cellStyle name="SAPBEXHLevel3 5 2" xfId="869" xr:uid="{AC74D129-8FC3-445A-B1D6-289ABE2D33BA}"/>
    <cellStyle name="SAPBEXHLevel3 5 2 2" xfId="1141" xr:uid="{CAD37C27-3317-41F0-BFFA-6906051F6B66}"/>
    <cellStyle name="SAPBEXHLevel3 5 2 2 2" xfId="1657" xr:uid="{BA28E8D8-F3B1-4527-831C-BCC2B5D19FA4}"/>
    <cellStyle name="SAPBEXHLevel3 5 2 2 2 2" xfId="3750" xr:uid="{EFE1A979-52EE-4751-B879-C44C74EDBC69}"/>
    <cellStyle name="SAPBEXHLevel3 5 2 2 2 2 2" xfId="8175" xr:uid="{5B5064FD-0C41-42D0-BAE6-B7E21491868D}"/>
    <cellStyle name="SAPBEXHLevel3 5 2 2 2 3" xfId="5569" xr:uid="{8839F67C-12DE-4BB8-9C51-0F38EF2CB43F}"/>
    <cellStyle name="SAPBEXHLevel3 5 2 2 2 4" xfId="6868" xr:uid="{A528AE12-2DE4-42B4-BB1C-84AD883C5B39}"/>
    <cellStyle name="SAPBEXHLevel3 5 2 2 3" xfId="2437" xr:uid="{823384F9-3589-4410-B254-189F3D74F4EE}"/>
    <cellStyle name="SAPBEXHLevel3 5 2 2 3 2" xfId="4270" xr:uid="{68631582-F4F9-47BB-BBF1-4892284FCE57}"/>
    <cellStyle name="SAPBEXHLevel3 5 2 2 3 3" xfId="7659" xr:uid="{0E6A55E2-CBA4-4F42-8D2B-DA2813D95A29}"/>
    <cellStyle name="SAPBEXHLevel3 5 2 2 4" xfId="3232" xr:uid="{D40626B8-2F82-4558-AD2D-4F59823B6284}"/>
    <cellStyle name="SAPBEXHLevel3 5 2 2 5" xfId="4789" xr:uid="{D24EC352-ADB0-4625-A655-54C4576D2F44}"/>
    <cellStyle name="SAPBEXHLevel3 5 2 2 6" xfId="6088" xr:uid="{5CF07D3F-C1CA-43CD-BED9-23E454991134}"/>
    <cellStyle name="SAPBEXHLevel3 5 2 3" xfId="1399" xr:uid="{975E0DD3-1686-4137-92CF-619E4E51ADB5}"/>
    <cellStyle name="SAPBEXHLevel3 5 2 3 2" xfId="2708" xr:uid="{BD8077F7-F4E9-4546-8E8C-415C565825CE}"/>
    <cellStyle name="SAPBEXHLevel3 5 2 3 2 2" xfId="7917" xr:uid="{506AB0BA-A34B-459E-81AE-98806EABB207}"/>
    <cellStyle name="SAPBEXHLevel3 5 2 3 3" xfId="3492" xr:uid="{E6F3810C-B58A-448F-96A1-54F2F7BD56A0}"/>
    <cellStyle name="SAPBEXHLevel3 5 2 3 4" xfId="5050" xr:uid="{88BD851F-69B8-4CCE-B983-D2CF8CFE2A58}"/>
    <cellStyle name="SAPBEXHLevel3 5 2 3 5" xfId="6349" xr:uid="{B7A1D65F-8D12-4987-A1FC-170C8E25394D}"/>
    <cellStyle name="SAPBEXHLevel3 5 2 4" xfId="1918" xr:uid="{1698798D-0028-46B2-87D3-C796F78F4F58}"/>
    <cellStyle name="SAPBEXHLevel3 5 2 4 2" xfId="4012" xr:uid="{7F895601-8827-40FC-9442-01474B74938B}"/>
    <cellStyle name="SAPBEXHLevel3 5 2 4 2 2" xfId="7401" xr:uid="{FFA0FA5E-2CC5-4C39-A7A8-589A98BF2477}"/>
    <cellStyle name="SAPBEXHLevel3 5 2 4 3" xfId="5311" xr:uid="{C981842C-EF12-4C93-A236-53B95D0B358C}"/>
    <cellStyle name="SAPBEXHLevel3 5 2 4 4" xfId="6610" xr:uid="{90117C2F-0FB7-47E4-B554-A68528F4E4C7}"/>
    <cellStyle name="SAPBEXHLevel3 5 2 5" xfId="2179" xr:uid="{3807F104-B839-4F21-BB3F-C16AB5A7ECBD}"/>
    <cellStyle name="SAPBEXHLevel3 5 2 5 2" xfId="7129" xr:uid="{AE301881-E5D8-40A6-9F35-BF2639CCCC5F}"/>
    <cellStyle name="SAPBEXHLevel3 5 2 6" xfId="2974" xr:uid="{03F45FBE-DB7F-4268-AD5F-4D5714E1E611}"/>
    <cellStyle name="SAPBEXHLevel3 5 2 7" xfId="4531" xr:uid="{DCCD4D0C-80FE-4CC7-88E1-F522731B138E}"/>
    <cellStyle name="SAPBEXHLevel3 5 2 8" xfId="5830" xr:uid="{BFCAB378-5A6E-42BA-8BEC-5AB53C4E5E7D}"/>
    <cellStyle name="SAPBEXHLevel3 6" xfId="461" xr:uid="{316EEED1-C7A4-47F2-84AC-F272C14AD2FA}"/>
    <cellStyle name="SAPBEXHLevel3 6 2" xfId="870" xr:uid="{9BBEA919-3248-473D-AF16-6DA299274F0A}"/>
    <cellStyle name="SAPBEXHLevel3 6 2 2" xfId="1142" xr:uid="{4CB1D78B-46DA-4B05-94F3-2802B4975EF9}"/>
    <cellStyle name="SAPBEXHLevel3 6 2 2 2" xfId="1658" xr:uid="{C4552495-0C6D-46AC-937C-4AE26AABBCDA}"/>
    <cellStyle name="SAPBEXHLevel3 6 2 2 2 2" xfId="3751" xr:uid="{C0F8122D-2AB4-44F0-B181-D220EB965002}"/>
    <cellStyle name="SAPBEXHLevel3 6 2 2 2 2 2" xfId="8176" xr:uid="{ED36BB38-6CC7-4D33-9B5A-574F50688404}"/>
    <cellStyle name="SAPBEXHLevel3 6 2 2 2 3" xfId="5570" xr:uid="{FB87FB7B-9CC6-497C-BC1D-31E0890F39C9}"/>
    <cellStyle name="SAPBEXHLevel3 6 2 2 2 4" xfId="6869" xr:uid="{B9C24DC9-5FFE-4A30-82E8-E6FFD6C4C1FC}"/>
    <cellStyle name="SAPBEXHLevel3 6 2 2 3" xfId="2438" xr:uid="{CC4DDB27-830B-412A-88D7-736B3F2B469A}"/>
    <cellStyle name="SAPBEXHLevel3 6 2 2 3 2" xfId="4271" xr:uid="{C833462A-597A-43A7-93AE-E1472E3E4278}"/>
    <cellStyle name="SAPBEXHLevel3 6 2 2 3 3" xfId="7660" xr:uid="{E6DB588A-16C6-4CD2-811B-7F6E0B92670F}"/>
    <cellStyle name="SAPBEXHLevel3 6 2 2 4" xfId="3233" xr:uid="{9B8AF995-9BC7-460B-8670-9371F0D1787B}"/>
    <cellStyle name="SAPBEXHLevel3 6 2 2 5" xfId="4790" xr:uid="{E2E504D4-D892-4CAC-8529-B5175A8AAB99}"/>
    <cellStyle name="SAPBEXHLevel3 6 2 2 6" xfId="6089" xr:uid="{DD4A7BAF-7F41-4929-8BF4-8EB34B46554A}"/>
    <cellStyle name="SAPBEXHLevel3 6 2 3" xfId="1400" xr:uid="{6C219760-81BD-4B86-819F-7C9B5001D65F}"/>
    <cellStyle name="SAPBEXHLevel3 6 2 3 2" xfId="2709" xr:uid="{70879501-406B-4932-9C9C-690822816131}"/>
    <cellStyle name="SAPBEXHLevel3 6 2 3 2 2" xfId="7918" xr:uid="{CDF95E30-044C-4A08-BB87-29B525DBD68B}"/>
    <cellStyle name="SAPBEXHLevel3 6 2 3 3" xfId="3493" xr:uid="{798F3FE6-C591-475D-8FB6-D0AA5ADBC1FD}"/>
    <cellStyle name="SAPBEXHLevel3 6 2 3 4" xfId="5051" xr:uid="{CA16CB58-DB0F-47EE-B9F1-2F784360A16A}"/>
    <cellStyle name="SAPBEXHLevel3 6 2 3 5" xfId="6350" xr:uid="{345EA67C-F46B-420C-92C8-7EA290E19237}"/>
    <cellStyle name="SAPBEXHLevel3 6 2 4" xfId="1919" xr:uid="{F176BA54-4D54-4E8D-B034-BA2D380CA273}"/>
    <cellStyle name="SAPBEXHLevel3 6 2 4 2" xfId="4013" xr:uid="{C0D26F35-9001-40B6-9D93-0B44DB94A168}"/>
    <cellStyle name="SAPBEXHLevel3 6 2 4 2 2" xfId="7402" xr:uid="{536A265D-1F92-4736-87FF-F933403D3440}"/>
    <cellStyle name="SAPBEXHLevel3 6 2 4 3" xfId="5312" xr:uid="{3229BA21-A842-4F72-95CE-C9190A490E2F}"/>
    <cellStyle name="SAPBEXHLevel3 6 2 4 4" xfId="6611" xr:uid="{FE7EB733-0062-42A6-8A7A-7986B0957D7F}"/>
    <cellStyle name="SAPBEXHLevel3 6 2 5" xfId="2180" xr:uid="{CD36A25E-546D-41CF-AED7-333BA284BD38}"/>
    <cellStyle name="SAPBEXHLevel3 6 2 5 2" xfId="7130" xr:uid="{DB3D2F28-196C-4604-8F26-B27D43E742FF}"/>
    <cellStyle name="SAPBEXHLevel3 6 2 6" xfId="2975" xr:uid="{5EC634FA-42A1-42A9-863B-454768C53713}"/>
    <cellStyle name="SAPBEXHLevel3 6 2 7" xfId="4532" xr:uid="{A7FEC56D-1ABA-4B75-9665-7C2D75E24FEE}"/>
    <cellStyle name="SAPBEXHLevel3 6 2 8" xfId="5831" xr:uid="{7092FFBF-8343-4BE3-AE77-7B5640299644}"/>
    <cellStyle name="SAPBEXHLevel3_Приложение_1_к_7-у-о_2009_Кв_1_ФСТ" xfId="462" xr:uid="{6ED4A4FC-B56E-4FE2-AB66-72EA4B2BFEDD}"/>
    <cellStyle name="SAPBEXHLevel3X" xfId="463" xr:uid="{787AB73C-16BD-4D28-963D-C2E3E217C727}"/>
    <cellStyle name="SAPBEXHLevel3X 10" xfId="871" xr:uid="{165EEDDD-16A0-4AFB-9400-B8D4D6FF3521}"/>
    <cellStyle name="SAPBEXHLevel3X 10 2" xfId="1143" xr:uid="{0BFD4047-8C74-4861-9025-0F384E5BC57C}"/>
    <cellStyle name="SAPBEXHLevel3X 10 2 2" xfId="1659" xr:uid="{0FE2D515-E000-4222-8C05-85F5AE432B5D}"/>
    <cellStyle name="SAPBEXHLevel3X 10 2 2 2" xfId="3752" xr:uid="{BEDFF18D-44DE-42A9-AB17-86FEFF109B70}"/>
    <cellStyle name="SAPBEXHLevel3X 10 2 2 2 2" xfId="8177" xr:uid="{78A40884-99F2-48FE-9E19-9956C076E7A9}"/>
    <cellStyle name="SAPBEXHLevel3X 10 2 2 3" xfId="5571" xr:uid="{7551B5E4-916B-4A87-9D67-9F53365DBFCA}"/>
    <cellStyle name="SAPBEXHLevel3X 10 2 2 4" xfId="6870" xr:uid="{0FB5E73B-F50E-4207-B0A2-0B73CB513303}"/>
    <cellStyle name="SAPBEXHLevel3X 10 2 3" xfId="2439" xr:uid="{D9DF6CD7-3DE1-42C9-A9CD-28D0384B1B5E}"/>
    <cellStyle name="SAPBEXHLevel3X 10 2 3 2" xfId="4272" xr:uid="{BE53679E-AB87-4605-A856-4F561EA72AC0}"/>
    <cellStyle name="SAPBEXHLevel3X 10 2 3 3" xfId="7661" xr:uid="{FDC8E30C-E223-4AF1-8A7B-653084A76250}"/>
    <cellStyle name="SAPBEXHLevel3X 10 2 4" xfId="3234" xr:uid="{78B190ED-BCAB-4935-9614-AFA4D10A46A2}"/>
    <cellStyle name="SAPBEXHLevel3X 10 2 5" xfId="4791" xr:uid="{20B8C59F-1779-457C-9CB4-BC2D5F29D589}"/>
    <cellStyle name="SAPBEXHLevel3X 10 2 6" xfId="6090" xr:uid="{F40F2B54-A556-4FF9-8EE2-D802219B623E}"/>
    <cellStyle name="SAPBEXHLevel3X 10 3" xfId="1401" xr:uid="{41E5B497-A7A0-4870-A414-AB9D45AF68E3}"/>
    <cellStyle name="SAPBEXHLevel3X 10 3 2" xfId="2710" xr:uid="{24663725-6448-4362-BB39-23FDEB4E222C}"/>
    <cellStyle name="SAPBEXHLevel3X 10 3 2 2" xfId="7919" xr:uid="{C621BDDD-C837-41DF-A8FC-3A00D7554797}"/>
    <cellStyle name="SAPBEXHLevel3X 10 3 3" xfId="3494" xr:uid="{D501067F-9851-46E8-9ED6-FC2D6DEBECA7}"/>
    <cellStyle name="SAPBEXHLevel3X 10 3 4" xfId="5052" xr:uid="{E98E7EC4-EB03-403D-B571-936D819B4BA6}"/>
    <cellStyle name="SAPBEXHLevel3X 10 3 5" xfId="6351" xr:uid="{AFFDFD9C-FE3A-4480-8EEE-5DD640D0787E}"/>
    <cellStyle name="SAPBEXHLevel3X 10 4" xfId="1920" xr:uid="{051EEDB1-E90B-456E-AE8C-CD1B1BE66FCD}"/>
    <cellStyle name="SAPBEXHLevel3X 10 4 2" xfId="4014" xr:uid="{323EC890-7D46-445A-B0DE-94ABD957FFF5}"/>
    <cellStyle name="SAPBEXHLevel3X 10 4 2 2" xfId="7403" xr:uid="{0E9C58FF-237B-4071-B6C0-14777C7769B2}"/>
    <cellStyle name="SAPBEXHLevel3X 10 4 3" xfId="5313" xr:uid="{7747F1EB-D22A-4FE8-8DED-BFF8197A6A54}"/>
    <cellStyle name="SAPBEXHLevel3X 10 4 4" xfId="6612" xr:uid="{FA75FA26-13BC-4E56-BA1A-21E6F7E4FD90}"/>
    <cellStyle name="SAPBEXHLevel3X 10 5" xfId="2181" xr:uid="{22A537FD-D6BF-4B58-B351-8A73B69DCB8A}"/>
    <cellStyle name="SAPBEXHLevel3X 10 5 2" xfId="7131" xr:uid="{337454C5-5638-4EA4-9257-F598C5F1007B}"/>
    <cellStyle name="SAPBEXHLevel3X 10 6" xfId="2976" xr:uid="{CDBA1A83-E8A5-41E4-9E4B-C262EB56C78A}"/>
    <cellStyle name="SAPBEXHLevel3X 10 7" xfId="4533" xr:uid="{7CE8CA78-84EA-4E7A-BC7F-F946C312AE6B}"/>
    <cellStyle name="SAPBEXHLevel3X 10 8" xfId="5832" xr:uid="{1B64CF13-4CCF-40AB-A95D-E78E7F320C86}"/>
    <cellStyle name="SAPBEXHLevel3X 2" xfId="464" xr:uid="{341FE3BC-6164-429E-A512-2CC820A09779}"/>
    <cellStyle name="SAPBEXHLevel3X 2 2" xfId="872" xr:uid="{963152F3-A0CE-4E4F-A127-748EAA8335A3}"/>
    <cellStyle name="SAPBEXHLevel3X 2 2 2" xfId="1144" xr:uid="{2AC55DFC-9231-418F-BD5A-89417FB96C3A}"/>
    <cellStyle name="SAPBEXHLevel3X 2 2 2 2" xfId="1660" xr:uid="{9655CF3B-0FD5-4571-A253-493078A35A66}"/>
    <cellStyle name="SAPBEXHLevel3X 2 2 2 2 2" xfId="3753" xr:uid="{41C42560-119C-4F65-B850-5451C5584882}"/>
    <cellStyle name="SAPBEXHLevel3X 2 2 2 2 2 2" xfId="8178" xr:uid="{0DC9CF10-4DCB-447D-BCF5-695E79F53B70}"/>
    <cellStyle name="SAPBEXHLevel3X 2 2 2 2 3" xfId="5572" xr:uid="{D5CABFD8-F87B-4E00-BDE5-B7161EF462E4}"/>
    <cellStyle name="SAPBEXHLevel3X 2 2 2 2 4" xfId="6871" xr:uid="{4AB6B84C-33EB-499C-9C54-F95E5373AE4F}"/>
    <cellStyle name="SAPBEXHLevel3X 2 2 2 3" xfId="2440" xr:uid="{9AE55B73-FF75-482B-8839-5E46295519D4}"/>
    <cellStyle name="SAPBEXHLevel3X 2 2 2 3 2" xfId="4273" xr:uid="{DC9F4620-7DFC-4B80-B69E-F2D760FCD345}"/>
    <cellStyle name="SAPBEXHLevel3X 2 2 2 3 3" xfId="7662" xr:uid="{D6889D95-EA8C-4BFC-A4E1-B5E9CE9721E2}"/>
    <cellStyle name="SAPBEXHLevel3X 2 2 2 4" xfId="3235" xr:uid="{734E163F-D19B-483B-B7BA-AE9D3497E3EC}"/>
    <cellStyle name="SAPBEXHLevel3X 2 2 2 5" xfId="4792" xr:uid="{4E7151DC-AF29-41BB-9585-8790C5CEA027}"/>
    <cellStyle name="SAPBEXHLevel3X 2 2 2 6" xfId="6091" xr:uid="{9B27106B-9B80-47CE-928D-3C1ED9DE76A2}"/>
    <cellStyle name="SAPBEXHLevel3X 2 2 3" xfId="1402" xr:uid="{713A642D-6221-4CAD-A6CD-7FC7212A4408}"/>
    <cellStyle name="SAPBEXHLevel3X 2 2 3 2" xfId="2711" xr:uid="{8EADEE52-7690-444B-8D65-F5E81D2E924E}"/>
    <cellStyle name="SAPBEXHLevel3X 2 2 3 2 2" xfId="7920" xr:uid="{2CBCB505-6C91-43C8-8BAA-00878C2A17A4}"/>
    <cellStyle name="SAPBEXHLevel3X 2 2 3 3" xfId="3495" xr:uid="{A9EEAEA0-420B-49C6-96EA-0CF2C243490F}"/>
    <cellStyle name="SAPBEXHLevel3X 2 2 3 4" xfId="5053" xr:uid="{E5114C11-E296-4849-A7E6-9EACAA777EF2}"/>
    <cellStyle name="SAPBEXHLevel3X 2 2 3 5" xfId="6352" xr:uid="{6E4E2659-79CC-449F-A23C-9E02B1850A86}"/>
    <cellStyle name="SAPBEXHLevel3X 2 2 4" xfId="1921" xr:uid="{CCE8956D-A087-4F63-BA94-EC78D249427A}"/>
    <cellStyle name="SAPBEXHLevel3X 2 2 4 2" xfId="4015" xr:uid="{A3AF79CF-82E5-4845-8682-CD567912B636}"/>
    <cellStyle name="SAPBEXHLevel3X 2 2 4 2 2" xfId="7404" xr:uid="{14EF247A-9123-4E49-AC2A-74B5CAAE7C18}"/>
    <cellStyle name="SAPBEXHLevel3X 2 2 4 3" xfId="5314" xr:uid="{FE0AD0C4-9F3D-4C93-8788-9FCC3F1BA5A7}"/>
    <cellStyle name="SAPBEXHLevel3X 2 2 4 4" xfId="6613" xr:uid="{1990F50B-A5E1-4490-B8BA-938D1B0337B3}"/>
    <cellStyle name="SAPBEXHLevel3X 2 2 5" xfId="2182" xr:uid="{86F16D6D-68AC-4A22-BCAE-B4BD3FE15BC6}"/>
    <cellStyle name="SAPBEXHLevel3X 2 2 5 2" xfId="7132" xr:uid="{8A85AC9C-DC63-4C71-972B-3D373218EE62}"/>
    <cellStyle name="SAPBEXHLevel3X 2 2 6" xfId="2977" xr:uid="{DB9014F2-4632-4975-91DB-076A27383919}"/>
    <cellStyle name="SAPBEXHLevel3X 2 2 7" xfId="4534" xr:uid="{2B13EDF5-506D-4AB6-B2A1-65BBE2E2879E}"/>
    <cellStyle name="SAPBEXHLevel3X 2 2 8" xfId="5833" xr:uid="{BCC24883-458F-4587-8CBB-90452B4CF693}"/>
    <cellStyle name="SAPBEXHLevel3X 3" xfId="465" xr:uid="{C279BB96-E1E7-44C7-B8B3-FA87A159606B}"/>
    <cellStyle name="SAPBEXHLevel3X 3 2" xfId="873" xr:uid="{ACBA6266-F8A2-45B8-9081-4608C9BEA4C5}"/>
    <cellStyle name="SAPBEXHLevel3X 3 2 2" xfId="1145" xr:uid="{85889FA8-D043-441D-96E1-D4D9D32F633C}"/>
    <cellStyle name="SAPBEXHLevel3X 3 2 2 2" xfId="1661" xr:uid="{FDF96335-20F8-4C18-8947-202302155A96}"/>
    <cellStyle name="SAPBEXHLevel3X 3 2 2 2 2" xfId="3754" xr:uid="{4094D464-CDF9-44F8-AF33-36728E1CC425}"/>
    <cellStyle name="SAPBEXHLevel3X 3 2 2 2 2 2" xfId="8179" xr:uid="{A5FC2FE3-58CD-4297-9300-EF3B1FA214A3}"/>
    <cellStyle name="SAPBEXHLevel3X 3 2 2 2 3" xfId="5573" xr:uid="{D7186944-D113-4256-9E95-0A254DBFB15E}"/>
    <cellStyle name="SAPBEXHLevel3X 3 2 2 2 4" xfId="6872" xr:uid="{0D0788CD-C390-4CC9-8989-4D577446E70F}"/>
    <cellStyle name="SAPBEXHLevel3X 3 2 2 3" xfId="2441" xr:uid="{13FD5B1E-3FD1-4B25-8854-15D602A74BD9}"/>
    <cellStyle name="SAPBEXHLevel3X 3 2 2 3 2" xfId="4274" xr:uid="{A59ECBBC-0AEC-4A13-A8DA-B3530AF6B54F}"/>
    <cellStyle name="SAPBEXHLevel3X 3 2 2 3 3" xfId="7663" xr:uid="{8EFB4FFF-2568-4ABE-BCFD-ADC32847AC02}"/>
    <cellStyle name="SAPBEXHLevel3X 3 2 2 4" xfId="3236" xr:uid="{DD9E457E-C1AA-479D-AD7A-93DBF9CAA944}"/>
    <cellStyle name="SAPBEXHLevel3X 3 2 2 5" xfId="4793" xr:uid="{D66D9F28-D1B1-4B7A-B4CA-4D37E8CF05B9}"/>
    <cellStyle name="SAPBEXHLevel3X 3 2 2 6" xfId="6092" xr:uid="{72E1BEA8-8BA4-42F1-A52D-1D62C49CA7AF}"/>
    <cellStyle name="SAPBEXHLevel3X 3 2 3" xfId="1403" xr:uid="{6629524D-DA00-4920-ACB2-3EE0CBB02CE7}"/>
    <cellStyle name="SAPBEXHLevel3X 3 2 3 2" xfId="2712" xr:uid="{F14B37F4-0CBE-47E9-A4E3-AFB743AC3266}"/>
    <cellStyle name="SAPBEXHLevel3X 3 2 3 2 2" xfId="7921" xr:uid="{726B0810-BDD4-4500-9A03-919958036918}"/>
    <cellStyle name="SAPBEXHLevel3X 3 2 3 3" xfId="3496" xr:uid="{FB368DC8-08FA-4E37-B0FF-49A752194CBE}"/>
    <cellStyle name="SAPBEXHLevel3X 3 2 3 4" xfId="5054" xr:uid="{C2F21A37-7B70-4339-9DB4-A40A4B24988B}"/>
    <cellStyle name="SAPBEXHLevel3X 3 2 3 5" xfId="6353" xr:uid="{5A5A57EC-E1C8-44BD-90D4-8B71D31350E4}"/>
    <cellStyle name="SAPBEXHLevel3X 3 2 4" xfId="1922" xr:uid="{1E823AF8-E8B7-490A-BC57-D9C7570FA1CE}"/>
    <cellStyle name="SAPBEXHLevel3X 3 2 4 2" xfId="4016" xr:uid="{12F27DE3-766A-4713-B775-68C8FD29C96F}"/>
    <cellStyle name="SAPBEXHLevel3X 3 2 4 2 2" xfId="7405" xr:uid="{7C876861-4443-44B7-91B0-010A3FC04C52}"/>
    <cellStyle name="SAPBEXHLevel3X 3 2 4 3" xfId="5315" xr:uid="{CA97953C-263F-44E8-9CA8-9AF1F1DCD402}"/>
    <cellStyle name="SAPBEXHLevel3X 3 2 4 4" xfId="6614" xr:uid="{BC379663-9DBD-47B9-82AE-42CEA466F0FF}"/>
    <cellStyle name="SAPBEXHLevel3X 3 2 5" xfId="2183" xr:uid="{033E77C4-9443-4B05-81B9-88C52F491CC5}"/>
    <cellStyle name="SAPBEXHLevel3X 3 2 5 2" xfId="7133" xr:uid="{D01689A9-17DD-4DA9-9096-39718E29A2AD}"/>
    <cellStyle name="SAPBEXHLevel3X 3 2 6" xfId="2978" xr:uid="{23ED5DAC-4CF5-475D-8F27-6CD205CA676D}"/>
    <cellStyle name="SAPBEXHLevel3X 3 2 7" xfId="4535" xr:uid="{3376CBCC-2CFD-4D3B-8428-B8BEC06C84AD}"/>
    <cellStyle name="SAPBEXHLevel3X 3 2 8" xfId="5834" xr:uid="{909B9AFD-84BF-4C87-9A95-9A076406F6DB}"/>
    <cellStyle name="SAPBEXHLevel3X 4" xfId="466" xr:uid="{0E626891-859B-4A32-885A-C64198E1EA69}"/>
    <cellStyle name="SAPBEXHLevel3X 4 2" xfId="874" xr:uid="{9CE48934-CC65-4EE1-99CA-2EF122AF265F}"/>
    <cellStyle name="SAPBEXHLevel3X 4 2 2" xfId="1146" xr:uid="{A3230D92-FBA0-4802-A34F-BD128C72C8F2}"/>
    <cellStyle name="SAPBEXHLevel3X 4 2 2 2" xfId="1662" xr:uid="{DDB1AA7C-2292-4194-9CDB-BAF4A7A22487}"/>
    <cellStyle name="SAPBEXHLevel3X 4 2 2 2 2" xfId="3755" xr:uid="{48F2BB53-CA58-4B04-918E-54B9B99ACE15}"/>
    <cellStyle name="SAPBEXHLevel3X 4 2 2 2 2 2" xfId="8180" xr:uid="{3D32D9A2-8A5B-4A4F-B6A1-29D299053A58}"/>
    <cellStyle name="SAPBEXHLevel3X 4 2 2 2 3" xfId="5574" xr:uid="{2DEAB56E-3540-4A77-950F-DA0668256F95}"/>
    <cellStyle name="SAPBEXHLevel3X 4 2 2 2 4" xfId="6873" xr:uid="{BF69B1DC-2D1C-4F5B-A53A-F2E7B4C07490}"/>
    <cellStyle name="SAPBEXHLevel3X 4 2 2 3" xfId="2442" xr:uid="{1EC67B34-EA0B-40B5-BC51-8E271B0AA14D}"/>
    <cellStyle name="SAPBEXHLevel3X 4 2 2 3 2" xfId="4275" xr:uid="{1843C891-A9D0-449F-9FBF-3ADC704661C0}"/>
    <cellStyle name="SAPBEXHLevel3X 4 2 2 3 3" xfId="7664" xr:uid="{2718E1BC-32FC-4D3A-A4E7-77FD979F338C}"/>
    <cellStyle name="SAPBEXHLevel3X 4 2 2 4" xfId="3237" xr:uid="{7BA968BE-5722-4EB7-B007-05F05FA3DC40}"/>
    <cellStyle name="SAPBEXHLevel3X 4 2 2 5" xfId="4794" xr:uid="{4A451A40-C68A-4978-8F36-3E778E5158BE}"/>
    <cellStyle name="SAPBEXHLevel3X 4 2 2 6" xfId="6093" xr:uid="{AE8C93FB-CF4F-4B7A-B59E-435FD9D87403}"/>
    <cellStyle name="SAPBEXHLevel3X 4 2 3" xfId="1404" xr:uid="{0E4279D0-9C85-4206-B61E-D19F4D67C690}"/>
    <cellStyle name="SAPBEXHLevel3X 4 2 3 2" xfId="2713" xr:uid="{1991F046-A9A1-4BF9-A6A1-D6CF07274C15}"/>
    <cellStyle name="SAPBEXHLevel3X 4 2 3 2 2" xfId="7922" xr:uid="{76D18FAE-49D3-4A6D-ABFC-F217EE0A78D5}"/>
    <cellStyle name="SAPBEXHLevel3X 4 2 3 3" xfId="3497" xr:uid="{57868BB1-324A-4205-9E03-4F2F22EAB27B}"/>
    <cellStyle name="SAPBEXHLevel3X 4 2 3 4" xfId="5055" xr:uid="{EF8DAD90-277B-4255-8472-43B58C3EAA9C}"/>
    <cellStyle name="SAPBEXHLevel3X 4 2 3 5" xfId="6354" xr:uid="{4978AEDC-3652-43FF-95EE-7FF363B68A38}"/>
    <cellStyle name="SAPBEXHLevel3X 4 2 4" xfId="1923" xr:uid="{66BB9759-C08A-450B-BE6C-87120096D9F6}"/>
    <cellStyle name="SAPBEXHLevel3X 4 2 4 2" xfId="4017" xr:uid="{30FB4537-E143-42FF-97F2-4DF7089F79E3}"/>
    <cellStyle name="SAPBEXHLevel3X 4 2 4 2 2" xfId="7406" xr:uid="{320E8567-157F-43B8-9226-DCA382CFCED0}"/>
    <cellStyle name="SAPBEXHLevel3X 4 2 4 3" xfId="5316" xr:uid="{DE6A4C83-388A-4440-8BBD-BC395871E91D}"/>
    <cellStyle name="SAPBEXHLevel3X 4 2 4 4" xfId="6615" xr:uid="{3DE633B8-60DD-4872-84E1-A0CF6B338D7E}"/>
    <cellStyle name="SAPBEXHLevel3X 4 2 5" xfId="2184" xr:uid="{C41F3687-5ACC-4C91-801B-450A4BEC6F30}"/>
    <cellStyle name="SAPBEXHLevel3X 4 2 5 2" xfId="7134" xr:uid="{FD8632CC-0EF3-4191-880B-FCD5752C635C}"/>
    <cellStyle name="SAPBEXHLevel3X 4 2 6" xfId="2979" xr:uid="{A28DF21D-E65B-4F5E-A406-B62273028F2D}"/>
    <cellStyle name="SAPBEXHLevel3X 4 2 7" xfId="4536" xr:uid="{6798D7C8-CC6D-43A1-B880-68878F10D548}"/>
    <cellStyle name="SAPBEXHLevel3X 4 2 8" xfId="5835" xr:uid="{FDD7F00E-4A53-403E-ACEA-6471DE73152A}"/>
    <cellStyle name="SAPBEXHLevel3X 5" xfId="467" xr:uid="{CB9CD9A7-7B3A-4AE2-AEA8-DD20598645B2}"/>
    <cellStyle name="SAPBEXHLevel3X 5 2" xfId="875" xr:uid="{27B581E3-2A80-44AD-BE3D-068E8F53E2B4}"/>
    <cellStyle name="SAPBEXHLevel3X 5 2 2" xfId="1147" xr:uid="{B0C5DC69-FB4F-4697-AE5C-748477C2B4BD}"/>
    <cellStyle name="SAPBEXHLevel3X 5 2 2 2" xfId="1663" xr:uid="{87EA6D97-2A38-48DB-B657-06D341F732AD}"/>
    <cellStyle name="SAPBEXHLevel3X 5 2 2 2 2" xfId="3756" xr:uid="{A8DBC055-2DBB-4F68-B3B0-19E868272976}"/>
    <cellStyle name="SAPBEXHLevel3X 5 2 2 2 2 2" xfId="8181" xr:uid="{7A0E1996-1DE1-499C-92BB-BF8558A2685E}"/>
    <cellStyle name="SAPBEXHLevel3X 5 2 2 2 3" xfId="5575" xr:uid="{186728FF-BE6B-4F68-8728-71EEE25A7517}"/>
    <cellStyle name="SAPBEXHLevel3X 5 2 2 2 4" xfId="6874" xr:uid="{4F3DC56D-F7F5-4028-AC7F-B4FAD6231DDD}"/>
    <cellStyle name="SAPBEXHLevel3X 5 2 2 3" xfId="2443" xr:uid="{512EDC23-79CE-4859-B6BC-26F635CF870F}"/>
    <cellStyle name="SAPBEXHLevel3X 5 2 2 3 2" xfId="4276" xr:uid="{262AEBBD-0D0B-4A52-91ED-73E536235A12}"/>
    <cellStyle name="SAPBEXHLevel3X 5 2 2 3 3" xfId="7665" xr:uid="{64E47B26-A8B0-47C7-9F7C-8340DA6E7D12}"/>
    <cellStyle name="SAPBEXHLevel3X 5 2 2 4" xfId="3238" xr:uid="{1E935D19-7A3D-4261-985C-9BA1F188A310}"/>
    <cellStyle name="SAPBEXHLevel3X 5 2 2 5" xfId="4795" xr:uid="{17B363CF-7BC1-4974-91C3-958014C16582}"/>
    <cellStyle name="SAPBEXHLevel3X 5 2 2 6" xfId="6094" xr:uid="{9430416F-0813-49C9-8A0F-5631F95A34F2}"/>
    <cellStyle name="SAPBEXHLevel3X 5 2 3" xfId="1405" xr:uid="{38949960-0EBF-43EA-BA7A-CD51C85E973B}"/>
    <cellStyle name="SAPBEXHLevel3X 5 2 3 2" xfId="2714" xr:uid="{09D5C83C-3533-4E0D-AFBE-CAB2887CBE89}"/>
    <cellStyle name="SAPBEXHLevel3X 5 2 3 2 2" xfId="7923" xr:uid="{B59E0E72-D382-4D1B-9147-AD14985F1EF6}"/>
    <cellStyle name="SAPBEXHLevel3X 5 2 3 3" xfId="3498" xr:uid="{2E13FD33-A4C0-4F46-8C45-1C1CD0A537C5}"/>
    <cellStyle name="SAPBEXHLevel3X 5 2 3 4" xfId="5056" xr:uid="{4A00CF8C-C742-422B-816B-1CDC398934ED}"/>
    <cellStyle name="SAPBEXHLevel3X 5 2 3 5" xfId="6355" xr:uid="{DFA46C50-A0F8-4135-809A-8D8D7FD7EA6F}"/>
    <cellStyle name="SAPBEXHLevel3X 5 2 4" xfId="1924" xr:uid="{47F00F66-8627-46F3-B65A-7363A78F59B1}"/>
    <cellStyle name="SAPBEXHLevel3X 5 2 4 2" xfId="4018" xr:uid="{1044E3DE-8577-4269-9496-E858F4205B5F}"/>
    <cellStyle name="SAPBEXHLevel3X 5 2 4 2 2" xfId="7407" xr:uid="{38AAFB8F-218A-4ADB-8424-FFFE3D25792A}"/>
    <cellStyle name="SAPBEXHLevel3X 5 2 4 3" xfId="5317" xr:uid="{213B111F-5FB7-4DF2-A778-88406492FA95}"/>
    <cellStyle name="SAPBEXHLevel3X 5 2 4 4" xfId="6616" xr:uid="{978DAB80-AE94-4CC7-872F-03F1C391368C}"/>
    <cellStyle name="SAPBEXHLevel3X 5 2 5" xfId="2185" xr:uid="{9AE27451-5A03-4F2A-A6CE-2D03A6D8C915}"/>
    <cellStyle name="SAPBEXHLevel3X 5 2 5 2" xfId="7135" xr:uid="{DFFB4E65-D38E-4D03-A4EC-1812817617A1}"/>
    <cellStyle name="SAPBEXHLevel3X 5 2 6" xfId="2980" xr:uid="{4390A94B-B763-42DD-85A1-3E445A7A838E}"/>
    <cellStyle name="SAPBEXHLevel3X 5 2 7" xfId="4537" xr:uid="{56652002-3DB4-48AB-BF2C-92E093F9350A}"/>
    <cellStyle name="SAPBEXHLevel3X 5 2 8" xfId="5836" xr:uid="{6A1CD1D0-9424-4035-875C-C5C90F1DBAAD}"/>
    <cellStyle name="SAPBEXHLevel3X 6" xfId="468" xr:uid="{57302A1A-8A6D-4F5E-BD9C-903027F79566}"/>
    <cellStyle name="SAPBEXHLevel3X 6 2" xfId="876" xr:uid="{E7D6A3ED-4E9B-47AF-BF16-7ACEDACC70A6}"/>
    <cellStyle name="SAPBEXHLevel3X 6 2 2" xfId="1148" xr:uid="{804C0243-FCA4-4524-9D54-FCE8FFDBAE6B}"/>
    <cellStyle name="SAPBEXHLevel3X 6 2 2 2" xfId="1664" xr:uid="{C9FBE3AD-84DD-45AE-A191-34F2ED45419C}"/>
    <cellStyle name="SAPBEXHLevel3X 6 2 2 2 2" xfId="3757" xr:uid="{03C6C847-BA35-4829-A4B1-6215925A57FF}"/>
    <cellStyle name="SAPBEXHLevel3X 6 2 2 2 2 2" xfId="8182" xr:uid="{1029BD6C-3E5D-45C5-842D-C41A250A01E2}"/>
    <cellStyle name="SAPBEXHLevel3X 6 2 2 2 3" xfId="5576" xr:uid="{A0C35B62-3850-4E0C-8936-5B8696B8A304}"/>
    <cellStyle name="SAPBEXHLevel3X 6 2 2 2 4" xfId="6875" xr:uid="{02AC85D5-140E-42A6-B82E-B99C0B26A790}"/>
    <cellStyle name="SAPBEXHLevel3X 6 2 2 3" xfId="2444" xr:uid="{90179547-0895-4C3F-BDBF-0C53A63E9DF9}"/>
    <cellStyle name="SAPBEXHLevel3X 6 2 2 3 2" xfId="4277" xr:uid="{7EB1F9D8-E4F7-4F6D-BAD3-E83B63259084}"/>
    <cellStyle name="SAPBEXHLevel3X 6 2 2 3 3" xfId="7666" xr:uid="{D9FCE224-835B-4A0F-84F8-0019BA20D14F}"/>
    <cellStyle name="SAPBEXHLevel3X 6 2 2 4" xfId="3239" xr:uid="{A68F163E-E4A6-4D06-883D-61FDBDE57E4D}"/>
    <cellStyle name="SAPBEXHLevel3X 6 2 2 5" xfId="4796" xr:uid="{6DF06D28-2435-4C35-A558-4B4FB7870B6D}"/>
    <cellStyle name="SAPBEXHLevel3X 6 2 2 6" xfId="6095" xr:uid="{82F42AC2-6940-448A-8A64-0CCEDE2EB5DF}"/>
    <cellStyle name="SAPBEXHLevel3X 6 2 3" xfId="1406" xr:uid="{AAFCD155-1397-456A-8A83-DFD23DB7A025}"/>
    <cellStyle name="SAPBEXHLevel3X 6 2 3 2" xfId="2715" xr:uid="{5C993F87-1473-4E1A-95C5-63E16D5601A9}"/>
    <cellStyle name="SAPBEXHLevel3X 6 2 3 2 2" xfId="7924" xr:uid="{EA2A84FF-DFCA-4C59-952C-6F749760C5CA}"/>
    <cellStyle name="SAPBEXHLevel3X 6 2 3 3" xfId="3499" xr:uid="{BA7CFC08-496A-49D5-96F1-FA0CF279A73E}"/>
    <cellStyle name="SAPBEXHLevel3X 6 2 3 4" xfId="5057" xr:uid="{EB657F8B-306A-4D44-BE8B-E6A8AF04925B}"/>
    <cellStyle name="SAPBEXHLevel3X 6 2 3 5" xfId="6356" xr:uid="{35173154-DC99-4048-AB5F-CBC7ECB21749}"/>
    <cellStyle name="SAPBEXHLevel3X 6 2 4" xfId="1925" xr:uid="{7CD00185-4670-4306-A7F7-7225E95C6FC2}"/>
    <cellStyle name="SAPBEXHLevel3X 6 2 4 2" xfId="4019" xr:uid="{5C8BB83C-1B6D-4424-B300-828039694301}"/>
    <cellStyle name="SAPBEXHLevel3X 6 2 4 2 2" xfId="7408" xr:uid="{DC88599A-C63D-4B38-9C0C-65DB40234D0F}"/>
    <cellStyle name="SAPBEXHLevel3X 6 2 4 3" xfId="5318" xr:uid="{CB86238A-0A52-4FAA-9604-1AA04F8E85AC}"/>
    <cellStyle name="SAPBEXHLevel3X 6 2 4 4" xfId="6617" xr:uid="{67AF9F92-AED7-49EB-8915-4A915B1D29D4}"/>
    <cellStyle name="SAPBEXHLevel3X 6 2 5" xfId="2186" xr:uid="{86BFBC80-7245-4ACE-9B9E-6F015C146277}"/>
    <cellStyle name="SAPBEXHLevel3X 6 2 5 2" xfId="7136" xr:uid="{9B2022C8-ACBF-4B65-AEFE-DF867470470E}"/>
    <cellStyle name="SAPBEXHLevel3X 6 2 6" xfId="2981" xr:uid="{000CC184-8D67-4933-837C-A7CD8B23730F}"/>
    <cellStyle name="SAPBEXHLevel3X 6 2 7" xfId="4538" xr:uid="{A06646B7-447C-4FB0-9C17-CB8A3C804742}"/>
    <cellStyle name="SAPBEXHLevel3X 6 2 8" xfId="5837" xr:uid="{44B659D5-0313-422B-8567-6BFE4EE8D3D8}"/>
    <cellStyle name="SAPBEXHLevel3X 7" xfId="469" xr:uid="{0FA16778-C236-48D6-A0BE-53C968133C3B}"/>
    <cellStyle name="SAPBEXHLevel3X 7 2" xfId="877" xr:uid="{E1C11721-5A60-43AE-9A34-514D7D5289AE}"/>
    <cellStyle name="SAPBEXHLevel3X 7 2 2" xfId="1149" xr:uid="{21DA5D21-75E0-4274-A266-98ED006AD03B}"/>
    <cellStyle name="SAPBEXHLevel3X 7 2 2 2" xfId="1665" xr:uid="{5A676FFF-89AD-4549-8B31-93EA2EBCD59B}"/>
    <cellStyle name="SAPBEXHLevel3X 7 2 2 2 2" xfId="3758" xr:uid="{E430A094-0E1E-4E30-A061-033640BA8E7C}"/>
    <cellStyle name="SAPBEXHLevel3X 7 2 2 2 2 2" xfId="8183" xr:uid="{2187F639-6471-4EAB-9536-6583CE238225}"/>
    <cellStyle name="SAPBEXHLevel3X 7 2 2 2 3" xfId="5577" xr:uid="{20B9EB04-D560-4C12-A58D-CD827F1B1699}"/>
    <cellStyle name="SAPBEXHLevel3X 7 2 2 2 4" xfId="6876" xr:uid="{73C88785-55E3-4F78-BE9C-1C8306A7C8B0}"/>
    <cellStyle name="SAPBEXHLevel3X 7 2 2 3" xfId="2445" xr:uid="{1062DCAE-C64F-486E-87B4-65BD73FEA914}"/>
    <cellStyle name="SAPBEXHLevel3X 7 2 2 3 2" xfId="4278" xr:uid="{CC30A96D-3129-4C58-A4C6-8FD9449415D4}"/>
    <cellStyle name="SAPBEXHLevel3X 7 2 2 3 3" xfId="7667" xr:uid="{EC0470DA-83BB-4376-9822-DEFFB7E7C09B}"/>
    <cellStyle name="SAPBEXHLevel3X 7 2 2 4" xfId="3240" xr:uid="{445DD85E-B788-4152-9755-9D2093497CCA}"/>
    <cellStyle name="SAPBEXHLevel3X 7 2 2 5" xfId="4797" xr:uid="{B1783A69-DFF5-4CE9-803F-D0E837800586}"/>
    <cellStyle name="SAPBEXHLevel3X 7 2 2 6" xfId="6096" xr:uid="{A24B02F8-B7DB-4A3A-842F-ED5E46925BA0}"/>
    <cellStyle name="SAPBEXHLevel3X 7 2 3" xfId="1407" xr:uid="{88B2476E-BA74-44E4-A049-6F34B851A4A3}"/>
    <cellStyle name="SAPBEXHLevel3X 7 2 3 2" xfId="2716" xr:uid="{C7912F34-9E60-4067-B83A-A024FA910E55}"/>
    <cellStyle name="SAPBEXHLevel3X 7 2 3 2 2" xfId="7925" xr:uid="{070A0799-69D8-44E6-AD86-F014D810404E}"/>
    <cellStyle name="SAPBEXHLevel3X 7 2 3 3" xfId="3500" xr:uid="{630C9AA4-64C9-4F19-8D6C-C5BD9E58C8D0}"/>
    <cellStyle name="SAPBEXHLevel3X 7 2 3 4" xfId="5058" xr:uid="{57127B4A-D8DB-49EF-86C2-E141BAD5A3E9}"/>
    <cellStyle name="SAPBEXHLevel3X 7 2 3 5" xfId="6357" xr:uid="{D730DAF2-7A1F-40BA-B0DC-85C29CE050B8}"/>
    <cellStyle name="SAPBEXHLevel3X 7 2 4" xfId="1926" xr:uid="{8282B5C2-2C8E-43DB-AF94-E6F05A6E6566}"/>
    <cellStyle name="SAPBEXHLevel3X 7 2 4 2" xfId="4020" xr:uid="{537EAFFA-06F6-4C2D-A062-B80894D51F32}"/>
    <cellStyle name="SAPBEXHLevel3X 7 2 4 2 2" xfId="7409" xr:uid="{9E96AF30-FB9B-40B9-8C69-B995EA20B925}"/>
    <cellStyle name="SAPBEXHLevel3X 7 2 4 3" xfId="5319" xr:uid="{686ECD4D-F2AC-4389-BC21-43BD6A40978F}"/>
    <cellStyle name="SAPBEXHLevel3X 7 2 4 4" xfId="6618" xr:uid="{706D3396-E9BB-4A1E-99D4-8C54F611A78B}"/>
    <cellStyle name="SAPBEXHLevel3X 7 2 5" xfId="2187" xr:uid="{D36519FF-5225-4484-8716-034F97494EB9}"/>
    <cellStyle name="SAPBEXHLevel3X 7 2 5 2" xfId="7137" xr:uid="{E5BAE39C-430A-440A-B614-7171C361247D}"/>
    <cellStyle name="SAPBEXHLevel3X 7 2 6" xfId="2982" xr:uid="{CF1DB5D3-D43C-41D5-8481-290B5C9FBD3B}"/>
    <cellStyle name="SAPBEXHLevel3X 7 2 7" xfId="4539" xr:uid="{28572DFB-CED5-47F6-8942-94A8124328A2}"/>
    <cellStyle name="SAPBEXHLevel3X 7 2 8" xfId="5838" xr:uid="{D732BCE6-A2F3-45EC-AE32-7147851D198F}"/>
    <cellStyle name="SAPBEXHLevel3X 8" xfId="470" xr:uid="{00FD428F-7516-49E5-B054-BF1FD948EC04}"/>
    <cellStyle name="SAPBEXHLevel3X 8 2" xfId="878" xr:uid="{96FD7724-1218-494E-A71E-5C8DE4E09B0B}"/>
    <cellStyle name="SAPBEXHLevel3X 8 2 2" xfId="1150" xr:uid="{73A8DB79-2C6E-4B8C-AE9D-3D93C2667265}"/>
    <cellStyle name="SAPBEXHLevel3X 8 2 2 2" xfId="1666" xr:uid="{28A4AC66-9151-4FCF-B065-E78E2114EFE4}"/>
    <cellStyle name="SAPBEXHLevel3X 8 2 2 2 2" xfId="3759" xr:uid="{11D51D27-2040-4968-AA6E-C8D81A8B66D7}"/>
    <cellStyle name="SAPBEXHLevel3X 8 2 2 2 2 2" xfId="8184" xr:uid="{DBF4B8AA-4A56-4ED3-A02F-E00BBA902BD0}"/>
    <cellStyle name="SAPBEXHLevel3X 8 2 2 2 3" xfId="5578" xr:uid="{CCFF55B8-98EB-4977-AE1A-26275F23A57E}"/>
    <cellStyle name="SAPBEXHLevel3X 8 2 2 2 4" xfId="6877" xr:uid="{5F39DC48-E285-4A80-B1C0-AD805F4E0356}"/>
    <cellStyle name="SAPBEXHLevel3X 8 2 2 3" xfId="2446" xr:uid="{42BD72B7-A9D8-4368-BFEC-6C950395A81E}"/>
    <cellStyle name="SAPBEXHLevel3X 8 2 2 3 2" xfId="4279" xr:uid="{BA891C8A-22C4-4265-940A-6767978CAC33}"/>
    <cellStyle name="SAPBEXHLevel3X 8 2 2 3 3" xfId="7668" xr:uid="{8E61B093-33B3-4467-BA13-A9E6543A3746}"/>
    <cellStyle name="SAPBEXHLevel3X 8 2 2 4" xfId="3241" xr:uid="{1502E451-789D-47D2-8CCB-0DDCBB1BA67D}"/>
    <cellStyle name="SAPBEXHLevel3X 8 2 2 5" xfId="4798" xr:uid="{9E07A95B-390B-467D-8F48-B6699EC15EB3}"/>
    <cellStyle name="SAPBEXHLevel3X 8 2 2 6" xfId="6097" xr:uid="{63E6EBD6-6FA3-48E8-AEE9-91B70CA2EC7A}"/>
    <cellStyle name="SAPBEXHLevel3X 8 2 3" xfId="1408" xr:uid="{53567A89-601B-40C3-87BB-B4B2FD7AC07F}"/>
    <cellStyle name="SAPBEXHLevel3X 8 2 3 2" xfId="2717" xr:uid="{64ED9A98-8E6F-4163-9104-951EFA92C49E}"/>
    <cellStyle name="SAPBEXHLevel3X 8 2 3 2 2" xfId="7926" xr:uid="{ADC933C0-5FFF-4B73-8E29-0CAD23C5062F}"/>
    <cellStyle name="SAPBEXHLevel3X 8 2 3 3" xfId="3501" xr:uid="{42BF2E22-8213-4A50-BE8C-F18A4BD8C3CE}"/>
    <cellStyle name="SAPBEXHLevel3X 8 2 3 4" xfId="5059" xr:uid="{92FDDAF5-D55C-4F25-A3A5-740A2C591323}"/>
    <cellStyle name="SAPBEXHLevel3X 8 2 3 5" xfId="6358" xr:uid="{E5F2B892-1AE9-4003-A8F3-046577A57EC8}"/>
    <cellStyle name="SAPBEXHLevel3X 8 2 4" xfId="1927" xr:uid="{861CEA73-A6A2-4B0C-BC0A-10177EC86077}"/>
    <cellStyle name="SAPBEXHLevel3X 8 2 4 2" xfId="4021" xr:uid="{FEBFDAB8-0DD8-4C74-BB83-3A00D884D68F}"/>
    <cellStyle name="SAPBEXHLevel3X 8 2 4 2 2" xfId="7410" xr:uid="{E3F98A7D-2356-44FC-9BFE-6696AC45E1D4}"/>
    <cellStyle name="SAPBEXHLevel3X 8 2 4 3" xfId="5320" xr:uid="{CFC36998-D8E2-4FF6-BF3F-41CC7FF4AA44}"/>
    <cellStyle name="SAPBEXHLevel3X 8 2 4 4" xfId="6619" xr:uid="{70CCD136-61A6-47DF-8781-4C15DBDA2516}"/>
    <cellStyle name="SAPBEXHLevel3X 8 2 5" xfId="2188" xr:uid="{F2F26CF2-330A-46DB-B498-066BBC37F508}"/>
    <cellStyle name="SAPBEXHLevel3X 8 2 5 2" xfId="7138" xr:uid="{DB9F39B0-4836-47B5-870B-FD33A6A078CD}"/>
    <cellStyle name="SAPBEXHLevel3X 8 2 6" xfId="2983" xr:uid="{E78E5B44-4077-4650-88F6-C1CFF85660D2}"/>
    <cellStyle name="SAPBEXHLevel3X 8 2 7" xfId="4540" xr:uid="{96F95EA8-29E5-40FA-9131-89846F414D3A}"/>
    <cellStyle name="SAPBEXHLevel3X 8 2 8" xfId="5839" xr:uid="{F6C5B2D9-94DA-4492-B38E-CE5BD69A7304}"/>
    <cellStyle name="SAPBEXHLevel3X 9" xfId="471" xr:uid="{76DA9FC1-995D-4690-A764-28498F9E779C}"/>
    <cellStyle name="SAPBEXHLevel3X 9 2" xfId="879" xr:uid="{D8B4D633-3308-467A-952B-FB5E854925D7}"/>
    <cellStyle name="SAPBEXHLevel3X 9 2 2" xfId="1151" xr:uid="{CF13270E-9FFA-42B2-86CD-6CD8E1D39935}"/>
    <cellStyle name="SAPBEXHLevel3X 9 2 2 2" xfId="1667" xr:uid="{A236D921-20C8-48D7-87EB-7BB82FD874D7}"/>
    <cellStyle name="SAPBEXHLevel3X 9 2 2 2 2" xfId="3760" xr:uid="{84D097EA-4F44-4BC9-9B59-A978696C0E1B}"/>
    <cellStyle name="SAPBEXHLevel3X 9 2 2 2 2 2" xfId="8185" xr:uid="{FE4CB844-010F-495B-BC3F-EDE9B7424A28}"/>
    <cellStyle name="SAPBEXHLevel3X 9 2 2 2 3" xfId="5579" xr:uid="{6ACDFB9F-7522-45F0-9990-AAD7F8C37F1B}"/>
    <cellStyle name="SAPBEXHLevel3X 9 2 2 2 4" xfId="6878" xr:uid="{D2E1D0C4-F77A-446B-8E95-4BBEF3D71807}"/>
    <cellStyle name="SAPBEXHLevel3X 9 2 2 3" xfId="2447" xr:uid="{B9E1FC1A-6417-4029-BF98-DA2FB699F657}"/>
    <cellStyle name="SAPBEXHLevel3X 9 2 2 3 2" xfId="4280" xr:uid="{D76F5EC6-0B73-43A9-9BC1-2C01F3D8A8D4}"/>
    <cellStyle name="SAPBEXHLevel3X 9 2 2 3 3" xfId="7669" xr:uid="{D9A81FE3-D10B-4089-A4E3-D18E3143336C}"/>
    <cellStyle name="SAPBEXHLevel3X 9 2 2 4" xfId="3242" xr:uid="{8E54659E-A0CE-4F61-BE1A-7F4DF16865F3}"/>
    <cellStyle name="SAPBEXHLevel3X 9 2 2 5" xfId="4799" xr:uid="{566C9820-A528-4E11-8F79-A5AEA68B1350}"/>
    <cellStyle name="SAPBEXHLevel3X 9 2 2 6" xfId="6098" xr:uid="{F17587FE-AC94-41EC-877E-EBC3FA9A4290}"/>
    <cellStyle name="SAPBEXHLevel3X 9 2 3" xfId="1409" xr:uid="{C470E647-143F-4D58-AC12-4B56686D1D34}"/>
    <cellStyle name="SAPBEXHLevel3X 9 2 3 2" xfId="2718" xr:uid="{4DA4C9FA-F69E-4CC0-B3D9-047ECBCB64B8}"/>
    <cellStyle name="SAPBEXHLevel3X 9 2 3 2 2" xfId="7927" xr:uid="{B2D96B22-D306-498B-83FA-2EC46C715DDC}"/>
    <cellStyle name="SAPBEXHLevel3X 9 2 3 3" xfId="3502" xr:uid="{47BEBF72-F95B-48BD-B3DC-7CC135DE7CB7}"/>
    <cellStyle name="SAPBEXHLevel3X 9 2 3 4" xfId="5060" xr:uid="{1530585C-4554-427E-9C43-11F1DE09FE1D}"/>
    <cellStyle name="SAPBEXHLevel3X 9 2 3 5" xfId="6359" xr:uid="{AEEFC87C-EBB7-4EF8-A42A-68C5C435F570}"/>
    <cellStyle name="SAPBEXHLevel3X 9 2 4" xfId="1928" xr:uid="{15B0269B-61DC-4FD1-A5C0-26DAF704CC0F}"/>
    <cellStyle name="SAPBEXHLevel3X 9 2 4 2" xfId="4022" xr:uid="{D96BD6F5-EA34-4F84-B438-372009AAA0E1}"/>
    <cellStyle name="SAPBEXHLevel3X 9 2 4 2 2" xfId="7411" xr:uid="{EF48D551-5BF3-48F8-8210-CD559A28162B}"/>
    <cellStyle name="SAPBEXHLevel3X 9 2 4 3" xfId="5321" xr:uid="{1F0BB71C-7E37-496B-9EB7-ACC0948E09C7}"/>
    <cellStyle name="SAPBEXHLevel3X 9 2 4 4" xfId="6620" xr:uid="{747F6C8C-0016-41D3-A267-E1AD7D7ECF49}"/>
    <cellStyle name="SAPBEXHLevel3X 9 2 5" xfId="2189" xr:uid="{54418080-5935-46CD-BE8A-6FDEFC51560D}"/>
    <cellStyle name="SAPBEXHLevel3X 9 2 5 2" xfId="7139" xr:uid="{FC4AA5AC-316F-4FA3-ACC6-9A341EEC965B}"/>
    <cellStyle name="SAPBEXHLevel3X 9 2 6" xfId="2984" xr:uid="{9DDC2D88-3364-4BFB-A9E5-84452AA580F8}"/>
    <cellStyle name="SAPBEXHLevel3X 9 2 7" xfId="4541" xr:uid="{C442AB1F-17D7-40F1-A4E6-AA4815729970}"/>
    <cellStyle name="SAPBEXHLevel3X 9 2 8" xfId="5840" xr:uid="{98702B10-72FC-4420-8397-E542C7942418}"/>
    <cellStyle name="SAPBEXHLevel3X_7-р_Из_Системы" xfId="472" xr:uid="{6F8C6D35-9FF2-45F3-A2A2-8DC9BF19A6FB}"/>
    <cellStyle name="SAPBEXinputData" xfId="473" xr:uid="{5946598C-329B-45EE-A80D-7E346EC55FB3}"/>
    <cellStyle name="SAPBEXinputData 10" xfId="474" xr:uid="{1874E3A5-EFAF-425D-A7E2-39A9659942DE}"/>
    <cellStyle name="SAPBEXinputData 2" xfId="475" xr:uid="{17CD8D95-D688-4782-A11D-9027C59B33D8}"/>
    <cellStyle name="SAPBEXinputData 3" xfId="476" xr:uid="{B0724A6B-CC49-4B6B-92F1-C612D6B3C511}"/>
    <cellStyle name="SAPBEXinputData 4" xfId="477" xr:uid="{496F8313-80CC-4119-8B89-B6F44462ADDA}"/>
    <cellStyle name="SAPBEXinputData 5" xfId="478" xr:uid="{510003CA-8F36-4552-BBC2-ECDB7336F80E}"/>
    <cellStyle name="SAPBEXinputData 6" xfId="479" xr:uid="{F7A5501C-2499-4A01-BBC5-0560700BBC6E}"/>
    <cellStyle name="SAPBEXinputData 7" xfId="480" xr:uid="{50ECEA19-913D-4272-82FE-EAFE04CDB828}"/>
    <cellStyle name="SAPBEXinputData 8" xfId="481" xr:uid="{02C8A0C9-49DA-4A16-B063-A26F17F37FB7}"/>
    <cellStyle name="SAPBEXinputData 9" xfId="482" xr:uid="{A4A367F4-0722-4C16-A418-86E68D4A148E}"/>
    <cellStyle name="SAPBEXinputData_7-р_Из_Системы" xfId="483" xr:uid="{6688F5B3-6282-4A50-B2A1-4B8D5781106F}"/>
    <cellStyle name="SAPBEXItemHeader" xfId="484" xr:uid="{F2D1C9C0-7C5E-4086-8A8F-A257A575CE3A}"/>
    <cellStyle name="SAPBEXItemHeader 2" xfId="880" xr:uid="{CEC930B3-72F3-4DA3-8DE4-BFB09F1C8D99}"/>
    <cellStyle name="SAPBEXItemHeader 2 2" xfId="1152" xr:uid="{9014BE3D-3E2D-4D75-9402-85804DA36EAD}"/>
    <cellStyle name="SAPBEXItemHeader 2 2 2" xfId="1668" xr:uid="{E3D4DA1E-26CF-4E99-A28C-C5C43DEDF399}"/>
    <cellStyle name="SAPBEXItemHeader 2 2 2 2" xfId="3761" xr:uid="{5E9A5CAF-B35E-4FC4-B8E9-228E9F0004D3}"/>
    <cellStyle name="SAPBEXItemHeader 2 2 2 2 2" xfId="8186" xr:uid="{0A89BE6F-7D56-4F5E-A2E3-398BFAC16B66}"/>
    <cellStyle name="SAPBEXItemHeader 2 2 2 3" xfId="5580" xr:uid="{905599B7-6C9F-4478-A518-71C265DDB271}"/>
    <cellStyle name="SAPBEXItemHeader 2 2 2 4" xfId="6879" xr:uid="{93DE61E3-DEE3-4EAA-9A07-C44E3E60E9B6}"/>
    <cellStyle name="SAPBEXItemHeader 2 2 3" xfId="2448" xr:uid="{99CABB02-1099-4306-A238-50761BC27281}"/>
    <cellStyle name="SAPBEXItemHeader 2 2 3 2" xfId="4281" xr:uid="{90F36A06-CE51-4CD6-8B18-5ABA137DA3FC}"/>
    <cellStyle name="SAPBEXItemHeader 2 2 3 3" xfId="7670" xr:uid="{85DAF84A-0DCE-4133-91BF-A791F739BD91}"/>
    <cellStyle name="SAPBEXItemHeader 2 2 4" xfId="3243" xr:uid="{39A02B1C-5E36-4224-B34D-0AF4BD6F22F5}"/>
    <cellStyle name="SAPBEXItemHeader 2 2 5" xfId="4800" xr:uid="{49028CB8-BB04-47E0-88AE-C08A97F34713}"/>
    <cellStyle name="SAPBEXItemHeader 2 2 6" xfId="6099" xr:uid="{BD64467D-C82C-4F5C-9C0A-256D306CC832}"/>
    <cellStyle name="SAPBEXItemHeader 2 3" xfId="1410" xr:uid="{E87D4535-4B50-4C49-AB1C-3D9A0999D80B}"/>
    <cellStyle name="SAPBEXItemHeader 2 3 2" xfId="2719" xr:uid="{15CC5FA5-0C43-4E6A-AA61-550E1689F6E5}"/>
    <cellStyle name="SAPBEXItemHeader 2 3 2 2" xfId="7928" xr:uid="{57B04470-6F9B-4A9B-B4CA-8398213EC82C}"/>
    <cellStyle name="SAPBEXItemHeader 2 3 3" xfId="3503" xr:uid="{AD44929D-63FF-48FD-BFA8-B1CB4888338A}"/>
    <cellStyle name="SAPBEXItemHeader 2 3 4" xfId="5061" xr:uid="{FCB9A67B-88F7-4026-89DE-7710A3336F99}"/>
    <cellStyle name="SAPBEXItemHeader 2 3 5" xfId="6360" xr:uid="{FE57E06C-A8BC-4CD8-BB76-E07A9DCC42FC}"/>
    <cellStyle name="SAPBEXItemHeader 2 4" xfId="1929" xr:uid="{B116E36A-A4E1-43E4-8B19-F1EC0D0980EF}"/>
    <cellStyle name="SAPBEXItemHeader 2 4 2" xfId="4023" xr:uid="{49A8E886-57C9-47FC-9D8E-BC1F6D573576}"/>
    <cellStyle name="SAPBEXItemHeader 2 4 2 2" xfId="7412" xr:uid="{29ADE8EC-B298-4B0E-B064-B3021A026A2E}"/>
    <cellStyle name="SAPBEXItemHeader 2 4 3" xfId="5322" xr:uid="{14340E02-BDD8-4261-B4EB-A1B8FA9AD14D}"/>
    <cellStyle name="SAPBEXItemHeader 2 4 4" xfId="6621" xr:uid="{B011C2EC-BC83-48D8-B3D4-980CF0058587}"/>
    <cellStyle name="SAPBEXItemHeader 2 5" xfId="2190" xr:uid="{475E0594-7C3F-42BA-90CA-169D49DD1D57}"/>
    <cellStyle name="SAPBEXItemHeader 2 5 2" xfId="7140" xr:uid="{33E325F7-87C8-4C39-A2EF-FA91C34B876A}"/>
    <cellStyle name="SAPBEXItemHeader 2 6" xfId="2985" xr:uid="{2F65C051-9781-47BA-8390-32E350409CF6}"/>
    <cellStyle name="SAPBEXItemHeader 2 7" xfId="4542" xr:uid="{C64A044E-2809-44FC-AE13-4AFD01AC09B0}"/>
    <cellStyle name="SAPBEXItemHeader 2 8" xfId="5841" xr:uid="{B4BC9A7E-C65C-4841-8A4D-01A02D572DDD}"/>
    <cellStyle name="SAPBEXresData" xfId="485" xr:uid="{9B9D6BE5-4537-41DA-9622-BA80A3561063}"/>
    <cellStyle name="SAPBEXresData 2" xfId="486" xr:uid="{8ACFED0B-87DC-4088-82DD-DC304AAAFC9B}"/>
    <cellStyle name="SAPBEXresData 2 2" xfId="882" xr:uid="{9E46D808-7090-4F59-8DE5-CB31FF7B7007}"/>
    <cellStyle name="SAPBEXresData 2 2 2" xfId="1154" xr:uid="{8BAEAC04-CE70-49B2-95D5-C3CE60EABEDA}"/>
    <cellStyle name="SAPBEXresData 2 2 2 2" xfId="1670" xr:uid="{D0E140D0-9491-4D97-9D57-AFE82BB3E1DC}"/>
    <cellStyle name="SAPBEXresData 2 2 2 2 2" xfId="3763" xr:uid="{89C54623-F659-4815-A3AD-4A3EEA1E7B30}"/>
    <cellStyle name="SAPBEXresData 2 2 2 2 2 2" xfId="8188" xr:uid="{9799E74D-FF83-4911-8729-B8A075739466}"/>
    <cellStyle name="SAPBEXresData 2 2 2 2 3" xfId="5582" xr:uid="{B0414995-DEC2-4B61-A120-570F6C5A42C8}"/>
    <cellStyle name="SAPBEXresData 2 2 2 2 4" xfId="6881" xr:uid="{A6138C1B-7F7C-41FF-95A5-B4526E31938B}"/>
    <cellStyle name="SAPBEXresData 2 2 2 3" xfId="2450" xr:uid="{2B76F1D3-3237-4D9C-80BD-FEE9E1483C64}"/>
    <cellStyle name="SAPBEXresData 2 2 2 3 2" xfId="4283" xr:uid="{2EC12210-2FFA-49B4-BA88-CB24BECF4007}"/>
    <cellStyle name="SAPBEXresData 2 2 2 3 3" xfId="7672" xr:uid="{93679F82-043E-4C94-94BF-F010D2450977}"/>
    <cellStyle name="SAPBEXresData 2 2 2 4" xfId="3245" xr:uid="{47618252-23B7-4827-BF7D-B496307F1DDB}"/>
    <cellStyle name="SAPBEXresData 2 2 2 5" xfId="4802" xr:uid="{FAC28E2C-8D51-438F-B01E-26B98CCADC34}"/>
    <cellStyle name="SAPBEXresData 2 2 2 6" xfId="6101" xr:uid="{72AA0EDF-088E-48F2-9019-5D22E3A3A93C}"/>
    <cellStyle name="SAPBEXresData 2 2 3" xfId="1412" xr:uid="{63B71BA6-D265-46CB-95DB-7ED22BEF539A}"/>
    <cellStyle name="SAPBEXresData 2 2 3 2" xfId="2721" xr:uid="{8AFF70DE-7576-45F3-98F6-107DE9B2057F}"/>
    <cellStyle name="SAPBEXresData 2 2 3 2 2" xfId="7930" xr:uid="{8BA983B7-926D-4652-ABA1-C83EF8D137D2}"/>
    <cellStyle name="SAPBEXresData 2 2 3 3" xfId="3505" xr:uid="{FB330534-2430-4214-9C21-0F78B23488A9}"/>
    <cellStyle name="SAPBEXresData 2 2 3 4" xfId="5063" xr:uid="{B241D0E3-FB33-44AE-9EE9-92BD58BEBAA0}"/>
    <cellStyle name="SAPBEXresData 2 2 3 5" xfId="6362" xr:uid="{77FA95A1-C02E-4E83-8DF0-493953C85E7E}"/>
    <cellStyle name="SAPBEXresData 2 2 4" xfId="1931" xr:uid="{692B4A62-C031-427B-9CE3-CB40CE34B49A}"/>
    <cellStyle name="SAPBEXresData 2 2 4 2" xfId="4025" xr:uid="{CBD32932-B75B-45E9-B30E-A6D3721FAFE5}"/>
    <cellStyle name="SAPBEXresData 2 2 4 2 2" xfId="7414" xr:uid="{0701FACF-AE6D-4ABA-B05E-5C61498B4179}"/>
    <cellStyle name="SAPBEXresData 2 2 4 3" xfId="5324" xr:uid="{1ED8464D-94FA-490C-AAE3-3F84477FD7EE}"/>
    <cellStyle name="SAPBEXresData 2 2 4 4" xfId="6623" xr:uid="{8435508B-6FAD-45A2-9414-A2614F5268F0}"/>
    <cellStyle name="SAPBEXresData 2 2 5" xfId="2192" xr:uid="{BBD9C12B-CCA5-4153-B9DB-FD86CF3958C8}"/>
    <cellStyle name="SAPBEXresData 2 2 5 2" xfId="7142" xr:uid="{9DFC1A05-1A20-4B23-AA7A-09CB312AC8ED}"/>
    <cellStyle name="SAPBEXresData 2 2 6" xfId="2987" xr:uid="{AE65106F-9B28-4D94-A459-A8456AAC36EC}"/>
    <cellStyle name="SAPBEXresData 2 2 7" xfId="4544" xr:uid="{BB4A41A5-A936-429F-B640-0D696654BE45}"/>
    <cellStyle name="SAPBEXresData 2 2 8" xfId="5843" xr:uid="{A9013CF0-A3A7-4907-B6A2-87D48BD0E7CF}"/>
    <cellStyle name="SAPBEXresData 3" xfId="487" xr:uid="{0946FAF0-7AD3-4398-BD97-70C8848207CF}"/>
    <cellStyle name="SAPBEXresData 3 2" xfId="883" xr:uid="{2375F4D1-4AEA-4D73-907B-7F16D479DEBE}"/>
    <cellStyle name="SAPBEXresData 3 2 2" xfId="1155" xr:uid="{6674ED91-8FF6-4600-A2E2-7BF3AF5B3810}"/>
    <cellStyle name="SAPBEXresData 3 2 2 2" xfId="1671" xr:uid="{2C6942F5-0DD0-4B60-82A3-ED0D3C6FC39D}"/>
    <cellStyle name="SAPBEXresData 3 2 2 2 2" xfId="3764" xr:uid="{D05FDBDA-813B-4369-AD0F-3FACE658CA95}"/>
    <cellStyle name="SAPBEXresData 3 2 2 2 2 2" xfId="8189" xr:uid="{C04001D4-F038-4939-8A3A-E62CDCB592BF}"/>
    <cellStyle name="SAPBEXresData 3 2 2 2 3" xfId="5583" xr:uid="{471DE5BB-7474-4E12-974C-94C553530F6F}"/>
    <cellStyle name="SAPBEXresData 3 2 2 2 4" xfId="6882" xr:uid="{4A5809D0-0E68-4A3D-BF4B-C3E90EC13BF3}"/>
    <cellStyle name="SAPBEXresData 3 2 2 3" xfId="2451" xr:uid="{CB72E33B-AD2F-4821-97E9-2EA0E9BDB25A}"/>
    <cellStyle name="SAPBEXresData 3 2 2 3 2" xfId="4284" xr:uid="{0F54A028-352B-4A24-A551-5495E764B346}"/>
    <cellStyle name="SAPBEXresData 3 2 2 3 3" xfId="7673" xr:uid="{F3E694D7-8346-4A9D-A194-7AF6EF1BDB04}"/>
    <cellStyle name="SAPBEXresData 3 2 2 4" xfId="3246" xr:uid="{9ECFF34B-C525-466D-96D2-D26612ED60D6}"/>
    <cellStyle name="SAPBEXresData 3 2 2 5" xfId="4803" xr:uid="{EFA588B1-00EC-4F15-9677-CCFDA9643B66}"/>
    <cellStyle name="SAPBEXresData 3 2 2 6" xfId="6102" xr:uid="{387950DB-8340-434B-A0DF-493A7D11A0B7}"/>
    <cellStyle name="SAPBEXresData 3 2 3" xfId="1413" xr:uid="{52848592-48B1-4120-A9D3-DC8E9A591BFD}"/>
    <cellStyle name="SAPBEXresData 3 2 3 2" xfId="2722" xr:uid="{6A049C34-8F17-4B5E-872B-9FC7B41BA5EA}"/>
    <cellStyle name="SAPBEXresData 3 2 3 2 2" xfId="7931" xr:uid="{D51FD835-EC3B-4267-A6B2-4D62D04858B9}"/>
    <cellStyle name="SAPBEXresData 3 2 3 3" xfId="3506" xr:uid="{06650A1D-40DF-4677-AF7B-EA5181413C77}"/>
    <cellStyle name="SAPBEXresData 3 2 3 4" xfId="5064" xr:uid="{592FC136-E5AC-40E0-BD10-C3E8430AD263}"/>
    <cellStyle name="SAPBEXresData 3 2 3 5" xfId="6363" xr:uid="{196932D7-2EDB-4A9F-870A-48AE1E360CD4}"/>
    <cellStyle name="SAPBEXresData 3 2 4" xfId="1932" xr:uid="{E02205CE-0DE2-45B4-B846-B10AD7DFB27C}"/>
    <cellStyle name="SAPBEXresData 3 2 4 2" xfId="4026" xr:uid="{FE341151-3779-45FC-B065-EF41D4A38C30}"/>
    <cellStyle name="SAPBEXresData 3 2 4 2 2" xfId="7415" xr:uid="{8BB7A567-DA5D-40A1-B96C-8CB7487D928B}"/>
    <cellStyle name="SAPBEXresData 3 2 4 3" xfId="5325" xr:uid="{63DCD6CE-DA87-4F33-9960-B71AD80F03B5}"/>
    <cellStyle name="SAPBEXresData 3 2 4 4" xfId="6624" xr:uid="{B3C7F14E-4A40-465A-915F-A97E44ED7989}"/>
    <cellStyle name="SAPBEXresData 3 2 5" xfId="2193" xr:uid="{651A9A06-11A3-4DE5-BF29-5E6731135EA5}"/>
    <cellStyle name="SAPBEXresData 3 2 5 2" xfId="7143" xr:uid="{B6265962-8DC4-4A4E-B44A-8A4F156EE3AE}"/>
    <cellStyle name="SAPBEXresData 3 2 6" xfId="2988" xr:uid="{E0C6B239-8BE3-4224-AB97-52D461E07AD8}"/>
    <cellStyle name="SAPBEXresData 3 2 7" xfId="4545" xr:uid="{30FA6A0A-2DFF-4AB1-9D5F-3A5E1CBB302E}"/>
    <cellStyle name="SAPBEXresData 3 2 8" xfId="5844" xr:uid="{1CCC1A74-9A23-4AF7-8B4A-DAD7F61EC6C8}"/>
    <cellStyle name="SAPBEXresData 4" xfId="488" xr:uid="{A3EF4013-EA36-45F9-AB01-9237FC80C6FC}"/>
    <cellStyle name="SAPBEXresData 4 2" xfId="884" xr:uid="{10388A9E-6948-4AC1-BA62-785EE4795DB6}"/>
    <cellStyle name="SAPBEXresData 4 2 2" xfId="1156" xr:uid="{22F60840-2416-4767-B6EB-26199CD1B24E}"/>
    <cellStyle name="SAPBEXresData 4 2 2 2" xfId="1672" xr:uid="{385889E6-F4B5-4292-B986-7CD681C4EB8C}"/>
    <cellStyle name="SAPBEXresData 4 2 2 2 2" xfId="3765" xr:uid="{8A2F8B72-865F-4E2D-ABCF-D4D87CB714F7}"/>
    <cellStyle name="SAPBEXresData 4 2 2 2 2 2" xfId="8190" xr:uid="{0180DD8D-76DB-4B5B-8C04-CAEAB298F5E1}"/>
    <cellStyle name="SAPBEXresData 4 2 2 2 3" xfId="5584" xr:uid="{7D16F5B9-9B7D-4598-96BE-081BBDF84763}"/>
    <cellStyle name="SAPBEXresData 4 2 2 2 4" xfId="6883" xr:uid="{115DC7E9-B244-46B5-ACA9-DA8DB29A06DB}"/>
    <cellStyle name="SAPBEXresData 4 2 2 3" xfId="2452" xr:uid="{2CADAC48-1CB0-409D-BE99-03C8F207A13D}"/>
    <cellStyle name="SAPBEXresData 4 2 2 3 2" xfId="4285" xr:uid="{23673A92-5CEC-4E3A-B1EF-4D3291DBF5B3}"/>
    <cellStyle name="SAPBEXresData 4 2 2 3 3" xfId="7674" xr:uid="{C48253F9-1930-4FE2-BF03-0C4A31807673}"/>
    <cellStyle name="SAPBEXresData 4 2 2 4" xfId="3247" xr:uid="{F5F62261-5C62-41A2-B2AE-F6D15D681EC4}"/>
    <cellStyle name="SAPBEXresData 4 2 2 5" xfId="4804" xr:uid="{48DBD61D-1C2B-4995-A489-AC45554C82CE}"/>
    <cellStyle name="SAPBEXresData 4 2 2 6" xfId="6103" xr:uid="{6D9F87B9-9CF3-4D21-AD45-F669CB7F0D7B}"/>
    <cellStyle name="SAPBEXresData 4 2 3" xfId="1414" xr:uid="{301573FA-94ED-4FBF-A775-5ECD32D3E6F5}"/>
    <cellStyle name="SAPBEXresData 4 2 3 2" xfId="2723" xr:uid="{E5CD40D9-C618-4F77-91F0-79C4B00F7456}"/>
    <cellStyle name="SAPBEXresData 4 2 3 2 2" xfId="7932" xr:uid="{E965F7A3-23E1-4451-A137-62622794C701}"/>
    <cellStyle name="SAPBEXresData 4 2 3 3" xfId="3507" xr:uid="{040ADA59-BE07-4530-8C0B-1040433C8097}"/>
    <cellStyle name="SAPBEXresData 4 2 3 4" xfId="5065" xr:uid="{9C1E7038-204E-4493-963B-AC4B58388407}"/>
    <cellStyle name="SAPBEXresData 4 2 3 5" xfId="6364" xr:uid="{938FFC58-E248-438E-80F2-B1E9064B8F91}"/>
    <cellStyle name="SAPBEXresData 4 2 4" xfId="1933" xr:uid="{E31597E3-2237-4874-919C-A34ECE29A803}"/>
    <cellStyle name="SAPBEXresData 4 2 4 2" xfId="4027" xr:uid="{54DF4C42-8739-4844-A4A7-867B81235B32}"/>
    <cellStyle name="SAPBEXresData 4 2 4 2 2" xfId="7416" xr:uid="{9BE5C375-F8E7-4430-B4A6-0D27F92BCBB6}"/>
    <cellStyle name="SAPBEXresData 4 2 4 3" xfId="5326" xr:uid="{E2DCA57A-D0B8-4AE5-B050-919D3392D5A9}"/>
    <cellStyle name="SAPBEXresData 4 2 4 4" xfId="6625" xr:uid="{2411E233-89F2-49C4-AF97-EBBB7D41CE40}"/>
    <cellStyle name="SAPBEXresData 4 2 5" xfId="2194" xr:uid="{BF68747C-E6A8-4C58-B44F-D8E1FFA7E199}"/>
    <cellStyle name="SAPBEXresData 4 2 5 2" xfId="7144" xr:uid="{90204E1E-C98B-4603-90D1-A5DCD444B8EE}"/>
    <cellStyle name="SAPBEXresData 4 2 6" xfId="2989" xr:uid="{33AB936A-06E7-4E10-8954-CC9E4DE15B31}"/>
    <cellStyle name="SAPBEXresData 4 2 7" xfId="4546" xr:uid="{A52C7485-5325-45BB-8CBB-C095CBBFC472}"/>
    <cellStyle name="SAPBEXresData 4 2 8" xfId="5845" xr:uid="{1588B8F7-B9B7-4AE0-B0E5-A6D4D6F94A8E}"/>
    <cellStyle name="SAPBEXresData 5" xfId="489" xr:uid="{CFF6625F-0AB7-4CCC-80B4-CD85D7A8A319}"/>
    <cellStyle name="SAPBEXresData 5 2" xfId="885" xr:uid="{F4895C5C-1723-492C-A6E9-3BD9787BAC84}"/>
    <cellStyle name="SAPBEXresData 5 2 2" xfId="1157" xr:uid="{F9E580B3-C54F-41AD-9B4C-8BCBCC22504D}"/>
    <cellStyle name="SAPBEXresData 5 2 2 2" xfId="1673" xr:uid="{228A5C80-3974-4BF2-AC8A-EFC67CE5CF32}"/>
    <cellStyle name="SAPBEXresData 5 2 2 2 2" xfId="3766" xr:uid="{7E35567D-3980-4D34-B7D8-FFC1EBC1BCD6}"/>
    <cellStyle name="SAPBEXresData 5 2 2 2 2 2" xfId="8191" xr:uid="{53490564-92B6-4065-ABF5-D223B6819110}"/>
    <cellStyle name="SAPBEXresData 5 2 2 2 3" xfId="5585" xr:uid="{A0EEBCA8-0DF8-47E4-BA62-9EDA24B1C44B}"/>
    <cellStyle name="SAPBEXresData 5 2 2 2 4" xfId="6884" xr:uid="{27C25775-CA81-4EE3-8E95-059BCBF0047E}"/>
    <cellStyle name="SAPBEXresData 5 2 2 3" xfId="2453" xr:uid="{77117C52-4657-4F00-89A5-804A9BC53F0E}"/>
    <cellStyle name="SAPBEXresData 5 2 2 3 2" xfId="4286" xr:uid="{54DCFBC0-0B27-42EA-AFA6-6E4D962A1E60}"/>
    <cellStyle name="SAPBEXresData 5 2 2 3 3" xfId="7675" xr:uid="{F603026D-EBC2-47FD-A6FF-A5E3B9BF86C0}"/>
    <cellStyle name="SAPBEXresData 5 2 2 4" xfId="3248" xr:uid="{608E2FEA-D333-4C23-9564-43A6674B4AA8}"/>
    <cellStyle name="SAPBEXresData 5 2 2 5" xfId="4805" xr:uid="{B68F8317-5586-49E0-B68D-9745459A043C}"/>
    <cellStyle name="SAPBEXresData 5 2 2 6" xfId="6104" xr:uid="{1FC79355-372A-4785-87AF-88D459CFC4F7}"/>
    <cellStyle name="SAPBEXresData 5 2 3" xfId="1415" xr:uid="{BEECF6E0-C018-482C-8968-7F5C0C402463}"/>
    <cellStyle name="SAPBEXresData 5 2 3 2" xfId="2724" xr:uid="{DF34BBAE-C6DF-418B-9D84-173997574493}"/>
    <cellStyle name="SAPBEXresData 5 2 3 2 2" xfId="7933" xr:uid="{34985750-BFA5-4F0B-ADD4-74161196525C}"/>
    <cellStyle name="SAPBEXresData 5 2 3 3" xfId="3508" xr:uid="{A3EB894E-9F8E-4BC1-9AA2-14FCC8E118CE}"/>
    <cellStyle name="SAPBEXresData 5 2 3 4" xfId="5066" xr:uid="{D0F2E5A2-8A8D-41FB-8325-562DB82EC1BC}"/>
    <cellStyle name="SAPBEXresData 5 2 3 5" xfId="6365" xr:uid="{D005A5C8-8A4F-4BA5-A289-6994DBE7046A}"/>
    <cellStyle name="SAPBEXresData 5 2 4" xfId="1934" xr:uid="{CE767ECD-C8FA-4586-B695-C9D72FBB8258}"/>
    <cellStyle name="SAPBEXresData 5 2 4 2" xfId="4028" xr:uid="{CF93BE1C-B6FC-4E39-A0DF-936850DC2BBB}"/>
    <cellStyle name="SAPBEXresData 5 2 4 2 2" xfId="7417" xr:uid="{92203933-ADBD-4F80-BC33-A618291BEC1E}"/>
    <cellStyle name="SAPBEXresData 5 2 4 3" xfId="5327" xr:uid="{480B0149-FAF8-4076-89C1-ED22B62E1423}"/>
    <cellStyle name="SAPBEXresData 5 2 4 4" xfId="6626" xr:uid="{718F1E82-D374-4942-B7DB-930CED202956}"/>
    <cellStyle name="SAPBEXresData 5 2 5" xfId="2195" xr:uid="{5A229E1A-0522-4AB8-9091-5FD820A23DF5}"/>
    <cellStyle name="SAPBEXresData 5 2 5 2" xfId="7145" xr:uid="{48E91EFB-9A81-4D29-B827-31524AEA4906}"/>
    <cellStyle name="SAPBEXresData 5 2 6" xfId="2990" xr:uid="{16FF58C2-E782-4FBA-811C-784A57C35F4B}"/>
    <cellStyle name="SAPBEXresData 5 2 7" xfId="4547" xr:uid="{A53E22E8-595A-4AEC-BA48-0CA61E06E999}"/>
    <cellStyle name="SAPBEXresData 5 2 8" xfId="5846" xr:uid="{6992C061-58FB-4150-839C-9B80EB4AE97E}"/>
    <cellStyle name="SAPBEXresData 6" xfId="490" xr:uid="{34697022-CCFE-4A35-9537-4BEAC575C46E}"/>
    <cellStyle name="SAPBEXresData 6 2" xfId="886" xr:uid="{AAE058F6-604F-48CA-8B7A-3FF7FB878F07}"/>
    <cellStyle name="SAPBEXresData 6 2 2" xfId="1158" xr:uid="{CA4DF238-4976-478F-80EB-5B717C718679}"/>
    <cellStyle name="SAPBEXresData 6 2 2 2" xfId="1674" xr:uid="{DB247426-3BDE-437A-BE7F-DD4F16E54452}"/>
    <cellStyle name="SAPBEXresData 6 2 2 2 2" xfId="3767" xr:uid="{7E03E111-BFD3-4D67-89D8-A4E0C648AA98}"/>
    <cellStyle name="SAPBEXresData 6 2 2 2 2 2" xfId="8192" xr:uid="{B291783D-8E8C-424C-A908-B27FA8115EF7}"/>
    <cellStyle name="SAPBEXresData 6 2 2 2 3" xfId="5586" xr:uid="{E107C30D-EA6E-4F3C-B763-42E03902666E}"/>
    <cellStyle name="SAPBEXresData 6 2 2 2 4" xfId="6885" xr:uid="{00E97079-DD3E-48E6-A8C5-7691E8B057DC}"/>
    <cellStyle name="SAPBEXresData 6 2 2 3" xfId="2454" xr:uid="{0495DF10-5327-4CF4-8256-6861E3F83D13}"/>
    <cellStyle name="SAPBEXresData 6 2 2 3 2" xfId="4287" xr:uid="{E9BF8A47-19E3-4337-A6F1-87FF4F52BD0A}"/>
    <cellStyle name="SAPBEXresData 6 2 2 3 3" xfId="7676" xr:uid="{67B3B9EF-72C0-4C0D-B609-D530DAC4D5F8}"/>
    <cellStyle name="SAPBEXresData 6 2 2 4" xfId="3249" xr:uid="{266ACC13-418D-4FF8-AB25-072A42BCA516}"/>
    <cellStyle name="SAPBEXresData 6 2 2 5" xfId="4806" xr:uid="{D58B75A9-AAE2-4D13-A7E1-B17B00D34A66}"/>
    <cellStyle name="SAPBEXresData 6 2 2 6" xfId="6105" xr:uid="{4009C726-2405-4A7F-9B6F-1CEA3239A324}"/>
    <cellStyle name="SAPBEXresData 6 2 3" xfId="1416" xr:uid="{6C4F3F6E-927C-49AC-8B57-2CE1AE16969E}"/>
    <cellStyle name="SAPBEXresData 6 2 3 2" xfId="2725" xr:uid="{AADC1A0A-92F1-4459-85BB-D3742520C944}"/>
    <cellStyle name="SAPBEXresData 6 2 3 2 2" xfId="7934" xr:uid="{C7B0F3AC-529A-4C64-9840-24666C54343F}"/>
    <cellStyle name="SAPBEXresData 6 2 3 3" xfId="3509" xr:uid="{2C92A391-267A-4AB0-B8F5-96C4B6851951}"/>
    <cellStyle name="SAPBEXresData 6 2 3 4" xfId="5067" xr:uid="{7365B5A6-54DD-4ECE-B119-FBC72ED854B7}"/>
    <cellStyle name="SAPBEXresData 6 2 3 5" xfId="6366" xr:uid="{4A819D98-9B1F-4DAA-A9A9-C5F45E8C5BAB}"/>
    <cellStyle name="SAPBEXresData 6 2 4" xfId="1935" xr:uid="{6C252DA4-1903-487F-891F-E1EA3C3D4039}"/>
    <cellStyle name="SAPBEXresData 6 2 4 2" xfId="4029" xr:uid="{67BE3702-80D8-4CEC-A030-1441341F393A}"/>
    <cellStyle name="SAPBEXresData 6 2 4 2 2" xfId="7418" xr:uid="{50DD3669-C574-4563-8419-5742F5206955}"/>
    <cellStyle name="SAPBEXresData 6 2 4 3" xfId="5328" xr:uid="{B51EB0CA-13F1-472C-AAD1-C82F5CEEEB81}"/>
    <cellStyle name="SAPBEXresData 6 2 4 4" xfId="6627" xr:uid="{C493A474-1BB4-47DB-96A2-B47CFD620BA6}"/>
    <cellStyle name="SAPBEXresData 6 2 5" xfId="2196" xr:uid="{843D9F9F-3488-49A5-B093-883C15248CC3}"/>
    <cellStyle name="SAPBEXresData 6 2 5 2" xfId="7146" xr:uid="{DDB0ADE9-2A8D-42BF-80B8-39DD38C68EBC}"/>
    <cellStyle name="SAPBEXresData 6 2 6" xfId="2991" xr:uid="{16F4AE90-55D2-4C03-9459-E13DCC0D5AFA}"/>
    <cellStyle name="SAPBEXresData 6 2 7" xfId="4548" xr:uid="{7775F110-0F10-459B-B451-D5373F91BE08}"/>
    <cellStyle name="SAPBEXresData 6 2 8" xfId="5847" xr:uid="{F9957F12-E19A-401F-803F-E51BFF016654}"/>
    <cellStyle name="SAPBEXresData 7" xfId="881" xr:uid="{0B9A63AE-56CE-4497-8F0F-C163C2B41B54}"/>
    <cellStyle name="SAPBEXresData 7 2" xfId="1153" xr:uid="{E72C9D8B-F8F8-479A-9F44-8ABC7ADCA36B}"/>
    <cellStyle name="SAPBEXresData 7 2 2" xfId="1669" xr:uid="{F16048C5-7980-4B04-8F22-14C2269E4272}"/>
    <cellStyle name="SAPBEXresData 7 2 2 2" xfId="3762" xr:uid="{C646F827-5145-44A3-B7DB-C3C4443F42EC}"/>
    <cellStyle name="SAPBEXresData 7 2 2 2 2" xfId="8187" xr:uid="{CA42DA01-9523-4271-A3EF-BEF4908425CD}"/>
    <cellStyle name="SAPBEXresData 7 2 2 3" xfId="5581" xr:uid="{6358EE5D-B3CA-41EC-A6A3-42C6B902FC69}"/>
    <cellStyle name="SAPBEXresData 7 2 2 4" xfId="6880" xr:uid="{A454954D-677C-49D0-98B5-908E232C986D}"/>
    <cellStyle name="SAPBEXresData 7 2 3" xfId="2449" xr:uid="{24576AEE-42D1-4457-970A-6DE9B13B0172}"/>
    <cellStyle name="SAPBEXresData 7 2 3 2" xfId="4282" xr:uid="{5ACDEDFA-758A-4100-840B-806C0B900EA4}"/>
    <cellStyle name="SAPBEXresData 7 2 3 3" xfId="7671" xr:uid="{FDA374B3-FB45-4846-B4BF-698B4AD78152}"/>
    <cellStyle name="SAPBEXresData 7 2 4" xfId="3244" xr:uid="{9E85718F-098A-4D81-B6E0-19BF9F160509}"/>
    <cellStyle name="SAPBEXresData 7 2 5" xfId="4801" xr:uid="{CABC3E4D-2ACE-4053-B1E1-E9BDEBDFF4D1}"/>
    <cellStyle name="SAPBEXresData 7 2 6" xfId="6100" xr:uid="{F1C5E55F-3A6E-4F4B-B007-A67E2884E9BB}"/>
    <cellStyle name="SAPBEXresData 7 3" xfId="1411" xr:uid="{2DA83C73-95B0-4CBC-86C9-AE0C45AA4278}"/>
    <cellStyle name="SAPBEXresData 7 3 2" xfId="2720" xr:uid="{6940CE13-279B-4EF7-8C8C-23F115620FAC}"/>
    <cellStyle name="SAPBEXresData 7 3 2 2" xfId="7929" xr:uid="{152C5753-EFA6-472C-9069-C2FCEAA1A268}"/>
    <cellStyle name="SAPBEXresData 7 3 3" xfId="3504" xr:uid="{AB3C5B92-886C-4202-A199-364099DEA3C9}"/>
    <cellStyle name="SAPBEXresData 7 3 4" xfId="5062" xr:uid="{39D51C4B-40FF-4811-98DF-06BA350D5BF5}"/>
    <cellStyle name="SAPBEXresData 7 3 5" xfId="6361" xr:uid="{FDCFE43A-943F-4E5F-8035-C5FD0EE4B8B5}"/>
    <cellStyle name="SAPBEXresData 7 4" xfId="1930" xr:uid="{9A741293-32C9-4F8B-908B-A466A8B10FF9}"/>
    <cellStyle name="SAPBEXresData 7 4 2" xfId="4024" xr:uid="{80C9AD0C-0869-4980-A209-669CADAB03A9}"/>
    <cellStyle name="SAPBEXresData 7 4 2 2" xfId="7413" xr:uid="{23C84060-BBE6-424A-9D01-3C8649656658}"/>
    <cellStyle name="SAPBEXresData 7 4 3" xfId="5323" xr:uid="{F4F23E41-D76D-445D-94C2-BA84475567F0}"/>
    <cellStyle name="SAPBEXresData 7 4 4" xfId="6622" xr:uid="{E6450768-B01B-425F-8D6D-DFC9DAC2FD22}"/>
    <cellStyle name="SAPBEXresData 7 5" xfId="2191" xr:uid="{6A447EB2-A681-481D-972C-B72A0CD0137C}"/>
    <cellStyle name="SAPBEXresData 7 5 2" xfId="7141" xr:uid="{26EBBAEB-5830-48B7-9A13-94993F1B0285}"/>
    <cellStyle name="SAPBEXresData 7 6" xfId="2986" xr:uid="{F2CF0232-8CC5-43A1-B2ED-4845C790F71A}"/>
    <cellStyle name="SAPBEXresData 7 7" xfId="4543" xr:uid="{0B701D89-09AC-4792-9E9A-0DCF05E45C34}"/>
    <cellStyle name="SAPBEXresData 7 8" xfId="5842" xr:uid="{E68791EF-FE50-4D72-BECB-70EFA58A42A5}"/>
    <cellStyle name="SAPBEXresDataEmph" xfId="491" xr:uid="{EEBE7D20-724B-4026-A67A-86274BB706CD}"/>
    <cellStyle name="SAPBEXresDataEmph 2" xfId="492" xr:uid="{9A6E66CF-69EA-4E6D-9990-FD1BED3FD7E6}"/>
    <cellStyle name="SAPBEXresDataEmph 2 2" xfId="493" xr:uid="{2F1F0408-F421-4830-9229-B864A93CE578}"/>
    <cellStyle name="SAPBEXresDataEmph 3" xfId="494" xr:uid="{4C4F33F7-7741-4B90-A838-8E4FA2DDBDFD}"/>
    <cellStyle name="SAPBEXresDataEmph 3 2" xfId="495" xr:uid="{EEBC93C5-7416-4976-90D9-2CA26B7D3390}"/>
    <cellStyle name="SAPBEXresDataEmph 4" xfId="496" xr:uid="{0903ED7E-A1EE-43F9-AB36-AED8AA2E7F3F}"/>
    <cellStyle name="SAPBEXresDataEmph 4 2" xfId="497" xr:uid="{16959FF3-0F6E-423A-B4D4-91E762A59F65}"/>
    <cellStyle name="SAPBEXresDataEmph 5" xfId="498" xr:uid="{8830DA4A-0988-4446-91C0-3FB1AF355814}"/>
    <cellStyle name="SAPBEXresDataEmph 5 2" xfId="499" xr:uid="{30F76A8E-ED09-48B7-9F59-9EB2AFF86238}"/>
    <cellStyle name="SAPBEXresDataEmph 6" xfId="500" xr:uid="{EEAE63C1-046B-490D-A545-1EF37564AA14}"/>
    <cellStyle name="SAPBEXresDataEmph 6 2" xfId="501" xr:uid="{F37CEA2E-DD8D-48AA-B496-94C4416277C0}"/>
    <cellStyle name="SAPBEXresDataEmph 7" xfId="887" xr:uid="{7BD18995-32AE-4F45-9F87-F1C6DDF18737}"/>
    <cellStyle name="SAPBEXresDataEmph 7 2" xfId="1159" xr:uid="{C6AE3B3C-9017-4081-9EB4-7A01B3EE9DA0}"/>
    <cellStyle name="SAPBEXresDataEmph 7 2 2" xfId="1675" xr:uid="{BFA9B15C-0E74-4BE3-8A9C-5E850FF03570}"/>
    <cellStyle name="SAPBEXresDataEmph 7 2 2 2" xfId="3768" xr:uid="{24341C31-76A4-41E4-A65E-7094C7BF1F0C}"/>
    <cellStyle name="SAPBEXresDataEmph 7 2 2 2 2" xfId="8193" xr:uid="{DDBEB7A6-7B0C-4C95-A1BD-13DD49CA02D0}"/>
    <cellStyle name="SAPBEXresDataEmph 7 2 2 3" xfId="5587" xr:uid="{273F6F37-EA6C-4F1A-BB37-C233610E45B6}"/>
    <cellStyle name="SAPBEXresDataEmph 7 2 2 4" xfId="6886" xr:uid="{E83DCA48-61DA-4DF0-9AFA-30E557BF4E44}"/>
    <cellStyle name="SAPBEXresDataEmph 7 2 3" xfId="2455" xr:uid="{9462600E-09CF-44C4-981D-11BD5C3A63AB}"/>
    <cellStyle name="SAPBEXresDataEmph 7 2 3 2" xfId="4288" xr:uid="{B84F1C21-07DC-4262-A3D5-171B9576A544}"/>
    <cellStyle name="SAPBEXresDataEmph 7 2 3 3" xfId="7677" xr:uid="{91CF4E9E-65C5-4E3A-8D68-4DCE751D1580}"/>
    <cellStyle name="SAPBEXresDataEmph 7 2 4" xfId="3250" xr:uid="{E1108CCD-50BE-4FAF-B9F3-1A4938B1CD92}"/>
    <cellStyle name="SAPBEXresDataEmph 7 2 5" xfId="4807" xr:uid="{67E73660-A9EA-4011-98A0-F557F6666A22}"/>
    <cellStyle name="SAPBEXresDataEmph 7 2 6" xfId="6106" xr:uid="{7005FA9C-863C-4345-AFA8-A3FA35D9135A}"/>
    <cellStyle name="SAPBEXresDataEmph 7 3" xfId="1417" xr:uid="{718C67E1-3FE7-435D-A9E2-ECBCD576B77F}"/>
    <cellStyle name="SAPBEXresDataEmph 7 3 2" xfId="2726" xr:uid="{66B92C91-C3CA-4F1B-BA85-5E08978FE007}"/>
    <cellStyle name="SAPBEXresDataEmph 7 3 2 2" xfId="7935" xr:uid="{973A6C09-7F31-48F2-A163-78F1C27F019E}"/>
    <cellStyle name="SAPBEXresDataEmph 7 3 3" xfId="3510" xr:uid="{EEB734CF-ACA5-4424-BC00-DEA15B8F18B5}"/>
    <cellStyle name="SAPBEXresDataEmph 7 3 4" xfId="5068" xr:uid="{9210B679-FECF-4AE2-9FCD-BCE4AC053659}"/>
    <cellStyle name="SAPBEXresDataEmph 7 3 5" xfId="6367" xr:uid="{E95DC986-BF71-4852-9ED8-4EBCA0927200}"/>
    <cellStyle name="SAPBEXresDataEmph 7 4" xfId="1936" xr:uid="{F96FB142-63A5-49F1-ABF3-B6316E08F144}"/>
    <cellStyle name="SAPBEXresDataEmph 7 4 2" xfId="4030" xr:uid="{CF02EDFB-57AE-450F-8110-200CB4CE770A}"/>
    <cellStyle name="SAPBEXresDataEmph 7 4 2 2" xfId="7419" xr:uid="{C2B0027F-FEAD-44DC-8F34-CE7E2EB34D1E}"/>
    <cellStyle name="SAPBEXresDataEmph 7 4 3" xfId="5329" xr:uid="{A986939C-C416-47EB-A6EF-9E9D17E927CD}"/>
    <cellStyle name="SAPBEXresDataEmph 7 4 4" xfId="6628" xr:uid="{DCE99820-D794-4076-A87A-D5B5D69F2B6F}"/>
    <cellStyle name="SAPBEXresDataEmph 7 5" xfId="2197" xr:uid="{558F9DDA-D7D7-470A-8096-10FC0F6B9120}"/>
    <cellStyle name="SAPBEXresDataEmph 7 5 2" xfId="7147" xr:uid="{047095A7-21A5-4EE5-BCF3-C8714ABB1DAC}"/>
    <cellStyle name="SAPBEXresDataEmph 7 6" xfId="2992" xr:uid="{2508D30C-1F06-4623-AE6F-CD4A275C3283}"/>
    <cellStyle name="SAPBEXresDataEmph 7 7" xfId="4549" xr:uid="{34637601-68A1-4AD4-8794-50205346069A}"/>
    <cellStyle name="SAPBEXresDataEmph 7 8" xfId="5848" xr:uid="{DB575114-2C83-447B-970B-37D12090E17F}"/>
    <cellStyle name="SAPBEXresItem" xfId="502" xr:uid="{F1304483-8BD2-4729-91B9-40BBE66DD30A}"/>
    <cellStyle name="SAPBEXresItem 2" xfId="503" xr:uid="{C96115C4-D433-49A9-A3F5-40468F379A3A}"/>
    <cellStyle name="SAPBEXresItem 2 2" xfId="889" xr:uid="{7BD4B2CC-535B-4061-8149-04F12998E1AF}"/>
    <cellStyle name="SAPBEXresItem 2 2 2" xfId="1161" xr:uid="{C64D6545-9730-4027-B487-B019DE0ACDED}"/>
    <cellStyle name="SAPBEXresItem 2 2 2 2" xfId="1677" xr:uid="{F834C849-85E5-4BB1-9B39-80138967DD96}"/>
    <cellStyle name="SAPBEXresItem 2 2 2 2 2" xfId="3770" xr:uid="{8C8DD8EC-F8EA-4A1E-B19A-298F2147326C}"/>
    <cellStyle name="SAPBEXresItem 2 2 2 2 2 2" xfId="8195" xr:uid="{DB7FC238-B844-4AD0-A164-101C78022BF3}"/>
    <cellStyle name="SAPBEXresItem 2 2 2 2 3" xfId="5589" xr:uid="{9EBA08B8-D474-4963-97D5-A5FC29D4F83A}"/>
    <cellStyle name="SAPBEXresItem 2 2 2 2 4" xfId="6888" xr:uid="{AC867D6B-C344-4182-83FF-B037A8AAC3D4}"/>
    <cellStyle name="SAPBEXresItem 2 2 2 3" xfId="2457" xr:uid="{B193E312-2FB1-46B5-9C24-80320D4A84B8}"/>
    <cellStyle name="SAPBEXresItem 2 2 2 3 2" xfId="4290" xr:uid="{9C196182-7851-4FCB-8D66-6A252C647817}"/>
    <cellStyle name="SAPBEXresItem 2 2 2 3 3" xfId="7679" xr:uid="{63823697-3E29-49D5-B469-8DCCFBF90A08}"/>
    <cellStyle name="SAPBEXresItem 2 2 2 4" xfId="3252" xr:uid="{3BB4CDE8-70FF-4E57-A681-5F6D1DBF10F4}"/>
    <cellStyle name="SAPBEXresItem 2 2 2 5" xfId="4809" xr:uid="{9D6A7141-E6DE-4FF3-B43A-6DAF113B5BA7}"/>
    <cellStyle name="SAPBEXresItem 2 2 2 6" xfId="6108" xr:uid="{6B371524-7FF3-408C-9A7C-68C8DD6D9874}"/>
    <cellStyle name="SAPBEXresItem 2 2 3" xfId="1419" xr:uid="{544FDEC5-640E-4CF7-AAA1-8EF759F215BA}"/>
    <cellStyle name="SAPBEXresItem 2 2 3 2" xfId="2728" xr:uid="{04A2ABBD-5149-411B-822F-61C96A75DC80}"/>
    <cellStyle name="SAPBEXresItem 2 2 3 2 2" xfId="7937" xr:uid="{21B44F5F-3E53-413C-A748-5D838353A492}"/>
    <cellStyle name="SAPBEXresItem 2 2 3 3" xfId="3512" xr:uid="{1884A38A-85A3-44C8-94EE-1319BAA3A1D8}"/>
    <cellStyle name="SAPBEXresItem 2 2 3 4" xfId="5070" xr:uid="{53BC662A-5ECA-487D-834B-6FB7A59BF7D8}"/>
    <cellStyle name="SAPBEXresItem 2 2 3 5" xfId="6369" xr:uid="{D628528E-B666-445B-BFB6-D16A5ECFB8CE}"/>
    <cellStyle name="SAPBEXresItem 2 2 4" xfId="1938" xr:uid="{E55F690C-94B7-4B58-93F2-68030186826B}"/>
    <cellStyle name="SAPBEXresItem 2 2 4 2" xfId="4032" xr:uid="{F11CB667-232F-429B-97C2-731D65CFF3AA}"/>
    <cellStyle name="SAPBEXresItem 2 2 4 2 2" xfId="7421" xr:uid="{3E35EA74-3449-45DE-831F-ACF753AB98B3}"/>
    <cellStyle name="SAPBEXresItem 2 2 4 3" xfId="5331" xr:uid="{CD07A378-84A6-4062-9843-F262EE2F0949}"/>
    <cellStyle name="SAPBEXresItem 2 2 4 4" xfId="6630" xr:uid="{C27CAED4-61B0-4CFC-A32A-47C35F65CD13}"/>
    <cellStyle name="SAPBEXresItem 2 2 5" xfId="2199" xr:uid="{7B9DB276-AF53-4B2F-878C-B74B1FDF1CBE}"/>
    <cellStyle name="SAPBEXresItem 2 2 5 2" xfId="7149" xr:uid="{3C556858-BED7-4820-BCBB-342EA4326149}"/>
    <cellStyle name="SAPBEXresItem 2 2 6" xfId="2994" xr:uid="{BC6080D2-A07D-4256-9951-7D0B331A25D4}"/>
    <cellStyle name="SAPBEXresItem 2 2 7" xfId="4551" xr:uid="{04689B8D-8F17-4157-95F1-C1C7BBFBB549}"/>
    <cellStyle name="SAPBEXresItem 2 2 8" xfId="5850" xr:uid="{C7B03A63-E09C-4B7E-BE5F-2FFFD95E40F3}"/>
    <cellStyle name="SAPBEXresItem 3" xfId="504" xr:uid="{6EAC6E03-3D60-4416-879F-243D2FB8215C}"/>
    <cellStyle name="SAPBEXresItem 3 2" xfId="890" xr:uid="{ACB1DEFB-45CE-4465-81F2-F6AAE7670186}"/>
    <cellStyle name="SAPBEXresItem 3 2 2" xfId="1162" xr:uid="{2A0AB67B-A89D-4892-9FF8-4C6631350B06}"/>
    <cellStyle name="SAPBEXresItem 3 2 2 2" xfId="1678" xr:uid="{5A5D03C7-C49E-4077-B532-9E2A8C6F1E56}"/>
    <cellStyle name="SAPBEXresItem 3 2 2 2 2" xfId="3771" xr:uid="{A66ED161-4E1C-4348-A321-88CE0997B114}"/>
    <cellStyle name="SAPBEXresItem 3 2 2 2 2 2" xfId="8196" xr:uid="{3FE622C9-B696-4EDC-90BF-827CE1AFD1F4}"/>
    <cellStyle name="SAPBEXresItem 3 2 2 2 3" xfId="5590" xr:uid="{E8564D20-94E1-4F2A-B40C-EC8F1C241096}"/>
    <cellStyle name="SAPBEXresItem 3 2 2 2 4" xfId="6889" xr:uid="{04BA06DC-CDD5-449C-B3BB-498A9B961A97}"/>
    <cellStyle name="SAPBEXresItem 3 2 2 3" xfId="2458" xr:uid="{4D460E4B-6D38-473D-9E76-E35BBFB3EC85}"/>
    <cellStyle name="SAPBEXresItem 3 2 2 3 2" xfId="4291" xr:uid="{FEA1391D-F4E2-4587-A03F-31126260B92F}"/>
    <cellStyle name="SAPBEXresItem 3 2 2 3 3" xfId="7680" xr:uid="{C9EA7B12-F689-4511-8BD6-8CC5335C33BA}"/>
    <cellStyle name="SAPBEXresItem 3 2 2 4" xfId="3253" xr:uid="{0C6E1C03-5090-434F-B1BB-89AEEAF34561}"/>
    <cellStyle name="SAPBEXresItem 3 2 2 5" xfId="4810" xr:uid="{819F8673-48CB-4387-9952-67BFFB3EBCEA}"/>
    <cellStyle name="SAPBEXresItem 3 2 2 6" xfId="6109" xr:uid="{25DE68FC-A3E4-4D7B-9734-E6C2091E1E1B}"/>
    <cellStyle name="SAPBEXresItem 3 2 3" xfId="1420" xr:uid="{B80B3D6A-2CFA-4D89-BBF5-0E9879CB0E03}"/>
    <cellStyle name="SAPBEXresItem 3 2 3 2" xfId="2729" xr:uid="{27FD69CD-7372-4EDF-869C-815F5BFFA055}"/>
    <cellStyle name="SAPBEXresItem 3 2 3 2 2" xfId="7938" xr:uid="{FF9472D0-DFE4-4217-8D6C-D32ADEA6FC3C}"/>
    <cellStyle name="SAPBEXresItem 3 2 3 3" xfId="3513" xr:uid="{0E123899-0BF8-4FBF-B8BA-B26739E6C104}"/>
    <cellStyle name="SAPBEXresItem 3 2 3 4" xfId="5071" xr:uid="{249A9911-1551-4417-97B7-AFFD2CF36764}"/>
    <cellStyle name="SAPBEXresItem 3 2 3 5" xfId="6370" xr:uid="{89C339A2-659D-4810-A6D3-FCE2CC8B3DA6}"/>
    <cellStyle name="SAPBEXresItem 3 2 4" xfId="1939" xr:uid="{F5E8A0FB-121F-4A9E-9BDF-1385CE56DDC1}"/>
    <cellStyle name="SAPBEXresItem 3 2 4 2" xfId="4033" xr:uid="{177229D1-6363-4D64-A635-75B58524EE84}"/>
    <cellStyle name="SAPBEXresItem 3 2 4 2 2" xfId="7422" xr:uid="{2E3493E2-9EF4-4E5C-A277-539976D8F213}"/>
    <cellStyle name="SAPBEXresItem 3 2 4 3" xfId="5332" xr:uid="{8C74C04B-52B6-48BB-B243-F1C1606DA098}"/>
    <cellStyle name="SAPBEXresItem 3 2 4 4" xfId="6631" xr:uid="{9A574827-CE45-4E33-A3A7-EB37219AF238}"/>
    <cellStyle name="SAPBEXresItem 3 2 5" xfId="2200" xr:uid="{76F57EA3-B9CD-4BFF-BE3F-90538F32F65B}"/>
    <cellStyle name="SAPBEXresItem 3 2 5 2" xfId="7150" xr:uid="{6088E462-0020-428E-9478-816654427994}"/>
    <cellStyle name="SAPBEXresItem 3 2 6" xfId="2995" xr:uid="{D7B1825F-501F-41B1-BB56-F37EF2A9D3BC}"/>
    <cellStyle name="SAPBEXresItem 3 2 7" xfId="4552" xr:uid="{58600EAA-115A-44F7-985E-C6577A0D150E}"/>
    <cellStyle name="SAPBEXresItem 3 2 8" xfId="5851" xr:uid="{59FD35D5-4558-4D2C-A6C3-9914E1A53376}"/>
    <cellStyle name="SAPBEXresItem 4" xfId="505" xr:uid="{A9ABE6FE-8236-42AC-897D-D0204B1A86A7}"/>
    <cellStyle name="SAPBEXresItem 4 2" xfId="891" xr:uid="{3990D907-573B-4957-81F4-E7936C9C2281}"/>
    <cellStyle name="SAPBEXresItem 4 2 2" xfId="1163" xr:uid="{4357F90A-45A0-4336-B0FA-65FEE3262759}"/>
    <cellStyle name="SAPBEXresItem 4 2 2 2" xfId="1679" xr:uid="{D200DA40-D228-45B1-AE2B-A9F10ECF537C}"/>
    <cellStyle name="SAPBEXresItem 4 2 2 2 2" xfId="3772" xr:uid="{75CD9492-4CB7-4E87-A3EA-667C4340FBB1}"/>
    <cellStyle name="SAPBEXresItem 4 2 2 2 2 2" xfId="8197" xr:uid="{DE40333E-59B1-4D28-9C34-47B1CA86BBBF}"/>
    <cellStyle name="SAPBEXresItem 4 2 2 2 3" xfId="5591" xr:uid="{70F33423-80EA-48C3-8B37-15416EF62387}"/>
    <cellStyle name="SAPBEXresItem 4 2 2 2 4" xfId="6890" xr:uid="{293A5DE0-D0CB-42EA-8EF0-30839C4EB1F5}"/>
    <cellStyle name="SAPBEXresItem 4 2 2 3" xfId="2459" xr:uid="{6CDB9CF0-1DE9-4FA5-9397-EDA342EC48DD}"/>
    <cellStyle name="SAPBEXresItem 4 2 2 3 2" xfId="4292" xr:uid="{2C828BB5-58A1-42E1-BD81-01FFF620AF1A}"/>
    <cellStyle name="SAPBEXresItem 4 2 2 3 3" xfId="7681" xr:uid="{0838BF41-6C56-4DD3-AFC5-514F3B4F0AC8}"/>
    <cellStyle name="SAPBEXresItem 4 2 2 4" xfId="3254" xr:uid="{1778B53F-D6C2-474E-BDC3-0C583CE3A5E2}"/>
    <cellStyle name="SAPBEXresItem 4 2 2 5" xfId="4811" xr:uid="{2A1E7365-3758-47E5-8E58-1E7B5C2A5FA3}"/>
    <cellStyle name="SAPBEXresItem 4 2 2 6" xfId="6110" xr:uid="{3C437A1E-93F0-4D8E-B2B9-C5DDC6398A37}"/>
    <cellStyle name="SAPBEXresItem 4 2 3" xfId="1421" xr:uid="{F12D34CD-D750-46F1-8574-299F22DCCF1A}"/>
    <cellStyle name="SAPBEXresItem 4 2 3 2" xfId="2730" xr:uid="{2540845C-9784-4D0F-93F8-9BA5CF34E18B}"/>
    <cellStyle name="SAPBEXresItem 4 2 3 2 2" xfId="7939" xr:uid="{C1F0A1D6-D53F-4B8A-B658-BF3A72E8B0C9}"/>
    <cellStyle name="SAPBEXresItem 4 2 3 3" xfId="3514" xr:uid="{EEE8A83F-82DF-4FBE-9954-7D287EE95014}"/>
    <cellStyle name="SAPBEXresItem 4 2 3 4" xfId="5072" xr:uid="{C774E59B-4C59-4999-99AB-A3F1C12A5F9D}"/>
    <cellStyle name="SAPBEXresItem 4 2 3 5" xfId="6371" xr:uid="{FB01BDDA-C829-4C55-9DA0-52DFD034A1E6}"/>
    <cellStyle name="SAPBEXresItem 4 2 4" xfId="1940" xr:uid="{53E5A03A-EFA7-4659-847E-0E58B45973B7}"/>
    <cellStyle name="SAPBEXresItem 4 2 4 2" xfId="4034" xr:uid="{6FCA367D-A8AD-4615-B48D-BD14F49DE4B0}"/>
    <cellStyle name="SAPBEXresItem 4 2 4 2 2" xfId="7423" xr:uid="{D1098D89-DFA3-4A96-BBC4-66A870739385}"/>
    <cellStyle name="SAPBEXresItem 4 2 4 3" xfId="5333" xr:uid="{889A4F9C-E814-486B-8AD4-01A8B9A6C192}"/>
    <cellStyle name="SAPBEXresItem 4 2 4 4" xfId="6632" xr:uid="{55A35B71-A2FA-4CAB-B3B0-5D6151390C5E}"/>
    <cellStyle name="SAPBEXresItem 4 2 5" xfId="2201" xr:uid="{01E5858A-B976-4783-9679-A89AAA077E43}"/>
    <cellStyle name="SAPBEXresItem 4 2 5 2" xfId="7151" xr:uid="{2F0255BD-F137-472A-B8C9-57B01F3A101B}"/>
    <cellStyle name="SAPBEXresItem 4 2 6" xfId="2996" xr:uid="{B84E8F69-606A-4D77-A7A1-DF9B03D06CF4}"/>
    <cellStyle name="SAPBEXresItem 4 2 7" xfId="4553" xr:uid="{D6C70EA0-A980-4162-B1C4-AFE64B26FB70}"/>
    <cellStyle name="SAPBEXresItem 4 2 8" xfId="5852" xr:uid="{5D2674EF-5E63-4812-A260-B78FEF677274}"/>
    <cellStyle name="SAPBEXresItem 5" xfId="506" xr:uid="{7676B404-8BFA-4744-A1D3-4A158824B3D7}"/>
    <cellStyle name="SAPBEXresItem 5 2" xfId="892" xr:uid="{6D33868E-BD53-4662-A8B2-C692A897A0E0}"/>
    <cellStyle name="SAPBEXresItem 5 2 2" xfId="1164" xr:uid="{AC92D54B-886B-4027-8188-8630F7A0836A}"/>
    <cellStyle name="SAPBEXresItem 5 2 2 2" xfId="1680" xr:uid="{56DE044D-503A-4827-B971-9A38A9ED122A}"/>
    <cellStyle name="SAPBEXresItem 5 2 2 2 2" xfId="3773" xr:uid="{EBCB0EE7-C351-443E-917A-F9292AE96DBB}"/>
    <cellStyle name="SAPBEXresItem 5 2 2 2 2 2" xfId="8198" xr:uid="{D35C49EC-314D-4FFE-85D5-12612749F3AC}"/>
    <cellStyle name="SAPBEXresItem 5 2 2 2 3" xfId="5592" xr:uid="{1DAC8163-46C9-45EF-B1B3-BA4EB3420C28}"/>
    <cellStyle name="SAPBEXresItem 5 2 2 2 4" xfId="6891" xr:uid="{EC589872-3E32-4631-B8D9-F17D22246E21}"/>
    <cellStyle name="SAPBEXresItem 5 2 2 3" xfId="2460" xr:uid="{F3C2733D-BB49-49A9-A43A-9C3465A73FD7}"/>
    <cellStyle name="SAPBEXresItem 5 2 2 3 2" xfId="4293" xr:uid="{20D8C609-4C97-4BDA-A2B7-C3791569B45B}"/>
    <cellStyle name="SAPBEXresItem 5 2 2 3 3" xfId="7682" xr:uid="{3116B30C-6B94-47A0-B82F-C2E315EE5BBA}"/>
    <cellStyle name="SAPBEXresItem 5 2 2 4" xfId="3255" xr:uid="{3844ECB9-4B90-48D9-BFF6-EE09DB1B1534}"/>
    <cellStyle name="SAPBEXresItem 5 2 2 5" xfId="4812" xr:uid="{1F3192E7-FAEF-46A1-B086-B6FD326BA1C5}"/>
    <cellStyle name="SAPBEXresItem 5 2 2 6" xfId="6111" xr:uid="{FC241635-A971-4372-A4AD-C804C08D5F4A}"/>
    <cellStyle name="SAPBEXresItem 5 2 3" xfId="1422" xr:uid="{0A7A7A64-AA37-48BF-9D13-2AD74E1BDEFC}"/>
    <cellStyle name="SAPBEXresItem 5 2 3 2" xfId="2731" xr:uid="{7C29E501-B3F9-457A-B7D9-D62FEC2BA607}"/>
    <cellStyle name="SAPBEXresItem 5 2 3 2 2" xfId="7940" xr:uid="{925D3A87-5A24-4531-AF8B-EAE3CE7E2DC1}"/>
    <cellStyle name="SAPBEXresItem 5 2 3 3" xfId="3515" xr:uid="{CC4E747A-642E-4100-A53F-CF9196256D60}"/>
    <cellStyle name="SAPBEXresItem 5 2 3 4" xfId="5073" xr:uid="{693D3CE9-FDE2-4182-8F94-8CE20A0F6386}"/>
    <cellStyle name="SAPBEXresItem 5 2 3 5" xfId="6372" xr:uid="{92CE3CD4-56DF-4EEC-963F-199A62BD5A6F}"/>
    <cellStyle name="SAPBEXresItem 5 2 4" xfId="1941" xr:uid="{1A61255A-747C-4147-8799-883AC0A93467}"/>
    <cellStyle name="SAPBEXresItem 5 2 4 2" xfId="4035" xr:uid="{3E799BFD-D7B1-4961-93F2-B8256988656C}"/>
    <cellStyle name="SAPBEXresItem 5 2 4 2 2" xfId="7424" xr:uid="{F29C9974-92B9-4C12-9E69-61BFBDD7E5BB}"/>
    <cellStyle name="SAPBEXresItem 5 2 4 3" xfId="5334" xr:uid="{19888D58-8A3C-4E48-8FDF-B905217DF09B}"/>
    <cellStyle name="SAPBEXresItem 5 2 4 4" xfId="6633" xr:uid="{09624C76-1721-4F6F-9C96-FD3991C2F663}"/>
    <cellStyle name="SAPBEXresItem 5 2 5" xfId="2202" xr:uid="{1C5D9770-A78A-435E-B6C4-F621B192FB7D}"/>
    <cellStyle name="SAPBEXresItem 5 2 5 2" xfId="7152" xr:uid="{36F2DD3C-3719-4C30-9797-1C267878749B}"/>
    <cellStyle name="SAPBEXresItem 5 2 6" xfId="2997" xr:uid="{AAA4F2F9-B05C-4C00-8823-EFD5AD2C0B7F}"/>
    <cellStyle name="SAPBEXresItem 5 2 7" xfId="4554" xr:uid="{A8764866-E5BA-47A2-B896-0CD0E40B3280}"/>
    <cellStyle name="SAPBEXresItem 5 2 8" xfId="5853" xr:uid="{50C668E2-9323-4D1E-BDD0-87A62D10BE06}"/>
    <cellStyle name="SAPBEXresItem 6" xfId="507" xr:uid="{DC3218F8-3B5C-4050-B7A4-A41E781F5905}"/>
    <cellStyle name="SAPBEXresItem 6 2" xfId="893" xr:uid="{D39958C6-77E6-4EFB-98CA-70FBEF5F7757}"/>
    <cellStyle name="SAPBEXresItem 6 2 2" xfId="1165" xr:uid="{AA57592A-C663-4DC6-B479-0E164A3AD994}"/>
    <cellStyle name="SAPBEXresItem 6 2 2 2" xfId="1681" xr:uid="{D7E8BDF5-B223-493E-B662-2CC82C620104}"/>
    <cellStyle name="SAPBEXresItem 6 2 2 2 2" xfId="3774" xr:uid="{54818CF5-21BE-4A0C-808A-DDFDA81A575C}"/>
    <cellStyle name="SAPBEXresItem 6 2 2 2 2 2" xfId="8199" xr:uid="{2C33E3B5-25FB-4607-A5EF-0A6F57C4B652}"/>
    <cellStyle name="SAPBEXresItem 6 2 2 2 3" xfId="5593" xr:uid="{EA977074-15E0-4606-BAF4-07A2D28981CB}"/>
    <cellStyle name="SAPBEXresItem 6 2 2 2 4" xfId="6892" xr:uid="{F457A1AA-8C4B-4F74-8CD6-F3C6328271C4}"/>
    <cellStyle name="SAPBEXresItem 6 2 2 3" xfId="2461" xr:uid="{8CFE83A0-C5EF-4C99-9818-672C3E676DCA}"/>
    <cellStyle name="SAPBEXresItem 6 2 2 3 2" xfId="4294" xr:uid="{CBCAFD8E-DCB1-493C-BE68-40997A45A36C}"/>
    <cellStyle name="SAPBEXresItem 6 2 2 3 3" xfId="7683" xr:uid="{8D49CD92-0CAB-4BF3-AADD-AC5932E00CA1}"/>
    <cellStyle name="SAPBEXresItem 6 2 2 4" xfId="3256" xr:uid="{039471C0-2613-42FD-A3CD-187B9C6D16F1}"/>
    <cellStyle name="SAPBEXresItem 6 2 2 5" xfId="4813" xr:uid="{BEEFE0F0-FE1D-42A3-B554-B223BF6F62B6}"/>
    <cellStyle name="SAPBEXresItem 6 2 2 6" xfId="6112" xr:uid="{49F0C7C9-738F-4F9D-9483-4916F19B7F5C}"/>
    <cellStyle name="SAPBEXresItem 6 2 3" xfId="1423" xr:uid="{BE96663F-3244-4930-9794-BA348BE0A91D}"/>
    <cellStyle name="SAPBEXresItem 6 2 3 2" xfId="2732" xr:uid="{AE025063-07BB-460B-A0F4-6892E39F9E55}"/>
    <cellStyle name="SAPBEXresItem 6 2 3 2 2" xfId="7941" xr:uid="{E7DEDF8F-31A5-441E-9AC5-89C105A18BA1}"/>
    <cellStyle name="SAPBEXresItem 6 2 3 3" xfId="3516" xr:uid="{6C12F71B-990C-4457-91EE-D253CD1EEE9B}"/>
    <cellStyle name="SAPBEXresItem 6 2 3 4" xfId="5074" xr:uid="{023AB833-1786-4206-B35F-8AD7885E69A0}"/>
    <cellStyle name="SAPBEXresItem 6 2 3 5" xfId="6373" xr:uid="{A6679BC6-01BF-474C-945C-F01B246D7C64}"/>
    <cellStyle name="SAPBEXresItem 6 2 4" xfId="1942" xr:uid="{DDE945AE-EAC0-422C-B556-1FACE953AA4D}"/>
    <cellStyle name="SAPBEXresItem 6 2 4 2" xfId="4036" xr:uid="{13A11305-3592-41A1-BB35-53F7311B117D}"/>
    <cellStyle name="SAPBEXresItem 6 2 4 2 2" xfId="7425" xr:uid="{578AE953-FFB2-4F92-AE99-8B4E14E6EF1D}"/>
    <cellStyle name="SAPBEXresItem 6 2 4 3" xfId="5335" xr:uid="{F48DC0FB-1AF2-46C2-9469-9C26FBDE4167}"/>
    <cellStyle name="SAPBEXresItem 6 2 4 4" xfId="6634" xr:uid="{CE903956-7894-4E71-853B-18DE0708989E}"/>
    <cellStyle name="SAPBEXresItem 6 2 5" xfId="2203" xr:uid="{B6FD02DF-1DBC-4BF6-AFAB-464BEB392177}"/>
    <cellStyle name="SAPBEXresItem 6 2 5 2" xfId="7153" xr:uid="{2C3C96C7-577C-4BD4-8067-CB1636EB3B4C}"/>
    <cellStyle name="SAPBEXresItem 6 2 6" xfId="2998" xr:uid="{035B5C8F-0517-4C19-9235-FA21922CEE8B}"/>
    <cellStyle name="SAPBEXresItem 6 2 7" xfId="4555" xr:uid="{CFDB3A33-3916-449C-8482-84A6394FB5E3}"/>
    <cellStyle name="SAPBEXresItem 6 2 8" xfId="5854" xr:uid="{34D782B5-4D71-4735-B620-673516C2FF8E}"/>
    <cellStyle name="SAPBEXresItem 7" xfId="888" xr:uid="{B1DB35D4-3A3D-4170-BD58-CA52B7C6C2B0}"/>
    <cellStyle name="SAPBEXresItem 7 2" xfId="1160" xr:uid="{07A0BC14-D4AA-4BC9-AB3A-BBD724F88B0F}"/>
    <cellStyle name="SAPBEXresItem 7 2 2" xfId="1676" xr:uid="{3F356106-B368-403E-9EFA-569B9A6E9991}"/>
    <cellStyle name="SAPBEXresItem 7 2 2 2" xfId="3769" xr:uid="{5889993F-0CD5-4F76-A3A4-417C6B78CF67}"/>
    <cellStyle name="SAPBEXresItem 7 2 2 2 2" xfId="8194" xr:uid="{DCDDA5DA-6696-4BE8-8A9B-99EBB22F047B}"/>
    <cellStyle name="SAPBEXresItem 7 2 2 3" xfId="5588" xr:uid="{718DE398-8240-4776-B081-DD2F095296AC}"/>
    <cellStyle name="SAPBEXresItem 7 2 2 4" xfId="6887" xr:uid="{789BB318-FD96-4CF1-BD03-97888828592B}"/>
    <cellStyle name="SAPBEXresItem 7 2 3" xfId="2456" xr:uid="{A6F705BC-3325-44C6-9E73-6BE4F8412EF7}"/>
    <cellStyle name="SAPBEXresItem 7 2 3 2" xfId="4289" xr:uid="{F813BA95-871A-45F9-A6AF-CAE439064117}"/>
    <cellStyle name="SAPBEXresItem 7 2 3 3" xfId="7678" xr:uid="{47155175-8BD9-469B-8A65-32624E548604}"/>
    <cellStyle name="SAPBEXresItem 7 2 4" xfId="3251" xr:uid="{CBD7AE83-172A-4CF8-BE80-6F42F48FAF9C}"/>
    <cellStyle name="SAPBEXresItem 7 2 5" xfId="4808" xr:uid="{C3CB0FA8-78DF-45D0-BED9-3CE15387AA0F}"/>
    <cellStyle name="SAPBEXresItem 7 2 6" xfId="6107" xr:uid="{D29298F9-6122-46EE-92ED-B33DAEE728B8}"/>
    <cellStyle name="SAPBEXresItem 7 3" xfId="1418" xr:uid="{A70B5B4F-A7CB-46B4-BC98-A7D8B167661C}"/>
    <cellStyle name="SAPBEXresItem 7 3 2" xfId="2727" xr:uid="{2F1CDEA1-B299-4CFD-986C-D26C992163AB}"/>
    <cellStyle name="SAPBEXresItem 7 3 2 2" xfId="7936" xr:uid="{4D13CB23-5F4C-4E76-93C8-6CCF67003661}"/>
    <cellStyle name="SAPBEXresItem 7 3 3" xfId="3511" xr:uid="{13A4A6A9-1576-4C05-AB23-81DF996CADE3}"/>
    <cellStyle name="SAPBEXresItem 7 3 4" xfId="5069" xr:uid="{2DA93484-8D16-46F9-84F9-EFF3F2B324C6}"/>
    <cellStyle name="SAPBEXresItem 7 3 5" xfId="6368" xr:uid="{18CB52A0-E7EB-459E-BA5C-CA3342430386}"/>
    <cellStyle name="SAPBEXresItem 7 4" xfId="1937" xr:uid="{AB753A59-82AD-42F0-9711-2BBE7EA50701}"/>
    <cellStyle name="SAPBEXresItem 7 4 2" xfId="4031" xr:uid="{66153944-F95D-4C9A-8DF2-1CDA0F3C28EC}"/>
    <cellStyle name="SAPBEXresItem 7 4 2 2" xfId="7420" xr:uid="{0C2B4D27-C059-4F62-B205-48B9536E72F9}"/>
    <cellStyle name="SAPBEXresItem 7 4 3" xfId="5330" xr:uid="{655614FA-FF5F-42B3-A013-6C0787A677B0}"/>
    <cellStyle name="SAPBEXresItem 7 4 4" xfId="6629" xr:uid="{C362F5CC-FBFD-4101-8DDE-08806B42A4E9}"/>
    <cellStyle name="SAPBEXresItem 7 5" xfId="2198" xr:uid="{608B4731-505B-4898-866C-7F638C5714F4}"/>
    <cellStyle name="SAPBEXresItem 7 5 2" xfId="7148" xr:uid="{EEEAD49D-59DB-4835-99C5-FE77591ED532}"/>
    <cellStyle name="SAPBEXresItem 7 6" xfId="2993" xr:uid="{CF641A7E-62B0-4000-A171-435FEDD04361}"/>
    <cellStyle name="SAPBEXresItem 7 7" xfId="4550" xr:uid="{506E0F99-EB39-4E77-A93A-7B4ACFC83DA6}"/>
    <cellStyle name="SAPBEXresItem 7 8" xfId="5849" xr:uid="{1ACAB109-6A96-452D-B66E-466E3FF36029}"/>
    <cellStyle name="SAPBEXresItemX" xfId="508" xr:uid="{BEC25BA8-773D-42C4-8538-60A2DAA5B1CC}"/>
    <cellStyle name="SAPBEXresItemX 2" xfId="509" xr:uid="{1BFFFCF8-A710-4C48-A368-BDC67047C0F5}"/>
    <cellStyle name="SAPBEXresItemX 2 2" xfId="895" xr:uid="{F03C7498-7D0B-404D-8CE1-95B197D25DC0}"/>
    <cellStyle name="SAPBEXresItemX 2 2 2" xfId="1167" xr:uid="{81D184D2-58E2-431D-9A5E-10FBC42B0A30}"/>
    <cellStyle name="SAPBEXresItemX 2 2 2 2" xfId="1683" xr:uid="{A8F0D92D-5D06-4F6D-B814-FBA8B3D66442}"/>
    <cellStyle name="SAPBEXresItemX 2 2 2 2 2" xfId="3776" xr:uid="{226D8DE6-DE24-46CE-93D7-C484BEE39135}"/>
    <cellStyle name="SAPBEXresItemX 2 2 2 2 2 2" xfId="8201" xr:uid="{2A4D0907-3097-4ECE-BF23-E770E294C7DF}"/>
    <cellStyle name="SAPBEXresItemX 2 2 2 2 3" xfId="5595" xr:uid="{CFFCB10A-4A5C-42EC-B906-B5559D50DCD6}"/>
    <cellStyle name="SAPBEXresItemX 2 2 2 2 4" xfId="6894" xr:uid="{95D5AFC9-A305-4267-BFC9-78E2939A235D}"/>
    <cellStyle name="SAPBEXresItemX 2 2 2 3" xfId="2463" xr:uid="{5E346415-DCB1-4A54-971A-4128182FA135}"/>
    <cellStyle name="SAPBEXresItemX 2 2 2 3 2" xfId="4296" xr:uid="{232DB0B9-1D13-4B3E-83CE-C6FEFE0BFECE}"/>
    <cellStyle name="SAPBEXresItemX 2 2 2 3 3" xfId="7685" xr:uid="{8C7DFD3E-26C3-4825-A4C0-397EA4E2955C}"/>
    <cellStyle name="SAPBEXresItemX 2 2 2 4" xfId="3258" xr:uid="{47F61882-DD9B-4677-87E6-239B4C96954B}"/>
    <cellStyle name="SAPBEXresItemX 2 2 2 5" xfId="4815" xr:uid="{078038FD-052A-46F5-B16B-A5E8DA6B5865}"/>
    <cellStyle name="SAPBEXresItemX 2 2 2 6" xfId="6114" xr:uid="{C543508A-7AA7-4BA8-A5A4-3CC1CF5DD72E}"/>
    <cellStyle name="SAPBEXresItemX 2 2 3" xfId="1425" xr:uid="{85CCABD0-7BF0-4EE7-B223-E6D0A252A895}"/>
    <cellStyle name="SAPBEXresItemX 2 2 3 2" xfId="2734" xr:uid="{480C1F92-68AC-40E0-ACE1-3747474579D0}"/>
    <cellStyle name="SAPBEXresItemX 2 2 3 2 2" xfId="7943" xr:uid="{7F40E117-EFCE-465B-B7CC-E4D83EF86726}"/>
    <cellStyle name="SAPBEXresItemX 2 2 3 3" xfId="3518" xr:uid="{487BCDEB-E102-4128-B7EF-9DB0A180C69D}"/>
    <cellStyle name="SAPBEXresItemX 2 2 3 4" xfId="5076" xr:uid="{5A3F30D3-CE44-4E2B-B28A-941DD8442CDE}"/>
    <cellStyle name="SAPBEXresItemX 2 2 3 5" xfId="6375" xr:uid="{EBEB42F6-7DBB-4791-98FB-6BB4F811F2BB}"/>
    <cellStyle name="SAPBEXresItemX 2 2 4" xfId="1944" xr:uid="{F30D09F2-350E-4BF3-8E44-4432EDA36599}"/>
    <cellStyle name="SAPBEXresItemX 2 2 4 2" xfId="4038" xr:uid="{F9846D45-6053-4A3C-8C8A-5FEB487A82E2}"/>
    <cellStyle name="SAPBEXresItemX 2 2 4 2 2" xfId="7427" xr:uid="{DF4E2FAB-4DCF-4DA6-9DB5-3EA82E4FA788}"/>
    <cellStyle name="SAPBEXresItemX 2 2 4 3" xfId="5337" xr:uid="{D48BF1B9-8CE2-40CC-A325-9B2627D78D6F}"/>
    <cellStyle name="SAPBEXresItemX 2 2 4 4" xfId="6636" xr:uid="{CC758236-F37D-43B2-A8CD-6457C62723C8}"/>
    <cellStyle name="SAPBEXresItemX 2 2 5" xfId="2205" xr:uid="{3D90FF69-CE2B-498E-960D-8B68E6547FC1}"/>
    <cellStyle name="SAPBEXresItemX 2 2 5 2" xfId="7155" xr:uid="{75700E25-5830-492B-8B25-610A918EFDC3}"/>
    <cellStyle name="SAPBEXresItemX 2 2 6" xfId="3000" xr:uid="{B17816F9-CD0A-4B81-BA6D-9844DA23958F}"/>
    <cellStyle name="SAPBEXresItemX 2 2 7" xfId="4557" xr:uid="{02B0ACF5-9000-4464-8A8F-6BEB96F70F6F}"/>
    <cellStyle name="SAPBEXresItemX 2 2 8" xfId="5856" xr:uid="{D80D0706-7517-4405-AB95-5B267A5F058B}"/>
    <cellStyle name="SAPBEXresItemX 3" xfId="510" xr:uid="{CF1BA6FC-74F5-4F5E-9D57-6E45C641C7CA}"/>
    <cellStyle name="SAPBEXresItemX 3 2" xfId="896" xr:uid="{309A6796-7093-4137-946F-85E651C7E42F}"/>
    <cellStyle name="SAPBEXresItemX 3 2 2" xfId="1168" xr:uid="{885A478E-3856-4419-ACD8-4DCE79AABFDB}"/>
    <cellStyle name="SAPBEXresItemX 3 2 2 2" xfId="1684" xr:uid="{75853F85-4E95-405B-A285-88CBC60F60FE}"/>
    <cellStyle name="SAPBEXresItemX 3 2 2 2 2" xfId="3777" xr:uid="{8C14C6A7-5989-444E-AED9-55F13A373E68}"/>
    <cellStyle name="SAPBEXresItemX 3 2 2 2 2 2" xfId="8202" xr:uid="{C7118A14-5004-4117-B7D2-E6C70059DBC9}"/>
    <cellStyle name="SAPBEXresItemX 3 2 2 2 3" xfId="5596" xr:uid="{8335D034-AE0F-431E-A79B-84ED19B2B44D}"/>
    <cellStyle name="SAPBEXresItemX 3 2 2 2 4" xfId="6895" xr:uid="{E1D10BB5-B0B1-49DE-87D1-CAB3A971B68E}"/>
    <cellStyle name="SAPBEXresItemX 3 2 2 3" xfId="2464" xr:uid="{11B811E9-7BEA-4A9D-B071-C6C7EB032F87}"/>
    <cellStyle name="SAPBEXresItemX 3 2 2 3 2" xfId="4297" xr:uid="{A7429F11-CCC1-4B43-A9BA-A67237993E27}"/>
    <cellStyle name="SAPBEXresItemX 3 2 2 3 3" xfId="7686" xr:uid="{FB06E95E-32E9-4C4A-B7F6-08020F86E102}"/>
    <cellStyle name="SAPBEXresItemX 3 2 2 4" xfId="3259" xr:uid="{FBA54B92-A7FE-42D7-9BB7-2015C9D55BE1}"/>
    <cellStyle name="SAPBEXresItemX 3 2 2 5" xfId="4816" xr:uid="{E9B10E92-8A52-446C-8686-718891BE7E5A}"/>
    <cellStyle name="SAPBEXresItemX 3 2 2 6" xfId="6115" xr:uid="{FED46086-7411-4909-8018-F69BE488776B}"/>
    <cellStyle name="SAPBEXresItemX 3 2 3" xfId="1426" xr:uid="{3F655C48-0333-431F-8CDF-43DB6C764F3D}"/>
    <cellStyle name="SAPBEXresItemX 3 2 3 2" xfId="2735" xr:uid="{C25CE335-01C0-40BA-9261-F3E29A23C930}"/>
    <cellStyle name="SAPBEXresItemX 3 2 3 2 2" xfId="7944" xr:uid="{60C76E87-F51E-46C1-9990-40A6062B662C}"/>
    <cellStyle name="SAPBEXresItemX 3 2 3 3" xfId="3519" xr:uid="{2CBB73F1-57F1-47E3-97B7-C19D9BD2EBFD}"/>
    <cellStyle name="SAPBEXresItemX 3 2 3 4" xfId="5077" xr:uid="{994B2240-F36F-4CA7-AACB-AD53E65F6378}"/>
    <cellStyle name="SAPBEXresItemX 3 2 3 5" xfId="6376" xr:uid="{C3B6CB88-5972-4799-BA18-CEF8183EC7C1}"/>
    <cellStyle name="SAPBEXresItemX 3 2 4" xfId="1945" xr:uid="{3FA44B19-B553-4C19-AECB-B61DCAC797C3}"/>
    <cellStyle name="SAPBEXresItemX 3 2 4 2" xfId="4039" xr:uid="{66E4D23C-B686-492E-B492-E05CC876BFEF}"/>
    <cellStyle name="SAPBEXresItemX 3 2 4 2 2" xfId="7428" xr:uid="{1B483BCC-BBA0-43BD-9731-464A549A5FDD}"/>
    <cellStyle name="SAPBEXresItemX 3 2 4 3" xfId="5338" xr:uid="{67E722DE-474C-43BA-9C78-23CED87C2534}"/>
    <cellStyle name="SAPBEXresItemX 3 2 4 4" xfId="6637" xr:uid="{E69BDEA0-68BB-42D1-B475-00298FD414A6}"/>
    <cellStyle name="SAPBEXresItemX 3 2 5" xfId="2206" xr:uid="{65E32743-5A6E-4F6D-9B38-86BF4E1C459B}"/>
    <cellStyle name="SAPBEXresItemX 3 2 5 2" xfId="7156" xr:uid="{6C34D44B-3698-484A-BDC8-61FB2A50BB6F}"/>
    <cellStyle name="SAPBEXresItemX 3 2 6" xfId="3001" xr:uid="{44801132-E120-4152-9920-DB69B0088307}"/>
    <cellStyle name="SAPBEXresItemX 3 2 7" xfId="4558" xr:uid="{855F47E7-4AE6-44AC-AF18-6BF103069A81}"/>
    <cellStyle name="SAPBEXresItemX 3 2 8" xfId="5857" xr:uid="{7D14AFD1-6DE6-4EC9-A793-552E2334FF80}"/>
    <cellStyle name="SAPBEXresItemX 4" xfId="511" xr:uid="{4E597CB8-A4B3-4137-9171-100AAEE34884}"/>
    <cellStyle name="SAPBEXresItemX 4 2" xfId="897" xr:uid="{5ECFAF74-D552-4D83-A490-32AF43A7C98D}"/>
    <cellStyle name="SAPBEXresItemX 4 2 2" xfId="1169" xr:uid="{78BD4593-4AB7-4BF0-8545-178061A761D0}"/>
    <cellStyle name="SAPBEXresItemX 4 2 2 2" xfId="1685" xr:uid="{219708E6-6635-4588-A570-2C2896DADE43}"/>
    <cellStyle name="SAPBEXresItemX 4 2 2 2 2" xfId="3778" xr:uid="{1B063179-E017-4ADD-B5F2-5059EA6FC977}"/>
    <cellStyle name="SAPBEXresItemX 4 2 2 2 2 2" xfId="8203" xr:uid="{D5D49D62-D85F-4750-B4B1-3D1FF49A9749}"/>
    <cellStyle name="SAPBEXresItemX 4 2 2 2 3" xfId="5597" xr:uid="{B9155D1E-B2E1-44CC-8457-577A2687F762}"/>
    <cellStyle name="SAPBEXresItemX 4 2 2 2 4" xfId="6896" xr:uid="{4EA5B426-6EEF-4F9E-802E-75C586D58509}"/>
    <cellStyle name="SAPBEXresItemX 4 2 2 3" xfId="2465" xr:uid="{CA239E3F-5AD8-4927-B5A9-5510845EFF84}"/>
    <cellStyle name="SAPBEXresItemX 4 2 2 3 2" xfId="4298" xr:uid="{52BA5317-D777-45BC-B3E8-18BF95A4E75A}"/>
    <cellStyle name="SAPBEXresItemX 4 2 2 3 3" xfId="7687" xr:uid="{C090784A-6CBE-49EE-BAF7-31F914CCEDFF}"/>
    <cellStyle name="SAPBEXresItemX 4 2 2 4" xfId="3260" xr:uid="{AFB3A052-62EE-4278-88FE-0C5A740C7CCA}"/>
    <cellStyle name="SAPBEXresItemX 4 2 2 5" xfId="4817" xr:uid="{3287D86F-364D-43B9-89A8-C8263848E17D}"/>
    <cellStyle name="SAPBEXresItemX 4 2 2 6" xfId="6116" xr:uid="{DD0AC693-A2A0-4652-9DC7-693AD8F44A27}"/>
    <cellStyle name="SAPBEXresItemX 4 2 3" xfId="1427" xr:uid="{08B03153-05CE-4C21-AB31-540AA15D8470}"/>
    <cellStyle name="SAPBEXresItemX 4 2 3 2" xfId="2736" xr:uid="{09C1C1B3-873D-41C2-940D-E85B5D2DD5CF}"/>
    <cellStyle name="SAPBEXresItemX 4 2 3 2 2" xfId="7945" xr:uid="{3990C8C4-6D86-41F5-93EF-639EA90D3FC5}"/>
    <cellStyle name="SAPBEXresItemX 4 2 3 3" xfId="3520" xr:uid="{84E2A917-5377-4FCE-B673-AA74558E6813}"/>
    <cellStyle name="SAPBEXresItemX 4 2 3 4" xfId="5078" xr:uid="{195BFD2F-9D47-4B4D-875A-2E87570DD735}"/>
    <cellStyle name="SAPBEXresItemX 4 2 3 5" xfId="6377" xr:uid="{4C44DCA2-BCE6-4EF0-8563-CA926E873B5D}"/>
    <cellStyle name="SAPBEXresItemX 4 2 4" xfId="1946" xr:uid="{10F9F265-20B1-457A-A997-2B8DA8953BAF}"/>
    <cellStyle name="SAPBEXresItemX 4 2 4 2" xfId="4040" xr:uid="{9BE78107-3651-4976-9C17-542EC07D7245}"/>
    <cellStyle name="SAPBEXresItemX 4 2 4 2 2" xfId="7429" xr:uid="{4A88AF6D-3710-40D4-BE92-82F70B27D8F0}"/>
    <cellStyle name="SAPBEXresItemX 4 2 4 3" xfId="5339" xr:uid="{220A0647-2FC5-4D3E-AA44-527320472848}"/>
    <cellStyle name="SAPBEXresItemX 4 2 4 4" xfId="6638" xr:uid="{A3B709B1-8E2A-446F-91A2-76D1F7EC5770}"/>
    <cellStyle name="SAPBEXresItemX 4 2 5" xfId="2207" xr:uid="{1C0D34C5-6EFF-4A21-A2EE-492DF8C2D82F}"/>
    <cellStyle name="SAPBEXresItemX 4 2 5 2" xfId="7157" xr:uid="{6115ACE1-E47B-43FE-A862-9EF5AE64E088}"/>
    <cellStyle name="SAPBEXresItemX 4 2 6" xfId="3002" xr:uid="{2A4C5FA1-4872-49DD-9188-3B1050B06D55}"/>
    <cellStyle name="SAPBEXresItemX 4 2 7" xfId="4559" xr:uid="{87AB839D-1061-4E9D-BB11-0993A827DF6B}"/>
    <cellStyle name="SAPBEXresItemX 4 2 8" xfId="5858" xr:uid="{CE5D5C42-FE29-43A7-8750-73436C300DFE}"/>
    <cellStyle name="SAPBEXresItemX 5" xfId="512" xr:uid="{2F81DA55-82CD-4117-88BD-4E589142209A}"/>
    <cellStyle name="SAPBEXresItemX 5 2" xfId="898" xr:uid="{50D238B6-C77B-4078-8FB2-50F62D362237}"/>
    <cellStyle name="SAPBEXresItemX 5 2 2" xfId="1170" xr:uid="{29C4E5FE-94C6-4618-9475-13853F321278}"/>
    <cellStyle name="SAPBEXresItemX 5 2 2 2" xfId="1686" xr:uid="{2D81421F-723F-4A1A-B60E-04E3DAFB7DF3}"/>
    <cellStyle name="SAPBEXresItemX 5 2 2 2 2" xfId="3779" xr:uid="{F811D27F-D7A1-44A8-BC6A-74291F2A0BE1}"/>
    <cellStyle name="SAPBEXresItemX 5 2 2 2 2 2" xfId="8204" xr:uid="{5939B1F8-85AE-45DA-BFAA-E412F76D071C}"/>
    <cellStyle name="SAPBEXresItemX 5 2 2 2 3" xfId="5598" xr:uid="{13788161-30A7-4470-9B5F-F2E333BD94D6}"/>
    <cellStyle name="SAPBEXresItemX 5 2 2 2 4" xfId="6897" xr:uid="{E880989B-E9BB-48A9-8991-B877A6C189BC}"/>
    <cellStyle name="SAPBEXresItemX 5 2 2 3" xfId="2466" xr:uid="{6392C56B-6954-46E0-B343-E35431796D4D}"/>
    <cellStyle name="SAPBEXresItemX 5 2 2 3 2" xfId="4299" xr:uid="{1C3CCCC9-2CB9-492A-8179-B04063C6FCB3}"/>
    <cellStyle name="SAPBEXresItemX 5 2 2 3 3" xfId="7688" xr:uid="{22B411D8-1266-492B-89D1-A25B45F60C5B}"/>
    <cellStyle name="SAPBEXresItemX 5 2 2 4" xfId="3261" xr:uid="{0C5B868C-67C3-40FC-BC23-1760D64D4F10}"/>
    <cellStyle name="SAPBEXresItemX 5 2 2 5" xfId="4818" xr:uid="{32870E1F-DF3D-496C-8296-DFD27CBDC39A}"/>
    <cellStyle name="SAPBEXresItemX 5 2 2 6" xfId="6117" xr:uid="{21D8CB94-DF9E-4A27-8B3D-9BF1D4501357}"/>
    <cellStyle name="SAPBEXresItemX 5 2 3" xfId="1428" xr:uid="{D238F8C0-6C70-484F-8D1C-A371E46E80E0}"/>
    <cellStyle name="SAPBEXresItemX 5 2 3 2" xfId="2737" xr:uid="{EF686CE0-6380-4D41-A19F-F8FA60BD657B}"/>
    <cellStyle name="SAPBEXresItemX 5 2 3 2 2" xfId="7946" xr:uid="{71F77811-8F9A-4236-8FB7-E3197E1A6888}"/>
    <cellStyle name="SAPBEXresItemX 5 2 3 3" xfId="3521" xr:uid="{7D985DBA-8572-4A91-9307-172FCF793AD7}"/>
    <cellStyle name="SAPBEXresItemX 5 2 3 4" xfId="5079" xr:uid="{059DE5D8-69EB-4CDC-A1C5-EDA390DB2F42}"/>
    <cellStyle name="SAPBEXresItemX 5 2 3 5" xfId="6378" xr:uid="{22A6F9B8-A040-4165-9EA1-C57F5F9B180D}"/>
    <cellStyle name="SAPBEXresItemX 5 2 4" xfId="1947" xr:uid="{104A3455-1AD7-4A15-8F14-F795925D9393}"/>
    <cellStyle name="SAPBEXresItemX 5 2 4 2" xfId="4041" xr:uid="{AECB7987-7552-4158-A992-A3899C506CA4}"/>
    <cellStyle name="SAPBEXresItemX 5 2 4 2 2" xfId="7430" xr:uid="{D0D2E691-E560-4CEF-9BA5-2819A0AD71CA}"/>
    <cellStyle name="SAPBEXresItemX 5 2 4 3" xfId="5340" xr:uid="{31AA30C4-00E9-4226-A4FF-F6B86AF24B51}"/>
    <cellStyle name="SAPBEXresItemX 5 2 4 4" xfId="6639" xr:uid="{A5B46A3B-CE17-45B8-9837-80ECCB8FDDF3}"/>
    <cellStyle name="SAPBEXresItemX 5 2 5" xfId="2208" xr:uid="{B7021C68-3BC8-4F6D-86F7-1FBDBFDF7412}"/>
    <cellStyle name="SAPBEXresItemX 5 2 5 2" xfId="7158" xr:uid="{4BFE27B0-A450-4A41-BD76-9C96A42B582C}"/>
    <cellStyle name="SAPBEXresItemX 5 2 6" xfId="3003" xr:uid="{C978B6B3-F5EE-45E3-A5B3-899A1C3F553A}"/>
    <cellStyle name="SAPBEXresItemX 5 2 7" xfId="4560" xr:uid="{6EFC9CC4-6257-450A-AA90-B47CCE4A0427}"/>
    <cellStyle name="SAPBEXresItemX 5 2 8" xfId="5859" xr:uid="{5798A393-6C66-49FE-8AE3-AD3CB62788D7}"/>
    <cellStyle name="SAPBEXresItemX 6" xfId="513" xr:uid="{EF10E6D1-9F0D-4351-AEEB-E279175498FC}"/>
    <cellStyle name="SAPBEXresItemX 6 2" xfId="899" xr:uid="{48EB3121-F4BD-4CB7-BA1E-EBD6E98C3149}"/>
    <cellStyle name="SAPBEXresItemX 6 2 2" xfId="1171" xr:uid="{6F897CBC-9739-43DF-8FCA-6FDA65AFD24E}"/>
    <cellStyle name="SAPBEXresItemX 6 2 2 2" xfId="1687" xr:uid="{8718BC4D-70F8-41A9-9FD6-AF4301974441}"/>
    <cellStyle name="SAPBEXresItemX 6 2 2 2 2" xfId="3780" xr:uid="{1CA5E36D-EC95-420F-A7F1-7921B8027BAA}"/>
    <cellStyle name="SAPBEXresItemX 6 2 2 2 2 2" xfId="8205" xr:uid="{FA672132-11FC-4D05-AFBA-324EE75BE36B}"/>
    <cellStyle name="SAPBEXresItemX 6 2 2 2 3" xfId="5599" xr:uid="{7639B93C-F108-43C7-9B64-B43989CF9A76}"/>
    <cellStyle name="SAPBEXresItemX 6 2 2 2 4" xfId="6898" xr:uid="{D73811A1-55A7-45E3-B075-6A144E014F2C}"/>
    <cellStyle name="SAPBEXresItemX 6 2 2 3" xfId="2467" xr:uid="{FC6B874C-8A41-4039-BBFD-E67618E96E02}"/>
    <cellStyle name="SAPBEXresItemX 6 2 2 3 2" xfId="4300" xr:uid="{79A6D040-C782-43EC-9E0D-65923C4F9508}"/>
    <cellStyle name="SAPBEXresItemX 6 2 2 3 3" xfId="7689" xr:uid="{071F0A05-FC62-433A-80A8-4A34DEFBB864}"/>
    <cellStyle name="SAPBEXresItemX 6 2 2 4" xfId="3262" xr:uid="{C36570CE-2B24-435C-BFC1-46F1F9F56E86}"/>
    <cellStyle name="SAPBEXresItemX 6 2 2 5" xfId="4819" xr:uid="{8F36E25E-4F6B-4A78-A1B1-2D8CF612FBA5}"/>
    <cellStyle name="SAPBEXresItemX 6 2 2 6" xfId="6118" xr:uid="{F780D6BD-8140-4526-9598-EC6F0A9A5EE9}"/>
    <cellStyle name="SAPBEXresItemX 6 2 3" xfId="1429" xr:uid="{E83143DE-F084-4079-9871-A83186A5C558}"/>
    <cellStyle name="SAPBEXresItemX 6 2 3 2" xfId="2738" xr:uid="{8ECFC23C-2047-44BF-B38F-74EE2FC51DB9}"/>
    <cellStyle name="SAPBEXresItemX 6 2 3 2 2" xfId="7947" xr:uid="{5D402BAE-49CD-40BC-B64E-95D25F983F05}"/>
    <cellStyle name="SAPBEXresItemX 6 2 3 3" xfId="3522" xr:uid="{363FE979-4B71-4D26-A05F-917F79EDB487}"/>
    <cellStyle name="SAPBEXresItemX 6 2 3 4" xfId="5080" xr:uid="{3F8199F4-F4E2-4136-9EDC-23D539FA64FB}"/>
    <cellStyle name="SAPBEXresItemX 6 2 3 5" xfId="6379" xr:uid="{55C3DF3A-5191-4152-B938-C0CA63877F34}"/>
    <cellStyle name="SAPBEXresItemX 6 2 4" xfId="1948" xr:uid="{2FB4F7AA-DFB6-419D-B4BC-3A6F379D9EF7}"/>
    <cellStyle name="SAPBEXresItemX 6 2 4 2" xfId="4042" xr:uid="{8947345E-F67A-4FEA-85C8-84AC9C8C399E}"/>
    <cellStyle name="SAPBEXresItemX 6 2 4 2 2" xfId="7431" xr:uid="{1E180C20-B07B-4517-B368-EA6728FDCCDB}"/>
    <cellStyle name="SAPBEXresItemX 6 2 4 3" xfId="5341" xr:uid="{C7B547AD-D8FF-45EC-9CFD-4EE26E0BCC61}"/>
    <cellStyle name="SAPBEXresItemX 6 2 4 4" xfId="6640" xr:uid="{114D5542-29CF-4E3F-91BC-FCF3C43D4F9A}"/>
    <cellStyle name="SAPBEXresItemX 6 2 5" xfId="2209" xr:uid="{8903D07C-6D57-4ED2-AC27-86293FAFCDC6}"/>
    <cellStyle name="SAPBEXresItemX 6 2 5 2" xfId="7159" xr:uid="{7CEA3CEC-9C4C-4545-A309-C88AD3C9402D}"/>
    <cellStyle name="SAPBEXresItemX 6 2 6" xfId="3004" xr:uid="{9F4AA4FF-B610-4707-BB57-E78C06CCBB59}"/>
    <cellStyle name="SAPBEXresItemX 6 2 7" xfId="4561" xr:uid="{3EE1985D-71E4-457E-BA8A-2EB507F5FE12}"/>
    <cellStyle name="SAPBEXresItemX 6 2 8" xfId="5860" xr:uid="{8FA2FF8C-A58C-4DAC-83A6-4D1AAC8386F9}"/>
    <cellStyle name="SAPBEXresItemX 7" xfId="894" xr:uid="{09CEC8D4-4A8D-4A39-8633-9F49432B5A1C}"/>
    <cellStyle name="SAPBEXresItemX 7 2" xfId="1166" xr:uid="{784D6819-0C61-4BAD-BEF0-459565286A0A}"/>
    <cellStyle name="SAPBEXresItemX 7 2 2" xfId="1682" xr:uid="{92CFCDD0-3F37-4D45-AF36-6B46E4EC9DE9}"/>
    <cellStyle name="SAPBEXresItemX 7 2 2 2" xfId="3775" xr:uid="{908A55BA-FA19-4B5D-AFC0-52530138B5D9}"/>
    <cellStyle name="SAPBEXresItemX 7 2 2 2 2" xfId="8200" xr:uid="{1B98E5C8-B38B-448F-BD29-6A12DB41FFE1}"/>
    <cellStyle name="SAPBEXresItemX 7 2 2 3" xfId="5594" xr:uid="{721FB39D-A4F9-4A7A-8F89-BFABE2808023}"/>
    <cellStyle name="SAPBEXresItemX 7 2 2 4" xfId="6893" xr:uid="{783BAB51-DDBB-48BC-BDA6-F1BA705EB045}"/>
    <cellStyle name="SAPBEXresItemX 7 2 3" xfId="2462" xr:uid="{FBE141C6-5F5F-4B88-B4B7-02CC79FB1E42}"/>
    <cellStyle name="SAPBEXresItemX 7 2 3 2" xfId="4295" xr:uid="{AC0ACE33-3816-4333-BF3C-F4B8912980FE}"/>
    <cellStyle name="SAPBEXresItemX 7 2 3 3" xfId="7684" xr:uid="{806D4B34-708E-400B-A934-1960E0E57126}"/>
    <cellStyle name="SAPBEXresItemX 7 2 4" xfId="3257" xr:uid="{E28F2809-D215-48B0-AA05-8558A0FD3646}"/>
    <cellStyle name="SAPBEXresItemX 7 2 5" xfId="4814" xr:uid="{5DC18A54-8D7F-48A6-8A52-5806B7D1A7FC}"/>
    <cellStyle name="SAPBEXresItemX 7 2 6" xfId="6113" xr:uid="{CEB49BEF-8C3D-4880-A825-34C05BBA57BD}"/>
    <cellStyle name="SAPBEXresItemX 7 3" xfId="1424" xr:uid="{4A152F76-BC3C-4438-AB22-69AB4AD6E139}"/>
    <cellStyle name="SAPBEXresItemX 7 3 2" xfId="2733" xr:uid="{59A1544E-1A32-49B1-A561-59F0DFB12D38}"/>
    <cellStyle name="SAPBEXresItemX 7 3 2 2" xfId="7942" xr:uid="{8608447A-BEDC-4014-8D3F-EF19E2B2253A}"/>
    <cellStyle name="SAPBEXresItemX 7 3 3" xfId="3517" xr:uid="{B5BCD92E-FAFF-4AC8-8B16-9CF747F40369}"/>
    <cellStyle name="SAPBEXresItemX 7 3 4" xfId="5075" xr:uid="{9C5B7BF9-6206-4CAB-9FDF-A035F5529BAB}"/>
    <cellStyle name="SAPBEXresItemX 7 3 5" xfId="6374" xr:uid="{78C6D145-B3BA-4B2C-A3F2-667534CA1C6D}"/>
    <cellStyle name="SAPBEXresItemX 7 4" xfId="1943" xr:uid="{B19E3115-72D1-410C-BFEB-87D063A279C4}"/>
    <cellStyle name="SAPBEXresItemX 7 4 2" xfId="4037" xr:uid="{8BE91AB0-9B7E-4AA8-9EC8-5AF08C7555B0}"/>
    <cellStyle name="SAPBEXresItemX 7 4 2 2" xfId="7426" xr:uid="{EC1F0B1D-2495-46C8-8E6B-AC49E1D6A126}"/>
    <cellStyle name="SAPBEXresItemX 7 4 3" xfId="5336" xr:uid="{AF0C7A95-E61F-4EC9-A3AC-2249F29E82CA}"/>
    <cellStyle name="SAPBEXresItemX 7 4 4" xfId="6635" xr:uid="{D4998E76-796A-4C80-BF38-DA080EEE259C}"/>
    <cellStyle name="SAPBEXresItemX 7 5" xfId="2204" xr:uid="{525B6C42-1158-4B39-A55D-5850CCB368E4}"/>
    <cellStyle name="SAPBEXresItemX 7 5 2" xfId="7154" xr:uid="{596DB844-F48F-4B2E-8787-5ED443F24296}"/>
    <cellStyle name="SAPBEXresItemX 7 6" xfId="2999" xr:uid="{AEB35CBD-C89C-4EC7-B0AA-3F27DE53C0D7}"/>
    <cellStyle name="SAPBEXresItemX 7 7" xfId="4556" xr:uid="{E5C7C65A-130A-4845-960B-C09322254DEB}"/>
    <cellStyle name="SAPBEXresItemX 7 8" xfId="5855" xr:uid="{44B47225-F954-4B29-BB7B-4A31A5B39EFD}"/>
    <cellStyle name="SAPBEXstdData" xfId="514" xr:uid="{315A43D8-1F47-4E63-9243-1B67E2F9B7A2}"/>
    <cellStyle name="SAPBEXstdData 2" xfId="515" xr:uid="{A90798A8-0A29-4A98-AC83-811E7583DB25}"/>
    <cellStyle name="SAPBEXstdData 2 2" xfId="901" xr:uid="{8EC4BEF2-0D31-4626-ACB6-B06BF15AEA3D}"/>
    <cellStyle name="SAPBEXstdData 2 2 2" xfId="1173" xr:uid="{23C2C72C-1D43-406B-B6A2-BB9619D2CDBA}"/>
    <cellStyle name="SAPBEXstdData 2 2 2 2" xfId="1689" xr:uid="{89C5B415-2A76-448E-A345-B57FFAC3BE39}"/>
    <cellStyle name="SAPBEXstdData 2 2 2 2 2" xfId="3782" xr:uid="{16188FD6-59BC-44BD-A750-69BFAE3F2D7C}"/>
    <cellStyle name="SAPBEXstdData 2 2 2 2 2 2" xfId="8207" xr:uid="{9DF52182-14CF-4EED-9010-5B15AB1AD5B0}"/>
    <cellStyle name="SAPBEXstdData 2 2 2 2 3" xfId="5601" xr:uid="{4ECD82EA-644B-4559-A72C-A41D9E319877}"/>
    <cellStyle name="SAPBEXstdData 2 2 2 2 4" xfId="6900" xr:uid="{B2AA9B26-8120-4747-B55D-68F918F56EA0}"/>
    <cellStyle name="SAPBEXstdData 2 2 2 3" xfId="2469" xr:uid="{94C6094B-F9FE-4D41-820E-FDF0AE5DD7C3}"/>
    <cellStyle name="SAPBEXstdData 2 2 2 3 2" xfId="4302" xr:uid="{359A45E7-7C1C-4152-8144-3EDC42A00D80}"/>
    <cellStyle name="SAPBEXstdData 2 2 2 3 3" xfId="7691" xr:uid="{4BE056F6-430B-403A-9279-F84B209C976D}"/>
    <cellStyle name="SAPBEXstdData 2 2 2 4" xfId="3264" xr:uid="{8AC74E0E-8E59-4D79-B63A-DA8CB67DEA3F}"/>
    <cellStyle name="SAPBEXstdData 2 2 2 5" xfId="4821" xr:uid="{57B47A8B-355A-4371-815C-92E49D7FEA2B}"/>
    <cellStyle name="SAPBEXstdData 2 2 2 6" xfId="6120" xr:uid="{3B9279E1-6905-4583-A8FB-203955BC9CD5}"/>
    <cellStyle name="SAPBEXstdData 2 2 3" xfId="1431" xr:uid="{6B4CE6D3-5609-465B-AB56-F967CB69B615}"/>
    <cellStyle name="SAPBEXstdData 2 2 3 2" xfId="2740" xr:uid="{1A1A2776-C8D9-4FFC-8BE7-CD95EB90845C}"/>
    <cellStyle name="SAPBEXstdData 2 2 3 2 2" xfId="7949" xr:uid="{1DD2109A-2245-4FDC-88EC-5BD6E9AB9B36}"/>
    <cellStyle name="SAPBEXstdData 2 2 3 3" xfId="3524" xr:uid="{E19F48CA-75F3-4AF6-A7D4-54D7F7B33070}"/>
    <cellStyle name="SAPBEXstdData 2 2 3 4" xfId="5082" xr:uid="{07EA98FB-996F-4747-BE41-E29B090BA50A}"/>
    <cellStyle name="SAPBEXstdData 2 2 3 5" xfId="6381" xr:uid="{F6E11CFA-43CC-404A-B71D-3DD526E80142}"/>
    <cellStyle name="SAPBEXstdData 2 2 4" xfId="1950" xr:uid="{F0317133-69C8-47DD-BF33-6264DEA8D819}"/>
    <cellStyle name="SAPBEXstdData 2 2 4 2" xfId="4044" xr:uid="{14C14095-E264-4213-9DB3-17631CB568B0}"/>
    <cellStyle name="SAPBEXstdData 2 2 4 2 2" xfId="7433" xr:uid="{B0C354D7-9A68-4A6A-B115-93FBE2EF239E}"/>
    <cellStyle name="SAPBEXstdData 2 2 4 3" xfId="5343" xr:uid="{BF2756DD-6447-4DA7-8B51-C339EEF1A1B1}"/>
    <cellStyle name="SAPBEXstdData 2 2 4 4" xfId="6642" xr:uid="{D51B6CED-B509-41C5-BA8D-D026CE49AE52}"/>
    <cellStyle name="SAPBEXstdData 2 2 5" xfId="2211" xr:uid="{3AB07B70-B7B7-4E4E-B8EE-515FD1032B34}"/>
    <cellStyle name="SAPBEXstdData 2 2 5 2" xfId="7161" xr:uid="{F13F5C6F-2593-4856-A837-9A1F8D6E8F1E}"/>
    <cellStyle name="SAPBEXstdData 2 2 6" xfId="3006" xr:uid="{3E25EC69-B4DA-4A7D-B452-E6E2C953B772}"/>
    <cellStyle name="SAPBEXstdData 2 2 7" xfId="4563" xr:uid="{F4D20743-FC82-40FD-892A-D9ACF092F2A4}"/>
    <cellStyle name="SAPBEXstdData 2 2 8" xfId="5862" xr:uid="{9EB49C9B-E758-4104-A877-048D7FF8F897}"/>
    <cellStyle name="SAPBEXstdData 3" xfId="516" xr:uid="{B59363D4-899A-4F12-B6D9-B88FFDB9FE79}"/>
    <cellStyle name="SAPBEXstdData 3 2" xfId="902" xr:uid="{D8AC64B4-0432-45F2-8A05-54BC9A2457EA}"/>
    <cellStyle name="SAPBEXstdData 3 2 2" xfId="1174" xr:uid="{F84F338F-DB44-43A9-B8AD-81C3E25B2286}"/>
    <cellStyle name="SAPBEXstdData 3 2 2 2" xfId="1690" xr:uid="{C59D7208-257B-42C1-B558-CEF24E25BE85}"/>
    <cellStyle name="SAPBEXstdData 3 2 2 2 2" xfId="3783" xr:uid="{9EB91BBE-0266-4480-B642-631F5FCAB304}"/>
    <cellStyle name="SAPBEXstdData 3 2 2 2 2 2" xfId="8208" xr:uid="{390E4F9B-DFEF-49FC-ABA4-2E537AF65C27}"/>
    <cellStyle name="SAPBEXstdData 3 2 2 2 3" xfId="5602" xr:uid="{C4978A00-C283-407E-A4C6-7C892100AC00}"/>
    <cellStyle name="SAPBEXstdData 3 2 2 2 4" xfId="6901" xr:uid="{ADDAE157-6FEF-4F5F-B52F-7490FF90AD51}"/>
    <cellStyle name="SAPBEXstdData 3 2 2 3" xfId="2470" xr:uid="{9E6FC030-5917-4CD9-B024-CF5B898E2148}"/>
    <cellStyle name="SAPBEXstdData 3 2 2 3 2" xfId="4303" xr:uid="{0A0240BA-D92B-4EB3-ACF6-557A3B30CCA7}"/>
    <cellStyle name="SAPBEXstdData 3 2 2 3 3" xfId="7692" xr:uid="{9B67D413-9CC5-498F-85B1-2C6F367A4D2F}"/>
    <cellStyle name="SAPBEXstdData 3 2 2 4" xfId="3265" xr:uid="{CC000C57-0E7A-4C8C-B2CF-830D1AAA483D}"/>
    <cellStyle name="SAPBEXstdData 3 2 2 5" xfId="4822" xr:uid="{673F3017-84B3-43F7-AA8B-D32097DB567A}"/>
    <cellStyle name="SAPBEXstdData 3 2 2 6" xfId="6121" xr:uid="{ACC5328F-725F-4B24-910A-1A4D1AF5379F}"/>
    <cellStyle name="SAPBEXstdData 3 2 3" xfId="1432" xr:uid="{405782F1-14DB-42CE-8580-C8A10F21ADD2}"/>
    <cellStyle name="SAPBEXstdData 3 2 3 2" xfId="2741" xr:uid="{1F2D4651-E1B9-4652-9A67-C4488F7C12AB}"/>
    <cellStyle name="SAPBEXstdData 3 2 3 2 2" xfId="7950" xr:uid="{01408D56-3C43-477B-A67A-3D0B51B0A42B}"/>
    <cellStyle name="SAPBEXstdData 3 2 3 3" xfId="3525" xr:uid="{CF5693C5-32FA-4B8B-AB19-510994D98143}"/>
    <cellStyle name="SAPBEXstdData 3 2 3 4" xfId="5083" xr:uid="{F15325ED-A814-42A6-A6DD-06DD1C31BC74}"/>
    <cellStyle name="SAPBEXstdData 3 2 3 5" xfId="6382" xr:uid="{E26F9916-B719-4F06-9245-FA7348897C08}"/>
    <cellStyle name="SAPBEXstdData 3 2 4" xfId="1951" xr:uid="{3FB3DEC4-5C8D-4349-9AA7-C736AF839B89}"/>
    <cellStyle name="SAPBEXstdData 3 2 4 2" xfId="4045" xr:uid="{A0DA1AE3-B72D-4577-B3F6-5D87EB6B1A58}"/>
    <cellStyle name="SAPBEXstdData 3 2 4 2 2" xfId="7434" xr:uid="{27DCA671-A12F-4D63-B855-2094607787FF}"/>
    <cellStyle name="SAPBEXstdData 3 2 4 3" xfId="5344" xr:uid="{68109ED9-DA3F-484D-AE76-23B51AC9C41E}"/>
    <cellStyle name="SAPBEXstdData 3 2 4 4" xfId="6643" xr:uid="{A5009276-AFD4-4990-8272-47F670073F11}"/>
    <cellStyle name="SAPBEXstdData 3 2 5" xfId="2212" xr:uid="{E780C0CD-A48E-4686-88E9-1DD0AAFE8A54}"/>
    <cellStyle name="SAPBEXstdData 3 2 5 2" xfId="7162" xr:uid="{2B107473-E110-4577-9696-0AE6982ECC44}"/>
    <cellStyle name="SAPBEXstdData 3 2 6" xfId="3007" xr:uid="{C1361268-D13E-4F48-9B90-7ABA7CDEFD96}"/>
    <cellStyle name="SAPBEXstdData 3 2 7" xfId="4564" xr:uid="{4DBB3D92-ED2F-4B61-8517-98648575D88A}"/>
    <cellStyle name="SAPBEXstdData 3 2 8" xfId="5863" xr:uid="{BE091703-84D8-4DD8-B848-801F3C005950}"/>
    <cellStyle name="SAPBEXstdData 4" xfId="517" xr:uid="{DB014365-B077-42C3-9B7A-73BB6300E127}"/>
    <cellStyle name="SAPBEXstdData 4 2" xfId="903" xr:uid="{8715BBEE-859C-4E2A-9CF8-7D53047C82AD}"/>
    <cellStyle name="SAPBEXstdData 4 2 2" xfId="1175" xr:uid="{4385D707-F26E-407A-8241-E9F010794775}"/>
    <cellStyle name="SAPBEXstdData 4 2 2 2" xfId="1691" xr:uid="{F10C6354-0232-4777-AC37-E3BDE8BD24C5}"/>
    <cellStyle name="SAPBEXstdData 4 2 2 2 2" xfId="3784" xr:uid="{4125B55D-EC0D-49E6-956F-8BFC29D61AA5}"/>
    <cellStyle name="SAPBEXstdData 4 2 2 2 2 2" xfId="8209" xr:uid="{7D2BA0F1-74D6-4F56-A553-153FD5722D02}"/>
    <cellStyle name="SAPBEXstdData 4 2 2 2 3" xfId="5603" xr:uid="{7035DB3D-A827-4DF9-834A-192766F96D04}"/>
    <cellStyle name="SAPBEXstdData 4 2 2 2 4" xfId="6902" xr:uid="{2F8A634D-D5A8-47B7-907B-DED9A4EAE588}"/>
    <cellStyle name="SAPBEXstdData 4 2 2 3" xfId="2471" xr:uid="{55BAAE35-8A6F-4979-BBE3-AA67DCEA1319}"/>
    <cellStyle name="SAPBEXstdData 4 2 2 3 2" xfId="4304" xr:uid="{97673F5B-FFE4-44A5-9DFC-C7EBE68758BF}"/>
    <cellStyle name="SAPBEXstdData 4 2 2 3 3" xfId="7693" xr:uid="{6F69F70A-76E3-4BDD-9673-6994E7DEA7C1}"/>
    <cellStyle name="SAPBEXstdData 4 2 2 4" xfId="3266" xr:uid="{92C046CF-761C-46E3-ADD1-C72A1F2A11A7}"/>
    <cellStyle name="SAPBEXstdData 4 2 2 5" xfId="4823" xr:uid="{7CA9E509-A043-4691-8A68-ABDC1E8E795A}"/>
    <cellStyle name="SAPBEXstdData 4 2 2 6" xfId="6122" xr:uid="{18EA8962-9781-48A7-8B79-E4594B342C29}"/>
    <cellStyle name="SAPBEXstdData 4 2 3" xfId="1433" xr:uid="{066B3674-4756-45DD-9759-0CB00930D1EC}"/>
    <cellStyle name="SAPBEXstdData 4 2 3 2" xfId="2742" xr:uid="{9365DBF5-0E08-42B8-821A-0FDA7013632F}"/>
    <cellStyle name="SAPBEXstdData 4 2 3 2 2" xfId="7951" xr:uid="{75154F33-3590-40B5-8E0F-FE070AFD830E}"/>
    <cellStyle name="SAPBEXstdData 4 2 3 3" xfId="3526" xr:uid="{48D85C69-4E47-41E5-B404-D31DE30BC11A}"/>
    <cellStyle name="SAPBEXstdData 4 2 3 4" xfId="5084" xr:uid="{BFB84B4B-713D-4649-860B-12080EED9AF5}"/>
    <cellStyle name="SAPBEXstdData 4 2 3 5" xfId="6383" xr:uid="{6F4FA99B-863F-40DA-B1E0-A1D15792070F}"/>
    <cellStyle name="SAPBEXstdData 4 2 4" xfId="1952" xr:uid="{BA0E3572-F7A0-4E80-BC87-F735254EF5E1}"/>
    <cellStyle name="SAPBEXstdData 4 2 4 2" xfId="4046" xr:uid="{912E3378-8872-48C1-A124-742678F5F692}"/>
    <cellStyle name="SAPBEXstdData 4 2 4 2 2" xfId="7435" xr:uid="{B51038C6-EADB-4DFD-BD1D-0294F6682416}"/>
    <cellStyle name="SAPBEXstdData 4 2 4 3" xfId="5345" xr:uid="{A3D05228-5950-4D00-BDBF-9C9E5277E7E2}"/>
    <cellStyle name="SAPBEXstdData 4 2 4 4" xfId="6644" xr:uid="{EC0983F0-74C8-4355-810B-4DC054DC42A8}"/>
    <cellStyle name="SAPBEXstdData 4 2 5" xfId="2213" xr:uid="{3CCCAE08-480A-448A-9198-E463EBF701CF}"/>
    <cellStyle name="SAPBEXstdData 4 2 5 2" xfId="7163" xr:uid="{12F92CF7-814F-482F-87F7-743B477D473A}"/>
    <cellStyle name="SAPBEXstdData 4 2 6" xfId="3008" xr:uid="{F2709BDC-5FA3-4372-801E-2E21C7CCD8E9}"/>
    <cellStyle name="SAPBEXstdData 4 2 7" xfId="4565" xr:uid="{39EE1309-CD44-41D4-8673-B2F040159191}"/>
    <cellStyle name="SAPBEXstdData 4 2 8" xfId="5864" xr:uid="{E5645B8D-2355-4E72-B0EA-530F5985EA65}"/>
    <cellStyle name="SAPBEXstdData 5" xfId="518" xr:uid="{5E43AF45-4A63-425D-93BA-56FC1E39ED17}"/>
    <cellStyle name="SAPBEXstdData 5 2" xfId="904" xr:uid="{9F7C2463-C48B-4456-81B7-57B82A3E33E1}"/>
    <cellStyle name="SAPBEXstdData 5 2 2" xfId="1176" xr:uid="{FBCF69FF-B8E9-446E-A215-D36E5114BD01}"/>
    <cellStyle name="SAPBEXstdData 5 2 2 2" xfId="1692" xr:uid="{5FA9C628-801A-4881-B3B2-F02F48FB424B}"/>
    <cellStyle name="SAPBEXstdData 5 2 2 2 2" xfId="3785" xr:uid="{14F113FA-F8FF-49D9-8BDC-B9798BF75AFF}"/>
    <cellStyle name="SAPBEXstdData 5 2 2 2 2 2" xfId="8210" xr:uid="{87C33DA9-2CBE-401C-AACF-522B63001235}"/>
    <cellStyle name="SAPBEXstdData 5 2 2 2 3" xfId="5604" xr:uid="{57CABC8F-4591-4F4D-B29A-699E229A0D96}"/>
    <cellStyle name="SAPBEXstdData 5 2 2 2 4" xfId="6903" xr:uid="{65924A94-9FAF-44A0-B9B4-4874EDB148ED}"/>
    <cellStyle name="SAPBEXstdData 5 2 2 3" xfId="2472" xr:uid="{986EAD9B-4E22-46EC-998A-DE4CFCF3E69F}"/>
    <cellStyle name="SAPBEXstdData 5 2 2 3 2" xfId="4305" xr:uid="{0056750C-50D4-474B-B4F4-45ABB4976E7B}"/>
    <cellStyle name="SAPBEXstdData 5 2 2 3 3" xfId="7694" xr:uid="{D15AF111-3BEA-429B-838D-92A54E957D59}"/>
    <cellStyle name="SAPBEXstdData 5 2 2 4" xfId="3267" xr:uid="{F9EB3717-8951-4573-8E11-738C9DBF3BFB}"/>
    <cellStyle name="SAPBEXstdData 5 2 2 5" xfId="4824" xr:uid="{77BF2DE1-4862-47F9-8667-3F1095E65524}"/>
    <cellStyle name="SAPBEXstdData 5 2 2 6" xfId="6123" xr:uid="{5C61229C-EF1E-43CE-A1E7-D5648E3075A4}"/>
    <cellStyle name="SAPBEXstdData 5 2 3" xfId="1434" xr:uid="{E9115296-4A14-4AA3-B233-B0F70DEB2A33}"/>
    <cellStyle name="SAPBEXstdData 5 2 3 2" xfId="2743" xr:uid="{D5CB3D7B-1646-4721-8379-AA5D485B73A9}"/>
    <cellStyle name="SAPBEXstdData 5 2 3 2 2" xfId="7952" xr:uid="{CBC380BE-6DDC-4903-BCA4-12E0FD6FD91C}"/>
    <cellStyle name="SAPBEXstdData 5 2 3 3" xfId="3527" xr:uid="{E777CABB-4566-4E68-AA36-0B161B2BD03E}"/>
    <cellStyle name="SAPBEXstdData 5 2 3 4" xfId="5085" xr:uid="{CE15D0BD-1509-48A9-9427-DB7DF4A0A0A0}"/>
    <cellStyle name="SAPBEXstdData 5 2 3 5" xfId="6384" xr:uid="{32DF0ADC-ADC2-4047-9442-E558DD8C0CF0}"/>
    <cellStyle name="SAPBEXstdData 5 2 4" xfId="1953" xr:uid="{126BFC6D-74BC-4BF9-8580-D46E5B94DCF8}"/>
    <cellStyle name="SAPBEXstdData 5 2 4 2" xfId="4047" xr:uid="{200ED730-C6AC-41CB-A07D-F3C90B2564B3}"/>
    <cellStyle name="SAPBEXstdData 5 2 4 2 2" xfId="7436" xr:uid="{8EA1928E-FBB2-4484-9AFF-1371F68719E4}"/>
    <cellStyle name="SAPBEXstdData 5 2 4 3" xfId="5346" xr:uid="{B147C857-B6D1-4937-A786-207552200906}"/>
    <cellStyle name="SAPBEXstdData 5 2 4 4" xfId="6645" xr:uid="{A5482636-EA87-4174-A5C7-BAC76C6C4B44}"/>
    <cellStyle name="SAPBEXstdData 5 2 5" xfId="2214" xr:uid="{63630B59-2EC1-4135-A597-63466AA30B3F}"/>
    <cellStyle name="SAPBEXstdData 5 2 5 2" xfId="7164" xr:uid="{08A49602-F8E4-4BBA-A55E-E127F2E38AC4}"/>
    <cellStyle name="SAPBEXstdData 5 2 6" xfId="3009" xr:uid="{FEC825B2-E889-4CFC-AD63-E2EDADC18B45}"/>
    <cellStyle name="SAPBEXstdData 5 2 7" xfId="4566" xr:uid="{17AA089E-F654-46AC-A647-AF45B4240421}"/>
    <cellStyle name="SAPBEXstdData 5 2 8" xfId="5865" xr:uid="{DCAABEC0-4B38-4BAF-84E9-2B1053AB7EB4}"/>
    <cellStyle name="SAPBEXstdData 6" xfId="519" xr:uid="{87178493-A050-4EBD-BFBA-AACD7186501D}"/>
    <cellStyle name="SAPBEXstdData 6 2" xfId="905" xr:uid="{3F821797-14B1-4067-928D-15FF7D6488C0}"/>
    <cellStyle name="SAPBEXstdData 6 2 2" xfId="1177" xr:uid="{28CAAD6A-7767-450D-BBEC-931A8C892E1A}"/>
    <cellStyle name="SAPBEXstdData 6 2 2 2" xfId="1693" xr:uid="{A524923B-49DD-45FD-8912-04396B151568}"/>
    <cellStyle name="SAPBEXstdData 6 2 2 2 2" xfId="3786" xr:uid="{13773A96-0F38-4AFC-B640-893C46E377AC}"/>
    <cellStyle name="SAPBEXstdData 6 2 2 2 2 2" xfId="8211" xr:uid="{65147F79-C9C4-497D-8F18-98EB8EA6D5B8}"/>
    <cellStyle name="SAPBEXstdData 6 2 2 2 3" xfId="5605" xr:uid="{1AE094A4-D025-4E0B-956E-A1FDF1CABF7D}"/>
    <cellStyle name="SAPBEXstdData 6 2 2 2 4" xfId="6904" xr:uid="{3186E54C-B65E-4625-A1CA-0DBB83934B5A}"/>
    <cellStyle name="SAPBEXstdData 6 2 2 3" xfId="2473" xr:uid="{5EC8A905-FCF7-48BA-AB4F-73DCCD029B42}"/>
    <cellStyle name="SAPBEXstdData 6 2 2 3 2" xfId="4306" xr:uid="{B26A83E2-61C7-4338-914C-95C1F86CEF8E}"/>
    <cellStyle name="SAPBEXstdData 6 2 2 3 3" xfId="7695" xr:uid="{BAB55F7D-D439-46CC-9EB6-0E9105AFB9A6}"/>
    <cellStyle name="SAPBEXstdData 6 2 2 4" xfId="3268" xr:uid="{55447DE2-E98D-4181-8C34-3FD75A29D2B4}"/>
    <cellStyle name="SAPBEXstdData 6 2 2 5" xfId="4825" xr:uid="{92C29E7A-AA64-449F-B73E-693D1491CE76}"/>
    <cellStyle name="SAPBEXstdData 6 2 2 6" xfId="6124" xr:uid="{782D6934-CA80-4A49-81C5-6C7D75AE2985}"/>
    <cellStyle name="SAPBEXstdData 6 2 3" xfId="1435" xr:uid="{BC66A0EB-1A3E-4D25-A867-B0BB2E758FD3}"/>
    <cellStyle name="SAPBEXstdData 6 2 3 2" xfId="2744" xr:uid="{842E784B-939A-43B5-9391-E744F8E24EA1}"/>
    <cellStyle name="SAPBEXstdData 6 2 3 2 2" xfId="7953" xr:uid="{F5178CEA-A130-44F8-831D-09B7426048A5}"/>
    <cellStyle name="SAPBEXstdData 6 2 3 3" xfId="3528" xr:uid="{A275DDA8-6973-4465-996A-BDEE35443086}"/>
    <cellStyle name="SAPBEXstdData 6 2 3 4" xfId="5086" xr:uid="{BB2A991A-35E7-4C31-9C57-DE4EBAD6D73D}"/>
    <cellStyle name="SAPBEXstdData 6 2 3 5" xfId="6385" xr:uid="{B89FE9C4-58F5-4652-8669-E71180A0C1FC}"/>
    <cellStyle name="SAPBEXstdData 6 2 4" xfId="1954" xr:uid="{2C29779E-80C0-4D63-946C-A70A84D18A1D}"/>
    <cellStyle name="SAPBEXstdData 6 2 4 2" xfId="4048" xr:uid="{1632D996-2B67-4BE4-9736-F19A9DA1B853}"/>
    <cellStyle name="SAPBEXstdData 6 2 4 2 2" xfId="7437" xr:uid="{584A37F6-B628-42A2-9358-6301B82FBB1F}"/>
    <cellStyle name="SAPBEXstdData 6 2 4 3" xfId="5347" xr:uid="{2CAE540E-5BF1-4F24-B0A8-A882499FEE6D}"/>
    <cellStyle name="SAPBEXstdData 6 2 4 4" xfId="6646" xr:uid="{3831E06B-24A0-4DCF-86E6-65AE3E4E0E51}"/>
    <cellStyle name="SAPBEXstdData 6 2 5" xfId="2215" xr:uid="{5BF8F8D0-B1B7-454C-8C71-A627E39B561C}"/>
    <cellStyle name="SAPBEXstdData 6 2 5 2" xfId="7165" xr:uid="{ACB7B29A-CBE1-4136-A5F4-758D910C9E3B}"/>
    <cellStyle name="SAPBEXstdData 6 2 6" xfId="3010" xr:uid="{DF96C2CA-A402-4235-A2B5-2FE17A533B7A}"/>
    <cellStyle name="SAPBEXstdData 6 2 7" xfId="4567" xr:uid="{DAAFE72F-ABA6-4065-94CA-B989F2AAA52A}"/>
    <cellStyle name="SAPBEXstdData 6 2 8" xfId="5866" xr:uid="{C211C25A-DB4F-43A2-B9AA-28BA1863879D}"/>
    <cellStyle name="SAPBEXstdData 7" xfId="900" xr:uid="{EC2B86AC-04E0-4E37-A8DB-5899AD58C54B}"/>
    <cellStyle name="SAPBEXstdData 7 2" xfId="1172" xr:uid="{93D57CDC-7361-486F-978A-9AF1E71F9930}"/>
    <cellStyle name="SAPBEXstdData 7 2 2" xfId="1688" xr:uid="{FC98BEFC-3EC4-4326-90E9-C4F6D7F7C4B6}"/>
    <cellStyle name="SAPBEXstdData 7 2 2 2" xfId="3781" xr:uid="{8E794E91-4179-4752-A7A3-C33CE5DD8C22}"/>
    <cellStyle name="SAPBEXstdData 7 2 2 2 2" xfId="8206" xr:uid="{9822282E-C80B-43AF-8A0B-31CD8E3F4944}"/>
    <cellStyle name="SAPBEXstdData 7 2 2 3" xfId="5600" xr:uid="{EA399CE6-0E00-40EF-BB36-83832995B7A8}"/>
    <cellStyle name="SAPBEXstdData 7 2 2 4" xfId="6899" xr:uid="{2D2FF107-F454-4A11-BC77-8A5624EC78A0}"/>
    <cellStyle name="SAPBEXstdData 7 2 3" xfId="2468" xr:uid="{069C7A00-7AF7-434A-A828-CE9BB0184E52}"/>
    <cellStyle name="SAPBEXstdData 7 2 3 2" xfId="4301" xr:uid="{A9D8D987-C408-4730-A2D5-53899E83D49A}"/>
    <cellStyle name="SAPBEXstdData 7 2 3 3" xfId="7690" xr:uid="{E67B8674-D525-451D-BF9B-250D467A1C7A}"/>
    <cellStyle name="SAPBEXstdData 7 2 4" xfId="3263" xr:uid="{410A1170-9C62-4D8D-A472-E4C2D78895DB}"/>
    <cellStyle name="SAPBEXstdData 7 2 5" xfId="4820" xr:uid="{D70EF27A-BF4C-4793-B1BB-07B65759E5BF}"/>
    <cellStyle name="SAPBEXstdData 7 2 6" xfId="6119" xr:uid="{691BDB99-5401-4F4E-A28B-80830716C29C}"/>
    <cellStyle name="SAPBEXstdData 7 3" xfId="1430" xr:uid="{C1525FDF-D4C0-4E3B-881A-F99E7F6340E5}"/>
    <cellStyle name="SAPBEXstdData 7 3 2" xfId="2739" xr:uid="{221A8F61-884A-4DBA-9664-96E381C1EBC5}"/>
    <cellStyle name="SAPBEXstdData 7 3 2 2" xfId="7948" xr:uid="{417CF9FC-C3D2-4E1D-B177-24667D0D958E}"/>
    <cellStyle name="SAPBEXstdData 7 3 3" xfId="3523" xr:uid="{03AB4F14-F879-4FE6-B6D8-283623551547}"/>
    <cellStyle name="SAPBEXstdData 7 3 4" xfId="5081" xr:uid="{2C1BA6BC-9C8C-422E-9668-9AE6CD5CF5CE}"/>
    <cellStyle name="SAPBEXstdData 7 3 5" xfId="6380" xr:uid="{34674B3F-7518-41BF-A099-07101AC71057}"/>
    <cellStyle name="SAPBEXstdData 7 4" xfId="1949" xr:uid="{48FDBC67-E2A2-4D3F-82AF-3EADD6B4280F}"/>
    <cellStyle name="SAPBEXstdData 7 4 2" xfId="4043" xr:uid="{22190901-96FA-4041-91F1-3629D30955EB}"/>
    <cellStyle name="SAPBEXstdData 7 4 2 2" xfId="7432" xr:uid="{F05EA524-8823-47A3-8FF7-1A2EA2833B73}"/>
    <cellStyle name="SAPBEXstdData 7 4 3" xfId="5342" xr:uid="{5FE73486-7E3D-4AF7-A5C1-5C7306C8B990}"/>
    <cellStyle name="SAPBEXstdData 7 4 4" xfId="6641" xr:uid="{7AA6398F-6F2E-48D1-97C4-5BF6EF8566EE}"/>
    <cellStyle name="SAPBEXstdData 7 5" xfId="2210" xr:uid="{D8388507-F433-4001-9B07-223EE5483EEB}"/>
    <cellStyle name="SAPBEXstdData 7 5 2" xfId="7160" xr:uid="{D0194890-16F8-432F-B295-E4D92024C94F}"/>
    <cellStyle name="SAPBEXstdData 7 6" xfId="3005" xr:uid="{E0908D80-5540-4E38-89A9-9A43E1994C8E}"/>
    <cellStyle name="SAPBEXstdData 7 7" xfId="4562" xr:uid="{D9CBDAD6-65D0-48BA-BD5F-427CC846C8CB}"/>
    <cellStyle name="SAPBEXstdData 7 8" xfId="5861" xr:uid="{9B897D8C-B2E0-4F8B-A9F9-9654069130C1}"/>
    <cellStyle name="SAPBEXstdData_Приложение_1_к_7-у-о_2009_Кв_1_ФСТ" xfId="520" xr:uid="{8353190B-5FE0-4766-8D48-1C00EF12A7F1}"/>
    <cellStyle name="SAPBEXstdDataEmph" xfId="521" xr:uid="{ADFB7FCD-0335-402A-8576-632C60759039}"/>
    <cellStyle name="SAPBEXstdDataEmph 2" xfId="522" xr:uid="{1E5825FE-8F62-4FF6-9233-95BEA04A84F1}"/>
    <cellStyle name="SAPBEXstdDataEmph 2 2" xfId="907" xr:uid="{5AB36C02-A1C1-421B-ACA9-034433176726}"/>
    <cellStyle name="SAPBEXstdDataEmph 2 2 2" xfId="1179" xr:uid="{2393791B-D5BB-4F6B-95E8-ABCCBF5F08C4}"/>
    <cellStyle name="SAPBEXstdDataEmph 2 2 2 2" xfId="1695" xr:uid="{FAED0862-3D7D-4D08-93DA-C15FED6F403F}"/>
    <cellStyle name="SAPBEXstdDataEmph 2 2 2 2 2" xfId="3788" xr:uid="{D5919164-0CDE-44B7-9366-716E53290DA2}"/>
    <cellStyle name="SAPBEXstdDataEmph 2 2 2 2 2 2" xfId="8213" xr:uid="{4826099B-4467-4A53-B874-589676DCC6FD}"/>
    <cellStyle name="SAPBEXstdDataEmph 2 2 2 2 3" xfId="5607" xr:uid="{37B49898-C177-4905-B610-95F5B17737CA}"/>
    <cellStyle name="SAPBEXstdDataEmph 2 2 2 2 4" xfId="6906" xr:uid="{88943240-0495-4B0D-B83F-1E3F0DC77ACF}"/>
    <cellStyle name="SAPBEXstdDataEmph 2 2 2 3" xfId="2475" xr:uid="{1630BDE4-48A7-43EF-AC97-167A343868F8}"/>
    <cellStyle name="SAPBEXstdDataEmph 2 2 2 3 2" xfId="4308" xr:uid="{FDCCC376-11BA-4EAB-B676-159F965B5D9B}"/>
    <cellStyle name="SAPBEXstdDataEmph 2 2 2 3 3" xfId="7697" xr:uid="{924B7F6B-A10B-42FC-9891-172CEC6BA048}"/>
    <cellStyle name="SAPBEXstdDataEmph 2 2 2 4" xfId="3270" xr:uid="{C7A62EA0-AAD6-40E9-9AF5-A9CA4638D719}"/>
    <cellStyle name="SAPBEXstdDataEmph 2 2 2 5" xfId="4827" xr:uid="{B29F5AB2-D6D4-4EB0-99F8-0606A7D8A74A}"/>
    <cellStyle name="SAPBEXstdDataEmph 2 2 2 6" xfId="6126" xr:uid="{85421F5B-DF58-4407-8C02-F906EEB6E50B}"/>
    <cellStyle name="SAPBEXstdDataEmph 2 2 3" xfId="1437" xr:uid="{9621CC73-F8E5-4D48-BE8A-0DF3EF5D7E9A}"/>
    <cellStyle name="SAPBEXstdDataEmph 2 2 3 2" xfId="2746" xr:uid="{14950D59-A22F-49F9-9CF4-826E6ADCD95B}"/>
    <cellStyle name="SAPBEXstdDataEmph 2 2 3 2 2" xfId="7955" xr:uid="{FD4BF4D9-A397-4BD9-9A5C-60C78BC5CEFB}"/>
    <cellStyle name="SAPBEXstdDataEmph 2 2 3 3" xfId="3530" xr:uid="{0EEA4A05-7A07-4590-A92C-83110FD8AC70}"/>
    <cellStyle name="SAPBEXstdDataEmph 2 2 3 4" xfId="5088" xr:uid="{65401C27-45EF-47A8-BE7E-F2553925CD06}"/>
    <cellStyle name="SAPBEXstdDataEmph 2 2 3 5" xfId="6387" xr:uid="{5611DDCD-688B-458C-9F04-086E3D6E5609}"/>
    <cellStyle name="SAPBEXstdDataEmph 2 2 4" xfId="1956" xr:uid="{0EBE83F1-A9C1-4BD2-BFEA-FE8C03421633}"/>
    <cellStyle name="SAPBEXstdDataEmph 2 2 4 2" xfId="4050" xr:uid="{D055D2FB-52F4-4212-9826-E8BE5C4E20AA}"/>
    <cellStyle name="SAPBEXstdDataEmph 2 2 4 2 2" xfId="7439" xr:uid="{10EC4159-B579-4ADA-A546-40E476C2A8E6}"/>
    <cellStyle name="SAPBEXstdDataEmph 2 2 4 3" xfId="5349" xr:uid="{1AF15C00-175E-4A04-82FC-C0009B337A76}"/>
    <cellStyle name="SAPBEXstdDataEmph 2 2 4 4" xfId="6648" xr:uid="{374C0DBB-B090-4FDD-BE3C-96E5558D8972}"/>
    <cellStyle name="SAPBEXstdDataEmph 2 2 5" xfId="2217" xr:uid="{3E5DDA35-BBCF-4D08-A357-43C831A7D3E4}"/>
    <cellStyle name="SAPBEXstdDataEmph 2 2 5 2" xfId="7167" xr:uid="{637FB797-57C6-4F4E-8499-2841C19721F8}"/>
    <cellStyle name="SAPBEXstdDataEmph 2 2 6" xfId="3012" xr:uid="{6C0D97C1-2EAD-4929-905F-EEBC4E07C225}"/>
    <cellStyle name="SAPBEXstdDataEmph 2 2 7" xfId="4569" xr:uid="{4D1B14DF-6FC4-49B6-8D66-406F6D37FEC9}"/>
    <cellStyle name="SAPBEXstdDataEmph 2 2 8" xfId="5868" xr:uid="{CA5DDAC4-C958-4867-B5FC-090F891099BD}"/>
    <cellStyle name="SAPBEXstdDataEmph 3" xfId="523" xr:uid="{52153406-0C5F-4557-A513-08D3CE4ED440}"/>
    <cellStyle name="SAPBEXstdDataEmph 3 2" xfId="908" xr:uid="{57DDFE9B-7ED4-498C-AD1E-3F15AFE2818A}"/>
    <cellStyle name="SAPBEXstdDataEmph 3 2 2" xfId="1180" xr:uid="{37F42F26-7838-4C86-ADE0-DD2706BE8506}"/>
    <cellStyle name="SAPBEXstdDataEmph 3 2 2 2" xfId="1696" xr:uid="{670D54A5-6357-4F8D-AE72-AA5DB3C82532}"/>
    <cellStyle name="SAPBEXstdDataEmph 3 2 2 2 2" xfId="3789" xr:uid="{46C678C9-A2A7-488A-A6EE-C9CBC77AF918}"/>
    <cellStyle name="SAPBEXstdDataEmph 3 2 2 2 2 2" xfId="8214" xr:uid="{B8A19EB3-D9DA-499A-8451-FD24024508F0}"/>
    <cellStyle name="SAPBEXstdDataEmph 3 2 2 2 3" xfId="5608" xr:uid="{F2A96017-CBC1-44BA-B13D-252A31E4B454}"/>
    <cellStyle name="SAPBEXstdDataEmph 3 2 2 2 4" xfId="6907" xr:uid="{AAAF76B5-D4A3-4C28-A49A-CFE27DF54CFB}"/>
    <cellStyle name="SAPBEXstdDataEmph 3 2 2 3" xfId="2476" xr:uid="{82549C41-697A-49F1-8546-726BDAA6993D}"/>
    <cellStyle name="SAPBEXstdDataEmph 3 2 2 3 2" xfId="4309" xr:uid="{D152855B-01A3-464D-BDC0-D264067AEEE2}"/>
    <cellStyle name="SAPBEXstdDataEmph 3 2 2 3 3" xfId="7698" xr:uid="{DEE16F44-B211-4214-B27E-CAACEED255B7}"/>
    <cellStyle name="SAPBEXstdDataEmph 3 2 2 4" xfId="3271" xr:uid="{248EE8E7-68C3-4992-AFE1-CE6BE5C30D8E}"/>
    <cellStyle name="SAPBEXstdDataEmph 3 2 2 5" xfId="4828" xr:uid="{DE21C8ED-B729-498F-975B-DA799D4B02BD}"/>
    <cellStyle name="SAPBEXstdDataEmph 3 2 2 6" xfId="6127" xr:uid="{456EC794-E7CE-4F34-A01E-2E31F1EDABF9}"/>
    <cellStyle name="SAPBEXstdDataEmph 3 2 3" xfId="1438" xr:uid="{34E6BEF0-B110-4446-8F49-33B3551B0D90}"/>
    <cellStyle name="SAPBEXstdDataEmph 3 2 3 2" xfId="2747" xr:uid="{A86106DC-9674-41F4-AECF-24460CFA1011}"/>
    <cellStyle name="SAPBEXstdDataEmph 3 2 3 2 2" xfId="7956" xr:uid="{2EBC267A-7B25-480F-927F-29F90F381292}"/>
    <cellStyle name="SAPBEXstdDataEmph 3 2 3 3" xfId="3531" xr:uid="{7C85F2F0-A958-4F00-9FEA-913F9718E912}"/>
    <cellStyle name="SAPBEXstdDataEmph 3 2 3 4" xfId="5089" xr:uid="{87F07F50-33FE-4217-9BFC-1B36C773545E}"/>
    <cellStyle name="SAPBEXstdDataEmph 3 2 3 5" xfId="6388" xr:uid="{5CEFD685-396F-4FD0-820F-E706FAFE72AB}"/>
    <cellStyle name="SAPBEXstdDataEmph 3 2 4" xfId="1957" xr:uid="{394F52CF-036B-41BC-AA5F-EC1FAEC5611F}"/>
    <cellStyle name="SAPBEXstdDataEmph 3 2 4 2" xfId="4051" xr:uid="{F7AE758E-2A24-47DF-8699-128A4E84317F}"/>
    <cellStyle name="SAPBEXstdDataEmph 3 2 4 2 2" xfId="7440" xr:uid="{71BEAE81-E1FD-4627-8CCC-B4E3F1BA9A6B}"/>
    <cellStyle name="SAPBEXstdDataEmph 3 2 4 3" xfId="5350" xr:uid="{CF314740-585E-4376-9D64-73CE06B96378}"/>
    <cellStyle name="SAPBEXstdDataEmph 3 2 4 4" xfId="6649" xr:uid="{DEA6E48F-71D3-4E53-8C41-68D95AE7860B}"/>
    <cellStyle name="SAPBEXstdDataEmph 3 2 5" xfId="2218" xr:uid="{E39FB1E2-7D5C-4D52-858B-6EC0FBF2AF93}"/>
    <cellStyle name="SAPBEXstdDataEmph 3 2 5 2" xfId="7168" xr:uid="{5FFF2AD9-E6C0-4315-AB16-39B3D8D66C19}"/>
    <cellStyle name="SAPBEXstdDataEmph 3 2 6" xfId="3013" xr:uid="{563D4FA8-87A8-4AC1-A321-E7EB5AAE3D82}"/>
    <cellStyle name="SAPBEXstdDataEmph 3 2 7" xfId="4570" xr:uid="{B5B7E902-5A23-4939-B8F6-DF3EF57FCC5B}"/>
    <cellStyle name="SAPBEXstdDataEmph 3 2 8" xfId="5869" xr:uid="{A9BAB589-6B58-47F0-8559-A74C8802D6FA}"/>
    <cellStyle name="SAPBEXstdDataEmph 4" xfId="524" xr:uid="{C200BAF5-FE19-46CD-A8B4-C36458A98B1F}"/>
    <cellStyle name="SAPBEXstdDataEmph 4 2" xfId="909" xr:uid="{903AE962-7673-4274-B973-82BCE42A238C}"/>
    <cellStyle name="SAPBEXstdDataEmph 4 2 2" xfId="1181" xr:uid="{C0223D99-29FF-48BF-BC8B-88E32D9D42AF}"/>
    <cellStyle name="SAPBEXstdDataEmph 4 2 2 2" xfId="1697" xr:uid="{53FCAC37-3489-4373-88E3-58FA9A2DD8EE}"/>
    <cellStyle name="SAPBEXstdDataEmph 4 2 2 2 2" xfId="3790" xr:uid="{173A694D-719F-4F08-B75E-075395ECE7F5}"/>
    <cellStyle name="SAPBEXstdDataEmph 4 2 2 2 2 2" xfId="8215" xr:uid="{5473B82C-DE9E-4A7A-B561-5C132F02908F}"/>
    <cellStyle name="SAPBEXstdDataEmph 4 2 2 2 3" xfId="5609" xr:uid="{4CD9C041-F6D0-4776-9B83-BD3BDBAA1FBE}"/>
    <cellStyle name="SAPBEXstdDataEmph 4 2 2 2 4" xfId="6908" xr:uid="{EF682EC9-2BDA-433D-99AF-67BF70613D96}"/>
    <cellStyle name="SAPBEXstdDataEmph 4 2 2 3" xfId="2477" xr:uid="{1CE0F269-7050-461E-88DD-46166DB0208D}"/>
    <cellStyle name="SAPBEXstdDataEmph 4 2 2 3 2" xfId="4310" xr:uid="{60919E55-5101-4E90-8FF7-A1E6588E2826}"/>
    <cellStyle name="SAPBEXstdDataEmph 4 2 2 3 3" xfId="7699" xr:uid="{870A68D1-83F6-4D26-976F-57A2A326671E}"/>
    <cellStyle name="SAPBEXstdDataEmph 4 2 2 4" xfId="3272" xr:uid="{8B09C8D1-FDB7-424E-BDBF-8174127E5270}"/>
    <cellStyle name="SAPBEXstdDataEmph 4 2 2 5" xfId="4829" xr:uid="{314E8DEB-11C6-4B39-9955-5351793ED7F6}"/>
    <cellStyle name="SAPBEXstdDataEmph 4 2 2 6" xfId="6128" xr:uid="{133A057B-B099-4C52-A6AC-2278CD8CA591}"/>
    <cellStyle name="SAPBEXstdDataEmph 4 2 3" xfId="1439" xr:uid="{2634E8C3-9D4B-4CD9-B5C8-C0B865CEE945}"/>
    <cellStyle name="SAPBEXstdDataEmph 4 2 3 2" xfId="2748" xr:uid="{7FEE4127-AC8A-4C95-892C-AF9D3755C7BF}"/>
    <cellStyle name="SAPBEXstdDataEmph 4 2 3 2 2" xfId="7957" xr:uid="{C8BE079D-7409-4F76-9888-B926E3816200}"/>
    <cellStyle name="SAPBEXstdDataEmph 4 2 3 3" xfId="3532" xr:uid="{944AE9B1-5394-4EF5-B611-D9AE82F0913F}"/>
    <cellStyle name="SAPBEXstdDataEmph 4 2 3 4" xfId="5090" xr:uid="{1CE8042D-4FD2-48BA-A34D-9A743248D124}"/>
    <cellStyle name="SAPBEXstdDataEmph 4 2 3 5" xfId="6389" xr:uid="{0E292F41-83C4-4D61-8A6D-F2A66C9A44C4}"/>
    <cellStyle name="SAPBEXstdDataEmph 4 2 4" xfId="1958" xr:uid="{9DBC9B75-EA2F-441B-BAF6-4DBF63B785D9}"/>
    <cellStyle name="SAPBEXstdDataEmph 4 2 4 2" xfId="4052" xr:uid="{EB16028D-062C-4E31-B840-4C88F85FAD37}"/>
    <cellStyle name="SAPBEXstdDataEmph 4 2 4 2 2" xfId="7441" xr:uid="{0237D594-4774-4A9B-B095-668DBC654E3E}"/>
    <cellStyle name="SAPBEXstdDataEmph 4 2 4 3" xfId="5351" xr:uid="{58D3B3E4-3463-47F6-BC16-869C70C81E38}"/>
    <cellStyle name="SAPBEXstdDataEmph 4 2 4 4" xfId="6650" xr:uid="{90D45599-84FE-46E8-8068-627F78B993C2}"/>
    <cellStyle name="SAPBEXstdDataEmph 4 2 5" xfId="2219" xr:uid="{9E8ACBCB-3E19-4C3D-A6E3-553A11ED1694}"/>
    <cellStyle name="SAPBEXstdDataEmph 4 2 5 2" xfId="7169" xr:uid="{73E53769-7D4D-47D0-8F1D-2707B6CB5210}"/>
    <cellStyle name="SAPBEXstdDataEmph 4 2 6" xfId="3014" xr:uid="{FF3EA3A6-F247-4095-A8D7-897CCE1F88D1}"/>
    <cellStyle name="SAPBEXstdDataEmph 4 2 7" xfId="4571" xr:uid="{F8946EC7-0084-4A86-8CB8-E6D7D70F0DD6}"/>
    <cellStyle name="SAPBEXstdDataEmph 4 2 8" xfId="5870" xr:uid="{A994D629-1932-4B36-B912-0AA66DCA04E8}"/>
    <cellStyle name="SAPBEXstdDataEmph 5" xfId="525" xr:uid="{C93EAC0A-C644-4011-8E89-F3C454FB5656}"/>
    <cellStyle name="SAPBEXstdDataEmph 5 2" xfId="910" xr:uid="{0DE9D66E-5A2B-4650-BBDC-043E5CB1BA3B}"/>
    <cellStyle name="SAPBEXstdDataEmph 5 2 2" xfId="1182" xr:uid="{28B562CC-0DB2-4BC5-80B6-D08B49FDFF86}"/>
    <cellStyle name="SAPBEXstdDataEmph 5 2 2 2" xfId="1698" xr:uid="{55DE8C57-EAD7-4F62-9506-38C2DD63B285}"/>
    <cellStyle name="SAPBEXstdDataEmph 5 2 2 2 2" xfId="3791" xr:uid="{D15AF402-8C63-49DE-A6FD-06BD5E5A321F}"/>
    <cellStyle name="SAPBEXstdDataEmph 5 2 2 2 2 2" xfId="8216" xr:uid="{DE5E91B7-9A1D-48E3-9831-8C8DE11F5D6F}"/>
    <cellStyle name="SAPBEXstdDataEmph 5 2 2 2 3" xfId="5610" xr:uid="{1564D0D6-F21D-4253-AD92-68B34B74E45A}"/>
    <cellStyle name="SAPBEXstdDataEmph 5 2 2 2 4" xfId="6909" xr:uid="{D7D5BAE0-4A8C-41F4-ABA6-C26225276A05}"/>
    <cellStyle name="SAPBEXstdDataEmph 5 2 2 3" xfId="2478" xr:uid="{507ED207-CB08-4C64-A3D8-9D9384470410}"/>
    <cellStyle name="SAPBEXstdDataEmph 5 2 2 3 2" xfId="4311" xr:uid="{1D03F5BA-285C-421C-B933-307678EE34C8}"/>
    <cellStyle name="SAPBEXstdDataEmph 5 2 2 3 3" xfId="7700" xr:uid="{01D47BA9-30D2-416F-B9F7-A6C0D19F4BC1}"/>
    <cellStyle name="SAPBEXstdDataEmph 5 2 2 4" xfId="3273" xr:uid="{FE293B2B-EEBC-463A-82FD-389C0CE03E3D}"/>
    <cellStyle name="SAPBEXstdDataEmph 5 2 2 5" xfId="4830" xr:uid="{0C7EB648-D389-43DF-A672-D6E7D673B3DC}"/>
    <cellStyle name="SAPBEXstdDataEmph 5 2 2 6" xfId="6129" xr:uid="{FC6AA57F-C4CA-4891-8BD1-9B920B216D52}"/>
    <cellStyle name="SAPBEXstdDataEmph 5 2 3" xfId="1440" xr:uid="{13235E37-2A5F-4663-84A3-6530FFDA1A0A}"/>
    <cellStyle name="SAPBEXstdDataEmph 5 2 3 2" xfId="2749" xr:uid="{49165981-50FB-4194-BD6D-8B730ED7B9EC}"/>
    <cellStyle name="SAPBEXstdDataEmph 5 2 3 2 2" xfId="7958" xr:uid="{547BBF8B-5AA5-44C7-8619-882CD63659E6}"/>
    <cellStyle name="SAPBEXstdDataEmph 5 2 3 3" xfId="3533" xr:uid="{6E1F793D-769D-4CDE-9518-E3E6096C02D2}"/>
    <cellStyle name="SAPBEXstdDataEmph 5 2 3 4" xfId="5091" xr:uid="{FCA505DF-480E-4325-911A-68AA9C021D1D}"/>
    <cellStyle name="SAPBEXstdDataEmph 5 2 3 5" xfId="6390" xr:uid="{327D064F-2F1E-405D-86AF-4CE80B969FBB}"/>
    <cellStyle name="SAPBEXstdDataEmph 5 2 4" xfId="1959" xr:uid="{9DBE5062-CAEE-4AAB-B07A-C7D3831DABA6}"/>
    <cellStyle name="SAPBEXstdDataEmph 5 2 4 2" xfId="4053" xr:uid="{C20AC636-2BB0-4D88-AF85-E87E26C11728}"/>
    <cellStyle name="SAPBEXstdDataEmph 5 2 4 2 2" xfId="7442" xr:uid="{D18BD9C9-36CC-416B-BF47-E37386C0A2BB}"/>
    <cellStyle name="SAPBEXstdDataEmph 5 2 4 3" xfId="5352" xr:uid="{99428241-C79B-493B-85C3-745AB445BA73}"/>
    <cellStyle name="SAPBEXstdDataEmph 5 2 4 4" xfId="6651" xr:uid="{AD02E5DA-52D9-4AE3-8044-9F0EBBEE02E8}"/>
    <cellStyle name="SAPBEXstdDataEmph 5 2 5" xfId="2220" xr:uid="{C5FF414B-4ACC-4AD4-9F8D-A9CBD62E5474}"/>
    <cellStyle name="SAPBEXstdDataEmph 5 2 5 2" xfId="7170" xr:uid="{4D63DC81-79BE-47BB-B102-B25A49A036C7}"/>
    <cellStyle name="SAPBEXstdDataEmph 5 2 6" xfId="3015" xr:uid="{0FC77D9E-271C-4358-BC38-AEFD7C566696}"/>
    <cellStyle name="SAPBEXstdDataEmph 5 2 7" xfId="4572" xr:uid="{6315848B-BE6C-4D60-9A80-D353D0FE769A}"/>
    <cellStyle name="SAPBEXstdDataEmph 5 2 8" xfId="5871" xr:uid="{19540BA9-46FE-4355-8AD3-DDF530CDB706}"/>
    <cellStyle name="SAPBEXstdDataEmph 6" xfId="526" xr:uid="{26BF0B52-F931-4708-AA78-31D8BA58E15C}"/>
    <cellStyle name="SAPBEXstdDataEmph 6 2" xfId="911" xr:uid="{310D2594-C2A4-455A-A440-F29576F25E12}"/>
    <cellStyle name="SAPBEXstdDataEmph 6 2 2" xfId="1183" xr:uid="{95531266-2CA9-4A78-A36F-09F6B129B41B}"/>
    <cellStyle name="SAPBEXstdDataEmph 6 2 2 2" xfId="1699" xr:uid="{76695280-1D75-4D86-9F9E-A7C84AE515D8}"/>
    <cellStyle name="SAPBEXstdDataEmph 6 2 2 2 2" xfId="3792" xr:uid="{1F75C5B5-8C8E-4ABB-B9E4-941E19EC0498}"/>
    <cellStyle name="SAPBEXstdDataEmph 6 2 2 2 2 2" xfId="8217" xr:uid="{D5B2DCA2-7B7B-42DE-B82E-98AA9EF15443}"/>
    <cellStyle name="SAPBEXstdDataEmph 6 2 2 2 3" xfId="5611" xr:uid="{91A5E5DF-94B0-40D1-819D-8D2C86F56BF0}"/>
    <cellStyle name="SAPBEXstdDataEmph 6 2 2 2 4" xfId="6910" xr:uid="{0D9F2B86-28B3-41D8-A5F5-40D8D68505E2}"/>
    <cellStyle name="SAPBEXstdDataEmph 6 2 2 3" xfId="2479" xr:uid="{1C1BA907-9AF8-4BBE-81F0-1851386A3611}"/>
    <cellStyle name="SAPBEXstdDataEmph 6 2 2 3 2" xfId="4312" xr:uid="{B25C4C5A-D99A-4CCD-8962-1EDF4FABE98B}"/>
    <cellStyle name="SAPBEXstdDataEmph 6 2 2 3 3" xfId="7701" xr:uid="{4D3FDE97-9D45-47C3-8B1C-A162EF4B2536}"/>
    <cellStyle name="SAPBEXstdDataEmph 6 2 2 4" xfId="3274" xr:uid="{9714A144-80C5-4BC8-9AAE-3D59114B4D1B}"/>
    <cellStyle name="SAPBEXstdDataEmph 6 2 2 5" xfId="4831" xr:uid="{22FD6DD3-6962-408E-B022-1CE64E28A8BB}"/>
    <cellStyle name="SAPBEXstdDataEmph 6 2 2 6" xfId="6130" xr:uid="{08648F0A-F79A-40FB-ADAA-7AB672796D22}"/>
    <cellStyle name="SAPBEXstdDataEmph 6 2 3" xfId="1441" xr:uid="{E82DE451-7EBA-4216-B42F-283FCC45DEC5}"/>
    <cellStyle name="SAPBEXstdDataEmph 6 2 3 2" xfId="2750" xr:uid="{66DD13C4-A832-4BD9-A7C0-38061EDB9658}"/>
    <cellStyle name="SAPBEXstdDataEmph 6 2 3 2 2" xfId="7959" xr:uid="{6CE86A60-91F4-40DE-832B-F5FA0B61232D}"/>
    <cellStyle name="SAPBEXstdDataEmph 6 2 3 3" xfId="3534" xr:uid="{90F58641-D130-475F-85A8-C6E39FC2AB25}"/>
    <cellStyle name="SAPBEXstdDataEmph 6 2 3 4" xfId="5092" xr:uid="{231E775E-3C21-4D2A-84CD-4966E5A25DD4}"/>
    <cellStyle name="SAPBEXstdDataEmph 6 2 3 5" xfId="6391" xr:uid="{67AB2F64-3FB1-458C-B1D1-11365A6CB242}"/>
    <cellStyle name="SAPBEXstdDataEmph 6 2 4" xfId="1960" xr:uid="{E5358560-1B49-49C6-B444-A6DA79E8A0FF}"/>
    <cellStyle name="SAPBEXstdDataEmph 6 2 4 2" xfId="4054" xr:uid="{8B2CDD59-B6A2-402B-8BD1-5D7F8633E09D}"/>
    <cellStyle name="SAPBEXstdDataEmph 6 2 4 2 2" xfId="7443" xr:uid="{D2605D96-9BD4-4B38-8AC5-27B2F7AF04BF}"/>
    <cellStyle name="SAPBEXstdDataEmph 6 2 4 3" xfId="5353" xr:uid="{C25E840E-5482-47C2-8751-E4E6CDE535A7}"/>
    <cellStyle name="SAPBEXstdDataEmph 6 2 4 4" xfId="6652" xr:uid="{C92C003F-C989-47BD-A438-288FE5B0E3A8}"/>
    <cellStyle name="SAPBEXstdDataEmph 6 2 5" xfId="2221" xr:uid="{1FE25B63-3D61-4294-B3C5-44D217B99DC2}"/>
    <cellStyle name="SAPBEXstdDataEmph 6 2 5 2" xfId="7171" xr:uid="{3F10E0BE-888C-4398-9C35-2D1DDCE60853}"/>
    <cellStyle name="SAPBEXstdDataEmph 6 2 6" xfId="3016" xr:uid="{B11EA09F-BA24-40E8-819B-2A5B2203AC39}"/>
    <cellStyle name="SAPBEXstdDataEmph 6 2 7" xfId="4573" xr:uid="{6FE06B2F-2150-43A0-BFAD-935909D31CBE}"/>
    <cellStyle name="SAPBEXstdDataEmph 6 2 8" xfId="5872" xr:uid="{768A0A3A-CDE2-4B4B-A45C-59E3EAB29663}"/>
    <cellStyle name="SAPBEXstdDataEmph 7" xfId="906" xr:uid="{49A33DA9-FF34-44D7-967A-99A9231E93B4}"/>
    <cellStyle name="SAPBEXstdDataEmph 7 2" xfId="1178" xr:uid="{0B21A49E-0E5F-453B-BFD7-2126D91E744D}"/>
    <cellStyle name="SAPBEXstdDataEmph 7 2 2" xfId="1694" xr:uid="{169EBBD6-DC2C-4A07-A567-BC379E2A394B}"/>
    <cellStyle name="SAPBEXstdDataEmph 7 2 2 2" xfId="3787" xr:uid="{6203DA0A-98A8-420A-BFB5-74118FB0BF4D}"/>
    <cellStyle name="SAPBEXstdDataEmph 7 2 2 2 2" xfId="8212" xr:uid="{3ED62C75-1770-4B5D-9B7A-76770FAC755C}"/>
    <cellStyle name="SAPBEXstdDataEmph 7 2 2 3" xfId="5606" xr:uid="{329ED9EE-5341-467A-80C9-6036395A3E1E}"/>
    <cellStyle name="SAPBEXstdDataEmph 7 2 2 4" xfId="6905" xr:uid="{B6C9ABB3-59B2-4212-903F-A16731D1B778}"/>
    <cellStyle name="SAPBEXstdDataEmph 7 2 3" xfId="2474" xr:uid="{B1EF5461-FD95-4B4B-9251-6E63785FD9AD}"/>
    <cellStyle name="SAPBEXstdDataEmph 7 2 3 2" xfId="4307" xr:uid="{7D2A6AD0-3BD6-435A-845F-97458D61713B}"/>
    <cellStyle name="SAPBEXstdDataEmph 7 2 3 3" xfId="7696" xr:uid="{99E8CA06-EC19-4EB4-8EBB-87DBB6BAF0EB}"/>
    <cellStyle name="SAPBEXstdDataEmph 7 2 4" xfId="3269" xr:uid="{44F2BD7F-85CA-4865-8E09-7FE091263237}"/>
    <cellStyle name="SAPBEXstdDataEmph 7 2 5" xfId="4826" xr:uid="{C3783236-A9A8-49EF-BC47-C0948B1C8BE9}"/>
    <cellStyle name="SAPBEXstdDataEmph 7 2 6" xfId="6125" xr:uid="{8615C237-0CFD-46FE-9904-8FAA274B0686}"/>
    <cellStyle name="SAPBEXstdDataEmph 7 3" xfId="1436" xr:uid="{715496E3-412C-4DB8-93DA-B01005D83749}"/>
    <cellStyle name="SAPBEXstdDataEmph 7 3 2" xfId="2745" xr:uid="{64E4C01D-6254-409F-9F6B-DE8F0E7EEAC6}"/>
    <cellStyle name="SAPBEXstdDataEmph 7 3 2 2" xfId="7954" xr:uid="{E063CD7F-33F5-4246-8679-7F6B4B08DF3D}"/>
    <cellStyle name="SAPBEXstdDataEmph 7 3 3" xfId="3529" xr:uid="{7526BF19-CAFC-4BFC-99F6-0A63A8522F7C}"/>
    <cellStyle name="SAPBEXstdDataEmph 7 3 4" xfId="5087" xr:uid="{F7323C4F-A123-4D8D-9C2D-5EA9DA2C1CBC}"/>
    <cellStyle name="SAPBEXstdDataEmph 7 3 5" xfId="6386" xr:uid="{292D3086-025B-49BC-B208-18DA3335B43B}"/>
    <cellStyle name="SAPBEXstdDataEmph 7 4" xfId="1955" xr:uid="{6ABC6FBA-DBCA-4E19-991A-456B8E351277}"/>
    <cellStyle name="SAPBEXstdDataEmph 7 4 2" xfId="4049" xr:uid="{1E4E8B92-7908-4049-BFDC-0DFF578815FC}"/>
    <cellStyle name="SAPBEXstdDataEmph 7 4 2 2" xfId="7438" xr:uid="{178BEBD6-C432-4441-93DC-2ED4B3B29976}"/>
    <cellStyle name="SAPBEXstdDataEmph 7 4 3" xfId="5348" xr:uid="{CD1F73F4-A44B-4C33-953B-6C9C2E6A0A9B}"/>
    <cellStyle name="SAPBEXstdDataEmph 7 4 4" xfId="6647" xr:uid="{E27E0A46-00D4-42F8-9D99-92FB930D006B}"/>
    <cellStyle name="SAPBEXstdDataEmph 7 5" xfId="2216" xr:uid="{B6230B40-9A65-4BA7-9A08-21C8329A6684}"/>
    <cellStyle name="SAPBEXstdDataEmph 7 5 2" xfId="7166" xr:uid="{88E5BA84-0CCA-45C3-8F82-3E4B2DCB5C79}"/>
    <cellStyle name="SAPBEXstdDataEmph 7 6" xfId="3011" xr:uid="{202B391E-E108-4525-AFB4-03CF3C9D62F5}"/>
    <cellStyle name="SAPBEXstdDataEmph 7 7" xfId="4568" xr:uid="{4F62BD4D-6F43-4880-A14B-FE1B68C6ADB5}"/>
    <cellStyle name="SAPBEXstdDataEmph 7 8" xfId="5867" xr:uid="{1E9EB340-CBA6-453E-A2DE-089DB196306B}"/>
    <cellStyle name="SAPBEXstdItem" xfId="527" xr:uid="{8740C52D-FDCA-40AA-BA5B-98429C75E5EC}"/>
    <cellStyle name="SAPBEXstdItem 2" xfId="528" xr:uid="{261177CE-9F7F-4EED-91F4-599F0D4C19FC}"/>
    <cellStyle name="SAPBEXstdItem 2 2" xfId="912" xr:uid="{C7703596-D610-4D50-AF31-3282C2E33F83}"/>
    <cellStyle name="SAPBEXstdItem 2 2 2" xfId="1184" xr:uid="{0E5A2C6C-8E0C-468D-90AC-CE5CEBE6EF4E}"/>
    <cellStyle name="SAPBEXstdItem 2 2 2 2" xfId="1700" xr:uid="{EB20CBD5-7A84-4442-B00A-0DF2CA58CEC3}"/>
    <cellStyle name="SAPBEXstdItem 2 2 2 2 2" xfId="3793" xr:uid="{25D5AF40-2454-4A2C-9D66-C28CA6D02BF2}"/>
    <cellStyle name="SAPBEXstdItem 2 2 2 2 2 2" xfId="8218" xr:uid="{CD04892E-4138-4AFA-97D9-7EA0D8FFB02C}"/>
    <cellStyle name="SAPBEXstdItem 2 2 2 2 3" xfId="5612" xr:uid="{5D690545-8B61-4369-82FC-C2080FDAC9B5}"/>
    <cellStyle name="SAPBEXstdItem 2 2 2 2 4" xfId="6911" xr:uid="{24103376-231B-48E8-BB6B-275ABB675DFE}"/>
    <cellStyle name="SAPBEXstdItem 2 2 2 3" xfId="2480" xr:uid="{B513F75A-939A-4488-8159-97FD66428524}"/>
    <cellStyle name="SAPBEXstdItem 2 2 2 3 2" xfId="4313" xr:uid="{3880FD2E-9A3B-4C7B-9CDE-7D1657DE8037}"/>
    <cellStyle name="SAPBEXstdItem 2 2 2 3 3" xfId="7702" xr:uid="{4BFEBF3A-B849-43C9-8891-490FB00CCF76}"/>
    <cellStyle name="SAPBEXstdItem 2 2 2 4" xfId="3275" xr:uid="{D056C5DC-5179-4897-A18B-2E396BB06DF8}"/>
    <cellStyle name="SAPBEXstdItem 2 2 2 5" xfId="4832" xr:uid="{A276A673-FE58-4156-8B26-043D89757041}"/>
    <cellStyle name="SAPBEXstdItem 2 2 2 6" xfId="6131" xr:uid="{7E5E29DD-9B04-4817-A33E-72821483CACA}"/>
    <cellStyle name="SAPBEXstdItem 2 2 3" xfId="1442" xr:uid="{8791610F-BB97-48FC-985C-114DE561031E}"/>
    <cellStyle name="SAPBEXstdItem 2 2 3 2" xfId="2751" xr:uid="{466C60A7-2779-4DE1-8304-79E20D93F5AF}"/>
    <cellStyle name="SAPBEXstdItem 2 2 3 2 2" xfId="7960" xr:uid="{81CA7676-C9AD-467E-903D-A443171BF5BC}"/>
    <cellStyle name="SAPBEXstdItem 2 2 3 3" xfId="3535" xr:uid="{73329803-88E1-492E-A975-D9EF5ADE7E32}"/>
    <cellStyle name="SAPBEXstdItem 2 2 3 4" xfId="5093" xr:uid="{3F84880B-4F56-4899-9707-4BD0E89D3BD8}"/>
    <cellStyle name="SAPBEXstdItem 2 2 3 5" xfId="6392" xr:uid="{92D79921-0A00-4F81-B8D6-EE3BD6352DA3}"/>
    <cellStyle name="SAPBEXstdItem 2 2 4" xfId="1961" xr:uid="{D8AB8AAD-9A90-42AA-8800-A0049767362A}"/>
    <cellStyle name="SAPBEXstdItem 2 2 4 2" xfId="4055" xr:uid="{1C1127C2-0CD2-45BE-A9D0-9D602E3E8F35}"/>
    <cellStyle name="SAPBEXstdItem 2 2 4 2 2" xfId="7444" xr:uid="{78204AFA-A557-4C4F-A173-712C2BB4B084}"/>
    <cellStyle name="SAPBEXstdItem 2 2 4 3" xfId="5354" xr:uid="{B64D89FC-F8BF-4DE5-B299-DE6774BE1536}"/>
    <cellStyle name="SAPBEXstdItem 2 2 4 4" xfId="6653" xr:uid="{56FE4B73-0207-4B81-97A8-3A7C82DE8E92}"/>
    <cellStyle name="SAPBEXstdItem 2 2 5" xfId="2222" xr:uid="{B51CC5D7-D1B5-4C44-B482-A7D0365DF9B8}"/>
    <cellStyle name="SAPBEXstdItem 2 2 5 2" xfId="7172" xr:uid="{F2B69979-2E37-4135-AB12-05FF772E91AE}"/>
    <cellStyle name="SAPBEXstdItem 2 2 6" xfId="3017" xr:uid="{E6194F7D-0BA8-4188-9746-0C8E114852A2}"/>
    <cellStyle name="SAPBEXstdItem 2 2 7" xfId="4574" xr:uid="{6CFC7675-7BF8-411A-9F06-E507CC33043F}"/>
    <cellStyle name="SAPBEXstdItem 2 2 8" xfId="5873" xr:uid="{A9DCB367-25FC-4FB0-8B3A-2E451168F8DF}"/>
    <cellStyle name="SAPBEXstdItem 3" xfId="529" xr:uid="{136596C8-01D8-4E34-ABC0-D6A9522B33EE}"/>
    <cellStyle name="SAPBEXstdItem 3 2" xfId="913" xr:uid="{9A3E272B-01D1-40DC-BF92-70E26A59AE04}"/>
    <cellStyle name="SAPBEXstdItem 3 2 2" xfId="1185" xr:uid="{488CBB3E-CDF2-4E93-927F-C377D898216C}"/>
    <cellStyle name="SAPBEXstdItem 3 2 2 2" xfId="1701" xr:uid="{4E3B45DD-36DE-413F-BEC9-62D6FAB5410C}"/>
    <cellStyle name="SAPBEXstdItem 3 2 2 2 2" xfId="3794" xr:uid="{CC7AFA8F-0720-4DFE-83EE-CD052A290FD0}"/>
    <cellStyle name="SAPBEXstdItem 3 2 2 2 2 2" xfId="8219" xr:uid="{0D06928F-9793-4E1D-B420-E4AF1E3F5717}"/>
    <cellStyle name="SAPBEXstdItem 3 2 2 2 3" xfId="5613" xr:uid="{54BA5597-48BE-4B9C-B464-72666C27FD99}"/>
    <cellStyle name="SAPBEXstdItem 3 2 2 2 4" xfId="6912" xr:uid="{A69F241F-D1E0-405C-89B4-1B40C2C24487}"/>
    <cellStyle name="SAPBEXstdItem 3 2 2 3" xfId="2481" xr:uid="{E1F29B9F-0B47-4133-A28E-86B5439470D6}"/>
    <cellStyle name="SAPBEXstdItem 3 2 2 3 2" xfId="4314" xr:uid="{C254E2E9-A6E7-491F-9C80-D0C32E8BEE6F}"/>
    <cellStyle name="SAPBEXstdItem 3 2 2 3 3" xfId="7703" xr:uid="{AE49D0F7-3E68-4EC1-B6A9-9055C0D466A2}"/>
    <cellStyle name="SAPBEXstdItem 3 2 2 4" xfId="3276" xr:uid="{2B351339-5FC0-4626-9768-C3BE802C0BCD}"/>
    <cellStyle name="SAPBEXstdItem 3 2 2 5" xfId="4833" xr:uid="{F812CF71-0B03-4DB4-88A1-549ADD097EC9}"/>
    <cellStyle name="SAPBEXstdItem 3 2 2 6" xfId="6132" xr:uid="{4D6F29BC-C327-4C71-95E5-72CF3D653A93}"/>
    <cellStyle name="SAPBEXstdItem 3 2 3" xfId="1443" xr:uid="{D2ECE5C6-D06A-4A71-8C44-687FE142D6F8}"/>
    <cellStyle name="SAPBEXstdItem 3 2 3 2" xfId="2752" xr:uid="{A5E36DCA-96EC-4EC6-A3E5-B8358A2C5B01}"/>
    <cellStyle name="SAPBEXstdItem 3 2 3 2 2" xfId="7961" xr:uid="{625B6A5B-8897-4095-BD42-9CECD46F0B8F}"/>
    <cellStyle name="SAPBEXstdItem 3 2 3 3" xfId="3536" xr:uid="{1AF52432-AD77-4AF6-9E69-3DC4F874DD06}"/>
    <cellStyle name="SAPBEXstdItem 3 2 3 4" xfId="5094" xr:uid="{599B6330-690A-4691-8BF1-0A5989B0BF26}"/>
    <cellStyle name="SAPBEXstdItem 3 2 3 5" xfId="6393" xr:uid="{F85F84A5-63A3-457D-9442-6832A3C018FB}"/>
    <cellStyle name="SAPBEXstdItem 3 2 4" xfId="1962" xr:uid="{4E8922E8-0DC0-4EA3-BC94-C5562EC26BE7}"/>
    <cellStyle name="SAPBEXstdItem 3 2 4 2" xfId="4056" xr:uid="{19101723-5D5D-4A1F-AC4B-52B2D313D3E8}"/>
    <cellStyle name="SAPBEXstdItem 3 2 4 2 2" xfId="7445" xr:uid="{32CD4AC7-3DEE-4BE1-8C70-06B804D6A872}"/>
    <cellStyle name="SAPBEXstdItem 3 2 4 3" xfId="5355" xr:uid="{477F9F50-1A18-4E7B-A914-DDDE02CB87E1}"/>
    <cellStyle name="SAPBEXstdItem 3 2 4 4" xfId="6654" xr:uid="{81439CD8-8D7C-4B30-84EB-C0E956D67A62}"/>
    <cellStyle name="SAPBEXstdItem 3 2 5" xfId="2223" xr:uid="{A43E195B-2AB4-467F-8A2F-0E4C0D3ABF59}"/>
    <cellStyle name="SAPBEXstdItem 3 2 5 2" xfId="7173" xr:uid="{1400090C-DA64-4A60-B69B-778B180BFBA1}"/>
    <cellStyle name="SAPBEXstdItem 3 2 6" xfId="3018" xr:uid="{9CA05806-F7E8-490E-B4C9-7E0332DCF5B0}"/>
    <cellStyle name="SAPBEXstdItem 3 2 7" xfId="4575" xr:uid="{97F8CD44-37BB-48FF-8C93-F67F18C6DB1A}"/>
    <cellStyle name="SAPBEXstdItem 3 2 8" xfId="5874" xr:uid="{6C61B040-83D2-4AD7-A4D6-377144740805}"/>
    <cellStyle name="SAPBEXstdItem 4" xfId="530" xr:uid="{9ADE59DC-E4E1-43F5-B6BB-E69581A86AEE}"/>
    <cellStyle name="SAPBEXstdItem 4 2" xfId="914" xr:uid="{84E0F673-A8AC-4E9B-AEE4-29B90DA97D92}"/>
    <cellStyle name="SAPBEXstdItem 4 2 2" xfId="1186" xr:uid="{E5C911DB-A8F3-452A-AC7C-8F23EC895543}"/>
    <cellStyle name="SAPBEXstdItem 4 2 2 2" xfId="1702" xr:uid="{DB11FAE5-4CD1-48ED-A845-3330C3298DFF}"/>
    <cellStyle name="SAPBEXstdItem 4 2 2 2 2" xfId="3795" xr:uid="{A9FFC606-6304-44DD-9A2B-E92DF8A0C8F3}"/>
    <cellStyle name="SAPBEXstdItem 4 2 2 2 2 2" xfId="8220" xr:uid="{1CDE62D0-C676-4E9C-A61F-C332D0773F5B}"/>
    <cellStyle name="SAPBEXstdItem 4 2 2 2 3" xfId="5614" xr:uid="{1869F87D-6709-4328-AEB3-8AF1C98CAF66}"/>
    <cellStyle name="SAPBEXstdItem 4 2 2 2 4" xfId="6913" xr:uid="{14ACEEF8-B883-4A3F-9387-D11F24C3D880}"/>
    <cellStyle name="SAPBEXstdItem 4 2 2 3" xfId="2482" xr:uid="{4C78C41B-8499-4203-981A-DE7FDA04EBE3}"/>
    <cellStyle name="SAPBEXstdItem 4 2 2 3 2" xfId="4315" xr:uid="{4C040CFB-5603-4C51-9172-90134D191746}"/>
    <cellStyle name="SAPBEXstdItem 4 2 2 3 3" xfId="7704" xr:uid="{45BEADB0-4421-4C43-8E5C-6809E79454AF}"/>
    <cellStyle name="SAPBEXstdItem 4 2 2 4" xfId="3277" xr:uid="{0E6432F4-6873-467A-BDB7-5362368EBBF4}"/>
    <cellStyle name="SAPBEXstdItem 4 2 2 5" xfId="4834" xr:uid="{8319E7CE-5E05-45D4-8648-4DE90572D518}"/>
    <cellStyle name="SAPBEXstdItem 4 2 2 6" xfId="6133" xr:uid="{C8B78719-4551-439E-A049-E494C046DEDE}"/>
    <cellStyle name="SAPBEXstdItem 4 2 3" xfId="1444" xr:uid="{062148AA-2B9F-4AC1-B366-2FEDDB2BF13E}"/>
    <cellStyle name="SAPBEXstdItem 4 2 3 2" xfId="2753" xr:uid="{E676E080-21EE-4AE7-AD96-6FAFDD38E607}"/>
    <cellStyle name="SAPBEXstdItem 4 2 3 2 2" xfId="7962" xr:uid="{7A1A9565-9877-4951-8FE3-A3DE50A863AC}"/>
    <cellStyle name="SAPBEXstdItem 4 2 3 3" xfId="3537" xr:uid="{F4999F75-FBE9-46F8-8F9C-57FFBE52D02A}"/>
    <cellStyle name="SAPBEXstdItem 4 2 3 4" xfId="5095" xr:uid="{0D7E6FA3-1003-4077-A87E-544521A6CF04}"/>
    <cellStyle name="SAPBEXstdItem 4 2 3 5" xfId="6394" xr:uid="{041A5325-AAB8-42C9-8B55-D86CE53528B3}"/>
    <cellStyle name="SAPBEXstdItem 4 2 4" xfId="1963" xr:uid="{91E0B667-3CF0-48DA-A98C-1CC4659A5955}"/>
    <cellStyle name="SAPBEXstdItem 4 2 4 2" xfId="4057" xr:uid="{C6F0DCAD-1E74-4CDB-B280-E57D6363F862}"/>
    <cellStyle name="SAPBEXstdItem 4 2 4 2 2" xfId="7446" xr:uid="{5B73D5A5-4F68-4B11-BB68-A6DEF8ABF970}"/>
    <cellStyle name="SAPBEXstdItem 4 2 4 3" xfId="5356" xr:uid="{39DC1C22-19B1-46D2-A153-3091A8103559}"/>
    <cellStyle name="SAPBEXstdItem 4 2 4 4" xfId="6655" xr:uid="{B75EDA52-65F4-4C5A-ACB7-39B0441989DD}"/>
    <cellStyle name="SAPBEXstdItem 4 2 5" xfId="2224" xr:uid="{51C8FE0B-AC2E-4E2F-881A-9879D12C43D1}"/>
    <cellStyle name="SAPBEXstdItem 4 2 5 2" xfId="7174" xr:uid="{60712DE8-E496-4C68-8AD4-B18CF56F8A23}"/>
    <cellStyle name="SAPBEXstdItem 4 2 6" xfId="3019" xr:uid="{48FF6CCF-F6AF-4EC7-B55B-4183D7B8A405}"/>
    <cellStyle name="SAPBEXstdItem 4 2 7" xfId="4576" xr:uid="{FFD496AC-C4CA-4289-9C81-5C8D2DFAE60D}"/>
    <cellStyle name="SAPBEXstdItem 4 2 8" xfId="5875" xr:uid="{E5B6AE1D-D480-4A2D-836B-FFBEBD58AF7C}"/>
    <cellStyle name="SAPBEXstdItem 5" xfId="531" xr:uid="{7096B47D-AE0A-434D-99B9-5D2D814632AE}"/>
    <cellStyle name="SAPBEXstdItem 5 2" xfId="915" xr:uid="{5FE6E517-E60F-41D2-B8FE-27990E409276}"/>
    <cellStyle name="SAPBEXstdItem 5 2 2" xfId="1187" xr:uid="{223033CB-2E82-44BA-9BCD-670084A41727}"/>
    <cellStyle name="SAPBEXstdItem 5 2 2 2" xfId="1703" xr:uid="{BF719F60-13C7-46E9-8AC4-E4B58BDA49E9}"/>
    <cellStyle name="SAPBEXstdItem 5 2 2 2 2" xfId="3796" xr:uid="{DC89BB61-7A4C-4942-BD1F-DE65C64506DA}"/>
    <cellStyle name="SAPBEXstdItem 5 2 2 2 2 2" xfId="8221" xr:uid="{1C5C62D8-F5EF-424E-A7B5-07A6E8AE0000}"/>
    <cellStyle name="SAPBEXstdItem 5 2 2 2 3" xfId="5615" xr:uid="{BCAD08E3-38E8-49F1-AC80-9ED06B0B3286}"/>
    <cellStyle name="SAPBEXstdItem 5 2 2 2 4" xfId="6914" xr:uid="{31459AAF-261A-4AF9-9A12-D595D7BA0AB2}"/>
    <cellStyle name="SAPBEXstdItem 5 2 2 3" xfId="2483" xr:uid="{E7337D1A-D35C-4E53-9883-72646F5C7C74}"/>
    <cellStyle name="SAPBEXstdItem 5 2 2 3 2" xfId="4316" xr:uid="{7B73352D-6EDC-4485-A769-118600E944E1}"/>
    <cellStyle name="SAPBEXstdItem 5 2 2 3 3" xfId="7705" xr:uid="{F6AA3452-4174-435F-BFA3-0C447C8F722F}"/>
    <cellStyle name="SAPBEXstdItem 5 2 2 4" xfId="3278" xr:uid="{A2E4AF2E-0C1A-4D12-8A20-25DB6CA90608}"/>
    <cellStyle name="SAPBEXstdItem 5 2 2 5" xfId="4835" xr:uid="{F66DF3FF-5589-4161-A13E-C984C33436B5}"/>
    <cellStyle name="SAPBEXstdItem 5 2 2 6" xfId="6134" xr:uid="{8D30731C-6588-4C3F-9896-24CB951F77A1}"/>
    <cellStyle name="SAPBEXstdItem 5 2 3" xfId="1445" xr:uid="{FCD062E8-6444-4A67-85C8-7DB3AA6E13C0}"/>
    <cellStyle name="SAPBEXstdItem 5 2 3 2" xfId="2754" xr:uid="{43A53F29-0521-4726-84A6-C7D885C9AA19}"/>
    <cellStyle name="SAPBEXstdItem 5 2 3 2 2" xfId="7963" xr:uid="{95AA67BD-A175-463A-823F-60583CB7B7F4}"/>
    <cellStyle name="SAPBEXstdItem 5 2 3 3" xfId="3538" xr:uid="{17943372-B49D-4504-A99E-DD9E6BB94AE4}"/>
    <cellStyle name="SAPBEXstdItem 5 2 3 4" xfId="5096" xr:uid="{8BDBBF63-4F0D-4164-A1C3-74B6788E7F99}"/>
    <cellStyle name="SAPBEXstdItem 5 2 3 5" xfId="6395" xr:uid="{F270E6D4-A310-454D-AAED-E2CB6882E070}"/>
    <cellStyle name="SAPBEXstdItem 5 2 4" xfId="1964" xr:uid="{7E53C57B-DF76-4A72-B800-20AB5D0D8B3F}"/>
    <cellStyle name="SAPBEXstdItem 5 2 4 2" xfId="4058" xr:uid="{3E1A383A-D647-48DE-8E59-97307E0DB931}"/>
    <cellStyle name="SAPBEXstdItem 5 2 4 2 2" xfId="7447" xr:uid="{55F05EBB-B86F-46B4-A90F-434B57EB58AF}"/>
    <cellStyle name="SAPBEXstdItem 5 2 4 3" xfId="5357" xr:uid="{5664C770-E47C-40CB-8CF4-DEF5F2FBB963}"/>
    <cellStyle name="SAPBEXstdItem 5 2 4 4" xfId="6656" xr:uid="{B62AB522-A822-4C71-BC69-D1A91024DA9B}"/>
    <cellStyle name="SAPBEXstdItem 5 2 5" xfId="2225" xr:uid="{B4AB8273-E30B-4869-8821-23E384CF879A}"/>
    <cellStyle name="SAPBEXstdItem 5 2 5 2" xfId="7175" xr:uid="{3BD7237B-F15D-4A76-B765-C020FDA775FC}"/>
    <cellStyle name="SAPBEXstdItem 5 2 6" xfId="3020" xr:uid="{AE0CDBB2-5D6D-4421-98D2-8B3905503B74}"/>
    <cellStyle name="SAPBEXstdItem 5 2 7" xfId="4577" xr:uid="{35A56AE7-18E4-47FE-B283-832D99B2B365}"/>
    <cellStyle name="SAPBEXstdItem 5 2 8" xfId="5876" xr:uid="{4373860A-04F6-4D2B-A367-F9F308EBE1BB}"/>
    <cellStyle name="SAPBEXstdItem 6" xfId="532" xr:uid="{A602B354-398D-44B5-B299-734A2E16C378}"/>
    <cellStyle name="SAPBEXstdItem 6 2" xfId="916" xr:uid="{7DEB70F3-73B0-4E01-99A5-525EC0BD91A7}"/>
    <cellStyle name="SAPBEXstdItem 6 2 2" xfId="1188" xr:uid="{AD5375CC-88D2-4922-AF78-F4A79325591F}"/>
    <cellStyle name="SAPBEXstdItem 6 2 2 2" xfId="1704" xr:uid="{46A8561E-9E3A-44F3-A4DB-BA0BAD64FDE8}"/>
    <cellStyle name="SAPBEXstdItem 6 2 2 2 2" xfId="3797" xr:uid="{D1484D69-84DE-40A3-8053-1C35248B8586}"/>
    <cellStyle name="SAPBEXstdItem 6 2 2 2 2 2" xfId="8222" xr:uid="{7EACE65B-F454-4E33-B9BB-A9DE34159624}"/>
    <cellStyle name="SAPBEXstdItem 6 2 2 2 3" xfId="5616" xr:uid="{06BFD7D3-882E-4A30-B10B-C414A70B96BB}"/>
    <cellStyle name="SAPBEXstdItem 6 2 2 2 4" xfId="6915" xr:uid="{470BD3AF-4177-4F9C-BBD3-F29041234622}"/>
    <cellStyle name="SAPBEXstdItem 6 2 2 3" xfId="2484" xr:uid="{D5B2D6B7-140F-44D8-949E-32421A3E9C0D}"/>
    <cellStyle name="SAPBEXstdItem 6 2 2 3 2" xfId="4317" xr:uid="{B9895F31-8B0C-4EE1-B3F5-AC83C7EF2A33}"/>
    <cellStyle name="SAPBEXstdItem 6 2 2 3 3" xfId="7706" xr:uid="{03A671BF-C18F-4C4B-B408-E5BA827653E1}"/>
    <cellStyle name="SAPBEXstdItem 6 2 2 4" xfId="3279" xr:uid="{F0D70930-C66C-4392-BE06-03446233C379}"/>
    <cellStyle name="SAPBEXstdItem 6 2 2 5" xfId="4836" xr:uid="{EC290A12-E9D2-45C6-87D5-397B71E9ABAC}"/>
    <cellStyle name="SAPBEXstdItem 6 2 2 6" xfId="6135" xr:uid="{4ABA449C-FBCE-4876-8014-70063245B03D}"/>
    <cellStyle name="SAPBEXstdItem 6 2 3" xfId="1446" xr:uid="{C2A69B11-1EC7-4AAF-87E2-E1771F9755DA}"/>
    <cellStyle name="SAPBEXstdItem 6 2 3 2" xfId="2755" xr:uid="{068D0910-0280-48EF-B736-54D4D9482336}"/>
    <cellStyle name="SAPBEXstdItem 6 2 3 2 2" xfId="7964" xr:uid="{EA0A5833-037E-4A4E-BF82-DA313BC53CB4}"/>
    <cellStyle name="SAPBEXstdItem 6 2 3 3" xfId="3539" xr:uid="{BDC38045-058A-4ACA-BAB3-F75113A035EC}"/>
    <cellStyle name="SAPBEXstdItem 6 2 3 4" xfId="5097" xr:uid="{392FC51F-756D-415C-B25C-29EDC8AA54BB}"/>
    <cellStyle name="SAPBEXstdItem 6 2 3 5" xfId="6396" xr:uid="{6466BA78-F0AF-45A6-B59C-90C6CB808809}"/>
    <cellStyle name="SAPBEXstdItem 6 2 4" xfId="1965" xr:uid="{AC31D2E0-E18A-4EC3-A8F2-F1588F96A2FD}"/>
    <cellStyle name="SAPBEXstdItem 6 2 4 2" xfId="4059" xr:uid="{5CC5BC53-D880-4E85-A884-463EC5A6047B}"/>
    <cellStyle name="SAPBEXstdItem 6 2 4 2 2" xfId="7448" xr:uid="{9EC81B4C-94E7-48A7-A8F2-AAF4FFD3E91F}"/>
    <cellStyle name="SAPBEXstdItem 6 2 4 3" xfId="5358" xr:uid="{B983A3CC-E4DE-41B2-A7DB-5C5C07BB6208}"/>
    <cellStyle name="SAPBEXstdItem 6 2 4 4" xfId="6657" xr:uid="{B4D87A42-E1A0-4009-BAC8-E565BCEE19FE}"/>
    <cellStyle name="SAPBEXstdItem 6 2 5" xfId="2226" xr:uid="{6EFC31F6-B9AB-4633-B8AE-13BD94BEFE4E}"/>
    <cellStyle name="SAPBEXstdItem 6 2 5 2" xfId="7176" xr:uid="{D116D2DD-1ED2-40B4-A1C9-BDC560D48323}"/>
    <cellStyle name="SAPBEXstdItem 6 2 6" xfId="3021" xr:uid="{DFCC563D-166B-4E07-A063-B58384724A6D}"/>
    <cellStyle name="SAPBEXstdItem 6 2 7" xfId="4578" xr:uid="{A6B616E2-DC38-47A8-B1D6-250CD1C36926}"/>
    <cellStyle name="SAPBEXstdItem 6 2 8" xfId="5877" xr:uid="{16330327-06B8-47B1-885A-BCC1F75324C9}"/>
    <cellStyle name="SAPBEXstdItem 7" xfId="533" xr:uid="{9747CE4C-1BE9-4192-A580-7CAD27C9D727}"/>
    <cellStyle name="SAPBEXstdItem 7 2" xfId="917" xr:uid="{3657130E-FE50-4D6E-B664-1CF3DCF1F77C}"/>
    <cellStyle name="SAPBEXstdItem 7 2 2" xfId="1189" xr:uid="{B8DDF2D5-32F8-4599-9262-D90240D14AB9}"/>
    <cellStyle name="SAPBEXstdItem 7 2 2 2" xfId="1705" xr:uid="{EA0579F0-C9AB-4127-A465-FFA4CD5859F7}"/>
    <cellStyle name="SAPBEXstdItem 7 2 2 2 2" xfId="3798" xr:uid="{4583C0BB-8FDE-42A5-B196-F2E5DD5C596F}"/>
    <cellStyle name="SAPBEXstdItem 7 2 2 2 2 2" xfId="8223" xr:uid="{BB538F6D-8B61-44CE-AD51-11576B142736}"/>
    <cellStyle name="SAPBEXstdItem 7 2 2 2 3" xfId="5617" xr:uid="{2D8FF6CF-6F90-46A9-B0A9-AF5AD388B955}"/>
    <cellStyle name="SAPBEXstdItem 7 2 2 2 4" xfId="6916" xr:uid="{4D8206DB-6F40-43FD-9348-65C864F79162}"/>
    <cellStyle name="SAPBEXstdItem 7 2 2 3" xfId="2485" xr:uid="{2C644439-31B2-44B4-918B-552E22FAAEB4}"/>
    <cellStyle name="SAPBEXstdItem 7 2 2 3 2" xfId="4318" xr:uid="{B7611345-6B3E-433E-A8F9-774626940BAC}"/>
    <cellStyle name="SAPBEXstdItem 7 2 2 3 3" xfId="7707" xr:uid="{4FF90F09-331C-41D1-A8FF-E2F58DC9F400}"/>
    <cellStyle name="SAPBEXstdItem 7 2 2 4" xfId="3280" xr:uid="{BEBC8CDB-FABE-4984-9695-95677BFFC310}"/>
    <cellStyle name="SAPBEXstdItem 7 2 2 5" xfId="4837" xr:uid="{4B21A401-88A2-40CD-AED0-A1B746A78A68}"/>
    <cellStyle name="SAPBEXstdItem 7 2 2 6" xfId="6136" xr:uid="{F0E30D94-A41C-47B4-8DED-6AE1326F3644}"/>
    <cellStyle name="SAPBEXstdItem 7 2 3" xfId="1447" xr:uid="{6055790F-8CB9-417C-9489-F8AB6889988E}"/>
    <cellStyle name="SAPBEXstdItem 7 2 3 2" xfId="2756" xr:uid="{AA8CDE37-87D9-41BA-8A5A-C57EE10C7E8E}"/>
    <cellStyle name="SAPBEXstdItem 7 2 3 2 2" xfId="7965" xr:uid="{B19F47A5-B978-4187-BE7E-6FD29AF87BC9}"/>
    <cellStyle name="SAPBEXstdItem 7 2 3 3" xfId="3540" xr:uid="{651C3DBF-3C30-4159-A5E1-2231594ED672}"/>
    <cellStyle name="SAPBEXstdItem 7 2 3 4" xfId="5098" xr:uid="{F943C68B-E7A5-4C0E-A508-F4FE5B702A03}"/>
    <cellStyle name="SAPBEXstdItem 7 2 3 5" xfId="6397" xr:uid="{D06B5101-D973-4EBF-89D4-63CF9A8BD2C8}"/>
    <cellStyle name="SAPBEXstdItem 7 2 4" xfId="1966" xr:uid="{611BE9D1-EFA0-40DB-8E45-AE8AD080D0A1}"/>
    <cellStyle name="SAPBEXstdItem 7 2 4 2" xfId="4060" xr:uid="{FA850FC9-4C63-46E6-B857-76B00963C8CE}"/>
    <cellStyle name="SAPBEXstdItem 7 2 4 2 2" xfId="7449" xr:uid="{2BD3B9BC-82A5-48B7-A16C-C7130EF24D3D}"/>
    <cellStyle name="SAPBEXstdItem 7 2 4 3" xfId="5359" xr:uid="{EB0E3319-520C-41DB-96CD-4C860922459B}"/>
    <cellStyle name="SAPBEXstdItem 7 2 4 4" xfId="6658" xr:uid="{B3E18B21-8478-460E-891B-BC197E2C7850}"/>
    <cellStyle name="SAPBEXstdItem 7 2 5" xfId="2227" xr:uid="{C8AAB1C6-7AD8-4D71-A545-37CFF852B778}"/>
    <cellStyle name="SAPBEXstdItem 7 2 5 2" xfId="7177" xr:uid="{C9CB7E90-74E7-4A53-AC24-421C404D7F5C}"/>
    <cellStyle name="SAPBEXstdItem 7 2 6" xfId="3022" xr:uid="{7B5FA0C3-D6D4-438C-BBBF-1579AC27375A}"/>
    <cellStyle name="SAPBEXstdItem 7 2 7" xfId="4579" xr:uid="{78A5174A-7ACD-468A-8C08-162DD4C35D12}"/>
    <cellStyle name="SAPBEXstdItem 7 2 8" xfId="5878" xr:uid="{75AF3D32-3B0B-41F6-9CAF-CBC476F1CA3A}"/>
    <cellStyle name="SAPBEXstdItem_7-р" xfId="534" xr:uid="{26E2BCF6-29BD-4422-9BD8-C177B0901DCC}"/>
    <cellStyle name="SAPBEXstdItemX" xfId="535" xr:uid="{D1902202-EAF6-480F-B051-4789B0924E26}"/>
    <cellStyle name="SAPBEXstdItemX 2" xfId="536" xr:uid="{89E98FC1-86E2-4E14-A546-5D109687D6B5}"/>
    <cellStyle name="SAPBEXstdItemX 2 2" xfId="918" xr:uid="{278B1EA8-DDA0-4861-BBED-C964534AF132}"/>
    <cellStyle name="SAPBEXstdItemX 2 2 2" xfId="1190" xr:uid="{3CF30A45-477A-451B-818C-6A1C21BC6E4D}"/>
    <cellStyle name="SAPBEXstdItemX 2 2 2 2" xfId="1706" xr:uid="{41298124-C24B-4E61-AF49-EC57B6B67286}"/>
    <cellStyle name="SAPBEXstdItemX 2 2 2 2 2" xfId="3799" xr:uid="{4FC15986-0E9A-437F-BC5A-3E04E30620BC}"/>
    <cellStyle name="SAPBEXstdItemX 2 2 2 2 2 2" xfId="8224" xr:uid="{4D015B45-F1AA-4B91-9BE2-4C47326C6909}"/>
    <cellStyle name="SAPBEXstdItemX 2 2 2 2 3" xfId="5618" xr:uid="{B24F6343-0631-48B9-AEDC-E43660A05A54}"/>
    <cellStyle name="SAPBEXstdItemX 2 2 2 2 4" xfId="6917" xr:uid="{045B8C85-6B36-4A51-865B-3539DB9A0C81}"/>
    <cellStyle name="SAPBEXstdItemX 2 2 2 3" xfId="2486" xr:uid="{3E943A55-4625-4951-B93E-4CEA7DEF5DD4}"/>
    <cellStyle name="SAPBEXstdItemX 2 2 2 3 2" xfId="4319" xr:uid="{98C01571-E999-4DD4-B4F0-6CB0A4979B39}"/>
    <cellStyle name="SAPBEXstdItemX 2 2 2 3 3" xfId="7708" xr:uid="{5FA18D2F-E0FC-450E-8C0F-CFC3BB45DE5B}"/>
    <cellStyle name="SAPBEXstdItemX 2 2 2 4" xfId="3281" xr:uid="{9E99BE40-F79D-480F-83B8-79B30B44A9FB}"/>
    <cellStyle name="SAPBEXstdItemX 2 2 2 5" xfId="4838" xr:uid="{D60A389D-143D-4B46-9D09-7EF6679DEAB8}"/>
    <cellStyle name="SAPBEXstdItemX 2 2 2 6" xfId="6137" xr:uid="{D71117F7-0C4C-49D7-8401-F827C5CCB445}"/>
    <cellStyle name="SAPBEXstdItemX 2 2 3" xfId="1448" xr:uid="{A51A1869-1928-4FAB-B554-067127E4849B}"/>
    <cellStyle name="SAPBEXstdItemX 2 2 3 2" xfId="2757" xr:uid="{B6D61234-19BE-4DD7-826E-F7814F206266}"/>
    <cellStyle name="SAPBEXstdItemX 2 2 3 2 2" xfId="7966" xr:uid="{7CF345E5-7561-4194-8840-CFA37ED0F12F}"/>
    <cellStyle name="SAPBEXstdItemX 2 2 3 3" xfId="3541" xr:uid="{591EE224-2A7D-47CC-891F-58D7739F1936}"/>
    <cellStyle name="SAPBEXstdItemX 2 2 3 4" xfId="5099" xr:uid="{ED5B30D8-A3C0-4872-B379-C32AB8426D7C}"/>
    <cellStyle name="SAPBEXstdItemX 2 2 3 5" xfId="6398" xr:uid="{0A1048E7-6E93-4AAB-A8BD-F51B3075DCFD}"/>
    <cellStyle name="SAPBEXstdItemX 2 2 4" xfId="1967" xr:uid="{B719C8E3-4BAF-4344-909D-8001A1808983}"/>
    <cellStyle name="SAPBEXstdItemX 2 2 4 2" xfId="4061" xr:uid="{65C7063F-E54A-4F80-9B21-12AFC87AA4AC}"/>
    <cellStyle name="SAPBEXstdItemX 2 2 4 2 2" xfId="7450" xr:uid="{C3EAB7EB-FE9F-475D-951D-9C345C2CE8EA}"/>
    <cellStyle name="SAPBEXstdItemX 2 2 4 3" xfId="5360" xr:uid="{5C6B6DF9-F79B-43BD-9E1D-A33414DD1E06}"/>
    <cellStyle name="SAPBEXstdItemX 2 2 4 4" xfId="6659" xr:uid="{2FCB5024-5972-4664-B81D-460DB6F6995B}"/>
    <cellStyle name="SAPBEXstdItemX 2 2 5" xfId="2228" xr:uid="{C9A11ACC-4DD6-4585-9B47-41C633859223}"/>
    <cellStyle name="SAPBEXstdItemX 2 2 5 2" xfId="7178" xr:uid="{3522C6DB-536E-4239-95F7-741C8070ACDD}"/>
    <cellStyle name="SAPBEXstdItemX 2 2 6" xfId="3023" xr:uid="{0E09AE80-F1DA-4D33-9BFF-7FA0E8CB184B}"/>
    <cellStyle name="SAPBEXstdItemX 2 2 7" xfId="4580" xr:uid="{780621ED-ACA2-439A-865B-E4C60090A016}"/>
    <cellStyle name="SAPBEXstdItemX 2 2 8" xfId="5879" xr:uid="{6A630E94-649C-42A1-9A1B-F0F695A8ADB0}"/>
    <cellStyle name="SAPBEXstdItemX 3" xfId="537" xr:uid="{CFCD8768-812A-45E9-9A50-D9F7BB7EA73E}"/>
    <cellStyle name="SAPBEXstdItemX 3 2" xfId="919" xr:uid="{4DAFF11F-4511-46C5-9F6D-69A5ABB8259A}"/>
    <cellStyle name="SAPBEXstdItemX 3 2 2" xfId="1191" xr:uid="{E2579787-0B61-4978-AF7C-995A0746504C}"/>
    <cellStyle name="SAPBEXstdItemX 3 2 2 2" xfId="1707" xr:uid="{E9A322A3-B04C-45CF-B0E6-DD30C431E23B}"/>
    <cellStyle name="SAPBEXstdItemX 3 2 2 2 2" xfId="3800" xr:uid="{BD1E2368-D649-46C3-8623-DF972FA0AAA5}"/>
    <cellStyle name="SAPBEXstdItemX 3 2 2 2 2 2" xfId="8225" xr:uid="{A9873CC8-2171-47F3-980E-D0B21CB51347}"/>
    <cellStyle name="SAPBEXstdItemX 3 2 2 2 3" xfId="5619" xr:uid="{A3441B4C-1B02-41F5-80E8-65347A004941}"/>
    <cellStyle name="SAPBEXstdItemX 3 2 2 2 4" xfId="6918" xr:uid="{89090F0D-B46B-447A-88DA-5A0B6DA9A76F}"/>
    <cellStyle name="SAPBEXstdItemX 3 2 2 3" xfId="2487" xr:uid="{BB8CE0EC-6F90-4CFE-B4A0-ECBD21055C76}"/>
    <cellStyle name="SAPBEXstdItemX 3 2 2 3 2" xfId="4320" xr:uid="{BD451974-1EA2-4DA0-9BED-9E036CF50B09}"/>
    <cellStyle name="SAPBEXstdItemX 3 2 2 3 3" xfId="7709" xr:uid="{1E35DE00-2FB8-48B3-8469-A1B8A361D349}"/>
    <cellStyle name="SAPBEXstdItemX 3 2 2 4" xfId="3282" xr:uid="{1937E0F5-F3E7-49D0-8C5B-2AF0830702C1}"/>
    <cellStyle name="SAPBEXstdItemX 3 2 2 5" xfId="4839" xr:uid="{ACBF787B-29A7-4F2E-B965-2DF0C360087C}"/>
    <cellStyle name="SAPBEXstdItemX 3 2 2 6" xfId="6138" xr:uid="{C55AB035-BE8C-4E21-BF2E-EEC824431E4D}"/>
    <cellStyle name="SAPBEXstdItemX 3 2 3" xfId="1449" xr:uid="{58E2F52E-0CC0-4890-8139-8046230C7B1A}"/>
    <cellStyle name="SAPBEXstdItemX 3 2 3 2" xfId="2758" xr:uid="{BA0F2ACF-8CC4-4CA0-8F28-6049E0A8B02F}"/>
    <cellStyle name="SAPBEXstdItemX 3 2 3 2 2" xfId="7967" xr:uid="{03D7D3D8-6B25-4EB0-9B49-024C52364370}"/>
    <cellStyle name="SAPBEXstdItemX 3 2 3 3" xfId="3542" xr:uid="{0E034971-E486-43F7-8BA6-6EB34AA92B40}"/>
    <cellStyle name="SAPBEXstdItemX 3 2 3 4" xfId="5100" xr:uid="{E87EE7B7-E14F-4AD6-BB0B-E2970494DBE9}"/>
    <cellStyle name="SAPBEXstdItemX 3 2 3 5" xfId="6399" xr:uid="{85BD3B74-2C2F-485F-8E8A-5A0E217A3E61}"/>
    <cellStyle name="SAPBEXstdItemX 3 2 4" xfId="1968" xr:uid="{46E8F909-BCB7-4921-9025-354C0CF76689}"/>
    <cellStyle name="SAPBEXstdItemX 3 2 4 2" xfId="4062" xr:uid="{6434AE10-AD11-4292-8F36-EC3815584F89}"/>
    <cellStyle name="SAPBEXstdItemX 3 2 4 2 2" xfId="7451" xr:uid="{DAC633B7-9BA7-49DB-90C9-E6287A023772}"/>
    <cellStyle name="SAPBEXstdItemX 3 2 4 3" xfId="5361" xr:uid="{494A2399-193C-42F5-8355-5EC68453832D}"/>
    <cellStyle name="SAPBEXstdItemX 3 2 4 4" xfId="6660" xr:uid="{56C4DB3F-CF05-4F7A-BEAD-2F69B82FFC4D}"/>
    <cellStyle name="SAPBEXstdItemX 3 2 5" xfId="2229" xr:uid="{521AC85E-DE44-48D9-B95D-210E709393B2}"/>
    <cellStyle name="SAPBEXstdItemX 3 2 5 2" xfId="7179" xr:uid="{7C4D51DC-BA5E-4694-86CD-542317B32420}"/>
    <cellStyle name="SAPBEXstdItemX 3 2 6" xfId="3024" xr:uid="{F2D31953-6254-4D78-8FCA-16C9F63DD299}"/>
    <cellStyle name="SAPBEXstdItemX 3 2 7" xfId="4581" xr:uid="{65855E6B-B659-4660-92C7-92035AC3F1B3}"/>
    <cellStyle name="SAPBEXstdItemX 3 2 8" xfId="5880" xr:uid="{4220CC66-07BC-43D8-BBD2-95D7E1E8D469}"/>
    <cellStyle name="SAPBEXstdItemX 4" xfId="538" xr:uid="{4601270F-B72C-43A1-8F7D-2DBD9733BBAC}"/>
    <cellStyle name="SAPBEXstdItemX 4 2" xfId="920" xr:uid="{9742B5A1-D9F5-455F-B22F-8C9637D79CE2}"/>
    <cellStyle name="SAPBEXstdItemX 4 2 2" xfId="1192" xr:uid="{6C9F15DE-9E82-439F-8C0D-E85E034608FD}"/>
    <cellStyle name="SAPBEXstdItemX 4 2 2 2" xfId="1708" xr:uid="{B2CBF807-410A-467F-856C-D1550E49CFE7}"/>
    <cellStyle name="SAPBEXstdItemX 4 2 2 2 2" xfId="3801" xr:uid="{05683BC6-78B9-43FC-9D1D-C7D92F356BF7}"/>
    <cellStyle name="SAPBEXstdItemX 4 2 2 2 2 2" xfId="8226" xr:uid="{E9CB04DF-257C-4AA5-97DD-20F1C48DFE33}"/>
    <cellStyle name="SAPBEXstdItemX 4 2 2 2 3" xfId="5620" xr:uid="{4DDC1484-B6C3-436C-A13A-C733115E5815}"/>
    <cellStyle name="SAPBEXstdItemX 4 2 2 2 4" xfId="6919" xr:uid="{7BC9818B-CB6B-4A6F-AC8C-ED15886215CF}"/>
    <cellStyle name="SAPBEXstdItemX 4 2 2 3" xfId="2488" xr:uid="{7B05E6AE-3B96-459C-9122-22C88EC4958E}"/>
    <cellStyle name="SAPBEXstdItemX 4 2 2 3 2" xfId="4321" xr:uid="{DA97EA88-930F-4138-BF45-E32BF27895CA}"/>
    <cellStyle name="SAPBEXstdItemX 4 2 2 3 3" xfId="7710" xr:uid="{C82B6199-D0C7-4AEE-8BED-167B693AB752}"/>
    <cellStyle name="SAPBEXstdItemX 4 2 2 4" xfId="3283" xr:uid="{4DDE95A5-E5DE-40AD-8F1D-E20681B765EB}"/>
    <cellStyle name="SAPBEXstdItemX 4 2 2 5" xfId="4840" xr:uid="{E05DDD21-6404-4D29-8F2E-7AC4E9657D2C}"/>
    <cellStyle name="SAPBEXstdItemX 4 2 2 6" xfId="6139" xr:uid="{BF0A1AC2-ED2E-441B-8CBA-7ADA13F7C9B9}"/>
    <cellStyle name="SAPBEXstdItemX 4 2 3" xfId="1450" xr:uid="{E8A52209-78BF-4B06-A9D7-B8D635AC58B3}"/>
    <cellStyle name="SAPBEXstdItemX 4 2 3 2" xfId="2759" xr:uid="{9B691AF2-0FE4-4F2C-9FDA-364198954193}"/>
    <cellStyle name="SAPBEXstdItemX 4 2 3 2 2" xfId="7968" xr:uid="{34B33B08-CB2A-46FC-9431-08F6A1E38118}"/>
    <cellStyle name="SAPBEXstdItemX 4 2 3 3" xfId="3543" xr:uid="{C60AC5BC-58B3-4EB5-97FA-E7FDD9CF0093}"/>
    <cellStyle name="SAPBEXstdItemX 4 2 3 4" xfId="5101" xr:uid="{DEC975F2-1CBA-4D6E-9562-E5754A8E9875}"/>
    <cellStyle name="SAPBEXstdItemX 4 2 3 5" xfId="6400" xr:uid="{79E19D39-1E69-4739-9770-3051DAA51892}"/>
    <cellStyle name="SAPBEXstdItemX 4 2 4" xfId="1969" xr:uid="{F1106708-8516-4AE8-A01A-12DD26C6C1E7}"/>
    <cellStyle name="SAPBEXstdItemX 4 2 4 2" xfId="4063" xr:uid="{F4263D14-616F-4202-B98C-1CC971191ECB}"/>
    <cellStyle name="SAPBEXstdItemX 4 2 4 2 2" xfId="7452" xr:uid="{9C6A5BA4-E7A2-45EF-8A60-B23B5A70F29D}"/>
    <cellStyle name="SAPBEXstdItemX 4 2 4 3" xfId="5362" xr:uid="{F9FF5AEC-6B2F-4718-8BE6-79E94E8D0A7C}"/>
    <cellStyle name="SAPBEXstdItemX 4 2 4 4" xfId="6661" xr:uid="{13609122-5B0B-44F3-A8EF-DAAC9D00E6F4}"/>
    <cellStyle name="SAPBEXstdItemX 4 2 5" xfId="2230" xr:uid="{E537B906-3C6A-4564-8EEF-1935D6FA257B}"/>
    <cellStyle name="SAPBEXstdItemX 4 2 5 2" xfId="7180" xr:uid="{532844C1-C548-4934-B72E-E6BEBA236BAE}"/>
    <cellStyle name="SAPBEXstdItemX 4 2 6" xfId="3025" xr:uid="{ED1226A2-29DF-479F-A5D0-B8FEEA7161B3}"/>
    <cellStyle name="SAPBEXstdItemX 4 2 7" xfId="4582" xr:uid="{C1FE5C42-9A9F-4691-8828-6292F2055399}"/>
    <cellStyle name="SAPBEXstdItemX 4 2 8" xfId="5881" xr:uid="{4C1639BF-65DA-4600-98D4-524537DD86B2}"/>
    <cellStyle name="SAPBEXstdItemX 5" xfId="539" xr:uid="{F004444C-6FAD-4234-87C0-B162A69917A9}"/>
    <cellStyle name="SAPBEXstdItemX 5 2" xfId="921" xr:uid="{6E9A0A32-2EF3-4612-842F-3EE3C2A1B48C}"/>
    <cellStyle name="SAPBEXstdItemX 5 2 2" xfId="1193" xr:uid="{83F39D5B-4399-4F54-8619-B3CDE627967F}"/>
    <cellStyle name="SAPBEXstdItemX 5 2 2 2" xfId="1709" xr:uid="{87604C64-D626-4344-BAC4-1063EB692012}"/>
    <cellStyle name="SAPBEXstdItemX 5 2 2 2 2" xfId="3802" xr:uid="{D185DDE5-7290-4466-B8F6-5FDD024F6FBE}"/>
    <cellStyle name="SAPBEXstdItemX 5 2 2 2 2 2" xfId="8227" xr:uid="{A7B658C4-DDC4-4A3F-BAD5-F117B009CDFF}"/>
    <cellStyle name="SAPBEXstdItemX 5 2 2 2 3" xfId="5621" xr:uid="{2E9A2779-6C60-40D7-AEA8-C93A0041E26A}"/>
    <cellStyle name="SAPBEXstdItemX 5 2 2 2 4" xfId="6920" xr:uid="{F9E374C5-120E-4C7B-BA3F-450B0D72A480}"/>
    <cellStyle name="SAPBEXstdItemX 5 2 2 3" xfId="2489" xr:uid="{9BF9C749-5B73-4F33-B65D-3A48F96D41AB}"/>
    <cellStyle name="SAPBEXstdItemX 5 2 2 3 2" xfId="4322" xr:uid="{25E40A36-CDFE-43FF-8D16-A133FA003077}"/>
    <cellStyle name="SAPBEXstdItemX 5 2 2 3 3" xfId="7711" xr:uid="{4338517E-E5BA-45BC-98AF-52FAED66BE8C}"/>
    <cellStyle name="SAPBEXstdItemX 5 2 2 4" xfId="3284" xr:uid="{6FE15D7A-892A-46BF-A4EC-CC2F61B1B3B3}"/>
    <cellStyle name="SAPBEXstdItemX 5 2 2 5" xfId="4841" xr:uid="{C6E96A34-8EB3-4D20-B323-9E30A49E51DF}"/>
    <cellStyle name="SAPBEXstdItemX 5 2 2 6" xfId="6140" xr:uid="{75B81206-A9AF-4655-89A1-F6370963833A}"/>
    <cellStyle name="SAPBEXstdItemX 5 2 3" xfId="1451" xr:uid="{522B6447-7693-4D31-8445-F4A71C341F4C}"/>
    <cellStyle name="SAPBEXstdItemX 5 2 3 2" xfId="2760" xr:uid="{2F3B4D24-8E70-4C2C-A088-07E67B141602}"/>
    <cellStyle name="SAPBEXstdItemX 5 2 3 2 2" xfId="7969" xr:uid="{70B8B1FB-F2A5-4F4C-9E75-F108F66F0158}"/>
    <cellStyle name="SAPBEXstdItemX 5 2 3 3" xfId="3544" xr:uid="{7B697362-E14E-4A43-B1BD-7A3BE2E36E87}"/>
    <cellStyle name="SAPBEXstdItemX 5 2 3 4" xfId="5102" xr:uid="{F47C6F93-0031-40E2-BB06-834970F79FD0}"/>
    <cellStyle name="SAPBEXstdItemX 5 2 3 5" xfId="6401" xr:uid="{3B89C142-C887-4B18-840E-68B84D77ED7A}"/>
    <cellStyle name="SAPBEXstdItemX 5 2 4" xfId="1970" xr:uid="{EF41A868-AC92-4DF0-A8C1-2CA0D16C923B}"/>
    <cellStyle name="SAPBEXstdItemX 5 2 4 2" xfId="4064" xr:uid="{4B01EFF6-0C78-417F-9B16-74614D9ECC9B}"/>
    <cellStyle name="SAPBEXstdItemX 5 2 4 2 2" xfId="7453" xr:uid="{865BB665-A1C3-4F28-9FF8-277717D075E9}"/>
    <cellStyle name="SAPBEXstdItemX 5 2 4 3" xfId="5363" xr:uid="{00C882ED-8616-494F-B9AF-BB1E4BFDE1FC}"/>
    <cellStyle name="SAPBEXstdItemX 5 2 4 4" xfId="6662" xr:uid="{8B0518FB-FDC1-43EF-BBD4-B8C549096DDB}"/>
    <cellStyle name="SAPBEXstdItemX 5 2 5" xfId="2231" xr:uid="{57B439CA-A5A9-4517-BD02-55200E20CD38}"/>
    <cellStyle name="SAPBEXstdItemX 5 2 5 2" xfId="7181" xr:uid="{85DFEFF5-21AE-4FB7-A2F5-A4D5BF1FC6E9}"/>
    <cellStyle name="SAPBEXstdItemX 5 2 6" xfId="3026" xr:uid="{D39D782D-F956-47E8-AB71-5352FB0ADA8F}"/>
    <cellStyle name="SAPBEXstdItemX 5 2 7" xfId="4583" xr:uid="{A752B0C7-B971-4FCE-9604-8E03349B9F01}"/>
    <cellStyle name="SAPBEXstdItemX 5 2 8" xfId="5882" xr:uid="{F495B31A-F7C6-46DB-A0F5-7AD492665406}"/>
    <cellStyle name="SAPBEXstdItemX 6" xfId="540" xr:uid="{26320922-11C4-4177-A9F0-C4B370BE10C5}"/>
    <cellStyle name="SAPBEXstdItemX 6 2" xfId="922" xr:uid="{042C50B2-86E9-4F04-BEEB-36566D572FE0}"/>
    <cellStyle name="SAPBEXstdItemX 6 2 2" xfId="1194" xr:uid="{23DF32CF-B937-4688-A39B-F5F364D9B3C5}"/>
    <cellStyle name="SAPBEXstdItemX 6 2 2 2" xfId="1710" xr:uid="{31277703-5D75-4232-A705-7F287D57C107}"/>
    <cellStyle name="SAPBEXstdItemX 6 2 2 2 2" xfId="3803" xr:uid="{22A28CF2-6242-43DE-A282-C19C55917A36}"/>
    <cellStyle name="SAPBEXstdItemX 6 2 2 2 2 2" xfId="8228" xr:uid="{26BF7925-FF66-4F88-B4E7-90CE929A5A25}"/>
    <cellStyle name="SAPBEXstdItemX 6 2 2 2 3" xfId="5622" xr:uid="{A8F95758-9A4C-4FC2-B00F-246404627107}"/>
    <cellStyle name="SAPBEXstdItemX 6 2 2 2 4" xfId="6921" xr:uid="{766B6D76-5925-4C9A-8085-82CB57102A2F}"/>
    <cellStyle name="SAPBEXstdItemX 6 2 2 3" xfId="2490" xr:uid="{D2C24C06-384A-4C62-B53B-C71627D46E74}"/>
    <cellStyle name="SAPBEXstdItemX 6 2 2 3 2" xfId="4323" xr:uid="{DA75875E-719D-44B5-8531-0D21CA3F5350}"/>
    <cellStyle name="SAPBEXstdItemX 6 2 2 3 3" xfId="7712" xr:uid="{20596690-0063-4C59-8CE2-4559D14DF5E3}"/>
    <cellStyle name="SAPBEXstdItemX 6 2 2 4" xfId="3285" xr:uid="{89342513-EB27-46D0-8397-AD9B52B0C596}"/>
    <cellStyle name="SAPBEXstdItemX 6 2 2 5" xfId="4842" xr:uid="{BC018F37-68AB-4745-952A-1E211D422B95}"/>
    <cellStyle name="SAPBEXstdItemX 6 2 2 6" xfId="6141" xr:uid="{9B00ECE7-32E5-4DA4-94CC-D00F756B9AF1}"/>
    <cellStyle name="SAPBEXstdItemX 6 2 3" xfId="1452" xr:uid="{F05C4214-1F31-414A-B387-C2450D0ADAA1}"/>
    <cellStyle name="SAPBEXstdItemX 6 2 3 2" xfId="2761" xr:uid="{75355A02-2447-4655-808E-6E47C5567CDE}"/>
    <cellStyle name="SAPBEXstdItemX 6 2 3 2 2" xfId="7970" xr:uid="{6C7DE232-D8CC-4F06-A9D3-534C4131FA7E}"/>
    <cellStyle name="SAPBEXstdItemX 6 2 3 3" xfId="3545" xr:uid="{583CC9FB-2A66-4EB1-89AA-B6EEB4DDCC13}"/>
    <cellStyle name="SAPBEXstdItemX 6 2 3 4" xfId="5103" xr:uid="{DC40550B-9BF1-4B96-AF1A-EEB7DE6AEC83}"/>
    <cellStyle name="SAPBEXstdItemX 6 2 3 5" xfId="6402" xr:uid="{D5DA2187-5D2D-41F3-864D-8FDDB975FBB9}"/>
    <cellStyle name="SAPBEXstdItemX 6 2 4" xfId="1971" xr:uid="{5ABF0A12-D70C-4427-A468-BE025C2748EC}"/>
    <cellStyle name="SAPBEXstdItemX 6 2 4 2" xfId="4065" xr:uid="{CC141430-F8B9-458A-96C1-85C8342992E4}"/>
    <cellStyle name="SAPBEXstdItemX 6 2 4 2 2" xfId="7454" xr:uid="{C22817BA-84C6-4158-9446-7BEB17077453}"/>
    <cellStyle name="SAPBEXstdItemX 6 2 4 3" xfId="5364" xr:uid="{7951D46B-CA7F-4575-9525-F62BF7993289}"/>
    <cellStyle name="SAPBEXstdItemX 6 2 4 4" xfId="6663" xr:uid="{FA752572-F326-4036-A5E3-3576DCC118BC}"/>
    <cellStyle name="SAPBEXstdItemX 6 2 5" xfId="2232" xr:uid="{AAD2339C-B38A-4BD2-8064-352EF910082E}"/>
    <cellStyle name="SAPBEXstdItemX 6 2 5 2" xfId="7182" xr:uid="{C1EEBC6C-F784-4D15-A5F1-10386D1BF7FE}"/>
    <cellStyle name="SAPBEXstdItemX 6 2 6" xfId="3027" xr:uid="{C0C85EB9-C171-46E0-A1B7-971AF5A1F7BD}"/>
    <cellStyle name="SAPBEXstdItemX 6 2 7" xfId="4584" xr:uid="{4973B10E-F490-497A-8F42-BB36D5CD3EC5}"/>
    <cellStyle name="SAPBEXstdItemX 6 2 8" xfId="5883" xr:uid="{13AB2BB7-72AF-4547-B6C0-845DBDA7FE67}"/>
    <cellStyle name="SAPBEXtitle" xfId="541" xr:uid="{C8BB1B3F-DCE3-4724-98E4-25180AE7B37F}"/>
    <cellStyle name="SAPBEXtitle 2" xfId="542" xr:uid="{87A7558A-F4D1-4540-9DCC-9F7528280C53}"/>
    <cellStyle name="SAPBEXtitle 2 2" xfId="923" xr:uid="{58F10F8D-2E7A-489E-B829-456D1A5BEE1A}"/>
    <cellStyle name="SAPBEXtitle 2 2 2" xfId="1195" xr:uid="{DB213FC0-A292-496C-8F09-C1A5601C7F94}"/>
    <cellStyle name="SAPBEXtitle 2 2 2 2" xfId="1711" xr:uid="{2DF8A40B-9507-4DF9-9723-9AC6536BB553}"/>
    <cellStyle name="SAPBEXtitle 2 2 2 2 2" xfId="3804" xr:uid="{B8631A8B-D3B3-4BF7-95AA-FBADC99C49C3}"/>
    <cellStyle name="SAPBEXtitle 2 2 2 2 2 2" xfId="8229" xr:uid="{4B4F3DB6-45EC-4319-A580-55E434D0DA89}"/>
    <cellStyle name="SAPBEXtitle 2 2 2 2 3" xfId="5623" xr:uid="{F526B473-DFBC-4B5E-8413-68FDBB3FD48F}"/>
    <cellStyle name="SAPBEXtitle 2 2 2 2 4" xfId="6922" xr:uid="{67598C6D-BD81-4AB5-B8D8-F53ED97B4E3F}"/>
    <cellStyle name="SAPBEXtitle 2 2 2 3" xfId="2491" xr:uid="{77F2D1BB-DD97-4C29-A71B-71867195443B}"/>
    <cellStyle name="SAPBEXtitle 2 2 2 3 2" xfId="4324" xr:uid="{DA1A7211-7ACE-445C-88D9-9FED08E437E8}"/>
    <cellStyle name="SAPBEXtitle 2 2 2 3 3" xfId="7713" xr:uid="{ED693123-E79F-40C9-9B0F-4869B22806C8}"/>
    <cellStyle name="SAPBEXtitle 2 2 2 4" xfId="3286" xr:uid="{9B1FF7F8-8C84-4B4A-A13A-78B632E06DCF}"/>
    <cellStyle name="SAPBEXtitle 2 2 2 5" xfId="4843" xr:uid="{7DF24082-D15B-476F-B58A-316CCC8024DB}"/>
    <cellStyle name="SAPBEXtitle 2 2 2 6" xfId="6142" xr:uid="{E462D816-CD2E-4808-A3CF-B51E8E672E9F}"/>
    <cellStyle name="SAPBEXtitle 2 2 3" xfId="1453" xr:uid="{25BF4BDF-7F79-4B02-A8F7-60738FC766AE}"/>
    <cellStyle name="SAPBEXtitle 2 2 3 2" xfId="2762" xr:uid="{98ECDAA3-C918-4F57-B676-A6EFBCF61EF3}"/>
    <cellStyle name="SAPBEXtitle 2 2 3 2 2" xfId="7971" xr:uid="{3E5BD11D-0498-4B6E-9092-1D5E976C76BD}"/>
    <cellStyle name="SAPBEXtitle 2 2 3 3" xfId="3546" xr:uid="{3CEDA1A4-BC64-4F38-8E5A-66B43D183DD1}"/>
    <cellStyle name="SAPBEXtitle 2 2 3 4" xfId="5104" xr:uid="{EF757DCF-D52D-4EE3-9F71-54CEE7612FCA}"/>
    <cellStyle name="SAPBEXtitle 2 2 3 5" xfId="6403" xr:uid="{C4815DA3-B58A-4C7F-B04C-F9F4137471EB}"/>
    <cellStyle name="SAPBEXtitle 2 2 4" xfId="1972" xr:uid="{8E850A91-DFBD-417A-83C7-8A704F9DCDF8}"/>
    <cellStyle name="SAPBEXtitle 2 2 4 2" xfId="4066" xr:uid="{FC426C21-D142-4FA0-9A8D-0227AC6158DA}"/>
    <cellStyle name="SAPBEXtitle 2 2 4 2 2" xfId="7455" xr:uid="{6C830340-3901-4F1E-BF74-A711AC00CE77}"/>
    <cellStyle name="SAPBEXtitle 2 2 4 3" xfId="5365" xr:uid="{49C18255-5E4F-4B67-8D5A-4AE9C94ED47D}"/>
    <cellStyle name="SAPBEXtitle 2 2 4 4" xfId="6664" xr:uid="{B5EFB45B-2F28-4FA6-8A97-2E99D46C5D0E}"/>
    <cellStyle name="SAPBEXtitle 2 2 5" xfId="2233" xr:uid="{0E7B209C-45EC-4BC4-A608-19C5EACEB188}"/>
    <cellStyle name="SAPBEXtitle 2 2 5 2" xfId="7183" xr:uid="{3D841448-EFD4-4B3A-B911-1039B201D89B}"/>
    <cellStyle name="SAPBEXtitle 2 2 6" xfId="3028" xr:uid="{53052AAD-F786-4D07-B4E3-FDBBED507A3C}"/>
    <cellStyle name="SAPBEXtitle 2 2 7" xfId="4585" xr:uid="{951B7320-EBC5-4507-9959-64DD1A97E43A}"/>
    <cellStyle name="SAPBEXtitle 2 2 8" xfId="5884" xr:uid="{8001E386-997E-484E-9E8A-E58077CC9D85}"/>
    <cellStyle name="SAPBEXtitle 3" xfId="543" xr:uid="{B0F556A4-4BA2-4856-A062-BC92FFDE987A}"/>
    <cellStyle name="SAPBEXtitle 3 2" xfId="924" xr:uid="{FDE50852-FD6E-4034-8AE2-DE2A3FE0F6B0}"/>
    <cellStyle name="SAPBEXtitle 3 2 2" xfId="1196" xr:uid="{697E68B1-EC3A-4B9E-960C-B7B27424594F}"/>
    <cellStyle name="SAPBEXtitle 3 2 2 2" xfId="1712" xr:uid="{D744E312-58A8-47E0-9623-FC4E110BF071}"/>
    <cellStyle name="SAPBEXtitle 3 2 2 2 2" xfId="3805" xr:uid="{D5D5A2DB-106F-43C2-8497-22DE9DF34554}"/>
    <cellStyle name="SAPBEXtitle 3 2 2 2 2 2" xfId="8230" xr:uid="{07570861-C2DC-49D2-9DE9-80597FF8C9D6}"/>
    <cellStyle name="SAPBEXtitle 3 2 2 2 3" xfId="5624" xr:uid="{51D6E0D1-2285-4546-8858-19CE9488C6DB}"/>
    <cellStyle name="SAPBEXtitle 3 2 2 2 4" xfId="6923" xr:uid="{8BE5EC4A-C358-4DFF-B976-DE22DE28FE8F}"/>
    <cellStyle name="SAPBEXtitle 3 2 2 3" xfId="2492" xr:uid="{57371B80-FA5F-47C7-8192-EDFC7EF43E91}"/>
    <cellStyle name="SAPBEXtitle 3 2 2 3 2" xfId="4325" xr:uid="{EEE7A398-82E3-4773-92DA-15C01B64417E}"/>
    <cellStyle name="SAPBEXtitle 3 2 2 3 3" xfId="7714" xr:uid="{66D0F9E7-7486-40F1-96E8-D131982C40D2}"/>
    <cellStyle name="SAPBEXtitle 3 2 2 4" xfId="3287" xr:uid="{6E0822E2-9ADD-4DDF-9875-B0048AECF6B1}"/>
    <cellStyle name="SAPBEXtitle 3 2 2 5" xfId="4844" xr:uid="{0B4479D9-3370-49E1-A8FF-31DCA95B7A82}"/>
    <cellStyle name="SAPBEXtitle 3 2 2 6" xfId="6143" xr:uid="{0B30145D-7544-4454-82CD-03F7027080F6}"/>
    <cellStyle name="SAPBEXtitle 3 2 3" xfId="1454" xr:uid="{5E618910-534F-43BE-90DF-FE03F6E7A131}"/>
    <cellStyle name="SAPBEXtitle 3 2 3 2" xfId="2763" xr:uid="{53BDE8E5-4BEF-459C-AFFE-8FC4AAA233D9}"/>
    <cellStyle name="SAPBEXtitle 3 2 3 2 2" xfId="7972" xr:uid="{1514F4A4-E401-433B-A073-8BD1F989D6B7}"/>
    <cellStyle name="SAPBEXtitle 3 2 3 3" xfId="3547" xr:uid="{DC1716F7-671B-45EE-965F-7B68BAE68188}"/>
    <cellStyle name="SAPBEXtitle 3 2 3 4" xfId="5105" xr:uid="{6FFE7C00-B5CE-4827-B11A-6F705EECDDBF}"/>
    <cellStyle name="SAPBEXtitle 3 2 3 5" xfId="6404" xr:uid="{8230DF84-608B-4223-BAAC-AC1DA238EE8A}"/>
    <cellStyle name="SAPBEXtitle 3 2 4" xfId="1973" xr:uid="{28234CBF-6792-46E7-8258-C3EB9D59E722}"/>
    <cellStyle name="SAPBEXtitle 3 2 4 2" xfId="4067" xr:uid="{38920268-F4DA-4360-ABE2-75CE7B4CBFF4}"/>
    <cellStyle name="SAPBEXtitle 3 2 4 2 2" xfId="7456" xr:uid="{FCD09187-821C-4D57-B682-30DB19EC6A66}"/>
    <cellStyle name="SAPBEXtitle 3 2 4 3" xfId="5366" xr:uid="{48F15071-CAED-4C33-BA63-C46EDC1E558D}"/>
    <cellStyle name="SAPBEXtitle 3 2 4 4" xfId="6665" xr:uid="{FEF90431-75C8-4EC0-9AB1-E1559CE4385A}"/>
    <cellStyle name="SAPBEXtitle 3 2 5" xfId="2234" xr:uid="{DE8A9794-4D80-423C-A785-7A80ADFB796B}"/>
    <cellStyle name="SAPBEXtitle 3 2 5 2" xfId="7184" xr:uid="{E4C21CF9-DF89-44C1-826B-AC6CEFAC014E}"/>
    <cellStyle name="SAPBEXtitle 3 2 6" xfId="3029" xr:uid="{F4208763-62FB-4F55-A2A2-8A77DD74BE9E}"/>
    <cellStyle name="SAPBEXtitle 3 2 7" xfId="4586" xr:uid="{043D1B79-E8F1-4A2C-B399-ED769417F345}"/>
    <cellStyle name="SAPBEXtitle 3 2 8" xfId="5885" xr:uid="{8F744A67-40AA-49B8-AD99-BEF77EDC943D}"/>
    <cellStyle name="SAPBEXtitle 4" xfId="544" xr:uid="{2E098C04-7C23-4D69-95D5-12B3F9CD576A}"/>
    <cellStyle name="SAPBEXtitle 4 2" xfId="925" xr:uid="{960911FE-456C-482D-9DE1-59F64777DF7F}"/>
    <cellStyle name="SAPBEXtitle 4 2 2" xfId="1197" xr:uid="{14E2F3BD-E531-4FE0-8A3D-AA515CBD2D74}"/>
    <cellStyle name="SAPBEXtitle 4 2 2 2" xfId="1713" xr:uid="{57438F12-9658-4706-A5C2-9B823D257665}"/>
    <cellStyle name="SAPBEXtitle 4 2 2 2 2" xfId="3806" xr:uid="{D68949BF-AF73-4A97-AF03-6722ED96393A}"/>
    <cellStyle name="SAPBEXtitle 4 2 2 2 2 2" xfId="8231" xr:uid="{AFBBB1CC-AFC0-46FB-945C-0EBD19B6BC2B}"/>
    <cellStyle name="SAPBEXtitle 4 2 2 2 3" xfId="5625" xr:uid="{C6D397AA-EB01-4781-AD72-570832F467BA}"/>
    <cellStyle name="SAPBEXtitle 4 2 2 2 4" xfId="6924" xr:uid="{A5CEAEA2-D178-4CEE-9E91-CB31C448F60E}"/>
    <cellStyle name="SAPBEXtitle 4 2 2 3" xfId="2493" xr:uid="{919294B5-EFE2-4120-87A1-5989A7310AA2}"/>
    <cellStyle name="SAPBEXtitle 4 2 2 3 2" xfId="4326" xr:uid="{605E22BD-A6F7-4DD9-AC79-603751ABE86D}"/>
    <cellStyle name="SAPBEXtitle 4 2 2 3 3" xfId="7715" xr:uid="{6127C966-2F8B-462E-9E83-CB8F34C23262}"/>
    <cellStyle name="SAPBEXtitle 4 2 2 4" xfId="3288" xr:uid="{F7487A4D-2C06-4882-B331-15E4B10E8EFC}"/>
    <cellStyle name="SAPBEXtitle 4 2 2 5" xfId="4845" xr:uid="{DA24343C-BC40-4FB9-8D4C-1225B4EFF165}"/>
    <cellStyle name="SAPBEXtitle 4 2 2 6" xfId="6144" xr:uid="{D7DF41E2-7CE6-47CD-A0A9-A771AC370309}"/>
    <cellStyle name="SAPBEXtitle 4 2 3" xfId="1455" xr:uid="{2A54CC63-FEC9-44AC-B14C-CAEAC338C43C}"/>
    <cellStyle name="SAPBEXtitle 4 2 3 2" xfId="2764" xr:uid="{96A664B4-86B7-4216-81C2-604AA6801B64}"/>
    <cellStyle name="SAPBEXtitle 4 2 3 2 2" xfId="7973" xr:uid="{9CCB16CA-3BD0-4DF4-ABBC-5145F8C624AF}"/>
    <cellStyle name="SAPBEXtitle 4 2 3 3" xfId="3548" xr:uid="{7DDE7590-9407-4EEB-A207-D361250A9FEB}"/>
    <cellStyle name="SAPBEXtitle 4 2 3 4" xfId="5106" xr:uid="{E5B5EBF3-8BF1-4E3B-9211-8530BACAAE81}"/>
    <cellStyle name="SAPBEXtitle 4 2 3 5" xfId="6405" xr:uid="{DFAE26A7-9B55-4CC5-A515-D7612AFA69F4}"/>
    <cellStyle name="SAPBEXtitle 4 2 4" xfId="1974" xr:uid="{2995CBB7-CCCE-4A90-8F96-B7D55318D411}"/>
    <cellStyle name="SAPBEXtitle 4 2 4 2" xfId="4068" xr:uid="{06A5DBC2-ADF9-4063-80EE-69E26B87038A}"/>
    <cellStyle name="SAPBEXtitle 4 2 4 2 2" xfId="7457" xr:uid="{7D949254-1144-4766-8C4F-FC50A7A1DB4D}"/>
    <cellStyle name="SAPBEXtitle 4 2 4 3" xfId="5367" xr:uid="{9D1BEBE6-3841-48C4-B11B-1939688038C0}"/>
    <cellStyle name="SAPBEXtitle 4 2 4 4" xfId="6666" xr:uid="{1E4B6EA7-3917-4101-B453-6D33B9BC8DBC}"/>
    <cellStyle name="SAPBEXtitle 4 2 5" xfId="2235" xr:uid="{0D572A52-F085-470F-AF2D-1109E296F2D4}"/>
    <cellStyle name="SAPBEXtitle 4 2 5 2" xfId="7185" xr:uid="{254F8597-A9E3-41D9-B3EA-DF41172AFB2A}"/>
    <cellStyle name="SAPBEXtitle 4 2 6" xfId="3030" xr:uid="{F387F96C-7A37-4B1F-AC5B-AAD9C1EAEC4B}"/>
    <cellStyle name="SAPBEXtitle 4 2 7" xfId="4587" xr:uid="{89BA1DD7-64E7-44CD-AF1B-0851AE33BD0D}"/>
    <cellStyle name="SAPBEXtitle 4 2 8" xfId="5886" xr:uid="{8D223C1D-7185-471E-BB70-26A63E97CF1C}"/>
    <cellStyle name="SAPBEXtitle 5" xfId="545" xr:uid="{234C8E82-FD38-4CB2-B059-C3B00EEADE75}"/>
    <cellStyle name="SAPBEXtitle 5 2" xfId="926" xr:uid="{60DD1889-E557-4BCE-8281-D02ABEA7FA88}"/>
    <cellStyle name="SAPBEXtitle 5 2 2" xfId="1198" xr:uid="{14CAC443-6A1B-4903-88CF-573B2F75E0E3}"/>
    <cellStyle name="SAPBEXtitle 5 2 2 2" xfId="1714" xr:uid="{82DC8C2D-6D5F-4DFA-B11A-DF6E68660C69}"/>
    <cellStyle name="SAPBEXtitle 5 2 2 2 2" xfId="3807" xr:uid="{C4A8267A-67A2-469B-941F-8F64FDF290F6}"/>
    <cellStyle name="SAPBEXtitle 5 2 2 2 2 2" xfId="8232" xr:uid="{99D2EC32-4D81-45AC-8D08-2B73A8825F68}"/>
    <cellStyle name="SAPBEXtitle 5 2 2 2 3" xfId="5626" xr:uid="{F3837553-6F60-4162-81D9-013ECDFAFC57}"/>
    <cellStyle name="SAPBEXtitle 5 2 2 2 4" xfId="6925" xr:uid="{3A5C071F-7242-4563-A077-05051F23EE81}"/>
    <cellStyle name="SAPBEXtitle 5 2 2 3" xfId="2494" xr:uid="{EC20E333-7B79-4E79-8635-08D76F5D432D}"/>
    <cellStyle name="SAPBEXtitle 5 2 2 3 2" xfId="4327" xr:uid="{DB4FFB24-B9F8-46E4-89C8-CDDA8CCA448F}"/>
    <cellStyle name="SAPBEXtitle 5 2 2 3 3" xfId="7716" xr:uid="{24FD2EEA-265E-4D94-BBC0-F32FCC3940F2}"/>
    <cellStyle name="SAPBEXtitle 5 2 2 4" xfId="3289" xr:uid="{A5FC72C6-E904-4403-B142-18367359503B}"/>
    <cellStyle name="SAPBEXtitle 5 2 2 5" xfId="4846" xr:uid="{5197B9A8-3434-4EA8-BB7B-2378CF433BAB}"/>
    <cellStyle name="SAPBEXtitle 5 2 2 6" xfId="6145" xr:uid="{F64D19BE-3529-4D1D-ACEE-8E92AB576031}"/>
    <cellStyle name="SAPBEXtitle 5 2 3" xfId="1456" xr:uid="{9B126426-48A0-4EA4-8E6A-2FB5B7DD540B}"/>
    <cellStyle name="SAPBEXtitle 5 2 3 2" xfId="2765" xr:uid="{387F0AAE-3D50-4D51-A687-E1A485E5D4F8}"/>
    <cellStyle name="SAPBEXtitle 5 2 3 2 2" xfId="7974" xr:uid="{0587D536-74D9-4D42-8B6B-223C94A47F3E}"/>
    <cellStyle name="SAPBEXtitle 5 2 3 3" xfId="3549" xr:uid="{FE64E0C3-0682-4914-A690-3B42C5607A6E}"/>
    <cellStyle name="SAPBEXtitle 5 2 3 4" xfId="5107" xr:uid="{78611D3B-D660-4381-9302-543B699AC7FA}"/>
    <cellStyle name="SAPBEXtitle 5 2 3 5" xfId="6406" xr:uid="{9C7679F5-D708-46BD-8FBF-72658D24D943}"/>
    <cellStyle name="SAPBEXtitle 5 2 4" xfId="1975" xr:uid="{B8DCBB43-D9C8-4E67-8B0C-C6669D1062C9}"/>
    <cellStyle name="SAPBEXtitle 5 2 4 2" xfId="4069" xr:uid="{CFE52CF3-F113-4880-A350-9B2D9CBE00BF}"/>
    <cellStyle name="SAPBEXtitle 5 2 4 2 2" xfId="7458" xr:uid="{6443A59B-48B9-4957-88F6-B26E2BD765BA}"/>
    <cellStyle name="SAPBEXtitle 5 2 4 3" xfId="5368" xr:uid="{2AFBFE01-01D9-420D-A8D2-0B4C2BE0211F}"/>
    <cellStyle name="SAPBEXtitle 5 2 4 4" xfId="6667" xr:uid="{49F54655-5D1E-4B41-A5DC-562A2E627441}"/>
    <cellStyle name="SAPBEXtitle 5 2 5" xfId="2236" xr:uid="{B93A88B5-7C5D-4222-8D56-89B95DF2EE1D}"/>
    <cellStyle name="SAPBEXtitle 5 2 5 2" xfId="7186" xr:uid="{872DC789-D094-456B-BDE3-4CEDA6404099}"/>
    <cellStyle name="SAPBEXtitle 5 2 6" xfId="3031" xr:uid="{8DE4BC0E-2D3C-48DA-AB71-51F993DB16AF}"/>
    <cellStyle name="SAPBEXtitle 5 2 7" xfId="4588" xr:uid="{CED8B45A-EB7C-48AD-BF4E-BE68E1155909}"/>
    <cellStyle name="SAPBEXtitle 5 2 8" xfId="5887" xr:uid="{B5A23C1B-FC59-4008-8875-94DC083BBC32}"/>
    <cellStyle name="SAPBEXtitle 6" xfId="546" xr:uid="{DC4C314F-0EF5-4B8A-90E8-3887441B6A2C}"/>
    <cellStyle name="SAPBEXtitle 6 2" xfId="927" xr:uid="{1114810E-0BFF-4562-ADBE-40A48FCB6114}"/>
    <cellStyle name="SAPBEXtitle 6 2 2" xfId="1199" xr:uid="{B6365815-FE56-44D1-BA66-97A7C87C48A8}"/>
    <cellStyle name="SAPBEXtitle 6 2 2 2" xfId="1715" xr:uid="{ED2F8181-4E70-478B-9282-2DC548FCB286}"/>
    <cellStyle name="SAPBEXtitle 6 2 2 2 2" xfId="3808" xr:uid="{28EAE731-250D-4DE3-98D2-E8E310A40463}"/>
    <cellStyle name="SAPBEXtitle 6 2 2 2 2 2" xfId="8233" xr:uid="{D375A488-BAAA-44E6-B7E8-2B42B260B145}"/>
    <cellStyle name="SAPBEXtitle 6 2 2 2 3" xfId="5627" xr:uid="{61904FF9-CB17-4EF6-A3C5-D5278EB6B103}"/>
    <cellStyle name="SAPBEXtitle 6 2 2 2 4" xfId="6926" xr:uid="{12FD7CE1-374C-47F0-AFE1-43F16154CA24}"/>
    <cellStyle name="SAPBEXtitle 6 2 2 3" xfId="2495" xr:uid="{612CD13F-97EE-4F80-B5B9-8B18059ABE18}"/>
    <cellStyle name="SAPBEXtitle 6 2 2 3 2" xfId="4328" xr:uid="{7A9D77CC-E9D7-4393-ACDA-6D58D5D6226F}"/>
    <cellStyle name="SAPBEXtitle 6 2 2 3 3" xfId="7717" xr:uid="{92414A21-AF1E-4411-A117-65868D016319}"/>
    <cellStyle name="SAPBEXtitle 6 2 2 4" xfId="3290" xr:uid="{D7E7AF73-D7C7-425B-9386-EC6CC319A067}"/>
    <cellStyle name="SAPBEXtitle 6 2 2 5" xfId="4847" xr:uid="{1D7A123E-168F-4DB0-B466-BD93D7DC2A8C}"/>
    <cellStyle name="SAPBEXtitle 6 2 2 6" xfId="6146" xr:uid="{8AD886D9-C6D1-4BEC-B532-2825FDBAC792}"/>
    <cellStyle name="SAPBEXtitle 6 2 3" xfId="1457" xr:uid="{90A5CF59-9E21-4CDE-9C37-7F3A4436A8AE}"/>
    <cellStyle name="SAPBEXtitle 6 2 3 2" xfId="2766" xr:uid="{F26A7240-3471-4177-96EE-3F09EF631466}"/>
    <cellStyle name="SAPBEXtitle 6 2 3 2 2" xfId="7975" xr:uid="{E8FE0B4D-1D90-4422-A7EE-426032925FB6}"/>
    <cellStyle name="SAPBEXtitle 6 2 3 3" xfId="3550" xr:uid="{11E3CE8F-D6A3-47C6-9BC1-E86AC61AE463}"/>
    <cellStyle name="SAPBEXtitle 6 2 3 4" xfId="5108" xr:uid="{A9BC74DE-2EC7-4C5C-A634-2AE3AA4234E3}"/>
    <cellStyle name="SAPBEXtitle 6 2 3 5" xfId="6407" xr:uid="{14F42B6E-ED7B-46CC-965C-F7B24A1C9B2B}"/>
    <cellStyle name="SAPBEXtitle 6 2 4" xfId="1976" xr:uid="{466CADE6-D4B5-49DB-B199-E225416647F5}"/>
    <cellStyle name="SAPBEXtitle 6 2 4 2" xfId="4070" xr:uid="{969BC0F0-DDEE-442C-B4DF-41C4534025EF}"/>
    <cellStyle name="SAPBEXtitle 6 2 4 2 2" xfId="7459" xr:uid="{EA042A53-1790-4273-9D4D-B0C97B775FB3}"/>
    <cellStyle name="SAPBEXtitle 6 2 4 3" xfId="5369" xr:uid="{CBF5674E-70CA-44E2-B797-A98867645F7C}"/>
    <cellStyle name="SAPBEXtitle 6 2 4 4" xfId="6668" xr:uid="{C932E1DD-9123-49A6-9C80-C04EE231C753}"/>
    <cellStyle name="SAPBEXtitle 6 2 5" xfId="2237" xr:uid="{BDEE7733-5DAE-4D8A-BB72-BFE7138BD2E4}"/>
    <cellStyle name="SAPBEXtitle 6 2 5 2" xfId="7187" xr:uid="{29F16000-EF82-4A96-8FA1-021A6D07DB44}"/>
    <cellStyle name="SAPBEXtitle 6 2 6" xfId="3032" xr:uid="{261C27BF-0306-4449-BF2D-9619AD7A910D}"/>
    <cellStyle name="SAPBEXtitle 6 2 7" xfId="4589" xr:uid="{B4074F0B-234F-43DA-9B19-F87F8B23851A}"/>
    <cellStyle name="SAPBEXtitle 6 2 8" xfId="5888" xr:uid="{C6BBB6A7-4EDF-447A-B329-249CE3BBB002}"/>
    <cellStyle name="SAPBEXunassignedItem" xfId="547" xr:uid="{B8C01187-F5E2-4557-AA4E-01703EB907F9}"/>
    <cellStyle name="SAPBEXunassignedItem 2" xfId="548" xr:uid="{9D6720AE-B979-4C79-A63B-C57777A310D1}"/>
    <cellStyle name="SAPBEXundefined" xfId="549" xr:uid="{8D613627-91F4-41DE-A71D-F4C5D1A565A6}"/>
    <cellStyle name="SAPBEXundefined 2" xfId="550" xr:uid="{218B1922-ABED-49A0-9E1D-6E09738BB870}"/>
    <cellStyle name="SAPBEXundefined 2 2" xfId="929" xr:uid="{F7E40203-671D-4D79-8758-056F81EF0274}"/>
    <cellStyle name="SAPBEXundefined 2 2 2" xfId="1201" xr:uid="{F533678C-98BB-44EB-8564-A5C33C36975D}"/>
    <cellStyle name="SAPBEXundefined 2 2 2 2" xfId="1717" xr:uid="{73F541F0-0661-478D-98E2-7B10C63BE115}"/>
    <cellStyle name="SAPBEXundefined 2 2 2 2 2" xfId="3810" xr:uid="{3275C24A-763D-4167-87D9-71D1A2DA2DCB}"/>
    <cellStyle name="SAPBEXundefined 2 2 2 2 2 2" xfId="8235" xr:uid="{13B01E59-BCBA-4345-97A6-98D1923B2DE4}"/>
    <cellStyle name="SAPBEXundefined 2 2 2 2 3" xfId="5629" xr:uid="{4B2ACDDC-3C3F-4D70-BC9C-0514A0094EF9}"/>
    <cellStyle name="SAPBEXundefined 2 2 2 2 4" xfId="6928" xr:uid="{BAC78EEE-3691-4470-8349-38B82E08720C}"/>
    <cellStyle name="SAPBEXundefined 2 2 2 3" xfId="2497" xr:uid="{408F69F7-B69D-477D-A963-5E1F2BC80BAC}"/>
    <cellStyle name="SAPBEXundefined 2 2 2 3 2" xfId="4330" xr:uid="{42B58327-2EE9-4AA7-B1A5-F14BA9535045}"/>
    <cellStyle name="SAPBEXundefined 2 2 2 3 3" xfId="7719" xr:uid="{0A0AF235-4695-4A67-A941-0E6121051908}"/>
    <cellStyle name="SAPBEXundefined 2 2 2 4" xfId="3292" xr:uid="{B68AB5E5-53BF-42E8-B8DE-913D8C58C260}"/>
    <cellStyle name="SAPBEXundefined 2 2 2 5" xfId="4849" xr:uid="{A5774CFA-50AC-4684-B1AB-E22452644ADD}"/>
    <cellStyle name="SAPBEXundefined 2 2 2 6" xfId="6148" xr:uid="{0191D6AE-B9EE-425F-A4F3-F936729A2BBF}"/>
    <cellStyle name="SAPBEXundefined 2 2 3" xfId="1459" xr:uid="{232E8587-59C2-4C74-AF6F-406157B619C4}"/>
    <cellStyle name="SAPBEXundefined 2 2 3 2" xfId="2768" xr:uid="{D9643EF5-5913-4457-9473-229C587F3123}"/>
    <cellStyle name="SAPBEXundefined 2 2 3 2 2" xfId="7977" xr:uid="{1A466CFE-772C-4D8D-84AE-9E2C40E33E12}"/>
    <cellStyle name="SAPBEXundefined 2 2 3 3" xfId="3552" xr:uid="{CE310E2A-0E4C-4F58-9EA6-CF4E726129CC}"/>
    <cellStyle name="SAPBEXundefined 2 2 3 4" xfId="5110" xr:uid="{430825CA-4280-4CEA-8197-915E10388659}"/>
    <cellStyle name="SAPBEXundefined 2 2 3 5" xfId="6409" xr:uid="{512F7676-1179-41DA-8933-D3A216C27EBF}"/>
    <cellStyle name="SAPBEXundefined 2 2 4" xfId="1978" xr:uid="{CBD52FBF-2FEB-44AB-8697-37FAAB39F966}"/>
    <cellStyle name="SAPBEXundefined 2 2 4 2" xfId="4072" xr:uid="{501B861E-FCD2-41B4-948F-01C45B0CE8B4}"/>
    <cellStyle name="SAPBEXundefined 2 2 4 2 2" xfId="7461" xr:uid="{F250A809-9B66-44F2-B85D-502ED2CD4913}"/>
    <cellStyle name="SAPBEXundefined 2 2 4 3" xfId="5371" xr:uid="{43FFAA27-213F-46FC-B614-0D9A676F9CBF}"/>
    <cellStyle name="SAPBEXundefined 2 2 4 4" xfId="6670" xr:uid="{11E80024-2B29-44B1-872D-579659900FFF}"/>
    <cellStyle name="SAPBEXundefined 2 2 5" xfId="2239" xr:uid="{BEADC2E9-3461-4DD7-919B-5A5C236684F5}"/>
    <cellStyle name="SAPBEXundefined 2 2 5 2" xfId="7189" xr:uid="{48AB3332-009C-42B6-AB70-E112422DB8C8}"/>
    <cellStyle name="SAPBEXundefined 2 2 6" xfId="3034" xr:uid="{B88374E3-2737-464A-AC39-2FDD1F604F4E}"/>
    <cellStyle name="SAPBEXundefined 2 2 7" xfId="4591" xr:uid="{9B1C9BEB-BDC0-42ED-B617-E4E438037557}"/>
    <cellStyle name="SAPBEXundefined 2 2 8" xfId="5890" xr:uid="{201C7580-DFA8-4EB9-B4D1-B8EA814DFEC2}"/>
    <cellStyle name="SAPBEXundefined 3" xfId="551" xr:uid="{644BAAD5-F7C3-4E8D-899F-0A4051C608F5}"/>
    <cellStyle name="SAPBEXundefined 3 2" xfId="930" xr:uid="{89FC80E0-C488-4ED4-984A-416475B463E2}"/>
    <cellStyle name="SAPBEXundefined 3 2 2" xfId="1202" xr:uid="{75A45596-2BA9-4D2B-85E6-A4F6B1663DD7}"/>
    <cellStyle name="SAPBEXundefined 3 2 2 2" xfId="1718" xr:uid="{700E3C0F-E40C-4A0D-8D08-A7B3F382BB29}"/>
    <cellStyle name="SAPBEXundefined 3 2 2 2 2" xfId="3811" xr:uid="{7AB63A52-3641-4BDE-B8DF-0E165F1484AA}"/>
    <cellStyle name="SAPBEXundefined 3 2 2 2 2 2" xfId="8236" xr:uid="{5162FB06-A01D-46B8-8E72-5B37C0837B0E}"/>
    <cellStyle name="SAPBEXundefined 3 2 2 2 3" xfId="5630" xr:uid="{49239F0A-32A8-4873-AF1A-C09ECED4A3D7}"/>
    <cellStyle name="SAPBEXundefined 3 2 2 2 4" xfId="6929" xr:uid="{33A964A9-73A0-485F-98A9-1BA9D7A0C96C}"/>
    <cellStyle name="SAPBEXundefined 3 2 2 3" xfId="2498" xr:uid="{BD30B3DD-515B-4E87-824B-F4AF5EFFAEEB}"/>
    <cellStyle name="SAPBEXundefined 3 2 2 3 2" xfId="4331" xr:uid="{85F57C04-D172-4A81-83A0-4BF65C6804AB}"/>
    <cellStyle name="SAPBEXundefined 3 2 2 3 3" xfId="7720" xr:uid="{AB9330C7-8BBB-4966-91C4-43082ED9305E}"/>
    <cellStyle name="SAPBEXundefined 3 2 2 4" xfId="3293" xr:uid="{5C4F36D7-217E-429E-AF05-0F2DA1937AD4}"/>
    <cellStyle name="SAPBEXundefined 3 2 2 5" xfId="4850" xr:uid="{1ECF95CD-822D-4452-A813-C99E9D1579EC}"/>
    <cellStyle name="SAPBEXundefined 3 2 2 6" xfId="6149" xr:uid="{1D85C8B7-A622-45AC-8E5A-92A3C15BFCC6}"/>
    <cellStyle name="SAPBEXundefined 3 2 3" xfId="1460" xr:uid="{1D5F223A-6B44-40BB-825E-4C983333D1C1}"/>
    <cellStyle name="SAPBEXundefined 3 2 3 2" xfId="2769" xr:uid="{05074D5E-6439-4DF5-AAE2-8223756EB768}"/>
    <cellStyle name="SAPBEXundefined 3 2 3 2 2" xfId="7978" xr:uid="{C053C8EC-9F49-47A2-918B-72014F25ADF0}"/>
    <cellStyle name="SAPBEXundefined 3 2 3 3" xfId="3553" xr:uid="{0D602B56-3A8C-4F19-92D1-E294045C32F6}"/>
    <cellStyle name="SAPBEXundefined 3 2 3 4" xfId="5111" xr:uid="{D0EFAF33-130D-42EE-B7BA-90506D7C3668}"/>
    <cellStyle name="SAPBEXundefined 3 2 3 5" xfId="6410" xr:uid="{95CF18F4-04C9-4CEB-8E1C-90554111EC64}"/>
    <cellStyle name="SAPBEXundefined 3 2 4" xfId="1979" xr:uid="{27A641A3-8ACF-44EF-9A18-077CB3183C9F}"/>
    <cellStyle name="SAPBEXundefined 3 2 4 2" xfId="4073" xr:uid="{9B697C5A-2DD0-488F-93FE-70F2D067026D}"/>
    <cellStyle name="SAPBEXundefined 3 2 4 2 2" xfId="7462" xr:uid="{DEB50F2E-67BF-4599-8099-D1A0F25F3F9A}"/>
    <cellStyle name="SAPBEXundefined 3 2 4 3" xfId="5372" xr:uid="{FAFAD892-4536-4B4D-A044-F419472A8E45}"/>
    <cellStyle name="SAPBEXundefined 3 2 4 4" xfId="6671" xr:uid="{FE9DC85A-A860-4310-959E-F6DDA463479A}"/>
    <cellStyle name="SAPBEXundefined 3 2 5" xfId="2240" xr:uid="{1FAFFB36-69FB-4867-A895-545DB0B7E3E2}"/>
    <cellStyle name="SAPBEXundefined 3 2 5 2" xfId="7190" xr:uid="{68164BE5-7A73-4473-8407-D3E1845E8F13}"/>
    <cellStyle name="SAPBEXundefined 3 2 6" xfId="3035" xr:uid="{BEE9D84E-8812-4AC7-8D94-04A2302A4B77}"/>
    <cellStyle name="SAPBEXundefined 3 2 7" xfId="4592" xr:uid="{4EC01087-BC96-40D4-B0E0-6EBEA4A06DAA}"/>
    <cellStyle name="SAPBEXundefined 3 2 8" xfId="5891" xr:uid="{38C99667-769E-4E39-894F-9977E09857AF}"/>
    <cellStyle name="SAPBEXundefined 4" xfId="552" xr:uid="{A45B9E0F-4CCE-49F1-89A3-FE5E4A96D062}"/>
    <cellStyle name="SAPBEXundefined 4 2" xfId="931" xr:uid="{4D7AFAA8-A8F5-4613-816F-4AC56D2E50DF}"/>
    <cellStyle name="SAPBEXundefined 4 2 2" xfId="1203" xr:uid="{99985865-1002-496B-B9BB-E768713E299C}"/>
    <cellStyle name="SAPBEXundefined 4 2 2 2" xfId="1719" xr:uid="{33F2556B-2DB0-4F7A-86B7-3DD5CFB37487}"/>
    <cellStyle name="SAPBEXundefined 4 2 2 2 2" xfId="3812" xr:uid="{D7A6A4A9-A56D-4A60-AA21-50449440FA57}"/>
    <cellStyle name="SAPBEXundefined 4 2 2 2 2 2" xfId="8237" xr:uid="{B2CC510B-1880-42EF-83A3-DEACF884DF80}"/>
    <cellStyle name="SAPBEXundefined 4 2 2 2 3" xfId="5631" xr:uid="{CB24F91A-E5E5-4456-AB9E-4A8E4B52869D}"/>
    <cellStyle name="SAPBEXundefined 4 2 2 2 4" xfId="6930" xr:uid="{676538E5-C641-49EA-ACE7-B60B07B79A09}"/>
    <cellStyle name="SAPBEXundefined 4 2 2 3" xfId="2499" xr:uid="{62FBEA31-A733-4388-8DBF-9E355525293B}"/>
    <cellStyle name="SAPBEXundefined 4 2 2 3 2" xfId="4332" xr:uid="{09EF967D-8F04-46DB-88B0-1A4FEA413EDF}"/>
    <cellStyle name="SAPBEXundefined 4 2 2 3 3" xfId="7721" xr:uid="{81E10291-2D7E-4D1D-B27E-8D0BD77A057A}"/>
    <cellStyle name="SAPBEXundefined 4 2 2 4" xfId="3294" xr:uid="{07643379-683D-421D-96BF-96CB25B168F1}"/>
    <cellStyle name="SAPBEXundefined 4 2 2 5" xfId="4851" xr:uid="{FF12FD36-E921-44A9-852E-76F46F521676}"/>
    <cellStyle name="SAPBEXundefined 4 2 2 6" xfId="6150" xr:uid="{B64AABBB-17E4-4E9B-A4BD-32CDFC791662}"/>
    <cellStyle name="SAPBEXundefined 4 2 3" xfId="1461" xr:uid="{FDA5FC9B-5D9D-40F0-9B27-52C84FF47E10}"/>
    <cellStyle name="SAPBEXundefined 4 2 3 2" xfId="2770" xr:uid="{16D40C5C-F87F-4DFD-9765-5A6F978574F9}"/>
    <cellStyle name="SAPBEXundefined 4 2 3 2 2" xfId="7979" xr:uid="{1B8991DA-D1F1-4D2B-A42B-2B6729AE79C4}"/>
    <cellStyle name="SAPBEXundefined 4 2 3 3" xfId="3554" xr:uid="{ED889C61-8CA1-4ADA-8117-63FE627E45F4}"/>
    <cellStyle name="SAPBEXundefined 4 2 3 4" xfId="5112" xr:uid="{B90DE112-C1B5-44C1-BCDC-C6B2A9A7D3E2}"/>
    <cellStyle name="SAPBEXundefined 4 2 3 5" xfId="6411" xr:uid="{07E40ABA-539E-4AFB-BEAA-0207A7B28B2D}"/>
    <cellStyle name="SAPBEXundefined 4 2 4" xfId="1980" xr:uid="{31E3F014-670E-4E13-9E26-24BC41591088}"/>
    <cellStyle name="SAPBEXundefined 4 2 4 2" xfId="4074" xr:uid="{A745CDFC-A258-456C-B337-4F8A69EB1182}"/>
    <cellStyle name="SAPBEXundefined 4 2 4 2 2" xfId="7463" xr:uid="{5E7206AF-8261-4C9E-B50E-217F60E1F7C4}"/>
    <cellStyle name="SAPBEXundefined 4 2 4 3" xfId="5373" xr:uid="{36CF6829-0BBC-4700-AE72-2E7E1662098C}"/>
    <cellStyle name="SAPBEXundefined 4 2 4 4" xfId="6672" xr:uid="{23B066E2-EC25-4411-8F58-65237A662B5B}"/>
    <cellStyle name="SAPBEXundefined 4 2 5" xfId="2241" xr:uid="{A3A72D9E-77AB-45C4-979D-B8933A0FC844}"/>
    <cellStyle name="SAPBEXundefined 4 2 5 2" xfId="7191" xr:uid="{1454FB0D-AD10-4403-8864-A26D644D3025}"/>
    <cellStyle name="SAPBEXundefined 4 2 6" xfId="3036" xr:uid="{C835598E-3284-444B-BED2-8EC90E743073}"/>
    <cellStyle name="SAPBEXundefined 4 2 7" xfId="4593" xr:uid="{80FB78BE-310B-46E0-8C12-9CCCC96CE8AD}"/>
    <cellStyle name="SAPBEXundefined 4 2 8" xfId="5892" xr:uid="{53840960-1E7D-480A-8B19-10BB209818B3}"/>
    <cellStyle name="SAPBEXundefined 5" xfId="553" xr:uid="{A261D50E-D1DB-4E78-94A5-244BCB6F996B}"/>
    <cellStyle name="SAPBEXundefined 5 2" xfId="932" xr:uid="{0898C232-502F-4F68-8D9A-E58EABDA1A22}"/>
    <cellStyle name="SAPBEXundefined 5 2 2" xfId="1204" xr:uid="{458A2B0C-F537-4D22-B0B8-64B79E8955BC}"/>
    <cellStyle name="SAPBEXundefined 5 2 2 2" xfId="1720" xr:uid="{A0B3C91D-0499-4BD7-A6A6-E4D8E95626F8}"/>
    <cellStyle name="SAPBEXundefined 5 2 2 2 2" xfId="3813" xr:uid="{0A4D6DDE-1A31-4EFC-B77F-2EA062036484}"/>
    <cellStyle name="SAPBEXundefined 5 2 2 2 2 2" xfId="8238" xr:uid="{A773275D-0148-4F39-966D-08736AEC5AA1}"/>
    <cellStyle name="SAPBEXundefined 5 2 2 2 3" xfId="5632" xr:uid="{7D55C110-894A-4F5E-B6AC-BAF61F6EEC9B}"/>
    <cellStyle name="SAPBEXundefined 5 2 2 2 4" xfId="6931" xr:uid="{DD8BA630-FC22-44FE-9918-7564B87197AD}"/>
    <cellStyle name="SAPBEXundefined 5 2 2 3" xfId="2500" xr:uid="{5B046D0B-6016-4B40-839A-8DB219D4CD84}"/>
    <cellStyle name="SAPBEXundefined 5 2 2 3 2" xfId="4333" xr:uid="{6F41518C-F3A0-4F32-946C-94C8213B3952}"/>
    <cellStyle name="SAPBEXundefined 5 2 2 3 3" xfId="7722" xr:uid="{725D35FB-7A19-42A7-A54A-B6A2229DBA7E}"/>
    <cellStyle name="SAPBEXundefined 5 2 2 4" xfId="3295" xr:uid="{EFE5A05D-3FB1-4497-8C45-B0B8B8A84C1A}"/>
    <cellStyle name="SAPBEXundefined 5 2 2 5" xfId="4852" xr:uid="{426418F1-A176-45FD-AA86-8E729C784140}"/>
    <cellStyle name="SAPBEXundefined 5 2 2 6" xfId="6151" xr:uid="{52AC122A-DC94-40FC-9522-5CD89FB527A9}"/>
    <cellStyle name="SAPBEXundefined 5 2 3" xfId="1462" xr:uid="{8E5DDFE4-9251-4897-9AF1-022A58038F78}"/>
    <cellStyle name="SAPBEXundefined 5 2 3 2" xfId="2771" xr:uid="{84E408D6-F8B3-44BF-988E-26C3DB173A78}"/>
    <cellStyle name="SAPBEXundefined 5 2 3 2 2" xfId="7980" xr:uid="{A0E16FE9-1826-4C79-9279-5A2629CAC267}"/>
    <cellStyle name="SAPBEXundefined 5 2 3 3" xfId="3555" xr:uid="{C7E01184-3206-4DEA-B78F-A5AE47E5C44A}"/>
    <cellStyle name="SAPBEXundefined 5 2 3 4" xfId="5113" xr:uid="{419EF797-6ED5-4014-9542-A05CA67A4BE0}"/>
    <cellStyle name="SAPBEXundefined 5 2 3 5" xfId="6412" xr:uid="{815F65EA-E193-45E5-9B33-63E1504002C2}"/>
    <cellStyle name="SAPBEXundefined 5 2 4" xfId="1981" xr:uid="{4B80CE9D-4273-4B82-A163-47573831E53C}"/>
    <cellStyle name="SAPBEXundefined 5 2 4 2" xfId="4075" xr:uid="{A7B19FE4-F585-4EA7-8606-9D2D7038A0A9}"/>
    <cellStyle name="SAPBEXundefined 5 2 4 2 2" xfId="7464" xr:uid="{21A5E206-A4DE-4CE6-82C2-317DF004BA07}"/>
    <cellStyle name="SAPBEXundefined 5 2 4 3" xfId="5374" xr:uid="{0DFDC625-4C4F-4A0C-BF17-AF6064E4E1FF}"/>
    <cellStyle name="SAPBEXundefined 5 2 4 4" xfId="6673" xr:uid="{1EFAADC9-0093-4F14-BDCB-8C10668EF136}"/>
    <cellStyle name="SAPBEXundefined 5 2 5" xfId="2242" xr:uid="{915333FD-A94F-4E24-B91B-EEBC172EE1D7}"/>
    <cellStyle name="SAPBEXundefined 5 2 5 2" xfId="7192" xr:uid="{91E26838-97E8-41DC-B270-E8976FDDB947}"/>
    <cellStyle name="SAPBEXundefined 5 2 6" xfId="3037" xr:uid="{4E181BB0-B297-422C-AC73-DEAF280A78F5}"/>
    <cellStyle name="SAPBEXundefined 5 2 7" xfId="4594" xr:uid="{E4F67F2D-AF94-4F4F-8E12-DC64F609B69E}"/>
    <cellStyle name="SAPBEXundefined 5 2 8" xfId="5893" xr:uid="{6D7FE210-509E-4378-95AC-5992BFBFC685}"/>
    <cellStyle name="SAPBEXundefined 6" xfId="554" xr:uid="{DCAEBEF9-FC37-4B5D-9687-62CD87A368E6}"/>
    <cellStyle name="SAPBEXundefined 6 2" xfId="933" xr:uid="{20337018-2AF7-4A1A-9A37-9F94532E19B3}"/>
    <cellStyle name="SAPBEXundefined 6 2 2" xfId="1205" xr:uid="{88787042-039E-4ED5-A18C-C4292BECAED7}"/>
    <cellStyle name="SAPBEXundefined 6 2 2 2" xfId="1721" xr:uid="{CC6E00F9-A3B1-41B4-878E-312646265004}"/>
    <cellStyle name="SAPBEXundefined 6 2 2 2 2" xfId="3814" xr:uid="{C056D30C-FFF3-497E-995E-03F0E903C0D1}"/>
    <cellStyle name="SAPBEXundefined 6 2 2 2 2 2" xfId="8239" xr:uid="{0904B003-6E07-47B3-A2B9-166E4EE1B598}"/>
    <cellStyle name="SAPBEXundefined 6 2 2 2 3" xfId="5633" xr:uid="{A7F3D8C7-081E-45FF-86DF-006E8450D07F}"/>
    <cellStyle name="SAPBEXundefined 6 2 2 2 4" xfId="6932" xr:uid="{952C4851-7511-456F-9BB7-D1DCBB606645}"/>
    <cellStyle name="SAPBEXundefined 6 2 2 3" xfId="2501" xr:uid="{C7D4725D-4DDF-4012-A46A-7BEC45E51389}"/>
    <cellStyle name="SAPBEXundefined 6 2 2 3 2" xfId="4334" xr:uid="{D8F2F65F-FE73-41EE-AD3C-7BABFF5B3819}"/>
    <cellStyle name="SAPBEXundefined 6 2 2 3 3" xfId="7723" xr:uid="{2FAACCB4-DA43-4FAC-A562-5494DD67B1C4}"/>
    <cellStyle name="SAPBEXundefined 6 2 2 4" xfId="3296" xr:uid="{8D50D0B6-1989-4190-BA9C-1A56F65940F2}"/>
    <cellStyle name="SAPBEXundefined 6 2 2 5" xfId="4853" xr:uid="{8EFB74B6-70A0-45B0-A351-6A246D97E44C}"/>
    <cellStyle name="SAPBEXundefined 6 2 2 6" xfId="6152" xr:uid="{50EF25DF-EB6F-45C4-99C3-61337D5378C7}"/>
    <cellStyle name="SAPBEXundefined 6 2 3" xfId="1463" xr:uid="{EFA1D63F-58F5-4BEB-9F0E-08A7EDB5177D}"/>
    <cellStyle name="SAPBEXundefined 6 2 3 2" xfId="2772" xr:uid="{E8562878-505E-4DFE-966A-78D7445FA2DB}"/>
    <cellStyle name="SAPBEXundefined 6 2 3 2 2" xfId="7981" xr:uid="{281236E9-1CDF-4759-B2D5-0B7A3622335D}"/>
    <cellStyle name="SAPBEXundefined 6 2 3 3" xfId="3556" xr:uid="{E9679915-3222-48C8-BF7F-697456ED00A2}"/>
    <cellStyle name="SAPBEXundefined 6 2 3 4" xfId="5114" xr:uid="{7E6BE86A-9F63-4A55-9149-5350DF27D9E9}"/>
    <cellStyle name="SAPBEXundefined 6 2 3 5" xfId="6413" xr:uid="{DFDDFA8F-E4F3-4F62-A79E-BB79075202F6}"/>
    <cellStyle name="SAPBEXundefined 6 2 4" xfId="1982" xr:uid="{A05FD6CC-37F2-4C99-A710-7B2763D12F9C}"/>
    <cellStyle name="SAPBEXundefined 6 2 4 2" xfId="4076" xr:uid="{DEA39D7F-6BFB-4D83-BE7E-7625395B23CE}"/>
    <cellStyle name="SAPBEXundefined 6 2 4 2 2" xfId="7465" xr:uid="{62999330-C935-4C8F-A78B-DF6AF2CE38DF}"/>
    <cellStyle name="SAPBEXundefined 6 2 4 3" xfId="5375" xr:uid="{6FFCBFFE-2057-4A80-A816-2754895A2E1A}"/>
    <cellStyle name="SAPBEXundefined 6 2 4 4" xfId="6674" xr:uid="{CE9A2C8C-66B8-4959-B4AE-0B84583989FA}"/>
    <cellStyle name="SAPBEXundefined 6 2 5" xfId="2243" xr:uid="{E58D5AE5-42EA-4FD9-9F0E-F37102632BF3}"/>
    <cellStyle name="SAPBEXundefined 6 2 5 2" xfId="7193" xr:uid="{78D5BE96-0679-4AD3-96ED-549C30AE03A0}"/>
    <cellStyle name="SAPBEXundefined 6 2 6" xfId="3038" xr:uid="{659595D6-6136-4AEA-A9C7-7ECE2DCA3266}"/>
    <cellStyle name="SAPBEXundefined 6 2 7" xfId="4595" xr:uid="{1C602376-34F1-4799-92FC-2B5F805B2E1F}"/>
    <cellStyle name="SAPBEXundefined 6 2 8" xfId="5894" xr:uid="{E1EB63DA-433B-4D19-B0EA-EF7536D14FCD}"/>
    <cellStyle name="SAPBEXundefined 7" xfId="928" xr:uid="{7B4A8395-53D2-4871-B112-8F9E7A7372CF}"/>
    <cellStyle name="SAPBEXundefined 7 2" xfId="1200" xr:uid="{5D70FFCE-002A-420F-934E-EB53128090D3}"/>
    <cellStyle name="SAPBEXundefined 7 2 2" xfId="1716" xr:uid="{330A5395-6E22-4964-898C-CB1ED4E55620}"/>
    <cellStyle name="SAPBEXundefined 7 2 2 2" xfId="3809" xr:uid="{D04505AB-F068-4BC7-9DA1-49584C4E8584}"/>
    <cellStyle name="SAPBEXundefined 7 2 2 2 2" xfId="8234" xr:uid="{56617C00-39AD-46AF-BBD5-CE82E410C7BC}"/>
    <cellStyle name="SAPBEXundefined 7 2 2 3" xfId="5628" xr:uid="{0E3B3490-395C-4219-96E0-BED5159E0E8B}"/>
    <cellStyle name="SAPBEXundefined 7 2 2 4" xfId="6927" xr:uid="{2D748C4D-CC0A-46E1-A58B-205DBB3071C7}"/>
    <cellStyle name="SAPBEXundefined 7 2 3" xfId="2496" xr:uid="{B15D5BD4-6F8B-4D0F-BD7A-930D399682C1}"/>
    <cellStyle name="SAPBEXundefined 7 2 3 2" xfId="4329" xr:uid="{8DBAA4BB-0270-4A6B-92D5-8EDA18381D4E}"/>
    <cellStyle name="SAPBEXundefined 7 2 3 3" xfId="7718" xr:uid="{A1DBED11-D850-4BF6-A907-B0B5F79A12ED}"/>
    <cellStyle name="SAPBEXundefined 7 2 4" xfId="3291" xr:uid="{19665277-C2E9-497F-BA1F-35E020EB817F}"/>
    <cellStyle name="SAPBEXundefined 7 2 5" xfId="4848" xr:uid="{CA67EAA1-973B-4B9B-9FCE-3D62F2F1D854}"/>
    <cellStyle name="SAPBEXundefined 7 2 6" xfId="6147" xr:uid="{34AA7BEB-0B67-44A5-AEFC-2036D87B1268}"/>
    <cellStyle name="SAPBEXundefined 7 3" xfId="1458" xr:uid="{8F2A5AC4-76E4-4C9E-90AA-D71D4AF584AB}"/>
    <cellStyle name="SAPBEXundefined 7 3 2" xfId="2767" xr:uid="{2EA19DAE-FBF8-4A4A-8EEC-A388A0316CEC}"/>
    <cellStyle name="SAPBEXundefined 7 3 2 2" xfId="7976" xr:uid="{BF3461AE-BEC6-48E8-BD76-3EAD0359668A}"/>
    <cellStyle name="SAPBEXundefined 7 3 3" xfId="3551" xr:uid="{EB0A98E9-89EB-44CA-AE48-C22E790B9E5C}"/>
    <cellStyle name="SAPBEXundefined 7 3 4" xfId="5109" xr:uid="{41482D5E-E207-459C-8065-DF30625C2BAA}"/>
    <cellStyle name="SAPBEXundefined 7 3 5" xfId="6408" xr:uid="{70C16C59-3CA2-4C78-996F-0928E6C2CD7F}"/>
    <cellStyle name="SAPBEXundefined 7 4" xfId="1977" xr:uid="{79973E16-D96A-406D-B93B-54B2DB1104B0}"/>
    <cellStyle name="SAPBEXundefined 7 4 2" xfId="4071" xr:uid="{3D91DD9F-2666-4205-BB7C-A93AB72E64A3}"/>
    <cellStyle name="SAPBEXundefined 7 4 2 2" xfId="7460" xr:uid="{D1602ABF-3DA6-455E-B1D3-A7FFFA3619A0}"/>
    <cellStyle name="SAPBEXundefined 7 4 3" xfId="5370" xr:uid="{73CE972E-4FA4-46B0-8524-8C435CF2A7FC}"/>
    <cellStyle name="SAPBEXundefined 7 4 4" xfId="6669" xr:uid="{26127986-890F-4486-8205-755F5F4771D2}"/>
    <cellStyle name="SAPBEXundefined 7 5" xfId="2238" xr:uid="{D1F2CEA3-D61F-433A-9D78-517A6496E7F4}"/>
    <cellStyle name="SAPBEXundefined 7 5 2" xfId="7188" xr:uid="{5076C09C-E74A-4482-8C52-711D8634D2BB}"/>
    <cellStyle name="SAPBEXundefined 7 6" xfId="3033" xr:uid="{84595487-5AA5-430C-B497-F5B1AE7FA818}"/>
    <cellStyle name="SAPBEXundefined 7 7" xfId="4590" xr:uid="{37EF3B57-A651-4375-988F-852CAFE4E9A8}"/>
    <cellStyle name="SAPBEXundefined 7 8" xfId="5889" xr:uid="{E34E1096-130D-4F69-9A8E-D5FF78C4C327}"/>
    <cellStyle name="Sheet Title" xfId="555" xr:uid="{0419A524-4B19-4CB6-907A-25AB2DD71183}"/>
    <cellStyle name="styleColumnTitles" xfId="556" xr:uid="{2667B504-54A2-4346-B235-6C69A359497D}"/>
    <cellStyle name="styleColumnTitles 2" xfId="934" xr:uid="{BE678AAE-6DF3-415C-8E0C-69BC36046310}"/>
    <cellStyle name="styleColumnTitles 2 2" xfId="1206" xr:uid="{751A3A27-AF17-4CF6-9445-34BAC894E230}"/>
    <cellStyle name="styleColumnTitles 2 2 2" xfId="1722" xr:uid="{46FA9706-3F46-49C6-BFA3-55254FBEA8C4}"/>
    <cellStyle name="styleColumnTitles 2 2 2 2" xfId="3815" xr:uid="{9EB4DE2F-8EE3-4012-84C2-58F4EB051AF5}"/>
    <cellStyle name="styleColumnTitles 2 2 2 2 2" xfId="8240" xr:uid="{B751CE4D-4054-4A21-849C-6097C6102A78}"/>
    <cellStyle name="styleColumnTitles 2 2 2 3" xfId="5634" xr:uid="{128EAD83-0636-44C9-AF57-A55E49723F34}"/>
    <cellStyle name="styleColumnTitles 2 2 2 4" xfId="6933" xr:uid="{30C0523C-2088-40A7-8843-15A279F13498}"/>
    <cellStyle name="styleColumnTitles 2 2 3" xfId="2502" xr:uid="{85A9BC1D-8859-47E8-AF5E-B5D203FBF20F}"/>
    <cellStyle name="styleColumnTitles 2 2 3 2" xfId="4335" xr:uid="{320451FE-5CB4-46B4-A404-9F691CC34CF4}"/>
    <cellStyle name="styleColumnTitles 2 2 3 3" xfId="7724" xr:uid="{E9950895-8715-4919-A74D-B336EA6BF68B}"/>
    <cellStyle name="styleColumnTitles 2 2 4" xfId="3297" xr:uid="{5555B1EF-3BEF-4EC2-8480-4A3D3D670219}"/>
    <cellStyle name="styleColumnTitles 2 2 5" xfId="4854" xr:uid="{00834CDC-5E86-4181-AD8E-BAD2D92C55D8}"/>
    <cellStyle name="styleColumnTitles 2 2 6" xfId="6153" xr:uid="{B572D826-58CC-4CF6-A495-8C10CA33903B}"/>
    <cellStyle name="styleColumnTitles 2 3" xfId="1464" xr:uid="{E305754B-4F78-48DD-B632-5EE81D8686B9}"/>
    <cellStyle name="styleColumnTitles 2 3 2" xfId="2773" xr:uid="{AE90C8A1-2476-41BA-8CBC-3AD8843D2AA9}"/>
    <cellStyle name="styleColumnTitles 2 3 2 2" xfId="7982" xr:uid="{270A527B-68D6-4725-AEB1-9C2FA6B4FA15}"/>
    <cellStyle name="styleColumnTitles 2 3 3" xfId="3557" xr:uid="{0A82933E-1C33-45A4-81B4-AE9A6B8E700F}"/>
    <cellStyle name="styleColumnTitles 2 3 4" xfId="5115" xr:uid="{41290B22-C368-4619-8F1A-66DFAFE29617}"/>
    <cellStyle name="styleColumnTitles 2 3 5" xfId="6414" xr:uid="{0708EB25-E41C-426B-8F94-62D4AAC5338D}"/>
    <cellStyle name="styleColumnTitles 2 4" xfId="1983" xr:uid="{8CB496CC-195E-4787-BCC0-EF23092B1036}"/>
    <cellStyle name="styleColumnTitles 2 4 2" xfId="4077" xr:uid="{2F1FB433-9597-47E9-91E2-F313ADE63FAB}"/>
    <cellStyle name="styleColumnTitles 2 4 2 2" xfId="7466" xr:uid="{C3D2B429-CEFF-4B67-9EF0-9A3D96A6B64B}"/>
    <cellStyle name="styleColumnTitles 2 4 3" xfId="5376" xr:uid="{403168AC-2CE8-4F5E-93C9-CEB4021AEEBA}"/>
    <cellStyle name="styleColumnTitles 2 4 4" xfId="6675" xr:uid="{E443D72E-9EE2-4B95-AD65-D0B24D8C84D3}"/>
    <cellStyle name="styleColumnTitles 2 5" xfId="2244" xr:uid="{E66A5968-93DD-4D43-B1BB-0D9B88BC0FAC}"/>
    <cellStyle name="styleColumnTitles 2 5 2" xfId="7194" xr:uid="{1B44DCD3-87CC-4CA4-A80C-C7C4494E09B1}"/>
    <cellStyle name="styleColumnTitles 2 6" xfId="3039" xr:uid="{EF8F4ECB-E544-4716-A16B-B441370791C2}"/>
    <cellStyle name="styleColumnTitles 2 7" xfId="4596" xr:uid="{6960355C-106A-43C1-BFCB-E614A73AB054}"/>
    <cellStyle name="styleColumnTitles 2 8" xfId="5895" xr:uid="{6D7BA452-A055-4A17-8274-3D422BFDA9B2}"/>
    <cellStyle name="styleDateRange" xfId="557" xr:uid="{3C901B2C-AA00-4EA4-A2BF-71C47452073E}"/>
    <cellStyle name="styleDateRange 2" xfId="935" xr:uid="{49D8C300-D889-4485-8CD0-C82FA8D95101}"/>
    <cellStyle name="styleDateRange 2 2" xfId="1207" xr:uid="{8784CC4C-ECBA-4132-98B0-B94800748582}"/>
    <cellStyle name="styleDateRange 2 2 2" xfId="1723" xr:uid="{C722C29E-F609-49F0-B2CE-0328A230D28B}"/>
    <cellStyle name="styleDateRange 2 2 2 2" xfId="3816" xr:uid="{B1E378F1-E4F2-4E84-B3E4-0257B4929E7D}"/>
    <cellStyle name="styleDateRange 2 2 2 2 2" xfId="8241" xr:uid="{6032A3E3-8B68-4A3D-A12E-8BF8E4B61FD6}"/>
    <cellStyle name="styleDateRange 2 2 2 3" xfId="5635" xr:uid="{4A4DD7D5-2110-4CB6-BC36-AA58C3969E73}"/>
    <cellStyle name="styleDateRange 2 2 2 4" xfId="6934" xr:uid="{28D60A4D-5AE2-4AEE-96AF-C4A4AD2B4468}"/>
    <cellStyle name="styleDateRange 2 2 3" xfId="2503" xr:uid="{3BBCFA81-5FB7-4641-9CBA-DED8C6EAF33B}"/>
    <cellStyle name="styleDateRange 2 2 3 2" xfId="4336" xr:uid="{02510411-C2C8-4854-B1C4-4931E477F411}"/>
    <cellStyle name="styleDateRange 2 2 3 3" xfId="7725" xr:uid="{9D37C13F-8C68-4EC1-9194-BDEF4F26DC90}"/>
    <cellStyle name="styleDateRange 2 2 4" xfId="3298" xr:uid="{90AF0A7F-452E-4391-BE18-139F55C7626F}"/>
    <cellStyle name="styleDateRange 2 2 5" xfId="4855" xr:uid="{6B3377C4-B2E6-4ADE-A887-4060186E1743}"/>
    <cellStyle name="styleDateRange 2 2 6" xfId="6154" xr:uid="{E588019C-5666-41FF-9526-EB88037B8A5B}"/>
    <cellStyle name="styleDateRange 2 3" xfId="1465" xr:uid="{B464CF1B-C6F7-4C6B-8CB9-E05916704B0D}"/>
    <cellStyle name="styleDateRange 2 3 2" xfId="2774" xr:uid="{0035FB00-7F3E-4B6A-AF5B-FB29C6AE651F}"/>
    <cellStyle name="styleDateRange 2 3 2 2" xfId="7983" xr:uid="{2D5C1C56-1481-4503-A704-9D03FF95EBCA}"/>
    <cellStyle name="styleDateRange 2 3 3" xfId="3558" xr:uid="{A8DBFE63-C0A0-4DCA-BF65-3F5B47CEF04F}"/>
    <cellStyle name="styleDateRange 2 3 4" xfId="5116" xr:uid="{97FF2C0A-7B46-43AB-82CD-B6F9DF8ED057}"/>
    <cellStyle name="styleDateRange 2 3 5" xfId="6415" xr:uid="{8CBB42CB-555A-4529-B2FA-250F2BCC0170}"/>
    <cellStyle name="styleDateRange 2 4" xfId="1984" xr:uid="{B3D92A6D-026C-4366-ADDB-64E007EF9C5A}"/>
    <cellStyle name="styleDateRange 2 4 2" xfId="4078" xr:uid="{0312CD82-E2CA-44B7-8D65-350ECD7BD4BC}"/>
    <cellStyle name="styleDateRange 2 4 2 2" xfId="7467" xr:uid="{945ED0CB-7D1F-41DF-9346-6FA0DEC4C27E}"/>
    <cellStyle name="styleDateRange 2 4 3" xfId="5377" xr:uid="{93DAD050-9D5C-45C2-BED0-963E17FE1F7D}"/>
    <cellStyle name="styleDateRange 2 4 4" xfId="6676" xr:uid="{3C96C2CD-B833-448A-90E7-01BAE81FC88F}"/>
    <cellStyle name="styleDateRange 2 5" xfId="2245" xr:uid="{109528EF-034F-490E-A1A5-CD5628168479}"/>
    <cellStyle name="styleDateRange 2 5 2" xfId="7195" xr:uid="{DAE8CF9B-D093-43BA-8606-6E5DBDA7B0B4}"/>
    <cellStyle name="styleDateRange 2 6" xfId="3040" xr:uid="{14B5998D-7069-4730-AA1C-88B9437BEB49}"/>
    <cellStyle name="styleDateRange 2 7" xfId="4597" xr:uid="{9CA9C43C-9B46-40A3-B203-56C91AD9C5F0}"/>
    <cellStyle name="styleDateRange 2 8" xfId="5896" xr:uid="{2E78E112-964F-4AB3-8E57-4D161A8A3C2A}"/>
    <cellStyle name="styleHidden" xfId="558" xr:uid="{804E5D42-1D1A-4EBF-9164-39EF92460A51}"/>
    <cellStyle name="styleNormal" xfId="559" xr:uid="{D270B427-632D-4668-90CA-4CFB38B374B6}"/>
    <cellStyle name="styleSeriesAttributes" xfId="560" xr:uid="{37DD2B6D-DF34-4AC4-90C0-234378ABE003}"/>
    <cellStyle name="styleSeriesAttributes 2" xfId="936" xr:uid="{C4E48E91-BDC4-4491-9C87-9DECCCB05F96}"/>
    <cellStyle name="styleSeriesAttributes 2 2" xfId="1208" xr:uid="{3E01D5FF-3BEA-4426-8D1E-CEB3A96AF643}"/>
    <cellStyle name="styleSeriesAttributes 2 2 2" xfId="1724" xr:uid="{74FDED9F-DDFA-4A18-90B6-6CE681CB5CB0}"/>
    <cellStyle name="styleSeriesAttributes 2 2 2 2" xfId="3817" xr:uid="{6F5DE873-3856-4095-9872-86A6F5ED3241}"/>
    <cellStyle name="styleSeriesAttributes 2 2 2 2 2" xfId="8242" xr:uid="{C37A81B9-AC96-4626-B08B-4F4F3FD0FA0F}"/>
    <cellStyle name="styleSeriesAttributes 2 2 2 3" xfId="5636" xr:uid="{5142769A-216F-4024-B104-D208E09E0914}"/>
    <cellStyle name="styleSeriesAttributes 2 2 2 4" xfId="6935" xr:uid="{64E07320-98C1-47F8-A47B-553D448AE858}"/>
    <cellStyle name="styleSeriesAttributes 2 2 3" xfId="2504" xr:uid="{38AB5645-6DFF-483D-9D03-66BFC20AA7C9}"/>
    <cellStyle name="styleSeriesAttributes 2 2 3 2" xfId="4337" xr:uid="{7DFAA124-DFAC-4297-B3BD-D8CFABFDFC52}"/>
    <cellStyle name="styleSeriesAttributes 2 2 3 3" xfId="7726" xr:uid="{AD359A06-1746-4D37-AC36-3BDBA711EDCE}"/>
    <cellStyle name="styleSeriesAttributes 2 2 4" xfId="3299" xr:uid="{B2898238-8416-49F2-ACF3-39A7BECEA851}"/>
    <cellStyle name="styleSeriesAttributes 2 2 5" xfId="4856" xr:uid="{FB467003-302E-4E9A-9D2C-F7949BBD3A01}"/>
    <cellStyle name="styleSeriesAttributes 2 2 6" xfId="6155" xr:uid="{65B4A0DB-95AE-4D55-AAF6-9E42BD2F0589}"/>
    <cellStyle name="styleSeriesAttributes 2 3" xfId="1466" xr:uid="{61571FC3-6BB2-4B5A-A2D3-56DB5274BF24}"/>
    <cellStyle name="styleSeriesAttributes 2 3 2" xfId="2775" xr:uid="{2F54239B-089E-4C8B-B0A3-FF2B9A8E5EEE}"/>
    <cellStyle name="styleSeriesAttributes 2 3 2 2" xfId="7984" xr:uid="{AF0DC061-DA5F-406D-AF41-528C6C725782}"/>
    <cellStyle name="styleSeriesAttributes 2 3 3" xfId="3559" xr:uid="{3DBA9B2B-75EA-4CA3-9614-C58A4EDD7116}"/>
    <cellStyle name="styleSeriesAttributes 2 3 4" xfId="5117" xr:uid="{25AB9E7D-6B54-4BBD-ACE9-DD60FB98F164}"/>
    <cellStyle name="styleSeriesAttributes 2 3 5" xfId="6416" xr:uid="{E8746F46-F824-447E-883E-72D155C9E205}"/>
    <cellStyle name="styleSeriesAttributes 2 4" xfId="1985" xr:uid="{5283EE65-D1A3-44B4-9230-136E9B06DBBC}"/>
    <cellStyle name="styleSeriesAttributes 2 4 2" xfId="4079" xr:uid="{22E46F90-F1C0-4D24-B4B6-0A5A95CEBEA9}"/>
    <cellStyle name="styleSeriesAttributes 2 4 2 2" xfId="7468" xr:uid="{15E30976-3ADC-4FC3-B7CD-FD492A009231}"/>
    <cellStyle name="styleSeriesAttributes 2 4 3" xfId="5378" xr:uid="{45728669-28C1-482C-90BC-AB06C9E614F8}"/>
    <cellStyle name="styleSeriesAttributes 2 4 4" xfId="6677" xr:uid="{93CCF88B-3A79-41E1-A748-7A0C09F5C4D0}"/>
    <cellStyle name="styleSeriesAttributes 2 5" xfId="2246" xr:uid="{B17C2060-5399-4D6E-838B-CFF33258A24E}"/>
    <cellStyle name="styleSeriesAttributes 2 5 2" xfId="7196" xr:uid="{80E7B886-200D-40E5-A785-B422306F7C28}"/>
    <cellStyle name="styleSeriesAttributes 2 6" xfId="3041" xr:uid="{EF38BC5E-D725-43EF-83D4-FF761CEE033F}"/>
    <cellStyle name="styleSeriesAttributes 2 7" xfId="4598" xr:uid="{61AB5B11-C475-4594-8378-A7307948D501}"/>
    <cellStyle name="styleSeriesAttributes 2 8" xfId="5897" xr:uid="{94CE081D-3D1C-43DF-891D-1D8C3B1DFAAA}"/>
    <cellStyle name="styleSeriesData" xfId="561" xr:uid="{80A2B25E-6C75-4EB9-B703-C24E0F81BF07}"/>
    <cellStyle name="styleSeriesData 2" xfId="937" xr:uid="{BE176873-2966-4731-B549-B414CE186F18}"/>
    <cellStyle name="styleSeriesData 2 2" xfId="1209" xr:uid="{72D04F7E-ED3B-4F15-A547-D72981A16960}"/>
    <cellStyle name="styleSeriesData 2 2 2" xfId="1725" xr:uid="{5892E325-0454-4661-BD3D-BCCD22480223}"/>
    <cellStyle name="styleSeriesData 2 2 2 2" xfId="3818" xr:uid="{17CD6988-C7E9-41D4-A050-57C7E8F274A5}"/>
    <cellStyle name="styleSeriesData 2 2 2 2 2" xfId="8243" xr:uid="{2D07618D-6D5B-44B8-B4BE-A08C1F338395}"/>
    <cellStyle name="styleSeriesData 2 2 2 3" xfId="5637" xr:uid="{1CB1289D-7343-43FB-A9B3-8D48B9213129}"/>
    <cellStyle name="styleSeriesData 2 2 2 4" xfId="6936" xr:uid="{9E0B0596-CF1D-4A6D-B8B6-2698397A6020}"/>
    <cellStyle name="styleSeriesData 2 2 3" xfId="2505" xr:uid="{A3AAF0DF-6642-44D9-8512-02BEFCF8D9B2}"/>
    <cellStyle name="styleSeriesData 2 2 3 2" xfId="4338" xr:uid="{FD2F6940-D0ED-412D-9F0A-A91516D22084}"/>
    <cellStyle name="styleSeriesData 2 2 3 3" xfId="7727" xr:uid="{9A96E853-685A-4D9A-8616-6CAF4B2BFB61}"/>
    <cellStyle name="styleSeriesData 2 2 4" xfId="3300" xr:uid="{FC8320E8-BCB8-4678-BCFD-DF50ED8EBFA1}"/>
    <cellStyle name="styleSeriesData 2 2 5" xfId="4857" xr:uid="{57BDA538-2B04-4AE8-AC47-C71802CB7140}"/>
    <cellStyle name="styleSeriesData 2 2 6" xfId="6156" xr:uid="{AA4FBF58-F778-4B69-848A-F0BFB148E6F1}"/>
    <cellStyle name="styleSeriesData 2 3" xfId="1467" xr:uid="{8F78C8AC-E65B-457B-98C0-5223F24F1312}"/>
    <cellStyle name="styleSeriesData 2 3 2" xfId="2776" xr:uid="{D81CF97C-AA20-4716-84D1-1B16B2370385}"/>
    <cellStyle name="styleSeriesData 2 3 2 2" xfId="7985" xr:uid="{829CB696-3A76-4614-AC7E-B9C231C96ACA}"/>
    <cellStyle name="styleSeriesData 2 3 3" xfId="3560" xr:uid="{666C972F-C001-47A6-A92F-0F91D271D44B}"/>
    <cellStyle name="styleSeriesData 2 3 4" xfId="5118" xr:uid="{D238E4ED-5B10-4AA5-AC2C-FB8A5376F24B}"/>
    <cellStyle name="styleSeriesData 2 3 5" xfId="6417" xr:uid="{38DA821E-6785-483B-B08C-BDC1BA102829}"/>
    <cellStyle name="styleSeriesData 2 4" xfId="1986" xr:uid="{25FA5EEB-F103-4754-A298-6C160AE17ED7}"/>
    <cellStyle name="styleSeriesData 2 4 2" xfId="4080" xr:uid="{4BDA70C1-F922-4F06-9A11-1DC2DCEA5590}"/>
    <cellStyle name="styleSeriesData 2 4 2 2" xfId="7469" xr:uid="{D09C9A53-6C4B-42BA-A3E8-03F39D4BDB02}"/>
    <cellStyle name="styleSeriesData 2 4 3" xfId="5379" xr:uid="{16E8A62B-7B2F-4CB0-B96C-9DB5E7B6A8B7}"/>
    <cellStyle name="styleSeriesData 2 4 4" xfId="6678" xr:uid="{CE9597B0-E32A-4112-AF42-AE64622CC623}"/>
    <cellStyle name="styleSeriesData 2 5" xfId="2247" xr:uid="{8370F49D-58FF-413A-AA35-FE1B64952CE1}"/>
    <cellStyle name="styleSeriesData 2 5 2" xfId="7197" xr:uid="{73F68CB9-8B0B-46B3-A376-967AD4EDB431}"/>
    <cellStyle name="styleSeriesData 2 6" xfId="3042" xr:uid="{78C37A5C-CE6D-47FF-BC14-F61CBF8336FB}"/>
    <cellStyle name="styleSeriesData 2 7" xfId="4599" xr:uid="{9F9BA8FF-E38A-4C14-AA51-085CCA7D33FA}"/>
    <cellStyle name="styleSeriesData 2 8" xfId="5898" xr:uid="{BB5B7F6E-19C4-4AB2-A428-74428377789B}"/>
    <cellStyle name="styleSeriesDataForecast" xfId="562" xr:uid="{0120F74D-6696-44A5-A20F-F7D04D4BE3A9}"/>
    <cellStyle name="styleSeriesDataForecast 2" xfId="938" xr:uid="{7F2A0A0E-010B-4B71-850E-859E3A5F9B94}"/>
    <cellStyle name="styleSeriesDataForecast 2 2" xfId="1210" xr:uid="{1398FAA2-CB26-4E42-8A25-531D842B1DE7}"/>
    <cellStyle name="styleSeriesDataForecast 2 2 2" xfId="1726" xr:uid="{C13B6202-F202-461C-9542-9602793D089B}"/>
    <cellStyle name="styleSeriesDataForecast 2 2 2 2" xfId="3819" xr:uid="{B22A6A2F-3290-453F-AB68-E130035BD132}"/>
    <cellStyle name="styleSeriesDataForecast 2 2 2 2 2" xfId="8244" xr:uid="{F80E74CB-5D7E-49C3-ADB8-5A8B033C911C}"/>
    <cellStyle name="styleSeriesDataForecast 2 2 2 3" xfId="5638" xr:uid="{6E2131F2-523F-4C50-942E-89931FA084D7}"/>
    <cellStyle name="styleSeriesDataForecast 2 2 2 4" xfId="6937" xr:uid="{8DDF0948-CA81-45D5-9577-DE106EBE7AE3}"/>
    <cellStyle name="styleSeriesDataForecast 2 2 3" xfId="2506" xr:uid="{DD5D492E-F04C-40ED-93A7-3A1BBD553FB1}"/>
    <cellStyle name="styleSeriesDataForecast 2 2 3 2" xfId="4339" xr:uid="{B7EF6097-8A2E-4481-9522-9889B996FBBB}"/>
    <cellStyle name="styleSeriesDataForecast 2 2 3 3" xfId="7728" xr:uid="{37D78F57-C4B2-45CC-8A0D-20B034657D27}"/>
    <cellStyle name="styleSeriesDataForecast 2 2 4" xfId="3301" xr:uid="{9C91E7A7-BAA9-4564-98D1-BA9711333874}"/>
    <cellStyle name="styleSeriesDataForecast 2 2 5" xfId="4858" xr:uid="{E781BECF-BD85-4AFC-9DF9-2538CCAB7748}"/>
    <cellStyle name="styleSeriesDataForecast 2 2 6" xfId="6157" xr:uid="{4FDA1793-C2B7-4544-BFC2-5AC62AB23B31}"/>
    <cellStyle name="styleSeriesDataForecast 2 3" xfId="1468" xr:uid="{15A28C6A-D3E2-489E-B880-4B8BFF290A11}"/>
    <cellStyle name="styleSeriesDataForecast 2 3 2" xfId="2777" xr:uid="{5F1A5138-21F6-4542-8D29-7E6876E87B42}"/>
    <cellStyle name="styleSeriesDataForecast 2 3 2 2" xfId="7986" xr:uid="{6A0B87A0-A874-4573-AE37-2EE640E3D8E9}"/>
    <cellStyle name="styleSeriesDataForecast 2 3 3" xfId="3561" xr:uid="{B3F17095-E148-44C4-AE4D-D1E5AC32DCC3}"/>
    <cellStyle name="styleSeriesDataForecast 2 3 4" xfId="5119" xr:uid="{27E39584-1FE6-4FF1-812E-91D248A40BE0}"/>
    <cellStyle name="styleSeriesDataForecast 2 3 5" xfId="6418" xr:uid="{7C962600-35EF-4287-A55F-F209C558640A}"/>
    <cellStyle name="styleSeriesDataForecast 2 4" xfId="1987" xr:uid="{6F86A326-BE64-4C16-9FD7-0639801B2163}"/>
    <cellStyle name="styleSeriesDataForecast 2 4 2" xfId="4081" xr:uid="{7F75B15F-72E4-4D97-AC1B-5F075CE2C6A3}"/>
    <cellStyle name="styleSeriesDataForecast 2 4 2 2" xfId="7470" xr:uid="{6F5C5974-A47A-4AD1-B4B6-4A52E1136F6F}"/>
    <cellStyle name="styleSeriesDataForecast 2 4 3" xfId="5380" xr:uid="{257B6FFB-DE77-4D96-8171-D232A6A70B7B}"/>
    <cellStyle name="styleSeriesDataForecast 2 4 4" xfId="6679" xr:uid="{84B1C423-129E-4650-83E2-2EAD72B167FA}"/>
    <cellStyle name="styleSeriesDataForecast 2 5" xfId="2248" xr:uid="{5EC861A9-D5C7-45A1-B577-8253AAFD9D71}"/>
    <cellStyle name="styleSeriesDataForecast 2 5 2" xfId="7198" xr:uid="{94C39363-5A87-4342-B46A-316B7C31A250}"/>
    <cellStyle name="styleSeriesDataForecast 2 6" xfId="3043" xr:uid="{6669F2A2-39AD-4A49-8434-65E3BB783C05}"/>
    <cellStyle name="styleSeriesDataForecast 2 7" xfId="4600" xr:uid="{FE53F523-3762-4D26-8238-81D13F0A21DC}"/>
    <cellStyle name="styleSeriesDataForecast 2 8" xfId="5899" xr:uid="{F9B3996D-EE14-4CD9-BD64-D999D8EB1FB0}"/>
    <cellStyle name="styleSeriesDataForecastNA" xfId="563" xr:uid="{43C2967E-35B9-459E-A04B-77059BD2214E}"/>
    <cellStyle name="styleSeriesDataForecastNA 2" xfId="939" xr:uid="{037F674A-F5A4-4722-9063-703C7A50BF3A}"/>
    <cellStyle name="styleSeriesDataForecastNA 2 2" xfId="1211" xr:uid="{3D520365-96F3-4811-A952-A22E70D58800}"/>
    <cellStyle name="styleSeriesDataForecastNA 2 2 2" xfId="1727" xr:uid="{CCFCC9B0-5F11-4195-AF2F-441308AFB17D}"/>
    <cellStyle name="styleSeriesDataForecastNA 2 2 2 2" xfId="3820" xr:uid="{A4EFC9A4-137B-4CDB-BA32-0996F633F3AD}"/>
    <cellStyle name="styleSeriesDataForecastNA 2 2 2 2 2" xfId="8245" xr:uid="{59ACF221-DBBB-4C5B-A1A0-DBE35DB02DF6}"/>
    <cellStyle name="styleSeriesDataForecastNA 2 2 2 3" xfId="5639" xr:uid="{6F9D1CDE-B129-43A1-A33B-B5EDFF50A8EC}"/>
    <cellStyle name="styleSeriesDataForecastNA 2 2 2 4" xfId="6938" xr:uid="{2C4AF671-9221-4A3A-B088-9895CA4FCB38}"/>
    <cellStyle name="styleSeriesDataForecastNA 2 2 3" xfId="2507" xr:uid="{0F749771-D8EE-4479-B06D-603CFF547206}"/>
    <cellStyle name="styleSeriesDataForecastNA 2 2 3 2" xfId="4340" xr:uid="{EE96B0F2-DC46-42C6-99D4-AF8750DB73D1}"/>
    <cellStyle name="styleSeriesDataForecastNA 2 2 3 3" xfId="7729" xr:uid="{6AF80447-8A09-4B1F-8013-809FB6B02186}"/>
    <cellStyle name="styleSeriesDataForecastNA 2 2 4" xfId="3302" xr:uid="{4AAAA6CB-AEAC-49DF-ABED-7546794FE9B0}"/>
    <cellStyle name="styleSeriesDataForecastNA 2 2 5" xfId="4859" xr:uid="{832FAE5D-E36D-483A-A13E-21DDF4577D05}"/>
    <cellStyle name="styleSeriesDataForecastNA 2 2 6" xfId="6158" xr:uid="{67FA9436-BBD6-421E-8F13-8C085512D372}"/>
    <cellStyle name="styleSeriesDataForecastNA 2 3" xfId="1469" xr:uid="{6C699DA7-9E2E-43EF-9372-7A30C66C4988}"/>
    <cellStyle name="styleSeriesDataForecastNA 2 3 2" xfId="2778" xr:uid="{025F912E-866A-4FB3-9DC6-E24288E3F622}"/>
    <cellStyle name="styleSeriesDataForecastNA 2 3 2 2" xfId="7987" xr:uid="{486EF888-CA3E-4E4B-B081-253D1561CE1D}"/>
    <cellStyle name="styleSeriesDataForecastNA 2 3 3" xfId="3562" xr:uid="{29F95B90-CFFD-4A18-9652-808D935BE3E7}"/>
    <cellStyle name="styleSeriesDataForecastNA 2 3 4" xfId="5120" xr:uid="{2B8119F5-9A25-468A-B7D3-26E59F879E4A}"/>
    <cellStyle name="styleSeriesDataForecastNA 2 3 5" xfId="6419" xr:uid="{D21FAA3A-4A33-468F-9D19-144189215CAF}"/>
    <cellStyle name="styleSeriesDataForecastNA 2 4" xfId="1988" xr:uid="{A3E24400-D70B-40D2-B628-84717CCFAE7A}"/>
    <cellStyle name="styleSeriesDataForecastNA 2 4 2" xfId="4082" xr:uid="{B9DC0C53-276F-4807-B463-74B4C4640E14}"/>
    <cellStyle name="styleSeriesDataForecastNA 2 4 2 2" xfId="7471" xr:uid="{1B85B9AE-6874-42FD-BFFC-1C53AA3941C5}"/>
    <cellStyle name="styleSeriesDataForecastNA 2 4 3" xfId="5381" xr:uid="{30FF2C25-4DBC-4667-BFD8-DDA0E305449D}"/>
    <cellStyle name="styleSeriesDataForecastNA 2 4 4" xfId="6680" xr:uid="{7FAE35FE-6752-40BB-9238-92F132FFC0CD}"/>
    <cellStyle name="styleSeriesDataForecastNA 2 5" xfId="2249" xr:uid="{26E44E65-9925-4A1C-B711-6FEBB734B541}"/>
    <cellStyle name="styleSeriesDataForecastNA 2 5 2" xfId="7199" xr:uid="{F5B3E5CF-9AB0-4D75-BDD9-0E57B0D7E66A}"/>
    <cellStyle name="styleSeriesDataForecastNA 2 6" xfId="3044" xr:uid="{F1DAAF13-4BD0-4832-AB7A-25B7EC1C8E68}"/>
    <cellStyle name="styleSeriesDataForecastNA 2 7" xfId="4601" xr:uid="{4F8F7B51-6779-4130-81AB-CA72FD60FD82}"/>
    <cellStyle name="styleSeriesDataForecastNA 2 8" xfId="5900" xr:uid="{F50EF1DD-5117-4F14-BD70-72EF9EA357E8}"/>
    <cellStyle name="styleSeriesDataNA" xfId="564" xr:uid="{26CB7BBB-4992-47EA-A417-4B1BDF1427C7}"/>
    <cellStyle name="styleSeriesDataNA 2" xfId="940" xr:uid="{72B56B35-B1A4-41D8-8C05-C5A45F284AEF}"/>
    <cellStyle name="styleSeriesDataNA 2 2" xfId="1212" xr:uid="{0490A1B7-9DA1-4055-9B76-2E8B715EA947}"/>
    <cellStyle name="styleSeriesDataNA 2 2 2" xfId="1728" xr:uid="{70B2E97D-17D8-4C8B-99DF-2037B5DFC283}"/>
    <cellStyle name="styleSeriesDataNA 2 2 2 2" xfId="3821" xr:uid="{498E56A4-A6FE-4C3C-A92D-6C1AE8419F69}"/>
    <cellStyle name="styleSeriesDataNA 2 2 2 2 2" xfId="8246" xr:uid="{731D8273-20C1-44F6-8293-A02C7D28211A}"/>
    <cellStyle name="styleSeriesDataNA 2 2 2 3" xfId="5640" xr:uid="{D37C4D3A-CB84-4E4B-871F-CAFB132A6BA0}"/>
    <cellStyle name="styleSeriesDataNA 2 2 2 4" xfId="6939" xr:uid="{C87B9527-8369-4FCA-AF3D-1EA5D421BCEF}"/>
    <cellStyle name="styleSeriesDataNA 2 2 3" xfId="2508" xr:uid="{F5832E1A-862F-49BE-98D8-8AC3FE27EBD3}"/>
    <cellStyle name="styleSeriesDataNA 2 2 3 2" xfId="4341" xr:uid="{106EA95D-CA0E-4466-A392-DEFA09B96F40}"/>
    <cellStyle name="styleSeriesDataNA 2 2 3 3" xfId="7730" xr:uid="{72035B29-F096-421A-90EA-CFC752E08AE7}"/>
    <cellStyle name="styleSeriesDataNA 2 2 4" xfId="3303" xr:uid="{89AB0CE4-0DC8-4A8B-BF88-D658E7043765}"/>
    <cellStyle name="styleSeriesDataNA 2 2 5" xfId="4860" xr:uid="{B8A1A3EC-12F8-4BEC-A5D5-67B7D34443AC}"/>
    <cellStyle name="styleSeriesDataNA 2 2 6" xfId="6159" xr:uid="{462F4BB4-F44B-4A07-B1A5-E44A40E2388B}"/>
    <cellStyle name="styleSeriesDataNA 2 3" xfId="1470" xr:uid="{AE1D5479-9C52-4CF6-8DBA-45EA0C182C89}"/>
    <cellStyle name="styleSeriesDataNA 2 3 2" xfId="2779" xr:uid="{A7A31252-40F7-4BAE-82BE-EB1D6A52FE3E}"/>
    <cellStyle name="styleSeriesDataNA 2 3 2 2" xfId="7988" xr:uid="{62739D95-AF61-47DB-999E-BABAA6F5FAC3}"/>
    <cellStyle name="styleSeriesDataNA 2 3 3" xfId="3563" xr:uid="{5C0A1DDC-4130-4EB8-828F-9EE5F98EED2E}"/>
    <cellStyle name="styleSeriesDataNA 2 3 4" xfId="5121" xr:uid="{27029795-14E2-4B30-8AD8-59322135CCC6}"/>
    <cellStyle name="styleSeriesDataNA 2 3 5" xfId="6420" xr:uid="{03E6AF4D-F135-4B7B-8D8A-F31E71BF6625}"/>
    <cellStyle name="styleSeriesDataNA 2 4" xfId="1989" xr:uid="{B514ED1E-24A7-49B7-8D5D-F4FCAC3FFED6}"/>
    <cellStyle name="styleSeriesDataNA 2 4 2" xfId="4083" xr:uid="{741B18F9-7D7D-4FC7-B6FD-8BC38196D21A}"/>
    <cellStyle name="styleSeriesDataNA 2 4 2 2" xfId="7472" xr:uid="{D74D0B1C-F57F-456E-A3D2-FFEE5C1B6562}"/>
    <cellStyle name="styleSeriesDataNA 2 4 3" xfId="5382" xr:uid="{FD673576-0690-408E-8181-7F37950FDFC5}"/>
    <cellStyle name="styleSeriesDataNA 2 4 4" xfId="6681" xr:uid="{47DB9FBD-8C23-4F90-93F9-1E9AB71483EC}"/>
    <cellStyle name="styleSeriesDataNA 2 5" xfId="2250" xr:uid="{0D2E063D-764C-4B7A-89B6-D2376F25F1AC}"/>
    <cellStyle name="styleSeriesDataNA 2 5 2" xfId="7200" xr:uid="{F372AA6E-EF9A-432F-8E61-6219C02BDD0D}"/>
    <cellStyle name="styleSeriesDataNA 2 6" xfId="3045" xr:uid="{FDC73E43-0519-4B95-9459-08B01F9FF7B1}"/>
    <cellStyle name="styleSeriesDataNA 2 7" xfId="4602" xr:uid="{5CB3FAF5-DFAE-4123-BFDD-79C86991D5F8}"/>
    <cellStyle name="styleSeriesDataNA 2 8" xfId="5901" xr:uid="{B943C465-414E-4A6F-B88C-72AD0E4EE29D}"/>
    <cellStyle name="Text Indent A" xfId="565" xr:uid="{EE3BF921-E96C-45BE-8080-EC3F4B5D2DC3}"/>
    <cellStyle name="Text Indent B" xfId="566" xr:uid="{2CE1C353-87FB-43E0-9F39-BE839D9B0A90}"/>
    <cellStyle name="Text Indent C" xfId="567" xr:uid="{62E4675B-5B4A-45A0-9B47-1F62ADFC61FB}"/>
    <cellStyle name="Times New Roman0181000015536870911" xfId="568" xr:uid="{F79ECD86-7191-46BC-8FB1-3575D6A66E95}"/>
    <cellStyle name="Times New Roman0181000015536870911 2" xfId="941" xr:uid="{BFD7B33B-69DF-409D-9136-D30247A44E37}"/>
    <cellStyle name="Times New Roman0181000015536870911 2 2" xfId="1213" xr:uid="{E97E8931-F849-42C5-B408-FBECDFF2B1C4}"/>
    <cellStyle name="Times New Roman0181000015536870911 2 2 2" xfId="1729" xr:uid="{F5D310EE-C1A2-4ACC-BB17-F02295F4AE59}"/>
    <cellStyle name="Times New Roman0181000015536870911 2 2 2 2" xfId="3822" xr:uid="{D06634B3-029B-404B-9725-FCC83DD7614A}"/>
    <cellStyle name="Times New Roman0181000015536870911 2 2 2 2 2" xfId="8247" xr:uid="{0FBCFB26-3B54-4BEF-9D49-B6C2DF9A7EC5}"/>
    <cellStyle name="Times New Roman0181000015536870911 2 2 2 3" xfId="5641" xr:uid="{A5BDA266-289E-4DD2-8159-25564C7298D3}"/>
    <cellStyle name="Times New Roman0181000015536870911 2 2 2 4" xfId="6940" xr:uid="{1295AC9E-2D8F-496E-A581-33D7C0745314}"/>
    <cellStyle name="Times New Roman0181000015536870911 2 2 3" xfId="2509" xr:uid="{1B2311CF-6854-4F87-AE72-FB7D9BDD32A2}"/>
    <cellStyle name="Times New Roman0181000015536870911 2 2 3 2" xfId="4342" xr:uid="{ACFE42B2-7A04-46E4-97BB-FA9F95A7E2A6}"/>
    <cellStyle name="Times New Roman0181000015536870911 2 2 3 3" xfId="7731" xr:uid="{0CF06936-5E5D-4DC3-8B3E-FAA22E6CEA66}"/>
    <cellStyle name="Times New Roman0181000015536870911 2 2 4" xfId="3304" xr:uid="{F6CBEEB7-6B1F-4FE1-9A08-555F34CAD834}"/>
    <cellStyle name="Times New Roman0181000015536870911 2 2 5" xfId="4861" xr:uid="{D9B5EE98-A9ED-4BFD-80C2-23E8E18C8082}"/>
    <cellStyle name="Times New Roman0181000015536870911 2 2 6" xfId="6160" xr:uid="{12DAAFD0-3DA4-4711-A4B3-520A7CA76A04}"/>
    <cellStyle name="Times New Roman0181000015536870911 2 3" xfId="1471" xr:uid="{21015E5D-DE2D-4C4B-8918-09894B3E95CB}"/>
    <cellStyle name="Times New Roman0181000015536870911 2 3 2" xfId="2780" xr:uid="{3DB9BA7E-2F71-4896-8E6C-63B75BB47C48}"/>
    <cellStyle name="Times New Roman0181000015536870911 2 3 2 2" xfId="7989" xr:uid="{37B55DFF-D846-482A-9E13-8F0476EC2D76}"/>
    <cellStyle name="Times New Roman0181000015536870911 2 3 3" xfId="3564" xr:uid="{B6FB4A1D-C3E5-4B42-8E5B-FC5154046D4A}"/>
    <cellStyle name="Times New Roman0181000015536870911 2 3 4" xfId="5122" xr:uid="{DD8DBD1E-9BAA-4369-90D7-AD96444DD095}"/>
    <cellStyle name="Times New Roman0181000015536870911 2 3 5" xfId="6421" xr:uid="{E7EB66D9-78D3-4290-A9CB-F4F4BCC166B7}"/>
    <cellStyle name="Times New Roman0181000015536870911 2 4" xfId="1990" xr:uid="{55B9E98C-B77C-4294-A9E1-02D171E3008D}"/>
    <cellStyle name="Times New Roman0181000015536870911 2 4 2" xfId="4084" xr:uid="{02A789B9-AE5C-4E97-A867-3F0490AB4E45}"/>
    <cellStyle name="Times New Roman0181000015536870911 2 4 2 2" xfId="7473" xr:uid="{99BD0B8F-F611-4A05-996D-3FEEC62E9F8A}"/>
    <cellStyle name="Times New Roman0181000015536870911 2 4 3" xfId="5383" xr:uid="{4E12D4DB-1E26-48F2-95E6-FEA10A8657D7}"/>
    <cellStyle name="Times New Roman0181000015536870911 2 4 4" xfId="6682" xr:uid="{F52A18A8-3BA3-40E6-809D-12A76E0E282A}"/>
    <cellStyle name="Times New Roman0181000015536870911 2 5" xfId="2251" xr:uid="{5F266EED-0F67-4987-BFC1-99F3CF8BE0F1}"/>
    <cellStyle name="Times New Roman0181000015536870911 2 5 2" xfId="7201" xr:uid="{A880BF28-74D1-426F-B93F-891F26DAF174}"/>
    <cellStyle name="Times New Roman0181000015536870911 2 6" xfId="3046" xr:uid="{CC6E60F4-3B95-4FDF-ABB7-53AD795551C8}"/>
    <cellStyle name="Times New Roman0181000015536870911 2 7" xfId="4603" xr:uid="{7960012B-DE90-43A3-AE02-55C393E088E3}"/>
    <cellStyle name="Times New Roman0181000015536870911 2 8" xfId="5902" xr:uid="{6FCF648C-5F2D-4217-95CA-F4E05DC95136}"/>
    <cellStyle name="Title" xfId="569" xr:uid="{E6E31E5E-2301-4E67-906F-D67D44BB2641}"/>
    <cellStyle name="Total" xfId="570" xr:uid="{BB16C6F8-D418-44ED-9398-E8512252F1F5}"/>
    <cellStyle name="Total 2" xfId="942" xr:uid="{61925901-869D-4E34-8CBE-28A1BFAA66D5}"/>
    <cellStyle name="Total 2 2" xfId="1214" xr:uid="{234B007E-9B66-47F2-9539-982AB1AC8F0A}"/>
    <cellStyle name="Total 2 2 2" xfId="1730" xr:uid="{AEECCCBC-7229-4178-A26E-7379CE7B1E6B}"/>
    <cellStyle name="Total 2 2 2 2" xfId="3823" xr:uid="{16A26300-924E-4EC1-A3F7-2A6B95750E6D}"/>
    <cellStyle name="Total 2 2 2 2 2" xfId="8248" xr:uid="{A8B5E62D-F2B2-4E58-93E6-96886F43324A}"/>
    <cellStyle name="Total 2 2 2 3" xfId="5642" xr:uid="{A198CE27-5BD5-4A6D-B50B-4BA3E5E02A18}"/>
    <cellStyle name="Total 2 2 2 4" xfId="6941" xr:uid="{3750DD2E-442F-488B-A06E-E6F8E631DA19}"/>
    <cellStyle name="Total 2 2 3" xfId="2510" xr:uid="{8F3D1BD3-3784-404D-AE9A-7D8D69B076E0}"/>
    <cellStyle name="Total 2 2 3 2" xfId="4343" xr:uid="{F9C29194-E601-421D-9822-2C583699B6C3}"/>
    <cellStyle name="Total 2 2 3 3" xfId="7732" xr:uid="{4A246280-ACF3-4C77-B422-C590D7F5D35D}"/>
    <cellStyle name="Total 2 2 4" xfId="3305" xr:uid="{331C1574-0E81-484A-AA0A-703B986464DF}"/>
    <cellStyle name="Total 2 2 5" xfId="4862" xr:uid="{A2FEADA6-721A-4B1A-9300-8E378D218DD1}"/>
    <cellStyle name="Total 2 2 6" xfId="6161" xr:uid="{F1C123B5-88E1-4B56-9FE6-F95E8F203BF6}"/>
    <cellStyle name="Total 2 3" xfId="1472" xr:uid="{116B51D7-8D5F-4E0C-A1BA-245F13EA0852}"/>
    <cellStyle name="Total 2 3 2" xfId="2781" xr:uid="{E3363F80-40AD-4644-A316-62B281E60042}"/>
    <cellStyle name="Total 2 3 2 2" xfId="7990" xr:uid="{C5A9EA65-8BAD-437B-BA53-376C940D48F5}"/>
    <cellStyle name="Total 2 3 3" xfId="3565" xr:uid="{854D864D-C604-43F9-A288-B35A523336CD}"/>
    <cellStyle name="Total 2 3 4" xfId="5123" xr:uid="{4634078A-95EC-4F84-9966-756312F093B5}"/>
    <cellStyle name="Total 2 3 5" xfId="6422" xr:uid="{FAA58043-378D-4CF2-AFAE-0D28631BCE7B}"/>
    <cellStyle name="Total 2 4" xfId="1991" xr:uid="{87ECD53D-F222-49C1-9F52-0FCF8D946B32}"/>
    <cellStyle name="Total 2 4 2" xfId="4085" xr:uid="{52F733D1-182C-453A-ADFB-9DED39EF4652}"/>
    <cellStyle name="Total 2 4 2 2" xfId="7474" xr:uid="{30A4CF52-83E1-4AF4-954A-45128B5ACE8F}"/>
    <cellStyle name="Total 2 4 3" xfId="5384" xr:uid="{7C2BD699-696D-46F7-A3B5-AED639DC5EA8}"/>
    <cellStyle name="Total 2 4 4" xfId="6683" xr:uid="{932C045F-70B5-45A7-BB32-6337C9DDF582}"/>
    <cellStyle name="Total 2 5" xfId="2252" xr:uid="{D451C944-01FB-445C-B7F3-F54571633C31}"/>
    <cellStyle name="Total 2 5 2" xfId="7202" xr:uid="{B020082C-CD46-4B0C-AA40-6AE8D4FB76B9}"/>
    <cellStyle name="Total 2 6" xfId="3047" xr:uid="{A73098A0-0671-4335-AE1B-67AF92C271FA}"/>
    <cellStyle name="Total 2 7" xfId="4604" xr:uid="{A725163A-2421-4541-A316-7E561465A182}"/>
    <cellStyle name="Total 2 8" xfId="5903" xr:uid="{E1517E20-A584-4078-9299-856FD4B11106}"/>
    <cellStyle name="Warning Text" xfId="571" xr:uid="{099D2D86-3E50-4F8E-AF33-6BCBDFB86383}"/>
    <cellStyle name="Обычный" xfId="0" builtinId="0"/>
    <cellStyle name="Обычный 10" xfId="572" xr:uid="{E05B04A0-E467-4CE3-AD06-18661342A4AF}"/>
    <cellStyle name="Обычный 11" xfId="573" xr:uid="{283C6FA5-DD93-45DF-B1AE-13D6482831E0}"/>
    <cellStyle name="Обычный 12" xfId="574" xr:uid="{641E93A0-B21E-4F9D-ADFC-E88AD855F323}"/>
    <cellStyle name="Обычный 12 2" xfId="575" xr:uid="{7610B261-1A9B-40FA-BDB7-A944E97D63EB}"/>
    <cellStyle name="Обычный 12_Т-НахВТО-газ-28.09.12" xfId="576" xr:uid="{2207DF6D-DE64-48BC-8CBE-0EAC229BEEBA}"/>
    <cellStyle name="Обычный 13" xfId="577" xr:uid="{5F171097-68FB-44A2-BF32-21F8DB9314E0}"/>
    <cellStyle name="Обычный 14" xfId="578" xr:uid="{23BD18CF-C99A-44AE-9BB7-C7A69EF21F2C}"/>
    <cellStyle name="Обычный 15" xfId="579" xr:uid="{3BF9DBFE-7784-4831-AC67-84EE526D2D5C}"/>
    <cellStyle name="Обычный 16" xfId="580" xr:uid="{9B820C68-C619-4BFC-8829-8E0CC82363C7}"/>
    <cellStyle name="Обычный 16 2" xfId="581" xr:uid="{A69A70A9-D972-4515-94D9-481162EA102F}"/>
    <cellStyle name="Обычный 17" xfId="582" xr:uid="{96B6F75D-9C2A-4B9B-83A0-52489FC3B4CD}"/>
    <cellStyle name="Обычный 18" xfId="583" xr:uid="{736DA547-4889-40B5-8F43-6B1D97B90362}"/>
    <cellStyle name="Обычный 19" xfId="584" xr:uid="{2C5F082A-FA1D-4501-BC36-F6225939A30E}"/>
    <cellStyle name="Обычный 2" xfId="2" xr:uid="{5D4D0C6F-A187-45DC-B99B-26E4E86EBB2F}"/>
    <cellStyle name="Обычный 2 10" xfId="585" xr:uid="{ED645907-9A8F-4C0A-956A-F3EC21CE369C}"/>
    <cellStyle name="Обычный 2 11" xfId="586" xr:uid="{3F21CCD4-DE7A-488A-A569-B7DE1EAA4565}"/>
    <cellStyle name="Обычный 2 11 2" xfId="587" xr:uid="{D6442D7F-AEA1-418C-B625-5570A51F53F8}"/>
    <cellStyle name="Обычный 2 11_Т-НахВТО-газ-28.09.12" xfId="588" xr:uid="{B74E265B-5BEF-4633-84AD-DD802D3E10A7}"/>
    <cellStyle name="Обычный 2 12" xfId="589" xr:uid="{A337371B-6CBE-4C4F-AB1F-1D5F07B41085}"/>
    <cellStyle name="Обычный 2 12 2" xfId="590" xr:uid="{825EE717-F0E5-4BE0-A31E-C14BAC9157C7}"/>
    <cellStyle name="Обычный 2 12_Т-НахВТО-газ-28.09.12" xfId="591" xr:uid="{8F725F41-803A-4F2C-B96A-24CAFE11493C}"/>
    <cellStyle name="Обычный 2 13" xfId="592" xr:uid="{CCBD204F-0D88-4F98-955A-3B4D8D393600}"/>
    <cellStyle name="Обычный 2 14" xfId="593" xr:uid="{D3A382B9-6283-4B48-9A22-DC4E0874442D}"/>
    <cellStyle name="Обычный 2 15" xfId="2519" xr:uid="{029DE68D-EEFD-4D68-A7D4-1C3EB9CC6AD9}"/>
    <cellStyle name="Обычный 2 16" xfId="2513" xr:uid="{0B57D735-D4C8-496F-9C96-D441F1DE4C09}"/>
    <cellStyle name="Обычный 2 16 2" xfId="3308" xr:uid="{B7617EA2-4958-468A-A5B6-E2822EF3880C}"/>
    <cellStyle name="Обычный 2 17" xfId="2783" xr:uid="{0E21CBBE-95EC-479C-9B35-54EFB1D962F1}"/>
    <cellStyle name="Обычный 2 17 2" xfId="3826" xr:uid="{C8788FFC-BF74-4D4A-8726-A1D182F1A494}"/>
    <cellStyle name="Обычный 2 18" xfId="2785" xr:uid="{1784E336-7FAE-432D-AD9D-FF2E1F519991}"/>
    <cellStyle name="Обычный 2 2" xfId="594" xr:uid="{CF68DAD5-0DAC-4882-98A6-5C77A6CAF99C}"/>
    <cellStyle name="Обычный 2 3" xfId="595" xr:uid="{741C41D7-B6F3-419C-B8C1-C57356FCB1AB}"/>
    <cellStyle name="Обычный 2 4" xfId="596" xr:uid="{C01836B5-4BFF-468F-95A0-08E598926DBD}"/>
    <cellStyle name="Обычный 2 5" xfId="597" xr:uid="{53619268-872A-4991-ABF3-431196F26BF0}"/>
    <cellStyle name="Обычный 2 5 2" xfId="2521" xr:uid="{5D34977A-4F6E-4DE7-A2BD-B8434CDCCA6E}"/>
    <cellStyle name="Обычный 2 5 3" xfId="2512" xr:uid="{2B159753-9350-4776-BA61-FF865AD3C4C7}"/>
    <cellStyle name="Обычный 2 6" xfId="598" xr:uid="{F3148F34-9B61-4ED8-8F6B-3DC219225325}"/>
    <cellStyle name="Обычный 2 6 2" xfId="2522" xr:uid="{59594DBC-D7B3-4916-B6F6-968B06CB30EF}"/>
    <cellStyle name="Обычный 2 6 3" xfId="2514" xr:uid="{F81D23C6-9C0F-4D2D-B191-12DD4428EBCA}"/>
    <cellStyle name="Обычный 2 7" xfId="599" xr:uid="{FB780B63-F90B-4FC5-8CB8-192CEA6D4C61}"/>
    <cellStyle name="Обычный 2 8" xfId="600" xr:uid="{673AC1A2-1EDE-4EBA-B5D1-F8DFD72891FE}"/>
    <cellStyle name="Обычный 2 9" xfId="601" xr:uid="{521FD18D-DB41-4A5D-A139-B7B63DCAF796}"/>
    <cellStyle name="Обычный 2_Т-НахВТО-газ-28.09.12" xfId="602" xr:uid="{7A45A0DD-8744-4ABC-BB2E-B1570890A4E7}"/>
    <cellStyle name="Обычный 20" xfId="603" xr:uid="{9F2D5D91-D93E-4EEB-ABFF-30FA108DBCF4}"/>
    <cellStyle name="Обычный 21" xfId="604" xr:uid="{EE9E9F7B-76AC-45DC-9CAC-8969BC7D5944}"/>
    <cellStyle name="Обычный 22" xfId="605" xr:uid="{959E90A5-5ABA-4A41-BE1D-E762A5D88EA4}"/>
    <cellStyle name="Обычный 23" xfId="606" xr:uid="{8F562E6C-E2B5-40DF-AE0D-84A1DD60FE2A}"/>
    <cellStyle name="Обычный 24" xfId="607" xr:uid="{DA3C8FCF-1A6E-4E14-813F-35A15576B805}"/>
    <cellStyle name="Обычный 25" xfId="608" xr:uid="{42E327F1-6545-4C50-81FE-DF4E3A3E3CA1}"/>
    <cellStyle name="Обычный 26" xfId="609" xr:uid="{27CC7AF3-EE94-4AF5-977C-90FB906A7D0A}"/>
    <cellStyle name="Обычный 27" xfId="610" xr:uid="{55D5F997-A672-48E3-99CA-7E1727FEDDF4}"/>
    <cellStyle name="Обычный 28" xfId="611" xr:uid="{A792F819-2779-4437-BF72-3ADC9FFC2992}"/>
    <cellStyle name="Обычный 29" xfId="612" xr:uid="{21CE663D-39AA-4F61-9894-06F75B9CD9EF}"/>
    <cellStyle name="Обычный 3" xfId="3" xr:uid="{66EF0952-EA68-4F9F-A9FD-0E5547A81936}"/>
    <cellStyle name="Обычный 3 2" xfId="613" xr:uid="{2D0556E6-1677-4F03-B1A0-64084628DBD2}"/>
    <cellStyle name="Обычный 3 2 2" xfId="2523" xr:uid="{8D8387B8-18B8-4AF0-85F5-B9A873BB107D}"/>
    <cellStyle name="Обычный 3 2 3" xfId="2515" xr:uid="{965CDD28-A321-4351-99EC-1B6871554C2F}"/>
    <cellStyle name="Обычный 3 3" xfId="614" xr:uid="{E3319FB5-ED6B-443D-84BE-7E584F3C5FA0}"/>
    <cellStyle name="Обычный 3 4" xfId="615" xr:uid="{EC4A5224-99C3-4A3B-8C75-7DF4944B8FD6}"/>
    <cellStyle name="Обычный 3 5" xfId="616" xr:uid="{8A239ADA-17E5-4CD9-9A90-2DAAA7B5BD9C}"/>
    <cellStyle name="Обычный 3 6" xfId="617" xr:uid="{B4EB05D0-553B-4341-9389-3C27D23F6844}"/>
    <cellStyle name="Обычный 3 6 2" xfId="1734" xr:uid="{B425CF2A-6949-47D0-827B-FC566FAF1318}"/>
    <cellStyle name="Обычный 3 6 2 2" xfId="2524" xr:uid="{9C8E9DE8-8DE2-4360-A1E1-EAF62907596D}"/>
    <cellStyle name="Обычный 3 6 2 3" xfId="3827" xr:uid="{931C9A76-698E-4D7B-99FC-C1F11558C1ED}"/>
    <cellStyle name="Обычный 3 6 2 4" xfId="4866" xr:uid="{AA431962-BF25-4CF6-ACBC-9722832450C8}"/>
    <cellStyle name="Обычный 3 6 2 5" xfId="6165" xr:uid="{471BB6C2-3C23-4081-BE1F-9625A0980886}"/>
    <cellStyle name="Обычный 3 6 3" xfId="1995" xr:uid="{AA13319F-DB7C-4564-B512-E2DF6EAF944B}"/>
    <cellStyle name="Обычный 3 6 3 2" xfId="5127" xr:uid="{2F6535F6-2081-4E46-B1ED-2FE4349FAF75}"/>
    <cellStyle name="Обычный 3 6 3 3" xfId="6426" xr:uid="{1F4081BD-E0EF-4ABC-9A33-40162EFF5F3E}"/>
    <cellStyle name="Обычный 3 6 4" xfId="2790" xr:uid="{2A4B8945-FB2D-4A41-9FF5-407FE4D2D379}"/>
    <cellStyle name="Обычный 3 6 4 2" xfId="6945" xr:uid="{B9BF7A47-87CD-4F58-861A-D59A33F73B81}"/>
    <cellStyle name="Обычный 3 6 5" xfId="4347" xr:uid="{E530FF3E-0DC0-40E7-AFB8-1AFC9E8B7821}"/>
    <cellStyle name="Обычный 3 6 6" xfId="5646" xr:uid="{86DA48BD-6ECC-4EAE-B81B-8B1EC0EFC51A}"/>
    <cellStyle name="Обычный 3_RZD_2009-2030_macromodel_090518" xfId="618" xr:uid="{F8B1EDEE-93F9-4DCE-91BD-F30DF51215C5}"/>
    <cellStyle name="Обычный 30" xfId="619" xr:uid="{57CF9687-1ACF-404A-B931-1173B3A507FB}"/>
    <cellStyle name="Обычный 31" xfId="683" xr:uid="{78529F8A-9E99-4AF6-B7E1-5D5232229A43}"/>
    <cellStyle name="Обычный 32" xfId="1" xr:uid="{12EE73FE-8A6D-4E63-816E-8B4EFDFCFD50}"/>
    <cellStyle name="Обычный 32 2" xfId="1732" xr:uid="{8089991A-D5FA-46C3-AE73-F50DBDD58BC9}"/>
    <cellStyle name="Обычный 32 2 2" xfId="2518" xr:uid="{E1F8564B-77D2-4795-A685-449749DC525D}"/>
    <cellStyle name="Обычный 32 2 3" xfId="3825" xr:uid="{CDB232AD-6CCF-45AA-8EFC-95C8684B7E9F}"/>
    <cellStyle name="Обычный 32 2 4" xfId="4864" xr:uid="{25EC6EEA-CFB0-4DFF-9B43-14B0FD638C4D}"/>
    <cellStyle name="Обычный 32 2 5" xfId="6163" xr:uid="{D3C72879-7572-493A-9049-16DB00E308F2}"/>
    <cellStyle name="Обычный 32 3" xfId="1993" xr:uid="{D445B875-3C48-4E3F-BF07-FBFBB1E3F5CE}"/>
    <cellStyle name="Обычный 32 3 2" xfId="5125" xr:uid="{F2FAB29E-EC25-4E70-A962-53CB043F658F}"/>
    <cellStyle name="Обычный 32 3 3" xfId="6424" xr:uid="{0A177B2F-652B-4133-8727-555B46B55B7D}"/>
    <cellStyle name="Обычный 32 4" xfId="2788" xr:uid="{7A898F99-989B-4651-A7E4-8D74B77730BF}"/>
    <cellStyle name="Обычный 32 4 2" xfId="6943" xr:uid="{FBBD786D-7AA5-4314-97C6-F9E28BD2F7BF}"/>
    <cellStyle name="Обычный 32 5" xfId="4345" xr:uid="{24D07FEF-6384-4267-9A8D-ED2D37C4310B}"/>
    <cellStyle name="Обычный 32 6" xfId="5644" xr:uid="{AA01034B-F47E-4F52-8D55-60EE08C2C43C}"/>
    <cellStyle name="Обычный 33" xfId="2787" xr:uid="{BE470988-6D45-4883-AD82-FB107D3C351B}"/>
    <cellStyle name="Обычный 34" xfId="685" xr:uid="{3858AB52-E93E-48AC-B0AE-11196D0D2D43}"/>
    <cellStyle name="Обычный 35" xfId="2517" xr:uid="{1D6922D3-FF6D-41D0-AB5D-2F29A2E97FCF}"/>
    <cellStyle name="Обычный 36" xfId="2784" xr:uid="{E1B2AC88-2EA0-464B-B7B8-DD6E01D5F296}"/>
    <cellStyle name="Обычный 37" xfId="2786" xr:uid="{1FD5E11F-B164-4581-8057-1C2A5CBB777A}"/>
    <cellStyle name="Обычный 38" xfId="3307" xr:uid="{8BFD072E-6B72-4453-9DCF-1E2539A7079E}"/>
    <cellStyle name="Обычный 4" xfId="620" xr:uid="{CD9A31B9-B39E-4478-9823-FD1EA466637C}"/>
    <cellStyle name="Обычный 4 2" xfId="621" xr:uid="{77C8FF82-EFB5-48ED-9B35-814019C81F8E}"/>
    <cellStyle name="Обычный 4 2 2" xfId="622" xr:uid="{C204283D-B963-4628-9054-1A8AC6B0C13D}"/>
    <cellStyle name="Обычный 4 2_Т-НахВТО-газ-28.09.12" xfId="623" xr:uid="{E887D83C-DD30-4813-9C95-357471AA9C4E}"/>
    <cellStyle name="Обычный 4_ЦФ запрос2008-2009" xfId="624" xr:uid="{37F4D4D0-D3B1-4B0F-A872-36B431B2470F}"/>
    <cellStyle name="Обычный 5" xfId="625" xr:uid="{6DFC441F-3A08-4E86-9CE2-408D47428CFA}"/>
    <cellStyle name="Обычный 6" xfId="626" xr:uid="{8EE6E9C8-AD63-4B8C-A596-70A044FFB641}"/>
    <cellStyle name="Обычный 6 2" xfId="4" xr:uid="{1023F356-0F77-4E29-BEB0-2FE77F628ECC}"/>
    <cellStyle name="Обычный 6 3" xfId="684" xr:uid="{C903420E-EA68-4308-B0B8-5C8411FE104B}"/>
    <cellStyle name="Обычный 7" xfId="627" xr:uid="{67D7F4A2-3B4E-491A-A8D5-3E2FCF76BEAA}"/>
    <cellStyle name="Обычный 7 2" xfId="2516" xr:uid="{D3A25CCE-530F-4B5A-BF89-18ECD87020BB}"/>
    <cellStyle name="Обычный 8" xfId="628" xr:uid="{49C46DD7-6444-4F9E-9C42-218E433F9659}"/>
    <cellStyle name="Обычный 9" xfId="629" xr:uid="{EF9079AE-F63E-4DA6-881E-2756CEF4E212}"/>
    <cellStyle name="Процентный 10" xfId="630" xr:uid="{E3758920-4472-4BD6-A8E1-156019D1AE90}"/>
    <cellStyle name="Процентный 11" xfId="631" xr:uid="{2BA3EED2-03D2-4953-9CCF-59F14E85F951}"/>
    <cellStyle name="Процентный 12" xfId="632" xr:uid="{3F5387F1-F127-4EF0-A681-E3707F020898}"/>
    <cellStyle name="Процентный 13" xfId="633" xr:uid="{7704C457-B8E2-4E7A-868B-B0A055189CF9}"/>
    <cellStyle name="Процентный 14" xfId="634" xr:uid="{1814CB86-F5EB-4670-A2C2-E291F06639B0}"/>
    <cellStyle name="Процентный 2" xfId="635" xr:uid="{871B8506-305B-4AC1-B079-1EFEAFE19164}"/>
    <cellStyle name="Процентный 2 2" xfId="636" xr:uid="{F385083E-1685-448F-BFE9-C995A6BDC697}"/>
    <cellStyle name="Процентный 2 2 2" xfId="637" xr:uid="{93927857-29AE-4265-AA90-238EF1F9569D}"/>
    <cellStyle name="Процентный 3" xfId="638" xr:uid="{570D0C5D-EAEA-4D76-B522-0B818D9AFB07}"/>
    <cellStyle name="Процентный 4" xfId="639" xr:uid="{C1ACAD50-556D-4C6E-9C85-08894AE09960}"/>
    <cellStyle name="Процентный 5" xfId="640" xr:uid="{7D01B9A9-21F4-4B3A-93E4-03930407BBC4}"/>
    <cellStyle name="Процентный 6" xfId="641" xr:uid="{92084310-1E67-442B-9E5C-1EE9B9DE12F0}"/>
    <cellStyle name="Процентный 7" xfId="642" xr:uid="{D1633571-5910-4564-A873-20C4F76CE531}"/>
    <cellStyle name="Процентный 8" xfId="643" xr:uid="{DDFC2BEF-4E3B-4F38-94BB-70493F4FEF51}"/>
    <cellStyle name="Процентный 9" xfId="644" xr:uid="{92BF2643-FC2F-4B93-84F5-AAB37F96F877}"/>
    <cellStyle name="Сверхулин" xfId="645" xr:uid="{CBE51D9B-F5CF-44F1-B716-9D25568E5A80}"/>
    <cellStyle name="Сверхулин 2" xfId="943" xr:uid="{2FE69128-84F0-48CB-8112-CA3BA3FB4DA9}"/>
    <cellStyle name="Сверхулин 2 2" xfId="1215" xr:uid="{B5FE2759-FD9E-45CA-9543-F5AF1F416213}"/>
    <cellStyle name="Сверхулин 2 2 2" xfId="1731" xr:uid="{0DF68265-DF06-438D-B472-E00DD7CBFFFF}"/>
    <cellStyle name="Сверхулин 2 2 2 2" xfId="3824" xr:uid="{CF759A5D-567B-4462-92CC-A7144CB56E53}"/>
    <cellStyle name="Сверхулин 2 2 2 2 2" xfId="8249" xr:uid="{CFAF2BA4-ADB1-4A41-9F7B-A65E6C0EC3BA}"/>
    <cellStyle name="Сверхулин 2 2 2 3" xfId="5643" xr:uid="{2CCE4B49-2B5F-4847-8818-04E083A5552C}"/>
    <cellStyle name="Сверхулин 2 2 2 4" xfId="6942" xr:uid="{B5CCE983-F6AB-40EE-AE56-F8BEA7FCCE7C}"/>
    <cellStyle name="Сверхулин 2 2 3" xfId="2511" xr:uid="{65AF4496-6CB7-42C1-8080-1BCAE4B86440}"/>
    <cellStyle name="Сверхулин 2 2 3 2" xfId="4344" xr:uid="{80B80480-35F1-4784-9735-3119A87B210B}"/>
    <cellStyle name="Сверхулин 2 2 3 3" xfId="7733" xr:uid="{65AC2AEC-738A-4DE5-A727-E933C4BA3B85}"/>
    <cellStyle name="Сверхулин 2 2 4" xfId="3306" xr:uid="{B1F08F10-9364-4FCD-A88C-917BB4F63D7C}"/>
    <cellStyle name="Сверхулин 2 2 5" xfId="4863" xr:uid="{EB8C4D86-9E73-46DB-B5CC-29A240A13370}"/>
    <cellStyle name="Сверхулин 2 2 6" xfId="6162" xr:uid="{83C1B626-DFA7-4715-93E4-BED2F3ADA63F}"/>
    <cellStyle name="Сверхулин 2 3" xfId="1473" xr:uid="{9A6FC21C-2FA8-429E-BE7A-C3629C8E4A15}"/>
    <cellStyle name="Сверхулин 2 3 2" xfId="2782" xr:uid="{790A555B-039E-4DBD-A0B1-66F5B3F3BBBB}"/>
    <cellStyle name="Сверхулин 2 3 2 2" xfId="7991" xr:uid="{1C7D2197-7AA1-4D1D-86E5-9D99C1B8D182}"/>
    <cellStyle name="Сверхулин 2 3 3" xfId="3566" xr:uid="{247707A2-AA74-4FCD-9969-BA4462E761D4}"/>
    <cellStyle name="Сверхулин 2 3 4" xfId="5124" xr:uid="{392B5CDD-9C6D-4A35-B62B-134AA8EBDCA0}"/>
    <cellStyle name="Сверхулин 2 3 5" xfId="6423" xr:uid="{33CF8ADE-A3ED-4620-BAFF-1B145FE79B53}"/>
    <cellStyle name="Сверхулин 2 4" xfId="1992" xr:uid="{207FE92B-3A5E-4DB6-9E06-24CCB5B6E45C}"/>
    <cellStyle name="Сверхулин 2 4 2" xfId="4086" xr:uid="{E6C3C77C-B23E-43B7-8161-0B6765D3D940}"/>
    <cellStyle name="Сверхулин 2 4 2 2" xfId="7475" xr:uid="{D66492C6-3179-401F-B229-77D58A482A33}"/>
    <cellStyle name="Сверхулин 2 4 3" xfId="5385" xr:uid="{AB533A20-3461-458A-9D2D-9B299FDC7D8F}"/>
    <cellStyle name="Сверхулин 2 4 4" xfId="6684" xr:uid="{39E11905-42C2-4006-A179-A340C261DF56}"/>
    <cellStyle name="Сверхулин 2 5" xfId="2253" xr:uid="{B80925E6-1F1A-4699-9094-0EF01A254313}"/>
    <cellStyle name="Сверхулин 2 5 2" xfId="7203" xr:uid="{189356AC-F486-4621-A5E0-CC332D5220DD}"/>
    <cellStyle name="Сверхулин 2 6" xfId="3048" xr:uid="{41B95610-5065-43A8-A789-BD930E29BB4A}"/>
    <cellStyle name="Сверхулин 2 7" xfId="4605" xr:uid="{26877EB6-4A0E-459D-A57C-112F4BDFDEFF}"/>
    <cellStyle name="Сверхулин 2 8" xfId="5904" xr:uid="{C840F7CB-C60A-4F28-AB1D-AF82E305C479}"/>
    <cellStyle name="Стиль 1" xfId="646" xr:uid="{BEEA942D-2565-465A-8309-D3EC12CB340A}"/>
    <cellStyle name="Стиль 1 2" xfId="647" xr:uid="{8A346E6C-F8EB-41E1-9D22-73504D548F04}"/>
    <cellStyle name="Стиль 1 3" xfId="648" xr:uid="{9757BF0B-800C-4D66-A5A3-FFAAAF88FC13}"/>
    <cellStyle name="Стиль 1 4" xfId="649" xr:uid="{8AC73E2A-09C0-4B1C-AD5D-42D0B462A948}"/>
    <cellStyle name="Стиль 1 5" xfId="650" xr:uid="{7DCC21E8-FE7D-4DEF-8195-A0EDC66774AF}"/>
    <cellStyle name="Стиль 1 6" xfId="651" xr:uid="{CBDEC4DA-16FE-4999-BC14-4483991695B7}"/>
    <cellStyle name="Стиль 1 7" xfId="652" xr:uid="{F1089107-5D63-4355-8F65-0AF89533C335}"/>
    <cellStyle name="Стиль 1_Книга2" xfId="653" xr:uid="{0A45A639-C3C2-488B-B798-342629E688F2}"/>
    <cellStyle name="ТаблицаТекст" xfId="654" xr:uid="{4ABCBA64-87D9-48C7-B69F-D503E5041B06}"/>
    <cellStyle name="Тысячи [0]_Chart1 (Sales &amp; Costs)" xfId="655" xr:uid="{B9D5A96C-C51B-413A-85EF-744D76B3758A}"/>
    <cellStyle name="Тысячи_Chart1 (Sales &amp; Costs)" xfId="656" xr:uid="{67B34416-2EC5-4250-AB81-C2692A962221}"/>
    <cellStyle name="Финансовый [0] 2" xfId="657" xr:uid="{D49078D4-DE90-4465-A30E-7DCDDB52280C}"/>
    <cellStyle name="Финансовый 10" xfId="658" xr:uid="{778ADDC0-A4B0-452E-B4E4-B384575276CD}"/>
    <cellStyle name="Финансовый 11" xfId="659" xr:uid="{C1BC79E4-DD9D-4930-9768-4401E80D8A58}"/>
    <cellStyle name="Финансовый 12" xfId="660" xr:uid="{4874C4DA-39C1-41AE-A092-BFB0E8ABAA54}"/>
    <cellStyle name="Финансовый 13" xfId="661" xr:uid="{2133FCA9-E3C0-468E-AB37-B0FBF11A133A}"/>
    <cellStyle name="Финансовый 14" xfId="662" xr:uid="{86BC2BC1-1083-4836-8966-3FD197EFDD23}"/>
    <cellStyle name="Финансовый 15" xfId="663" xr:uid="{E8EC3094-FB11-439A-9E92-5F953B9F8B1A}"/>
    <cellStyle name="Финансовый 16" xfId="664" xr:uid="{93F009FE-43C3-4722-9E85-EEDA9934F4AE}"/>
    <cellStyle name="Финансовый 17" xfId="665" xr:uid="{C6FF1CE9-E105-40E3-9F2E-78393CFF9DBC}"/>
    <cellStyle name="Финансовый 2" xfId="666" xr:uid="{CB99A04E-18A5-4744-8096-6AAA431E8036}"/>
    <cellStyle name="Финансовый 2 10" xfId="667" xr:uid="{33C10613-9928-4877-A5ED-6BB3969AD920}"/>
    <cellStyle name="Финансовый 2 2" xfId="668" xr:uid="{6E568714-40E2-4158-8896-77C09C120C75}"/>
    <cellStyle name="Финансовый 2 3" xfId="669" xr:uid="{0DADE6FA-0C87-46EE-88EB-621CBD22FF5E}"/>
    <cellStyle name="Финансовый 2 4" xfId="670" xr:uid="{A25AFA39-8548-40C5-8E12-EAE1BFC35777}"/>
    <cellStyle name="Финансовый 2 5" xfId="671" xr:uid="{816E6C4D-A6AD-41B2-ABB3-282F4CC9F973}"/>
    <cellStyle name="Финансовый 2 6" xfId="672" xr:uid="{DA453041-D5E6-458B-A11C-2909AB11FC82}"/>
    <cellStyle name="Финансовый 2 7" xfId="673" xr:uid="{E9423CFE-6228-477C-AB89-227858BE6EC0}"/>
    <cellStyle name="Финансовый 2 8" xfId="674" xr:uid="{328CD198-3178-49CB-9993-40B271AB147D}"/>
    <cellStyle name="Финансовый 2 9" xfId="675" xr:uid="{14E451D0-40D0-46F1-900D-D0C47FEA8BB1}"/>
    <cellStyle name="Финансовый 3" xfId="676" xr:uid="{BD5D85C8-B712-4462-A825-D48F9BA07A5B}"/>
    <cellStyle name="Финансовый 3 2" xfId="5" xr:uid="{7CEF897E-FAE2-48CF-B3E0-9E494E96E1B5}"/>
    <cellStyle name="Финансовый 3 2 2" xfId="1733" xr:uid="{2A8B2608-E878-444C-866D-248B2711D48C}"/>
    <cellStyle name="Финансовый 3 2 2 2" xfId="2520" xr:uid="{0425F708-C72E-4734-898B-6E8A9B328E22}"/>
    <cellStyle name="Финансовый 3 2 2 3" xfId="4865" xr:uid="{7ED2BEE8-D3CC-4959-A15A-2D1516E3E21A}"/>
    <cellStyle name="Финансовый 3 2 2 4" xfId="6164" xr:uid="{C79221DF-9AE8-426D-8F31-7C718FC70E11}"/>
    <cellStyle name="Финансовый 3 2 3" xfId="1994" xr:uid="{D9FCEAB5-502E-46C1-8C71-136B4D034FE8}"/>
    <cellStyle name="Финансовый 3 2 3 2" xfId="5126" xr:uid="{0C97E90D-0BE1-4A75-8455-7C06DAA2B06D}"/>
    <cellStyle name="Финансовый 3 2 3 3" xfId="6425" xr:uid="{E59F2B08-51F9-4288-A871-D2A46BCA46E0}"/>
    <cellStyle name="Финансовый 3 2 4" xfId="2789" xr:uid="{D150C797-783F-457B-8E65-8D22AFD45462}"/>
    <cellStyle name="Финансовый 3 2 4 2" xfId="6944" xr:uid="{62DE58CC-0E16-4F4D-B999-1D54C5DFDFBE}"/>
    <cellStyle name="Финансовый 3 2 5" xfId="4346" xr:uid="{B4BE5158-FC3F-4864-9304-80337A9E8103}"/>
    <cellStyle name="Финансовый 3 2 6" xfId="5645" xr:uid="{55285636-4CDE-4AA9-BC2E-AB7560BC7E1C}"/>
    <cellStyle name="Финансовый 4" xfId="677" xr:uid="{8283FB48-1AB3-4011-B1C5-24F3F507D386}"/>
    <cellStyle name="Финансовый 5" xfId="678" xr:uid="{10709EFD-F0E7-4D40-9710-E8DEF9019A00}"/>
    <cellStyle name="Финансовый 6" xfId="679" xr:uid="{7965E9CA-D5CB-4C4D-9A09-6A5AA8C5FA69}"/>
    <cellStyle name="Финансовый 7" xfId="680" xr:uid="{610B56B2-561F-4B4A-8477-F92F91FFF7ED}"/>
    <cellStyle name="Финансовый 8" xfId="681" xr:uid="{686EE41F-41A1-436F-A40C-92474DD43713}"/>
    <cellStyle name="Финансовый 8 2" xfId="3828" xr:uid="{074E63B4-B246-46C1-9AAF-DE95DA29ACF9}"/>
    <cellStyle name="Финансовый 9" xfId="682" xr:uid="{DBFAFE06-CF87-436F-986A-B1DC78BB11BD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7" t="s">
        <v>0</v>
      </c>
      <c r="B2" s="307"/>
      <c r="C2" s="307"/>
    </row>
    <row r="3" spans="1:3" x14ac:dyDescent="0.25">
      <c r="A3" s="1"/>
      <c r="B3" s="1"/>
      <c r="C3" s="1"/>
    </row>
    <row r="4" spans="1:3" x14ac:dyDescent="0.25">
      <c r="A4" s="308" t="s">
        <v>1</v>
      </c>
      <c r="B4" s="308"/>
      <c r="C4" s="3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09" t="s">
        <v>3</v>
      </c>
      <c r="C6" s="309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295" customWidth="1"/>
    <col min="2" max="2" width="16.42578125" style="295" customWidth="1"/>
    <col min="3" max="3" width="37.140625" style="295" customWidth="1"/>
    <col min="4" max="4" width="49" style="295" customWidth="1"/>
    <col min="5" max="5" width="9.140625" style="295" customWidth="1"/>
  </cols>
  <sheetData>
    <row r="1" spans="1:4" ht="15.75" customHeight="1" x14ac:dyDescent="0.25">
      <c r="A1" s="294"/>
      <c r="B1" s="294"/>
      <c r="C1" s="294"/>
      <c r="D1" s="294" t="s">
        <v>190</v>
      </c>
    </row>
    <row r="2" spans="1:4" ht="15.75" customHeight="1" x14ac:dyDescent="0.25">
      <c r="A2" s="294"/>
      <c r="B2" s="294"/>
      <c r="C2" s="294"/>
      <c r="D2" s="294"/>
    </row>
    <row r="3" spans="1:4" ht="15.75" customHeight="1" x14ac:dyDescent="0.25">
      <c r="A3" s="294"/>
      <c r="B3" s="296" t="s">
        <v>191</v>
      </c>
      <c r="C3" s="294"/>
      <c r="D3" s="294"/>
    </row>
    <row r="4" spans="1:4" ht="15.75" customHeight="1" x14ac:dyDescent="0.25">
      <c r="A4" s="294"/>
      <c r="B4" s="294"/>
      <c r="C4" s="294"/>
      <c r="D4" s="294"/>
    </row>
    <row r="5" spans="1:4" ht="47.25" customHeight="1" x14ac:dyDescent="0.25">
      <c r="A5" s="352" t="s">
        <v>192</v>
      </c>
      <c r="B5" s="352"/>
      <c r="C5" s="352"/>
      <c r="D5" s="297" t="str">
        <f>'Прил.5 Расчет СМР и ОБ'!D6:J6</f>
        <v>Постоянная часть ПС, комплекс стационарных камер охранного (технологического) видеонаблюдения ПС 110 кВ</v>
      </c>
    </row>
    <row r="6" spans="1:4" ht="15.75" customHeight="1" x14ac:dyDescent="0.25">
      <c r="A6" s="294" t="s">
        <v>349</v>
      </c>
      <c r="B6" s="294"/>
      <c r="C6" s="294"/>
      <c r="D6" s="294"/>
    </row>
    <row r="7" spans="1:4" ht="15.75" customHeight="1" x14ac:dyDescent="0.25">
      <c r="A7" s="294"/>
      <c r="B7" s="294"/>
      <c r="C7" s="294"/>
      <c r="D7" s="294"/>
    </row>
    <row r="8" spans="1:4" x14ac:dyDescent="0.25">
      <c r="A8" s="320" t="s">
        <v>5</v>
      </c>
      <c r="B8" s="320" t="s">
        <v>6</v>
      </c>
      <c r="C8" s="320" t="s">
        <v>193</v>
      </c>
      <c r="D8" s="320" t="s">
        <v>194</v>
      </c>
    </row>
    <row r="9" spans="1:4" x14ac:dyDescent="0.25">
      <c r="A9" s="320"/>
      <c r="B9" s="320"/>
      <c r="C9" s="320"/>
      <c r="D9" s="320"/>
    </row>
    <row r="10" spans="1:4" ht="15.75" customHeight="1" x14ac:dyDescent="0.25">
      <c r="A10" s="298">
        <v>1</v>
      </c>
      <c r="B10" s="298">
        <v>2</v>
      </c>
      <c r="C10" s="298">
        <v>3</v>
      </c>
      <c r="D10" s="298">
        <v>4</v>
      </c>
    </row>
    <row r="11" spans="1:4" ht="63" customHeight="1" x14ac:dyDescent="0.25">
      <c r="A11" s="304" t="s">
        <v>359</v>
      </c>
      <c r="B11" s="304" t="s">
        <v>360</v>
      </c>
      <c r="C11" s="305" t="s">
        <v>361</v>
      </c>
      <c r="D11" s="299">
        <f>'Прил.4 РМ'!C41/1000</f>
        <v>5846.9239899999993</v>
      </c>
    </row>
    <row r="13" spans="1:4" x14ac:dyDescent="0.25">
      <c r="A13" s="300" t="s">
        <v>195</v>
      </c>
      <c r="B13" s="301"/>
      <c r="C13" s="301"/>
      <c r="D13" s="302"/>
    </row>
    <row r="14" spans="1:4" x14ac:dyDescent="0.25">
      <c r="A14" s="303" t="s">
        <v>68</v>
      </c>
      <c r="B14" s="301"/>
      <c r="C14" s="301"/>
      <c r="D14" s="302"/>
    </row>
    <row r="15" spans="1:4" x14ac:dyDescent="0.25">
      <c r="A15" s="300"/>
      <c r="B15" s="301"/>
      <c r="C15" s="301"/>
      <c r="D15" s="302"/>
    </row>
    <row r="16" spans="1:4" x14ac:dyDescent="0.25">
      <c r="A16" s="300" t="s">
        <v>69</v>
      </c>
      <c r="B16" s="301"/>
      <c r="C16" s="301"/>
      <c r="D16" s="302"/>
    </row>
    <row r="17" spans="1:4" x14ac:dyDescent="0.25">
      <c r="A17" s="303" t="s">
        <v>70</v>
      </c>
      <c r="B17" s="301"/>
      <c r="C17" s="301"/>
      <c r="D17" s="30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4" t="s">
        <v>196</v>
      </c>
      <c r="C4" s="314"/>
      <c r="D4" s="314"/>
    </row>
    <row r="5" spans="2:5" ht="18.75" customHeight="1" x14ac:dyDescent="0.25">
      <c r="B5" s="244"/>
    </row>
    <row r="6" spans="2:5" ht="15.75" customHeight="1" x14ac:dyDescent="0.25">
      <c r="B6" s="315" t="s">
        <v>197</v>
      </c>
      <c r="C6" s="315"/>
      <c r="D6" s="315"/>
    </row>
    <row r="7" spans="2:5" x14ac:dyDescent="0.25">
      <c r="B7" s="353"/>
      <c r="C7" s="353"/>
      <c r="D7" s="353"/>
      <c r="E7" s="353"/>
    </row>
    <row r="8" spans="2:5" x14ac:dyDescent="0.25">
      <c r="B8" s="281"/>
      <c r="C8" s="281"/>
      <c r="D8" s="281"/>
      <c r="E8" s="281"/>
    </row>
    <row r="9" spans="2:5" ht="47.25" customHeight="1" x14ac:dyDescent="0.25">
      <c r="B9" s="266" t="s">
        <v>198</v>
      </c>
      <c r="C9" s="266" t="s">
        <v>199</v>
      </c>
      <c r="D9" s="266" t="s">
        <v>200</v>
      </c>
    </row>
    <row r="10" spans="2:5" ht="15.75" customHeight="1" x14ac:dyDescent="0.25">
      <c r="B10" s="266">
        <v>1</v>
      </c>
      <c r="C10" s="266">
        <v>2</v>
      </c>
      <c r="D10" s="266">
        <v>3</v>
      </c>
    </row>
    <row r="11" spans="2:5" ht="45" customHeight="1" x14ac:dyDescent="0.25">
      <c r="B11" s="266" t="s">
        <v>201</v>
      </c>
      <c r="C11" s="266" t="s">
        <v>202</v>
      </c>
      <c r="D11" s="266">
        <v>44.29</v>
      </c>
    </row>
    <row r="12" spans="2:5" ht="29.25" customHeight="1" x14ac:dyDescent="0.25">
      <c r="B12" s="266" t="s">
        <v>203</v>
      </c>
      <c r="C12" s="266" t="s">
        <v>202</v>
      </c>
      <c r="D12" s="266">
        <v>13.47</v>
      </c>
    </row>
    <row r="13" spans="2:5" ht="29.25" customHeight="1" x14ac:dyDescent="0.25">
      <c r="B13" s="266" t="s">
        <v>204</v>
      </c>
      <c r="C13" s="266" t="s">
        <v>202</v>
      </c>
      <c r="D13" s="266">
        <v>8.0399999999999991</v>
      </c>
    </row>
    <row r="14" spans="2:5" ht="30.75" customHeight="1" x14ac:dyDescent="0.25">
      <c r="B14" s="266" t="s">
        <v>205</v>
      </c>
      <c r="C14" s="163" t="s">
        <v>206</v>
      </c>
      <c r="D14" s="266">
        <v>6.26</v>
      </c>
    </row>
    <row r="15" spans="2:5" ht="89.25" customHeight="1" x14ac:dyDescent="0.25">
      <c r="B15" s="266" t="s">
        <v>207</v>
      </c>
      <c r="C15" s="266" t="s">
        <v>208</v>
      </c>
      <c r="D15" s="245">
        <v>3.9E-2</v>
      </c>
    </row>
    <row r="16" spans="2:5" ht="78.75" customHeight="1" x14ac:dyDescent="0.25">
      <c r="B16" s="266" t="s">
        <v>209</v>
      </c>
      <c r="C16" s="266" t="s">
        <v>210</v>
      </c>
      <c r="D16" s="245">
        <v>2.1000000000000001E-2</v>
      </c>
    </row>
    <row r="17" spans="2:4" ht="34.5" customHeight="1" x14ac:dyDescent="0.25">
      <c r="B17" s="266"/>
      <c r="C17" s="266"/>
      <c r="D17" s="266"/>
    </row>
    <row r="18" spans="2:4" ht="31.5" customHeight="1" x14ac:dyDescent="0.25">
      <c r="B18" s="266" t="s">
        <v>211</v>
      </c>
      <c r="C18" s="266" t="s">
        <v>212</v>
      </c>
      <c r="D18" s="245">
        <v>2.1399999999999999E-2</v>
      </c>
    </row>
    <row r="19" spans="2:4" ht="31.5" customHeight="1" x14ac:dyDescent="0.25">
      <c r="B19" s="266" t="s">
        <v>143</v>
      </c>
      <c r="C19" s="266" t="s">
        <v>213</v>
      </c>
      <c r="D19" s="245">
        <v>2E-3</v>
      </c>
    </row>
    <row r="20" spans="2:4" ht="24" customHeight="1" x14ac:dyDescent="0.25">
      <c r="B20" s="266" t="s">
        <v>145</v>
      </c>
      <c r="C20" s="266" t="s">
        <v>214</v>
      </c>
      <c r="D20" s="245">
        <v>0.03</v>
      </c>
    </row>
    <row r="21" spans="2:4" ht="18.75" customHeight="1" x14ac:dyDescent="0.25">
      <c r="B21" s="246"/>
    </row>
    <row r="22" spans="2:4" ht="18.75" customHeight="1" x14ac:dyDescent="0.25">
      <c r="B22" s="246"/>
    </row>
    <row r="23" spans="2:4" ht="18.75" customHeight="1" x14ac:dyDescent="0.25">
      <c r="B23" s="246"/>
    </row>
    <row r="24" spans="2:4" ht="18.75" customHeight="1" x14ac:dyDescent="0.25">
      <c r="B24" s="246"/>
    </row>
    <row r="27" spans="2:4" x14ac:dyDescent="0.25">
      <c r="B27" s="4" t="s">
        <v>215</v>
      </c>
      <c r="C27" s="14"/>
    </row>
    <row r="28" spans="2:4" x14ac:dyDescent="0.25">
      <c r="B28" s="235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182</v>
      </c>
      <c r="C30" s="14"/>
    </row>
    <row r="31" spans="2:4" x14ac:dyDescent="0.25">
      <c r="B31" s="235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I7" sqref="I7"/>
    </sheetView>
  </sheetViews>
  <sheetFormatPr defaultRowHeight="15" x14ac:dyDescent="0.25"/>
  <cols>
    <col min="1" max="1" width="9.140625" style="247" customWidth="1"/>
    <col min="2" max="2" width="44.85546875" style="247" customWidth="1"/>
    <col min="3" max="3" width="13" style="247" customWidth="1"/>
    <col min="4" max="4" width="22.85546875" style="247" customWidth="1"/>
    <col min="5" max="5" width="21.5703125" style="247" customWidth="1"/>
    <col min="6" max="6" width="43.85546875" style="247" customWidth="1"/>
    <col min="7" max="7" width="9.140625" style="247" customWidth="1"/>
  </cols>
  <sheetData>
    <row r="2" spans="1:7" ht="17.25" customHeight="1" x14ac:dyDescent="0.25">
      <c r="A2" s="315" t="s">
        <v>216</v>
      </c>
      <c r="B2" s="315"/>
      <c r="C2" s="315"/>
      <c r="D2" s="315"/>
      <c r="E2" s="315"/>
      <c r="F2" s="315"/>
    </row>
    <row r="4" spans="1:7" ht="18" customHeight="1" x14ac:dyDescent="0.25">
      <c r="A4" s="248" t="s">
        <v>217</v>
      </c>
      <c r="B4" s="249"/>
      <c r="C4" s="249"/>
      <c r="D4" s="249"/>
      <c r="E4" s="249"/>
      <c r="F4" s="249"/>
      <c r="G4" s="249"/>
    </row>
    <row r="5" spans="1:7" ht="15.75" customHeight="1" x14ac:dyDescent="0.25">
      <c r="A5" s="250" t="s">
        <v>13</v>
      </c>
      <c r="B5" s="250" t="s">
        <v>218</v>
      </c>
      <c r="C5" s="250" t="s">
        <v>219</v>
      </c>
      <c r="D5" s="250" t="s">
        <v>220</v>
      </c>
      <c r="E5" s="250" t="s">
        <v>221</v>
      </c>
      <c r="F5" s="250" t="s">
        <v>222</v>
      </c>
      <c r="G5" s="249"/>
    </row>
    <row r="6" spans="1:7" ht="15.75" customHeight="1" x14ac:dyDescent="0.25">
      <c r="A6" s="250">
        <v>1</v>
      </c>
      <c r="B6" s="250">
        <v>2</v>
      </c>
      <c r="C6" s="250">
        <v>3</v>
      </c>
      <c r="D6" s="250">
        <v>4</v>
      </c>
      <c r="E6" s="250">
        <v>5</v>
      </c>
      <c r="F6" s="250">
        <v>6</v>
      </c>
      <c r="G6" s="249"/>
    </row>
    <row r="7" spans="1:7" ht="110.25" customHeight="1" x14ac:dyDescent="0.25">
      <c r="A7" s="251" t="s">
        <v>223</v>
      </c>
      <c r="B7" s="252" t="s">
        <v>224</v>
      </c>
      <c r="C7" s="253" t="s">
        <v>225</v>
      </c>
      <c r="D7" s="253" t="s">
        <v>226</v>
      </c>
      <c r="E7" s="254">
        <v>47872.94</v>
      </c>
      <c r="F7" s="252" t="s">
        <v>227</v>
      </c>
      <c r="G7" s="249"/>
    </row>
    <row r="8" spans="1:7" ht="31.5" customHeight="1" x14ac:dyDescent="0.25">
      <c r="A8" s="251" t="s">
        <v>228</v>
      </c>
      <c r="B8" s="252" t="s">
        <v>229</v>
      </c>
      <c r="C8" s="253" t="s">
        <v>230</v>
      </c>
      <c r="D8" s="253" t="s">
        <v>231</v>
      </c>
      <c r="E8" s="254">
        <f>1973/12</f>
        <v>164.41666666667001</v>
      </c>
      <c r="F8" s="255" t="s">
        <v>232</v>
      </c>
      <c r="G8" s="256"/>
    </row>
    <row r="9" spans="1:7" ht="15.75" customHeight="1" x14ac:dyDescent="0.25">
      <c r="A9" s="251" t="s">
        <v>233</v>
      </c>
      <c r="B9" s="252" t="s">
        <v>234</v>
      </c>
      <c r="C9" s="253" t="s">
        <v>235</v>
      </c>
      <c r="D9" s="253" t="s">
        <v>226</v>
      </c>
      <c r="E9" s="254">
        <v>1</v>
      </c>
      <c r="F9" s="255"/>
      <c r="G9" s="257"/>
    </row>
    <row r="10" spans="1:7" ht="15.75" customHeight="1" x14ac:dyDescent="0.25">
      <c r="A10" s="251" t="s">
        <v>236</v>
      </c>
      <c r="B10" s="252" t="s">
        <v>237</v>
      </c>
      <c r="C10" s="253"/>
      <c r="D10" s="253"/>
      <c r="E10" s="258">
        <v>4.9000000000000004</v>
      </c>
      <c r="F10" s="255" t="s">
        <v>238</v>
      </c>
      <c r="G10" s="257"/>
    </row>
    <row r="11" spans="1:7" ht="78.75" customHeight="1" x14ac:dyDescent="0.25">
      <c r="A11" s="251" t="s">
        <v>239</v>
      </c>
      <c r="B11" s="252" t="s">
        <v>240</v>
      </c>
      <c r="C11" s="253" t="s">
        <v>241</v>
      </c>
      <c r="D11" s="253" t="s">
        <v>226</v>
      </c>
      <c r="E11" s="259">
        <v>1.522</v>
      </c>
      <c r="F11" s="252" t="s">
        <v>242</v>
      </c>
      <c r="G11" s="249"/>
    </row>
    <row r="12" spans="1:7" ht="78.75" customHeight="1" x14ac:dyDescent="0.25">
      <c r="A12" s="251" t="s">
        <v>243</v>
      </c>
      <c r="B12" s="260" t="s">
        <v>244</v>
      </c>
      <c r="C12" s="253" t="s">
        <v>245</v>
      </c>
      <c r="D12" s="253" t="s">
        <v>226</v>
      </c>
      <c r="E12" s="261">
        <v>1.139</v>
      </c>
      <c r="F12" s="262" t="s">
        <v>246</v>
      </c>
      <c r="G12" s="257" t="s">
        <v>247</v>
      </c>
    </row>
    <row r="13" spans="1:7" ht="63" customHeight="1" x14ac:dyDescent="0.25">
      <c r="A13" s="251" t="s">
        <v>248</v>
      </c>
      <c r="B13" s="263" t="s">
        <v>249</v>
      </c>
      <c r="C13" s="253" t="s">
        <v>250</v>
      </c>
      <c r="D13" s="253" t="s">
        <v>251</v>
      </c>
      <c r="E13" s="264">
        <f>((E7*E9/E8)*E11)*E12</f>
        <v>504.75733271475917</v>
      </c>
      <c r="F13" s="252" t="s">
        <v>252</v>
      </c>
      <c r="G13" s="249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54" t="s">
        <v>253</v>
      </c>
      <c r="B1" s="354"/>
      <c r="C1" s="354"/>
      <c r="D1" s="354"/>
      <c r="E1" s="354"/>
      <c r="F1" s="354"/>
      <c r="G1" s="354"/>
      <c r="H1" s="354"/>
      <c r="I1" s="354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0" t="e">
        <f>#REF!</f>
        <v>#REF!</v>
      </c>
      <c r="B3" s="310"/>
      <c r="C3" s="310"/>
      <c r="D3" s="310"/>
      <c r="E3" s="310"/>
      <c r="F3" s="310"/>
      <c r="G3" s="310"/>
      <c r="H3" s="310"/>
      <c r="I3" s="310"/>
    </row>
    <row r="4" spans="1:13" s="4" customFormat="1" ht="15.75" customHeight="1" x14ac:dyDescent="0.2">
      <c r="A4" s="355"/>
      <c r="B4" s="355"/>
      <c r="C4" s="355"/>
      <c r="D4" s="355"/>
      <c r="E4" s="355"/>
      <c r="F4" s="355"/>
      <c r="G4" s="355"/>
      <c r="H4" s="355"/>
      <c r="I4" s="355"/>
    </row>
    <row r="5" spans="1:13" s="31" customFormat="1" ht="36.6" customHeight="1" x14ac:dyDescent="0.35">
      <c r="A5" s="356" t="s">
        <v>13</v>
      </c>
      <c r="B5" s="356" t="s">
        <v>254</v>
      </c>
      <c r="C5" s="356" t="s">
        <v>255</v>
      </c>
      <c r="D5" s="356" t="s">
        <v>256</v>
      </c>
      <c r="E5" s="351" t="s">
        <v>257</v>
      </c>
      <c r="F5" s="351"/>
      <c r="G5" s="351"/>
      <c r="H5" s="351"/>
      <c r="I5" s="351"/>
    </row>
    <row r="6" spans="1:13" s="26" customFormat="1" ht="31.5" customHeight="1" x14ac:dyDescent="0.2">
      <c r="A6" s="356"/>
      <c r="B6" s="356"/>
      <c r="C6" s="356"/>
      <c r="D6" s="356"/>
      <c r="E6" s="32" t="s">
        <v>76</v>
      </c>
      <c r="F6" s="32" t="s">
        <v>77</v>
      </c>
      <c r="G6" s="32" t="s">
        <v>43</v>
      </c>
      <c r="H6" s="32" t="s">
        <v>258</v>
      </c>
      <c r="I6" s="32" t="s">
        <v>259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133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260</v>
      </c>
      <c r="C9" s="9" t="s">
        <v>261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262</v>
      </c>
      <c r="C11" s="9" t="s">
        <v>209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94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263</v>
      </c>
      <c r="C12" s="9" t="s">
        <v>264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265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212</v>
      </c>
      <c r="C14" s="9" t="s">
        <v>266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267</v>
      </c>
      <c r="C16" s="9" t="s">
        <v>268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269</v>
      </c>
    </row>
    <row r="17" spans="1:10" s="26" customFormat="1" ht="81.75" customHeight="1" x14ac:dyDescent="0.2">
      <c r="A17" s="33">
        <v>7</v>
      </c>
      <c r="B17" s="9" t="s">
        <v>267</v>
      </c>
      <c r="C17" s="136" t="s">
        <v>270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271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272</v>
      </c>
      <c r="C20" s="9" t="s">
        <v>145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273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274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275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276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277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58" t="s">
        <v>278</v>
      </c>
      <c r="O2" s="358"/>
    </row>
    <row r="3" spans="1:16" x14ac:dyDescent="0.25">
      <c r="A3" s="359" t="s">
        <v>279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</row>
    <row r="5" spans="1:16" s="49" customFormat="1" ht="37.5" customHeight="1" x14ac:dyDescent="0.25">
      <c r="A5" s="360" t="s">
        <v>280</v>
      </c>
      <c r="B5" s="363" t="s">
        <v>281</v>
      </c>
      <c r="C5" s="366" t="s">
        <v>282</v>
      </c>
      <c r="D5" s="369" t="s">
        <v>283</v>
      </c>
      <c r="E5" s="370"/>
      <c r="F5" s="370"/>
      <c r="G5" s="370"/>
      <c r="H5" s="370"/>
      <c r="I5" s="369" t="s">
        <v>284</v>
      </c>
      <c r="J5" s="370"/>
      <c r="K5" s="370"/>
      <c r="L5" s="370"/>
      <c r="M5" s="370"/>
      <c r="N5" s="370"/>
      <c r="O5" s="52" t="s">
        <v>285</v>
      </c>
    </row>
    <row r="6" spans="1:16" s="55" customFormat="1" ht="150" customHeight="1" x14ac:dyDescent="0.25">
      <c r="A6" s="361"/>
      <c r="B6" s="364"/>
      <c r="C6" s="367"/>
      <c r="D6" s="366" t="s">
        <v>286</v>
      </c>
      <c r="E6" s="371" t="s">
        <v>287</v>
      </c>
      <c r="F6" s="372"/>
      <c r="G6" s="373"/>
      <c r="H6" s="53" t="s">
        <v>288</v>
      </c>
      <c r="I6" s="374" t="s">
        <v>289</v>
      </c>
      <c r="J6" s="374" t="s">
        <v>286</v>
      </c>
      <c r="K6" s="375" t="s">
        <v>287</v>
      </c>
      <c r="L6" s="375"/>
      <c r="M6" s="375"/>
      <c r="N6" s="53" t="s">
        <v>288</v>
      </c>
      <c r="O6" s="54" t="s">
        <v>290</v>
      </c>
    </row>
    <row r="7" spans="1:16" s="55" customFormat="1" ht="30.75" customHeight="1" x14ac:dyDescent="0.25">
      <c r="A7" s="362"/>
      <c r="B7" s="365"/>
      <c r="C7" s="368"/>
      <c r="D7" s="368"/>
      <c r="E7" s="52" t="s">
        <v>76</v>
      </c>
      <c r="F7" s="52" t="s">
        <v>77</v>
      </c>
      <c r="G7" s="52" t="s">
        <v>43</v>
      </c>
      <c r="H7" s="56" t="s">
        <v>291</v>
      </c>
      <c r="I7" s="374"/>
      <c r="J7" s="374"/>
      <c r="K7" s="52" t="s">
        <v>76</v>
      </c>
      <c r="L7" s="52" t="s">
        <v>77</v>
      </c>
      <c r="M7" s="52" t="s">
        <v>43</v>
      </c>
      <c r="N7" s="56" t="s">
        <v>291</v>
      </c>
      <c r="O7" s="52" t="s">
        <v>292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0" t="s">
        <v>293</v>
      </c>
      <c r="C9" s="58" t="s">
        <v>294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62"/>
      <c r="C10" s="62" t="s">
        <v>295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0" t="s">
        <v>296</v>
      </c>
      <c r="C11" s="62" t="s">
        <v>297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62"/>
      <c r="C12" s="62" t="s">
        <v>298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0" t="s">
        <v>299</v>
      </c>
      <c r="C13" s="58" t="s">
        <v>300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62"/>
      <c r="C14" s="62" t="s">
        <v>301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302</v>
      </c>
      <c r="C15" s="62" t="s">
        <v>303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304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305</v>
      </c>
    </row>
    <row r="19" spans="1:15" ht="30.75" customHeight="1" x14ac:dyDescent="0.25">
      <c r="L19" s="74"/>
    </row>
    <row r="20" spans="1:15" ht="15" customHeight="1" outlineLevel="1" x14ac:dyDescent="0.25">
      <c r="G20" s="357" t="s">
        <v>306</v>
      </c>
      <c r="H20" s="357"/>
      <c r="I20" s="357"/>
      <c r="J20" s="357"/>
      <c r="K20" s="357"/>
      <c r="L20" s="357"/>
      <c r="M20" s="357"/>
      <c r="N20" s="357"/>
      <c r="O20" s="51"/>
    </row>
    <row r="21" spans="1:15" ht="15.75" customHeight="1" outlineLevel="1" x14ac:dyDescent="0.25">
      <c r="G21" s="75"/>
      <c r="H21" s="75" t="s">
        <v>307</v>
      </c>
      <c r="I21" s="75" t="s">
        <v>308</v>
      </c>
      <c r="J21" s="76" t="s">
        <v>309</v>
      </c>
      <c r="K21" s="77" t="s">
        <v>310</v>
      </c>
      <c r="L21" s="75" t="s">
        <v>311</v>
      </c>
      <c r="M21" s="75" t="s">
        <v>312</v>
      </c>
      <c r="N21" s="76" t="s">
        <v>313</v>
      </c>
      <c r="O21" s="78"/>
    </row>
    <row r="22" spans="1:15" ht="15.75" customHeight="1" outlineLevel="1" x14ac:dyDescent="0.25">
      <c r="G22" s="377" t="s">
        <v>314</v>
      </c>
      <c r="H22" s="376">
        <v>6.09</v>
      </c>
      <c r="I22" s="378">
        <v>6.44</v>
      </c>
      <c r="J22" s="376">
        <v>5.77</v>
      </c>
      <c r="K22" s="378">
        <v>5.77</v>
      </c>
      <c r="L22" s="376">
        <v>5.23</v>
      </c>
      <c r="M22" s="376">
        <v>5.77</v>
      </c>
      <c r="N22" s="79">
        <v>6.29</v>
      </c>
      <c r="O22" s="50" t="s">
        <v>315</v>
      </c>
    </row>
    <row r="23" spans="1:15" ht="15.75" customHeight="1" outlineLevel="1" x14ac:dyDescent="0.25">
      <c r="G23" s="377"/>
      <c r="H23" s="376"/>
      <c r="I23" s="378"/>
      <c r="J23" s="376"/>
      <c r="K23" s="378"/>
      <c r="L23" s="376"/>
      <c r="M23" s="376"/>
      <c r="N23" s="79">
        <v>6.56</v>
      </c>
      <c r="O23" s="50" t="s">
        <v>316</v>
      </c>
    </row>
    <row r="24" spans="1:15" ht="15.75" customHeight="1" outlineLevel="1" x14ac:dyDescent="0.25">
      <c r="G24" s="80" t="s">
        <v>317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291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318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319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258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94" t="s">
        <v>320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</row>
    <row r="4" spans="1:18" ht="36.75" customHeight="1" x14ac:dyDescent="0.25">
      <c r="A4" s="360" t="s">
        <v>280</v>
      </c>
      <c r="B4" s="363" t="s">
        <v>281</v>
      </c>
      <c r="C4" s="366" t="s">
        <v>321</v>
      </c>
      <c r="D4" s="366" t="s">
        <v>322</v>
      </c>
      <c r="E4" s="369" t="s">
        <v>323</v>
      </c>
      <c r="F4" s="370"/>
      <c r="G4" s="370"/>
      <c r="H4" s="370"/>
      <c r="I4" s="370"/>
      <c r="J4" s="370"/>
      <c r="K4" s="370"/>
      <c r="L4" s="370"/>
      <c r="M4" s="370"/>
      <c r="N4" s="395" t="s">
        <v>324</v>
      </c>
      <c r="O4" s="396"/>
      <c r="P4" s="396"/>
      <c r="Q4" s="396"/>
      <c r="R4" s="397"/>
    </row>
    <row r="5" spans="1:18" ht="60" customHeight="1" x14ac:dyDescent="0.25">
      <c r="A5" s="361"/>
      <c r="B5" s="364"/>
      <c r="C5" s="367"/>
      <c r="D5" s="367"/>
      <c r="E5" s="374" t="s">
        <v>325</v>
      </c>
      <c r="F5" s="374" t="s">
        <v>326</v>
      </c>
      <c r="G5" s="371" t="s">
        <v>287</v>
      </c>
      <c r="H5" s="372"/>
      <c r="I5" s="372"/>
      <c r="J5" s="373"/>
      <c r="K5" s="374" t="s">
        <v>327</v>
      </c>
      <c r="L5" s="374"/>
      <c r="M5" s="374"/>
      <c r="N5" s="88" t="s">
        <v>328</v>
      </c>
      <c r="O5" s="88" t="s">
        <v>329</v>
      </c>
      <c r="P5" s="89" t="s">
        <v>330</v>
      </c>
      <c r="Q5" s="90" t="s">
        <v>331</v>
      </c>
      <c r="R5" s="89" t="s">
        <v>332</v>
      </c>
    </row>
    <row r="6" spans="1:18" ht="49.5" customHeight="1" x14ac:dyDescent="0.25">
      <c r="A6" s="362"/>
      <c r="B6" s="365"/>
      <c r="C6" s="368"/>
      <c r="D6" s="368"/>
      <c r="E6" s="374"/>
      <c r="F6" s="374"/>
      <c r="G6" s="52" t="s">
        <v>76</v>
      </c>
      <c r="H6" s="52" t="s">
        <v>77</v>
      </c>
      <c r="I6" s="91" t="s">
        <v>43</v>
      </c>
      <c r="J6" s="91" t="s">
        <v>258</v>
      </c>
      <c r="K6" s="52" t="s">
        <v>328</v>
      </c>
      <c r="L6" s="52" t="s">
        <v>329</v>
      </c>
      <c r="M6" s="52" t="s">
        <v>330</v>
      </c>
      <c r="N6" s="91" t="s">
        <v>333</v>
      </c>
      <c r="O6" s="91" t="s">
        <v>334</v>
      </c>
      <c r="P6" s="91" t="s">
        <v>335</v>
      </c>
      <c r="Q6" s="92" t="s">
        <v>336</v>
      </c>
      <c r="R6" s="93" t="s">
        <v>337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0">
        <v>1</v>
      </c>
      <c r="B9" s="360" t="s">
        <v>338</v>
      </c>
      <c r="C9" s="387" t="s">
        <v>294</v>
      </c>
      <c r="D9" s="98" t="s">
        <v>339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62"/>
      <c r="B10" s="361"/>
      <c r="C10" s="388"/>
      <c r="D10" s="98" t="s">
        <v>340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60">
        <v>2</v>
      </c>
      <c r="B11" s="361"/>
      <c r="C11" s="387" t="s">
        <v>341</v>
      </c>
      <c r="D11" s="103" t="s">
        <v>339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62"/>
      <c r="B12" s="362"/>
      <c r="C12" s="388"/>
      <c r="D12" s="103" t="s">
        <v>340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60">
        <v>3</v>
      </c>
      <c r="B13" s="360" t="s">
        <v>296</v>
      </c>
      <c r="C13" s="390" t="s">
        <v>297</v>
      </c>
      <c r="D13" s="98" t="s">
        <v>342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62"/>
      <c r="B14" s="361"/>
      <c r="C14" s="391"/>
      <c r="D14" s="98" t="s">
        <v>340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60">
        <v>4</v>
      </c>
      <c r="B15" s="361"/>
      <c r="C15" s="392" t="s">
        <v>298</v>
      </c>
      <c r="D15" s="104" t="s">
        <v>342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62"/>
      <c r="B16" s="362"/>
      <c r="C16" s="393"/>
      <c r="D16" s="104" t="s">
        <v>340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60">
        <v>5</v>
      </c>
      <c r="B17" s="375" t="s">
        <v>299</v>
      </c>
      <c r="C17" s="387" t="s">
        <v>343</v>
      </c>
      <c r="D17" s="98" t="s">
        <v>344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62"/>
      <c r="B18" s="375"/>
      <c r="C18" s="388"/>
      <c r="D18" s="98" t="s">
        <v>340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60">
        <v>6</v>
      </c>
      <c r="B19" s="375"/>
      <c r="C19" s="387" t="s">
        <v>301</v>
      </c>
      <c r="D19" s="104" t="s">
        <v>342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62"/>
      <c r="B20" s="375"/>
      <c r="C20" s="388"/>
      <c r="D20" s="104" t="s">
        <v>340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60">
        <v>7</v>
      </c>
      <c r="B21" s="360" t="s">
        <v>302</v>
      </c>
      <c r="C21" s="387" t="s">
        <v>303</v>
      </c>
      <c r="D21" s="104" t="s">
        <v>345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62"/>
      <c r="B22" s="362"/>
      <c r="C22" s="388"/>
      <c r="D22" s="105" t="s">
        <v>340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346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89" t="s">
        <v>347</v>
      </c>
      <c r="E26" s="389"/>
      <c r="F26" s="389"/>
      <c r="G26" s="389"/>
      <c r="H26" s="389"/>
      <c r="I26" s="389"/>
      <c r="J26" s="389"/>
      <c r="K26" s="389"/>
      <c r="L26" s="120"/>
      <c r="R26" s="121"/>
    </row>
    <row r="27" spans="1:18" outlineLevel="1" x14ac:dyDescent="0.25">
      <c r="D27" s="122"/>
      <c r="E27" s="122" t="s">
        <v>307</v>
      </c>
      <c r="F27" s="122" t="s">
        <v>308</v>
      </c>
      <c r="G27" s="122" t="s">
        <v>309</v>
      </c>
      <c r="H27" s="123" t="s">
        <v>310</v>
      </c>
      <c r="I27" s="123" t="s">
        <v>311</v>
      </c>
      <c r="J27" s="123" t="s">
        <v>312</v>
      </c>
      <c r="K27" s="110" t="s">
        <v>313</v>
      </c>
      <c r="L27" s="51"/>
    </row>
    <row r="28" spans="1:18" outlineLevel="1" x14ac:dyDescent="0.25">
      <c r="D28" s="383" t="s">
        <v>314</v>
      </c>
      <c r="E28" s="381">
        <v>6.09</v>
      </c>
      <c r="F28" s="385">
        <v>6.63</v>
      </c>
      <c r="G28" s="381">
        <v>5.77</v>
      </c>
      <c r="H28" s="379">
        <v>5.77</v>
      </c>
      <c r="I28" s="379">
        <v>6.35</v>
      </c>
      <c r="J28" s="381">
        <v>5.77</v>
      </c>
      <c r="K28" s="124">
        <v>6.29</v>
      </c>
      <c r="L28" s="86" t="s">
        <v>315</v>
      </c>
      <c r="M28" s="51"/>
    </row>
    <row r="29" spans="1:18" outlineLevel="1" x14ac:dyDescent="0.25">
      <c r="D29" s="384"/>
      <c r="E29" s="382"/>
      <c r="F29" s="386"/>
      <c r="G29" s="382"/>
      <c r="H29" s="380"/>
      <c r="I29" s="380"/>
      <c r="J29" s="382"/>
      <c r="K29" s="124">
        <v>6.56</v>
      </c>
      <c r="L29" s="86" t="s">
        <v>316</v>
      </c>
      <c r="M29" s="51"/>
    </row>
    <row r="30" spans="1:18" outlineLevel="1" x14ac:dyDescent="0.25">
      <c r="D30" s="125" t="s">
        <v>317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83" t="s">
        <v>291</v>
      </c>
      <c r="E31" s="381">
        <v>11.37</v>
      </c>
      <c r="F31" s="385">
        <v>13.56</v>
      </c>
      <c r="G31" s="381">
        <v>15.91</v>
      </c>
      <c r="H31" s="379">
        <v>15.91</v>
      </c>
      <c r="I31" s="379">
        <v>14.03</v>
      </c>
      <c r="J31" s="381">
        <v>15.91</v>
      </c>
      <c r="K31" s="124">
        <v>8.2899999999999991</v>
      </c>
      <c r="L31" s="86" t="s">
        <v>315</v>
      </c>
      <c r="R31" s="115"/>
    </row>
    <row r="32" spans="1:18" s="86" customFormat="1" outlineLevel="1" x14ac:dyDescent="0.25">
      <c r="D32" s="384"/>
      <c r="E32" s="382"/>
      <c r="F32" s="386"/>
      <c r="G32" s="382"/>
      <c r="H32" s="380"/>
      <c r="I32" s="380"/>
      <c r="J32" s="382"/>
      <c r="K32" s="124">
        <v>11.84</v>
      </c>
      <c r="L32" s="86" t="s">
        <v>316</v>
      </c>
      <c r="R32" s="115"/>
    </row>
    <row r="33" spans="4:18" s="86" customFormat="1" ht="15" customHeight="1" outlineLevel="1" x14ac:dyDescent="0.25">
      <c r="D33" s="128" t="s">
        <v>318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348</v>
      </c>
      <c r="R33" s="115"/>
    </row>
    <row r="34" spans="4:18" s="86" customFormat="1" outlineLevel="1" x14ac:dyDescent="0.25">
      <c r="D34" s="128" t="s">
        <v>319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348</v>
      </c>
      <c r="R34" s="115"/>
    </row>
    <row r="35" spans="4:18" s="86" customFormat="1" outlineLevel="1" x14ac:dyDescent="0.25">
      <c r="D35" s="125" t="s">
        <v>258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07" t="s">
        <v>10</v>
      </c>
      <c r="B2" s="307"/>
      <c r="C2" s="307"/>
      <c r="D2" s="30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0"/>
    </row>
    <row r="5" spans="1:4" x14ac:dyDescent="0.25">
      <c r="A5" s="6"/>
      <c r="B5" s="1"/>
      <c r="C5" s="1"/>
    </row>
    <row r="6" spans="1:4" x14ac:dyDescent="0.25">
      <c r="A6" s="307" t="s">
        <v>12</v>
      </c>
      <c r="B6" s="307"/>
      <c r="C6" s="307"/>
      <c r="D6" s="30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1" t="s">
        <v>5</v>
      </c>
      <c r="B15" s="312" t="s">
        <v>15</v>
      </c>
      <c r="C15" s="312"/>
      <c r="D15" s="312"/>
    </row>
    <row r="16" spans="1:4" x14ac:dyDescent="0.25">
      <c r="A16" s="311"/>
      <c r="B16" s="311" t="s">
        <v>17</v>
      </c>
      <c r="C16" s="312" t="s">
        <v>28</v>
      </c>
      <c r="D16" s="312"/>
    </row>
    <row r="17" spans="1:4" ht="39" customHeight="1" x14ac:dyDescent="0.25">
      <c r="A17" s="311"/>
      <c r="B17" s="311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3" t="s">
        <v>29</v>
      </c>
      <c r="B2" s="313"/>
      <c r="C2" s="313"/>
      <c r="D2" s="313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13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14" t="s">
        <v>45</v>
      </c>
      <c r="C3" s="314"/>
      <c r="D3" s="314"/>
    </row>
    <row r="4" spans="2:4" x14ac:dyDescent="0.25">
      <c r="B4" s="315" t="s">
        <v>46</v>
      </c>
      <c r="C4" s="315"/>
      <c r="D4" s="315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45.75" customHeight="1" x14ac:dyDescent="0.25">
      <c r="B7" s="316" t="s">
        <v>355</v>
      </c>
      <c r="C7" s="317"/>
      <c r="D7" s="317"/>
    </row>
    <row r="8" spans="2:4" ht="31.5" customHeight="1" x14ac:dyDescent="0.25">
      <c r="B8" s="317" t="s">
        <v>365</v>
      </c>
      <c r="C8" s="317"/>
      <c r="D8" s="317"/>
    </row>
    <row r="9" spans="2:4" x14ac:dyDescent="0.25">
      <c r="B9" s="317" t="s">
        <v>349</v>
      </c>
      <c r="C9" s="317"/>
      <c r="D9" s="317"/>
    </row>
    <row r="10" spans="2:4" x14ac:dyDescent="0.25">
      <c r="B10" s="265"/>
    </row>
    <row r="11" spans="2:4" x14ac:dyDescent="0.25">
      <c r="B11" s="266" t="s">
        <v>33</v>
      </c>
      <c r="C11" s="266" t="s">
        <v>47</v>
      </c>
      <c r="D11" s="161" t="s">
        <v>48</v>
      </c>
    </row>
    <row r="12" spans="2:4" ht="157.5" customHeight="1" x14ac:dyDescent="0.25">
      <c r="B12" s="266">
        <v>1</v>
      </c>
      <c r="C12" s="161" t="s">
        <v>49</v>
      </c>
      <c r="D12" s="306" t="s">
        <v>353</v>
      </c>
    </row>
    <row r="13" spans="2:4" ht="31.5" customHeight="1" x14ac:dyDescent="0.25">
      <c r="B13" s="266">
        <v>2</v>
      </c>
      <c r="C13" s="161" t="s">
        <v>50</v>
      </c>
      <c r="D13" s="306" t="s">
        <v>354</v>
      </c>
    </row>
    <row r="14" spans="2:4" x14ac:dyDescent="0.25">
      <c r="B14" s="266">
        <v>3</v>
      </c>
      <c r="C14" s="161" t="s">
        <v>51</v>
      </c>
      <c r="D14" s="306" t="s">
        <v>352</v>
      </c>
    </row>
    <row r="15" spans="2:4" x14ac:dyDescent="0.25">
      <c r="B15" s="266">
        <v>4</v>
      </c>
      <c r="C15" s="161" t="s">
        <v>52</v>
      </c>
      <c r="D15" s="306">
        <v>1</v>
      </c>
    </row>
    <row r="16" spans="2:4" ht="94.5" customHeight="1" x14ac:dyDescent="0.25">
      <c r="B16" s="266">
        <v>5</v>
      </c>
      <c r="C16" s="163" t="s">
        <v>53</v>
      </c>
      <c r="D16" s="161" t="s">
        <v>351</v>
      </c>
    </row>
    <row r="17" spans="2:6" ht="78.75" customHeight="1" x14ac:dyDescent="0.25">
      <c r="B17" s="266">
        <v>6</v>
      </c>
      <c r="C17" s="163" t="s">
        <v>54</v>
      </c>
      <c r="D17" s="164">
        <f>D18+D19</f>
        <v>3898.5498524000004</v>
      </c>
    </row>
    <row r="18" spans="2:6" x14ac:dyDescent="0.25">
      <c r="B18" s="165" t="s">
        <v>55</v>
      </c>
      <c r="C18" s="161" t="s">
        <v>56</v>
      </c>
      <c r="D18" s="164">
        <f>'Прил.2 Расч стоим'!F14</f>
        <v>61.141583900000001</v>
      </c>
    </row>
    <row r="19" spans="2:6" ht="15.75" customHeight="1" x14ac:dyDescent="0.25">
      <c r="B19" s="165" t="s">
        <v>57</v>
      </c>
      <c r="C19" s="161" t="s">
        <v>58</v>
      </c>
      <c r="D19" s="164">
        <f>'Прил.2 Расч стоим'!H14</f>
        <v>3837.4082685000003</v>
      </c>
    </row>
    <row r="20" spans="2:6" ht="16.5" customHeight="1" x14ac:dyDescent="0.25">
      <c r="B20" s="165" t="s">
        <v>59</v>
      </c>
      <c r="C20" s="161" t="s">
        <v>60</v>
      </c>
      <c r="D20" s="164"/>
      <c r="F20" s="166"/>
    </row>
    <row r="21" spans="2:6" ht="35.25" customHeight="1" x14ac:dyDescent="0.25">
      <c r="B21" s="165" t="s">
        <v>61</v>
      </c>
      <c r="C21" s="167" t="s">
        <v>62</v>
      </c>
      <c r="D21" s="164"/>
    </row>
    <row r="22" spans="2:6" x14ac:dyDescent="0.25">
      <c r="B22" s="266">
        <v>7</v>
      </c>
      <c r="C22" s="167" t="s">
        <v>63</v>
      </c>
      <c r="D22" s="285" t="s">
        <v>366</v>
      </c>
    </row>
    <row r="23" spans="2:6" ht="123" customHeight="1" x14ac:dyDescent="0.25">
      <c r="B23" s="266">
        <v>8</v>
      </c>
      <c r="C23" s="168" t="s">
        <v>64</v>
      </c>
      <c r="D23" s="164">
        <f>D17</f>
        <v>3898.5498524000004</v>
      </c>
    </row>
    <row r="24" spans="2:6" ht="60.75" customHeight="1" x14ac:dyDescent="0.25">
      <c r="B24" s="266">
        <v>9</v>
      </c>
      <c r="C24" s="163" t="s">
        <v>65</v>
      </c>
      <c r="D24" s="164">
        <f>D17/D15</f>
        <v>3898.5498524000004</v>
      </c>
    </row>
    <row r="25" spans="2:6" ht="118.5" customHeight="1" x14ac:dyDescent="0.25">
      <c r="B25" s="266">
        <v>10</v>
      </c>
      <c r="C25" s="161" t="s">
        <v>66</v>
      </c>
      <c r="D25" s="161"/>
    </row>
    <row r="26" spans="2:6" x14ac:dyDescent="0.25">
      <c r="B26" s="169"/>
      <c r="C26" s="170"/>
      <c r="D26" s="170"/>
    </row>
    <row r="27" spans="2:6" ht="37.5" customHeight="1" x14ac:dyDescent="0.25">
      <c r="B27" s="171"/>
    </row>
    <row r="28" spans="2:6" x14ac:dyDescent="0.25">
      <c r="B28" s="159" t="s">
        <v>67</v>
      </c>
    </row>
    <row r="29" spans="2:6" x14ac:dyDescent="0.25">
      <c r="B29" s="171" t="s">
        <v>68</v>
      </c>
    </row>
    <row r="31" spans="2:6" x14ac:dyDescent="0.25">
      <c r="B31" s="159" t="s">
        <v>69</v>
      </c>
    </row>
    <row r="32" spans="2:6" x14ac:dyDescent="0.25">
      <c r="B32" s="171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14" t="s">
        <v>71</v>
      </c>
      <c r="C3" s="314"/>
      <c r="D3" s="314"/>
      <c r="E3" s="314"/>
      <c r="F3" s="314"/>
      <c r="G3" s="314"/>
      <c r="H3" s="314"/>
      <c r="I3" s="314"/>
      <c r="J3" s="314"/>
      <c r="K3" s="171"/>
    </row>
    <row r="4" spans="2:12" x14ac:dyDescent="0.25">
      <c r="B4" s="315" t="s">
        <v>72</v>
      </c>
      <c r="C4" s="315"/>
      <c r="D4" s="315"/>
      <c r="E4" s="315"/>
      <c r="F4" s="315"/>
      <c r="G4" s="315"/>
      <c r="H4" s="315"/>
      <c r="I4" s="315"/>
      <c r="J4" s="315"/>
      <c r="K4" s="315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19" t="s">
        <v>356</v>
      </c>
      <c r="C6" s="319"/>
      <c r="D6" s="319"/>
      <c r="E6" s="319"/>
      <c r="F6" s="319"/>
      <c r="G6" s="319"/>
      <c r="H6" s="319"/>
      <c r="I6" s="319"/>
      <c r="J6" s="319"/>
      <c r="K6" s="171"/>
      <c r="L6" s="172"/>
    </row>
    <row r="7" spans="2:12" x14ac:dyDescent="0.25">
      <c r="B7" s="317" t="s">
        <v>349</v>
      </c>
      <c r="C7" s="317"/>
      <c r="D7" s="317"/>
      <c r="E7" s="317"/>
      <c r="F7" s="317"/>
      <c r="G7" s="317"/>
      <c r="H7" s="317"/>
      <c r="I7" s="317"/>
      <c r="J7" s="317"/>
      <c r="K7" s="317"/>
      <c r="L7" s="172"/>
    </row>
    <row r="8" spans="2:12" x14ac:dyDescent="0.25">
      <c r="B8" s="265"/>
    </row>
    <row r="9" spans="2:12" ht="15.75" customHeight="1" x14ac:dyDescent="0.25">
      <c r="B9" s="320" t="s">
        <v>33</v>
      </c>
      <c r="C9" s="320" t="s">
        <v>73</v>
      </c>
      <c r="D9" s="320" t="s">
        <v>48</v>
      </c>
      <c r="E9" s="320"/>
      <c r="F9" s="320"/>
      <c r="G9" s="320"/>
      <c r="H9" s="320"/>
      <c r="I9" s="320"/>
      <c r="J9" s="320"/>
    </row>
    <row r="10" spans="2:12" ht="15.75" customHeight="1" x14ac:dyDescent="0.25">
      <c r="B10" s="320"/>
      <c r="C10" s="320"/>
      <c r="D10" s="320" t="s">
        <v>74</v>
      </c>
      <c r="E10" s="320" t="s">
        <v>75</v>
      </c>
      <c r="F10" s="320" t="s">
        <v>363</v>
      </c>
      <c r="G10" s="320"/>
      <c r="H10" s="320"/>
      <c r="I10" s="320"/>
      <c r="J10" s="320"/>
    </row>
    <row r="11" spans="2:12" ht="31.5" customHeight="1" x14ac:dyDescent="0.25">
      <c r="B11" s="320"/>
      <c r="C11" s="320"/>
      <c r="D11" s="320"/>
      <c r="E11" s="320"/>
      <c r="F11" s="266" t="s">
        <v>76</v>
      </c>
      <c r="G11" s="266" t="s">
        <v>77</v>
      </c>
      <c r="H11" s="266" t="s">
        <v>43</v>
      </c>
      <c r="I11" s="266" t="s">
        <v>78</v>
      </c>
      <c r="J11" s="266" t="s">
        <v>79</v>
      </c>
    </row>
    <row r="12" spans="2:12" ht="47.25" customHeight="1" x14ac:dyDescent="0.25">
      <c r="B12" s="267"/>
      <c r="C12" s="284"/>
      <c r="D12" s="173"/>
      <c r="E12" s="162"/>
      <c r="F12" s="398">
        <v>61.141583900000001</v>
      </c>
      <c r="G12" s="399"/>
      <c r="H12" s="174">
        <v>3837.4082685000003</v>
      </c>
      <c r="I12" s="175"/>
      <c r="J12" s="176">
        <v>3898.5498524000004</v>
      </c>
    </row>
    <row r="13" spans="2:12" ht="15.75" customHeight="1" x14ac:dyDescent="0.25">
      <c r="B13" s="318" t="s">
        <v>80</v>
      </c>
      <c r="C13" s="318"/>
      <c r="D13" s="318"/>
      <c r="E13" s="318"/>
      <c r="F13" s="177"/>
      <c r="G13" s="177"/>
      <c r="H13" s="177"/>
      <c r="I13" s="178"/>
      <c r="J13" s="179"/>
    </row>
    <row r="14" spans="2:12" ht="28.5" customHeight="1" x14ac:dyDescent="0.25">
      <c r="B14" s="318" t="s">
        <v>364</v>
      </c>
      <c r="C14" s="318"/>
      <c r="D14" s="318"/>
      <c r="E14" s="318"/>
      <c r="F14" s="400">
        <f>F12</f>
        <v>61.141583900000001</v>
      </c>
      <c r="G14" s="401"/>
      <c r="H14" s="177">
        <f>H12</f>
        <v>3837.4082685000003</v>
      </c>
      <c r="I14" s="178"/>
      <c r="J14" s="179">
        <f>J12</f>
        <v>3898.5498524000004</v>
      </c>
    </row>
    <row r="18" spans="2:2" x14ac:dyDescent="0.25">
      <c r="B18" s="159" t="s">
        <v>67</v>
      </c>
    </row>
    <row r="19" spans="2:2" x14ac:dyDescent="0.25">
      <c r="B19" s="171" t="s">
        <v>68</v>
      </c>
    </row>
    <row r="21" spans="2:2" x14ac:dyDescent="0.25">
      <c r="B21" s="159" t="s">
        <v>69</v>
      </c>
    </row>
    <row r="22" spans="2:2" x14ac:dyDescent="0.25">
      <c r="B22" s="171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6"/>
  <sheetViews>
    <sheetView view="pageBreakPreview" workbookViewId="0">
      <selection activeCell="G19" sqref="G19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0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3" x14ac:dyDescent="0.25">
      <c r="A2" s="314" t="s">
        <v>81</v>
      </c>
      <c r="B2" s="314"/>
      <c r="C2" s="314"/>
      <c r="D2" s="314"/>
      <c r="E2" s="314"/>
      <c r="F2" s="314"/>
      <c r="G2" s="314"/>
      <c r="H2" s="314"/>
    </row>
    <row r="3" spans="1:13" x14ac:dyDescent="0.25">
      <c r="A3" s="315" t="s">
        <v>82</v>
      </c>
      <c r="B3" s="315"/>
      <c r="C3" s="315"/>
      <c r="D3" s="315"/>
      <c r="E3" s="315"/>
      <c r="F3" s="315"/>
      <c r="G3" s="315"/>
      <c r="H3" s="315"/>
    </row>
    <row r="4" spans="1:13" x14ac:dyDescent="0.25">
      <c r="A4" s="265"/>
    </row>
    <row r="5" spans="1:13" ht="30.75" customHeight="1" x14ac:dyDescent="0.25">
      <c r="A5" s="319" t="s">
        <v>357</v>
      </c>
      <c r="B5" s="319"/>
      <c r="C5" s="319"/>
      <c r="D5" s="319"/>
      <c r="E5" s="319"/>
      <c r="F5" s="319"/>
      <c r="G5" s="319"/>
      <c r="H5" s="319"/>
    </row>
    <row r="6" spans="1:13" x14ac:dyDescent="0.25">
      <c r="A6" s="181"/>
      <c r="B6" s="181"/>
      <c r="C6" s="181"/>
      <c r="D6" s="181"/>
      <c r="E6" s="160"/>
      <c r="F6" s="181"/>
      <c r="G6" s="181"/>
      <c r="H6" s="181"/>
    </row>
    <row r="7" spans="1:13" ht="38.25" customHeight="1" x14ac:dyDescent="0.25">
      <c r="A7" s="320" t="s">
        <v>83</v>
      </c>
      <c r="B7" s="320" t="s">
        <v>84</v>
      </c>
      <c r="C7" s="320" t="s">
        <v>85</v>
      </c>
      <c r="D7" s="320" t="s">
        <v>86</v>
      </c>
      <c r="E7" s="320" t="s">
        <v>87</v>
      </c>
      <c r="F7" s="320" t="s">
        <v>88</v>
      </c>
      <c r="G7" s="320" t="s">
        <v>89</v>
      </c>
      <c r="H7" s="320"/>
    </row>
    <row r="8" spans="1:13" ht="40.5" customHeight="1" x14ac:dyDescent="0.25">
      <c r="A8" s="320"/>
      <c r="B8" s="320"/>
      <c r="C8" s="320"/>
      <c r="D8" s="320"/>
      <c r="E8" s="320"/>
      <c r="F8" s="320"/>
      <c r="G8" s="266" t="s">
        <v>90</v>
      </c>
      <c r="H8" s="266" t="s">
        <v>91</v>
      </c>
    </row>
    <row r="9" spans="1:13" x14ac:dyDescent="0.25">
      <c r="A9" s="182">
        <v>1</v>
      </c>
      <c r="B9" s="182"/>
      <c r="C9" s="182">
        <v>2</v>
      </c>
      <c r="D9" s="182" t="s">
        <v>92</v>
      </c>
      <c r="E9" s="182">
        <v>4</v>
      </c>
      <c r="F9" s="182">
        <v>5</v>
      </c>
      <c r="G9" s="182">
        <v>6</v>
      </c>
      <c r="H9" s="182">
        <v>7</v>
      </c>
    </row>
    <row r="10" spans="1:13" s="184" customFormat="1" x14ac:dyDescent="0.25">
      <c r="A10" s="321" t="s">
        <v>93</v>
      </c>
      <c r="B10" s="322"/>
      <c r="C10" s="323"/>
      <c r="D10" s="323"/>
      <c r="E10" s="322"/>
      <c r="F10" s="183">
        <f>SUM(F11:F11)</f>
        <v>64.065531487088037</v>
      </c>
      <c r="G10" s="183"/>
      <c r="H10" s="183">
        <f>SUM(H11:H11)</f>
        <v>700.88</v>
      </c>
      <c r="I10" s="159"/>
      <c r="J10" s="159"/>
      <c r="K10" s="159"/>
      <c r="L10" s="159"/>
      <c r="M10" s="159"/>
    </row>
    <row r="11" spans="1:13" x14ac:dyDescent="0.25">
      <c r="A11" s="185">
        <v>1</v>
      </c>
      <c r="B11" s="186" t="s">
        <v>94</v>
      </c>
      <c r="C11" s="187" t="s">
        <v>95</v>
      </c>
      <c r="D11" s="188" t="s">
        <v>96</v>
      </c>
      <c r="E11" s="189" t="s">
        <v>97</v>
      </c>
      <c r="F11" s="185">
        <v>64.065531487088037</v>
      </c>
      <c r="G11" s="190">
        <v>10.94</v>
      </c>
      <c r="H11" s="190">
        <f>ROUND(F11*G11,2)</f>
        <v>700.88</v>
      </c>
    </row>
    <row r="12" spans="1:13" x14ac:dyDescent="0.25">
      <c r="A12" s="321" t="s">
        <v>98</v>
      </c>
      <c r="B12" s="322"/>
      <c r="C12" s="323"/>
      <c r="D12" s="323"/>
      <c r="E12" s="322"/>
      <c r="F12" s="286"/>
      <c r="G12" s="183"/>
      <c r="H12" s="183">
        <v>0</v>
      </c>
    </row>
    <row r="13" spans="1:13" s="184" customFormat="1" x14ac:dyDescent="0.25">
      <c r="A13" s="321" t="s">
        <v>99</v>
      </c>
      <c r="B13" s="322"/>
      <c r="C13" s="323"/>
      <c r="D13" s="323"/>
      <c r="E13" s="322"/>
      <c r="F13" s="286"/>
      <c r="G13" s="183"/>
      <c r="H13" s="183">
        <v>0</v>
      </c>
      <c r="I13" s="159"/>
      <c r="J13" s="159"/>
      <c r="K13" s="159"/>
      <c r="L13" s="159"/>
      <c r="M13" s="159"/>
    </row>
    <row r="14" spans="1:13" x14ac:dyDescent="0.25">
      <c r="A14" s="321" t="s">
        <v>43</v>
      </c>
      <c r="B14" s="322"/>
      <c r="C14" s="323"/>
      <c r="D14" s="323"/>
      <c r="E14" s="322"/>
      <c r="F14" s="286"/>
      <c r="G14" s="183"/>
      <c r="H14" s="183">
        <f>SUM(H15:H16)</f>
        <v>825249.09</v>
      </c>
    </row>
    <row r="15" spans="1:13" s="184" customFormat="1" ht="47.25" customHeight="1" x14ac:dyDescent="0.25">
      <c r="A15" s="185">
        <v>2</v>
      </c>
      <c r="B15" s="185" t="s">
        <v>94</v>
      </c>
      <c r="C15" s="188" t="s">
        <v>362</v>
      </c>
      <c r="D15" s="188" t="s">
        <v>100</v>
      </c>
      <c r="E15" s="189" t="s">
        <v>101</v>
      </c>
      <c r="F15" s="185">
        <v>24</v>
      </c>
      <c r="G15" s="190">
        <v>34095.85</v>
      </c>
      <c r="H15" s="190">
        <f>ROUND(F15*G15,2)</f>
        <v>818300.4</v>
      </c>
      <c r="I15" s="159"/>
      <c r="J15" s="159"/>
      <c r="K15" s="159"/>
      <c r="L15" s="159"/>
      <c r="M15" s="159"/>
    </row>
    <row r="16" spans="1:13" s="184" customFormat="1" x14ac:dyDescent="0.25">
      <c r="A16" s="185">
        <v>3</v>
      </c>
      <c r="B16" s="185" t="s">
        <v>94</v>
      </c>
      <c r="C16" s="188" t="s">
        <v>102</v>
      </c>
      <c r="D16" s="188" t="s">
        <v>103</v>
      </c>
      <c r="E16" s="189" t="s">
        <v>104</v>
      </c>
      <c r="F16" s="185">
        <v>0.68571428571428505</v>
      </c>
      <c r="G16" s="190">
        <v>10133.5</v>
      </c>
      <c r="H16" s="190">
        <f>ROUND(F16*G16,2)</f>
        <v>6948.69</v>
      </c>
      <c r="I16" s="159"/>
      <c r="J16" s="159"/>
      <c r="K16" s="159"/>
      <c r="L16" s="159"/>
      <c r="M16" s="159"/>
    </row>
    <row r="17" spans="1:8" x14ac:dyDescent="0.25">
      <c r="A17" s="321" t="s">
        <v>105</v>
      </c>
      <c r="B17" s="322"/>
      <c r="C17" s="323"/>
      <c r="D17" s="323"/>
      <c r="E17" s="322"/>
      <c r="F17" s="286"/>
      <c r="G17" s="183"/>
      <c r="H17" s="183">
        <f>SUM(H18:H19)</f>
        <v>6782.79</v>
      </c>
    </row>
    <row r="18" spans="1:8" ht="31.5" customHeight="1" x14ac:dyDescent="0.25">
      <c r="A18" s="185">
        <v>4</v>
      </c>
      <c r="B18" s="185" t="s">
        <v>94</v>
      </c>
      <c r="C18" s="188" t="s">
        <v>106</v>
      </c>
      <c r="D18" s="188" t="s">
        <v>107</v>
      </c>
      <c r="E18" s="189" t="s">
        <v>101</v>
      </c>
      <c r="F18" s="185">
        <v>17.13898262664944</v>
      </c>
      <c r="G18" s="190">
        <v>394.94</v>
      </c>
      <c r="H18" s="190">
        <f>ROUND(F18*G18,2)</f>
        <v>6768.87</v>
      </c>
    </row>
    <row r="19" spans="1:8" ht="31.5" customHeight="1" x14ac:dyDescent="0.25">
      <c r="A19" s="185">
        <v>5</v>
      </c>
      <c r="B19" s="185" t="s">
        <v>94</v>
      </c>
      <c r="C19" s="188" t="s">
        <v>108</v>
      </c>
      <c r="D19" s="188" t="s">
        <v>109</v>
      </c>
      <c r="E19" s="189" t="s">
        <v>110</v>
      </c>
      <c r="F19" s="185">
        <v>13.920219870497764</v>
      </c>
      <c r="G19" s="190">
        <v>1</v>
      </c>
      <c r="H19" s="190">
        <f>ROUND(F19*G19,2)</f>
        <v>13.92</v>
      </c>
    </row>
    <row r="22" spans="1:8" x14ac:dyDescent="0.25">
      <c r="B22" s="159" t="s">
        <v>67</v>
      </c>
    </row>
    <row r="23" spans="1:8" x14ac:dyDescent="0.25">
      <c r="B23" s="171" t="s">
        <v>68</v>
      </c>
    </row>
    <row r="25" spans="1:8" x14ac:dyDescent="0.25">
      <c r="B25" s="159" t="s">
        <v>69</v>
      </c>
    </row>
    <row r="26" spans="1:8" x14ac:dyDescent="0.25">
      <c r="B26" s="171" t="s">
        <v>70</v>
      </c>
    </row>
  </sheetData>
  <mergeCells count="15">
    <mergeCell ref="A12:E12"/>
    <mergeCell ref="A17:E17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"/>
  <sheetViews>
    <sheetView view="pageBreakPreview" topLeftCell="A25" workbookViewId="0">
      <selection activeCell="J34" sqref="J34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111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07" t="s">
        <v>112</v>
      </c>
      <c r="C5" s="307"/>
      <c r="D5" s="307"/>
      <c r="E5" s="307"/>
    </row>
    <row r="6" spans="2:5" x14ac:dyDescent="0.25">
      <c r="B6" s="192"/>
      <c r="C6" s="153"/>
      <c r="D6" s="153"/>
      <c r="E6" s="153"/>
    </row>
    <row r="7" spans="2:5" ht="25.5" customHeight="1" x14ac:dyDescent="0.25">
      <c r="B7" s="324" t="s">
        <v>355</v>
      </c>
      <c r="C7" s="324"/>
      <c r="D7" s="324"/>
      <c r="E7" s="324"/>
    </row>
    <row r="8" spans="2:5" x14ac:dyDescent="0.25">
      <c r="B8" s="325" t="s">
        <v>349</v>
      </c>
      <c r="C8" s="325"/>
      <c r="D8" s="325"/>
      <c r="E8" s="325"/>
    </row>
    <row r="9" spans="2:5" x14ac:dyDescent="0.25">
      <c r="B9" s="192"/>
      <c r="C9" s="153"/>
      <c r="D9" s="153"/>
      <c r="E9" s="153"/>
    </row>
    <row r="10" spans="2:5" ht="51" customHeight="1" x14ac:dyDescent="0.25">
      <c r="B10" s="193" t="s">
        <v>113</v>
      </c>
      <c r="C10" s="193" t="s">
        <v>114</v>
      </c>
      <c r="D10" s="193" t="s">
        <v>115</v>
      </c>
      <c r="E10" s="193" t="s">
        <v>116</v>
      </c>
    </row>
    <row r="11" spans="2:5" x14ac:dyDescent="0.25">
      <c r="B11" s="154" t="s">
        <v>117</v>
      </c>
      <c r="C11" s="155">
        <f>'Прил.5 Расчет СМР и ОБ'!J15</f>
        <v>32337.55</v>
      </c>
      <c r="D11" s="156">
        <f t="shared" ref="D11:D18" si="0">C11/$C$24</f>
        <v>0.24713395744098082</v>
      </c>
      <c r="E11" s="156">
        <f t="shared" ref="E11:E18" si="1">C11/$C$40</f>
        <v>5.5306944395560722E-3</v>
      </c>
    </row>
    <row r="12" spans="2:5" x14ac:dyDescent="0.25">
      <c r="B12" s="154" t="s">
        <v>118</v>
      </c>
      <c r="C12" s="155">
        <f>'Прил.5 Расчет СМР и ОБ'!J18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119</v>
      </c>
      <c r="C13" s="155">
        <f>'Прил.5 Расчет СМР и ОБ'!J19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120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121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122</v>
      </c>
      <c r="C16" s="155">
        <f>'Прил.5 Расчет СМР и ОБ'!J32</f>
        <v>54421.75</v>
      </c>
      <c r="D16" s="156">
        <f t="shared" si="0"/>
        <v>0.41590851651914562</v>
      </c>
      <c r="E16" s="156">
        <f t="shared" si="1"/>
        <v>9.3077573939865776E-3</v>
      </c>
    </row>
    <row r="17" spans="2:5" x14ac:dyDescent="0.25">
      <c r="B17" s="154" t="s">
        <v>123</v>
      </c>
      <c r="C17" s="155">
        <f>'Прил.5 Расчет СМР и ОБ'!J34</f>
        <v>111.92</v>
      </c>
      <c r="D17" s="156">
        <f t="shared" si="0"/>
        <v>8.5532863549633701E-4</v>
      </c>
      <c r="E17" s="156">
        <f t="shared" si="1"/>
        <v>1.9141688893410777E-5</v>
      </c>
    </row>
    <row r="18" spans="2:5" x14ac:dyDescent="0.25">
      <c r="B18" s="154" t="s">
        <v>124</v>
      </c>
      <c r="C18" s="155">
        <f>C17+C16</f>
        <v>54533.67</v>
      </c>
      <c r="D18" s="156">
        <f t="shared" si="0"/>
        <v>0.41676384515464193</v>
      </c>
      <c r="E18" s="156">
        <f t="shared" si="1"/>
        <v>9.3268990828799889E-3</v>
      </c>
    </row>
    <row r="19" spans="2:5" x14ac:dyDescent="0.25">
      <c r="B19" s="154" t="s">
        <v>125</v>
      </c>
      <c r="C19" s="155">
        <f>C18+C14+C11</f>
        <v>86871.22</v>
      </c>
      <c r="D19" s="156"/>
      <c r="E19" s="154"/>
    </row>
    <row r="20" spans="2:5" x14ac:dyDescent="0.25">
      <c r="B20" s="154" t="s">
        <v>126</v>
      </c>
      <c r="C20" s="155">
        <f>ROUND(C21*(C11+C15),2)</f>
        <v>14875.27</v>
      </c>
      <c r="D20" s="156">
        <f>C20/$C$24</f>
        <v>0.11368159749588633</v>
      </c>
      <c r="E20" s="156">
        <f>C20/$C$40</f>
        <v>2.5441189291054906E-3</v>
      </c>
    </row>
    <row r="21" spans="2:5" x14ac:dyDescent="0.25">
      <c r="B21" s="154" t="s">
        <v>127</v>
      </c>
      <c r="C21" s="283">
        <v>0.46</v>
      </c>
      <c r="D21" s="156"/>
      <c r="E21" s="154"/>
    </row>
    <row r="22" spans="2:5" x14ac:dyDescent="0.25">
      <c r="B22" s="154" t="s">
        <v>128</v>
      </c>
      <c r="C22" s="155">
        <f>ROUND(C23*(C11+C15),2)</f>
        <v>29103.8</v>
      </c>
      <c r="D22" s="156">
        <f>C22/$C$24</f>
        <v>0.22242059990849083</v>
      </c>
      <c r="E22" s="156">
        <f>C22/$C$40</f>
        <v>4.9776258507509691E-3</v>
      </c>
    </row>
    <row r="23" spans="2:5" x14ac:dyDescent="0.25">
      <c r="B23" s="154" t="s">
        <v>129</v>
      </c>
      <c r="C23" s="283">
        <v>0.9</v>
      </c>
      <c r="D23" s="156"/>
      <c r="E23" s="154"/>
    </row>
    <row r="24" spans="2:5" x14ac:dyDescent="0.25">
      <c r="B24" s="154" t="s">
        <v>130</v>
      </c>
      <c r="C24" s="155">
        <f>C19+C20+C22</f>
        <v>130850.29000000001</v>
      </c>
      <c r="D24" s="156">
        <f>C24/$C$24</f>
        <v>1</v>
      </c>
      <c r="E24" s="156">
        <f>C24/$C$40</f>
        <v>2.2379338302292523E-2</v>
      </c>
    </row>
    <row r="25" spans="2:5" ht="25.5" customHeight="1" x14ac:dyDescent="0.25">
      <c r="B25" s="154" t="s">
        <v>131</v>
      </c>
      <c r="C25" s="155">
        <f>'Прил.5 Расчет СМР и ОБ'!J27</f>
        <v>5166058.7699999996</v>
      </c>
      <c r="D25" s="156"/>
      <c r="E25" s="156">
        <f>C25/$C$40</f>
        <v>0.88355155271994568</v>
      </c>
    </row>
    <row r="26" spans="2:5" ht="25.5" customHeight="1" x14ac:dyDescent="0.25">
      <c r="B26" s="154" t="s">
        <v>132</v>
      </c>
      <c r="C26" s="155">
        <f>'Прил.5 Расчет СМР и ОБ'!J28</f>
        <v>5166059.3</v>
      </c>
      <c r="D26" s="156"/>
      <c r="E26" s="156">
        <f>C26/$C$40</f>
        <v>0.8835516433658992</v>
      </c>
    </row>
    <row r="27" spans="2:5" x14ac:dyDescent="0.25">
      <c r="B27" s="154" t="s">
        <v>133</v>
      </c>
      <c r="C27" s="191">
        <f>C24+C25</f>
        <v>5296909.0599999996</v>
      </c>
      <c r="D27" s="156"/>
      <c r="E27" s="156">
        <f>C27/$C$40</f>
        <v>0.90593089102223823</v>
      </c>
    </row>
    <row r="28" spans="2:5" ht="33" customHeight="1" x14ac:dyDescent="0.25">
      <c r="B28" s="154" t="s">
        <v>134</v>
      </c>
      <c r="C28" s="154"/>
      <c r="D28" s="154"/>
      <c r="E28" s="154"/>
    </row>
    <row r="29" spans="2:5" ht="25.5" customHeight="1" x14ac:dyDescent="0.25">
      <c r="B29" s="154" t="s">
        <v>135</v>
      </c>
      <c r="C29" s="191">
        <f>ROUND(C24*3.9%,2)</f>
        <v>5103.16</v>
      </c>
      <c r="D29" s="154"/>
      <c r="E29" s="156">
        <f t="shared" ref="E29:E38" si="2">C29/$C$40</f>
        <v>8.7279396973997611E-4</v>
      </c>
    </row>
    <row r="30" spans="2:5" ht="38.25" customHeight="1" x14ac:dyDescent="0.25">
      <c r="B30" s="292" t="s">
        <v>136</v>
      </c>
      <c r="C30" s="293">
        <f>ROUND((C24+C29)*2.1%,2)</f>
        <v>2855.02</v>
      </c>
      <c r="D30" s="292"/>
      <c r="E30" s="156">
        <f t="shared" si="2"/>
        <v>4.8829435868893523E-4</v>
      </c>
    </row>
    <row r="31" spans="2:5" x14ac:dyDescent="0.25">
      <c r="B31" s="292" t="s">
        <v>137</v>
      </c>
      <c r="C31" s="293">
        <v>264820</v>
      </c>
      <c r="D31" s="292"/>
      <c r="E31" s="156">
        <f t="shared" si="2"/>
        <v>4.529219132195355E-2</v>
      </c>
    </row>
    <row r="32" spans="2:5" ht="25.5" customHeight="1" x14ac:dyDescent="0.25">
      <c r="B32" s="292" t="s">
        <v>138</v>
      </c>
      <c r="C32" s="293">
        <v>0</v>
      </c>
      <c r="D32" s="292"/>
      <c r="E32" s="156">
        <f t="shared" si="2"/>
        <v>0</v>
      </c>
    </row>
    <row r="33" spans="2:5" ht="25.5" customHeight="1" x14ac:dyDescent="0.25">
      <c r="B33" s="154" t="s">
        <v>139</v>
      </c>
      <c r="C33" s="191">
        <v>0</v>
      </c>
      <c r="D33" s="154"/>
      <c r="E33" s="156">
        <f t="shared" si="2"/>
        <v>0</v>
      </c>
    </row>
    <row r="34" spans="2:5" ht="51" customHeight="1" x14ac:dyDescent="0.25">
      <c r="B34" s="154" t="s">
        <v>140</v>
      </c>
      <c r="C34" s="191">
        <v>0</v>
      </c>
      <c r="D34" s="154"/>
      <c r="E34" s="156">
        <f t="shared" si="2"/>
        <v>0</v>
      </c>
    </row>
    <row r="35" spans="2:5" ht="76.5" customHeight="1" x14ac:dyDescent="0.25">
      <c r="B35" s="154" t="s">
        <v>141</v>
      </c>
      <c r="C35" s="191">
        <v>0</v>
      </c>
      <c r="D35" s="154"/>
      <c r="E35" s="156">
        <f t="shared" si="2"/>
        <v>0</v>
      </c>
    </row>
    <row r="36" spans="2:5" ht="25.5" customHeight="1" x14ac:dyDescent="0.25">
      <c r="B36" s="154" t="s">
        <v>142</v>
      </c>
      <c r="C36" s="191">
        <f>ROUND((C27+C32+C33+C34+C35+C29+C31+C30)*1.72%,2)</f>
        <v>95798.62</v>
      </c>
      <c r="D36" s="154"/>
      <c r="E36" s="156">
        <f t="shared" si="2"/>
        <v>1.6384447645265181E-2</v>
      </c>
    </row>
    <row r="37" spans="2:5" x14ac:dyDescent="0.25">
      <c r="B37" s="154" t="s">
        <v>143</v>
      </c>
      <c r="C37" s="191">
        <f>ROUND((C27+C32+C33+C34+C35+C29+C31+C30)*0.2%,2)</f>
        <v>11139.37</v>
      </c>
      <c r="D37" s="154"/>
      <c r="E37" s="156">
        <f t="shared" si="2"/>
        <v>1.9051675751303896E-3</v>
      </c>
    </row>
    <row r="38" spans="2:5" ht="38.25" customHeight="1" x14ac:dyDescent="0.25">
      <c r="B38" s="154" t="s">
        <v>144</v>
      </c>
      <c r="C38" s="155">
        <f>C27+C32+C33+C34+C35+C29+C31+C30+C36+C37</f>
        <v>5676625.2299999995</v>
      </c>
      <c r="D38" s="154"/>
      <c r="E38" s="156">
        <f t="shared" si="2"/>
        <v>0.97087378589301621</v>
      </c>
    </row>
    <row r="39" spans="2:5" ht="13.5" customHeight="1" x14ac:dyDescent="0.25">
      <c r="B39" s="154" t="s">
        <v>145</v>
      </c>
      <c r="C39" s="155">
        <f>ROUND(C38*3%,2)</f>
        <v>170298.76</v>
      </c>
      <c r="D39" s="154"/>
      <c r="E39" s="156">
        <f>C39/$C$38</f>
        <v>3.0000000546099116E-2</v>
      </c>
    </row>
    <row r="40" spans="2:5" x14ac:dyDescent="0.25">
      <c r="B40" s="154" t="s">
        <v>146</v>
      </c>
      <c r="C40" s="155">
        <f>C39+C38</f>
        <v>5846923.9899999993</v>
      </c>
      <c r="D40" s="154"/>
      <c r="E40" s="156">
        <f>C40/$C$40</f>
        <v>1</v>
      </c>
    </row>
    <row r="41" spans="2:5" x14ac:dyDescent="0.25">
      <c r="B41" s="154" t="s">
        <v>147</v>
      </c>
      <c r="C41" s="155">
        <f>C40/'Прил.5 Расчет СМР и ОБ'!E41</f>
        <v>5846923.9899999993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148</v>
      </c>
      <c r="C43" s="153"/>
      <c r="D43" s="153"/>
      <c r="E43" s="153"/>
    </row>
    <row r="44" spans="2:5" x14ac:dyDescent="0.25">
      <c r="B44" s="158" t="s">
        <v>149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150</v>
      </c>
      <c r="C46" s="153"/>
      <c r="D46" s="153"/>
      <c r="E46" s="153"/>
    </row>
    <row r="47" spans="2:5" x14ac:dyDescent="0.25">
      <c r="B47" s="325" t="s">
        <v>151</v>
      </c>
      <c r="C47" s="325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7"/>
  <sheetViews>
    <sheetView view="pageBreakPreview" workbookViewId="0">
      <selection activeCell="E33" sqref="E33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5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5" customFormat="1" x14ac:dyDescent="0.25">
      <c r="A1" s="194"/>
      <c r="B1" s="194"/>
      <c r="C1" s="194"/>
      <c r="D1" s="194"/>
      <c r="E1" s="194"/>
      <c r="F1" s="194"/>
      <c r="G1" s="194"/>
      <c r="H1" s="194"/>
      <c r="I1" s="194"/>
      <c r="J1" s="194"/>
    </row>
    <row r="2" spans="1:10" s="195" customFormat="1" ht="15.75" customHeight="1" x14ac:dyDescent="0.25">
      <c r="A2" s="194"/>
      <c r="B2" s="194"/>
      <c r="C2" s="194"/>
      <c r="D2" s="194"/>
      <c r="E2" s="194"/>
      <c r="F2" s="194"/>
      <c r="G2" s="194"/>
      <c r="H2" s="341" t="s">
        <v>152</v>
      </c>
      <c r="I2" s="341"/>
      <c r="J2" s="341"/>
    </row>
    <row r="3" spans="1:10" s="195" customFormat="1" x14ac:dyDescent="0.25">
      <c r="A3" s="194"/>
      <c r="B3" s="194"/>
      <c r="C3" s="194"/>
      <c r="D3" s="194"/>
      <c r="E3" s="194"/>
      <c r="F3" s="194"/>
      <c r="G3" s="194"/>
      <c r="H3" s="194"/>
      <c r="I3" s="194"/>
      <c r="J3" s="194"/>
    </row>
    <row r="4" spans="1:10" s="196" customFormat="1" ht="12.75" customHeight="1" x14ac:dyDescent="0.2">
      <c r="A4" s="307" t="s">
        <v>153</v>
      </c>
      <c r="B4" s="307"/>
      <c r="C4" s="307"/>
      <c r="D4" s="307"/>
      <c r="E4" s="307"/>
      <c r="F4" s="307"/>
      <c r="G4" s="307"/>
      <c r="H4" s="307"/>
      <c r="I4" s="307"/>
      <c r="J4" s="307"/>
    </row>
    <row r="5" spans="1:10" s="196" customFormat="1" ht="12.75" customHeight="1" x14ac:dyDescent="0.2">
      <c r="A5" s="278"/>
      <c r="B5" s="278"/>
      <c r="C5" s="197"/>
      <c r="D5" s="278"/>
      <c r="E5" s="278"/>
      <c r="F5" s="278"/>
      <c r="G5" s="278"/>
      <c r="H5" s="278"/>
      <c r="I5" s="278"/>
      <c r="J5" s="278"/>
    </row>
    <row r="6" spans="1:10" s="196" customFormat="1" ht="22.5" customHeight="1" x14ac:dyDescent="0.2">
      <c r="A6" s="198" t="s">
        <v>154</v>
      </c>
      <c r="B6" s="199"/>
      <c r="C6" s="199"/>
      <c r="D6" s="345" t="s">
        <v>358</v>
      </c>
      <c r="E6" s="345"/>
      <c r="F6" s="345"/>
      <c r="G6" s="345"/>
      <c r="H6" s="345"/>
      <c r="I6" s="345"/>
      <c r="J6" s="345"/>
    </row>
    <row r="7" spans="1:10" s="196" customFormat="1" ht="12.75" customHeight="1" x14ac:dyDescent="0.2">
      <c r="A7" s="310" t="s">
        <v>349</v>
      </c>
      <c r="B7" s="324"/>
      <c r="C7" s="324"/>
      <c r="D7" s="324"/>
      <c r="E7" s="324"/>
      <c r="F7" s="324"/>
      <c r="G7" s="324"/>
      <c r="H7" s="324"/>
      <c r="I7" s="200"/>
      <c r="J7" s="200"/>
    </row>
    <row r="8" spans="1:10" s="4" customFormat="1" ht="13.5" customHeight="1" x14ac:dyDescent="0.2">
      <c r="A8" s="310"/>
      <c r="B8" s="324"/>
      <c r="C8" s="324"/>
      <c r="D8" s="324"/>
      <c r="E8" s="324"/>
      <c r="F8" s="324"/>
      <c r="G8" s="324"/>
      <c r="H8" s="324"/>
    </row>
    <row r="9" spans="1:10" s="4" customFormat="1" ht="13.15" customHeight="1" x14ac:dyDescent="0.2"/>
    <row r="10" spans="1:10" s="195" customFormat="1" ht="27" customHeight="1" x14ac:dyDescent="0.25">
      <c r="A10" s="333" t="s">
        <v>13</v>
      </c>
      <c r="B10" s="333" t="s">
        <v>85</v>
      </c>
      <c r="C10" s="333" t="s">
        <v>113</v>
      </c>
      <c r="D10" s="333" t="s">
        <v>87</v>
      </c>
      <c r="E10" s="327" t="s">
        <v>155</v>
      </c>
      <c r="F10" s="342" t="s">
        <v>89</v>
      </c>
      <c r="G10" s="343"/>
      <c r="H10" s="327" t="s">
        <v>156</v>
      </c>
      <c r="I10" s="342" t="s">
        <v>157</v>
      </c>
      <c r="J10" s="343"/>
    </row>
    <row r="11" spans="1:10" s="195" customFormat="1" ht="28.5" customHeight="1" x14ac:dyDescent="0.25">
      <c r="A11" s="333"/>
      <c r="B11" s="333"/>
      <c r="C11" s="333"/>
      <c r="D11" s="333"/>
      <c r="E11" s="344"/>
      <c r="F11" s="144" t="s">
        <v>158</v>
      </c>
      <c r="G11" s="144" t="s">
        <v>91</v>
      </c>
      <c r="H11" s="344"/>
      <c r="I11" s="144" t="s">
        <v>158</v>
      </c>
      <c r="J11" s="144" t="s">
        <v>91</v>
      </c>
    </row>
    <row r="12" spans="1:10" s="195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7">
        <v>9</v>
      </c>
      <c r="J12" s="277">
        <v>10</v>
      </c>
    </row>
    <row r="13" spans="1:10" x14ac:dyDescent="0.25">
      <c r="A13" s="2"/>
      <c r="B13" s="331" t="s">
        <v>159</v>
      </c>
      <c r="C13" s="332"/>
      <c r="D13" s="333"/>
      <c r="E13" s="334"/>
      <c r="F13" s="335"/>
      <c r="G13" s="335"/>
      <c r="H13" s="336"/>
      <c r="I13" s="201"/>
      <c r="J13" s="201"/>
    </row>
    <row r="14" spans="1:10" ht="25.5" customHeight="1" x14ac:dyDescent="0.25">
      <c r="A14" s="2">
        <v>1</v>
      </c>
      <c r="B14" s="202" t="s">
        <v>95</v>
      </c>
      <c r="C14" s="203" t="s">
        <v>160</v>
      </c>
      <c r="D14" s="144" t="s">
        <v>161</v>
      </c>
      <c r="E14" s="204">
        <v>64.065531487088037</v>
      </c>
      <c r="F14" s="205">
        <v>10.94</v>
      </c>
      <c r="G14" s="205">
        <f>'Прил. 3'!H10</f>
        <v>700.88</v>
      </c>
      <c r="H14" s="206">
        <f>G14/$G$15</f>
        <v>1</v>
      </c>
      <c r="I14" s="207">
        <f>ФОТр.тек.!E13</f>
        <v>504.75733271475917</v>
      </c>
      <c r="J14" s="207">
        <f>ROUND(I14*E14,2)</f>
        <v>32337.55</v>
      </c>
    </row>
    <row r="15" spans="1:10" s="14" customFormat="1" ht="25.5" customHeight="1" x14ac:dyDescent="0.2">
      <c r="A15" s="2"/>
      <c r="B15" s="2"/>
      <c r="C15" s="269" t="s">
        <v>162</v>
      </c>
      <c r="D15" s="2" t="s">
        <v>161</v>
      </c>
      <c r="E15" s="208">
        <f>SUM(E14:E14)</f>
        <v>64.065531487088037</v>
      </c>
      <c r="F15" s="28"/>
      <c r="G15" s="28">
        <f>SUM(G14:G14)</f>
        <v>700.88</v>
      </c>
      <c r="H15" s="272">
        <v>1</v>
      </c>
      <c r="I15" s="201"/>
      <c r="J15" s="205">
        <f>SUM(J14:J14)</f>
        <v>32337.55</v>
      </c>
    </row>
    <row r="16" spans="1:10" s="14" customFormat="1" ht="14.25" customHeight="1" x14ac:dyDescent="0.2">
      <c r="A16" s="2"/>
      <c r="B16" s="332" t="s">
        <v>98</v>
      </c>
      <c r="C16" s="332"/>
      <c r="D16" s="333"/>
      <c r="E16" s="334"/>
      <c r="F16" s="335"/>
      <c r="G16" s="335"/>
      <c r="H16" s="336"/>
      <c r="I16" s="201"/>
      <c r="J16" s="201"/>
    </row>
    <row r="17" spans="1:10" s="14" customFormat="1" ht="14.25" customHeight="1" x14ac:dyDescent="0.2">
      <c r="A17" s="2"/>
      <c r="B17" s="331" t="s">
        <v>99</v>
      </c>
      <c r="C17" s="332"/>
      <c r="D17" s="333"/>
      <c r="E17" s="334"/>
      <c r="F17" s="335"/>
      <c r="G17" s="335"/>
      <c r="H17" s="336"/>
      <c r="I17" s="201"/>
      <c r="J17" s="201"/>
    </row>
    <row r="18" spans="1:10" s="14" customFormat="1" ht="14.25" customHeight="1" x14ac:dyDescent="0.2">
      <c r="A18" s="2"/>
      <c r="B18" s="2"/>
      <c r="C18" s="9" t="s">
        <v>163</v>
      </c>
      <c r="D18" s="2"/>
      <c r="E18" s="208"/>
      <c r="F18" s="28"/>
      <c r="G18" s="28">
        <v>0</v>
      </c>
      <c r="H18" s="272">
        <v>0</v>
      </c>
      <c r="I18" s="212"/>
      <c r="J18" s="28">
        <v>0</v>
      </c>
    </row>
    <row r="19" spans="1:10" s="14" customFormat="1" ht="14.25" customHeight="1" x14ac:dyDescent="0.2">
      <c r="A19" s="2"/>
      <c r="B19" s="2"/>
      <c r="C19" s="9" t="s">
        <v>164</v>
      </c>
      <c r="D19" s="2"/>
      <c r="E19" s="270"/>
      <c r="F19" s="28"/>
      <c r="G19" s="212">
        <v>0</v>
      </c>
      <c r="H19" s="213">
        <v>0</v>
      </c>
      <c r="I19" s="214"/>
      <c r="J19" s="214">
        <v>0</v>
      </c>
    </row>
    <row r="20" spans="1:10" s="14" customFormat="1" ht="25.5" customHeight="1" x14ac:dyDescent="0.2">
      <c r="A20" s="2"/>
      <c r="B20" s="2"/>
      <c r="C20" s="269" t="s">
        <v>165</v>
      </c>
      <c r="D20" s="2"/>
      <c r="E20" s="270"/>
      <c r="F20" s="28"/>
      <c r="G20" s="28">
        <f>G19+G18</f>
        <v>0</v>
      </c>
      <c r="H20" s="215">
        <v>1</v>
      </c>
      <c r="I20" s="216"/>
      <c r="J20" s="217">
        <f>J19+J18</f>
        <v>0</v>
      </c>
    </row>
    <row r="21" spans="1:10" s="14" customFormat="1" ht="14.25" customHeight="1" x14ac:dyDescent="0.2">
      <c r="A21" s="2"/>
      <c r="B21" s="331" t="s">
        <v>43</v>
      </c>
      <c r="C21" s="331"/>
      <c r="D21" s="337"/>
      <c r="E21" s="338"/>
      <c r="F21" s="339"/>
      <c r="G21" s="339"/>
      <c r="H21" s="340"/>
      <c r="I21" s="201"/>
      <c r="J21" s="201"/>
    </row>
    <row r="22" spans="1:10" x14ac:dyDescent="0.25">
      <c r="A22" s="273"/>
      <c r="B22" s="332" t="s">
        <v>166</v>
      </c>
      <c r="C22" s="332"/>
      <c r="D22" s="333"/>
      <c r="E22" s="334"/>
      <c r="F22" s="335"/>
      <c r="G22" s="335"/>
      <c r="H22" s="336"/>
      <c r="I22" s="218"/>
      <c r="J22" s="218"/>
    </row>
    <row r="23" spans="1:10" s="14" customFormat="1" ht="38.25" customHeight="1" x14ac:dyDescent="0.2">
      <c r="A23" s="2">
        <v>2</v>
      </c>
      <c r="B23" s="287" t="s">
        <v>167</v>
      </c>
      <c r="C23" s="288" t="s">
        <v>100</v>
      </c>
      <c r="D23" s="219" t="s">
        <v>101</v>
      </c>
      <c r="E23" s="220">
        <v>24</v>
      </c>
      <c r="F23" s="221">
        <f>ROUND(I23/'Прил. 10'!$D$14,2)</f>
        <v>34095.85</v>
      </c>
      <c r="G23" s="211">
        <f>ROUND(E23*F23,2)</f>
        <v>818300.4</v>
      </c>
      <c r="H23" s="213">
        <f>G23/$G$27</f>
        <v>0.99157988771608341</v>
      </c>
      <c r="I23" s="205">
        <v>213440</v>
      </c>
      <c r="J23" s="205">
        <f>ROUND(I23*E23,2)</f>
        <v>5122560</v>
      </c>
    </row>
    <row r="24" spans="1:10" x14ac:dyDescent="0.25">
      <c r="A24" s="2"/>
      <c r="B24" s="289"/>
      <c r="C24" s="290" t="s">
        <v>168</v>
      </c>
      <c r="D24" s="209"/>
      <c r="E24" s="208"/>
      <c r="F24" s="275"/>
      <c r="G24" s="222">
        <f>SUM(G23)</f>
        <v>818300.4</v>
      </c>
      <c r="H24" s="213">
        <f>G23/$G$27</f>
        <v>0.99157988771608341</v>
      </c>
      <c r="I24" s="223"/>
      <c r="J24" s="222">
        <f>SUM(J23)</f>
        <v>5122560</v>
      </c>
    </row>
    <row r="25" spans="1:10" s="14" customFormat="1" ht="14.25" customHeight="1" outlineLevel="1" x14ac:dyDescent="0.2">
      <c r="A25" s="2">
        <v>3</v>
      </c>
      <c r="B25" s="287" t="s">
        <v>102</v>
      </c>
      <c r="C25" s="288" t="s">
        <v>103</v>
      </c>
      <c r="D25" s="219" t="s">
        <v>104</v>
      </c>
      <c r="E25" s="220">
        <v>0.68571428571428505</v>
      </c>
      <c r="F25" s="221">
        <v>10133.5</v>
      </c>
      <c r="G25" s="211">
        <f>ROUND(E25*F25,2)</f>
        <v>6948.69</v>
      </c>
      <c r="H25" s="213">
        <f>G25/$G$27</f>
        <v>8.4201122839166042E-3</v>
      </c>
      <c r="I25" s="205">
        <f>ROUND(F25*'Прил. 10'!$D$14,2)</f>
        <v>63435.71</v>
      </c>
      <c r="J25" s="205">
        <f>ROUND(I25*E25,2)</f>
        <v>43498.77</v>
      </c>
    </row>
    <row r="26" spans="1:10" x14ac:dyDescent="0.25">
      <c r="A26" s="2"/>
      <c r="B26" s="289"/>
      <c r="C26" s="290" t="s">
        <v>169</v>
      </c>
      <c r="D26" s="273"/>
      <c r="E26" s="208"/>
      <c r="F26" s="275"/>
      <c r="G26" s="222">
        <f>SUM(G25)</f>
        <v>6948.69</v>
      </c>
      <c r="H26" s="213">
        <f>G26/$G$27</f>
        <v>8.4201122839166042E-3</v>
      </c>
      <c r="I26" s="223"/>
      <c r="J26" s="222">
        <f>SUM(J25)</f>
        <v>43498.77</v>
      </c>
    </row>
    <row r="27" spans="1:10" x14ac:dyDescent="0.25">
      <c r="A27" s="273"/>
      <c r="B27" s="289"/>
      <c r="C27" s="291" t="s">
        <v>170</v>
      </c>
      <c r="D27" s="273"/>
      <c r="E27" s="274"/>
      <c r="F27" s="275"/>
      <c r="G27" s="222">
        <f>G24+G26</f>
        <v>825249.09</v>
      </c>
      <c r="H27" s="272">
        <v>1</v>
      </c>
      <c r="I27" s="223"/>
      <c r="J27" s="222">
        <f>J26+J24</f>
        <v>5166058.7699999996</v>
      </c>
    </row>
    <row r="28" spans="1:10" ht="25.5" customHeight="1" x14ac:dyDescent="0.25">
      <c r="A28" s="273"/>
      <c r="B28" s="289"/>
      <c r="C28" s="290" t="s">
        <v>171</v>
      </c>
      <c r="D28" s="273"/>
      <c r="E28" s="225"/>
      <c r="F28" s="275"/>
      <c r="G28" s="222">
        <f>'Прил.6 Расчет ОБ'!G14</f>
        <v>825249.09</v>
      </c>
      <c r="H28" s="276"/>
      <c r="I28" s="223"/>
      <c r="J28" s="222">
        <f>ROUND(G28*'Прил. 10'!D14,2)</f>
        <v>5166059.3</v>
      </c>
    </row>
    <row r="29" spans="1:10" s="14" customFormat="1" ht="14.25" customHeight="1" x14ac:dyDescent="0.2">
      <c r="A29" s="2"/>
      <c r="B29" s="331" t="s">
        <v>105</v>
      </c>
      <c r="C29" s="331"/>
      <c r="D29" s="337"/>
      <c r="E29" s="338"/>
      <c r="F29" s="339"/>
      <c r="G29" s="339"/>
      <c r="H29" s="340"/>
      <c r="I29" s="201"/>
      <c r="J29" s="201"/>
    </row>
    <row r="30" spans="1:10" s="14" customFormat="1" ht="14.25" customHeight="1" x14ac:dyDescent="0.2">
      <c r="A30" s="268"/>
      <c r="B30" s="326" t="s">
        <v>172</v>
      </c>
      <c r="C30" s="326"/>
      <c r="D30" s="327"/>
      <c r="E30" s="328"/>
      <c r="F30" s="329"/>
      <c r="G30" s="329"/>
      <c r="H30" s="330"/>
      <c r="I30" s="226"/>
      <c r="J30" s="226"/>
    </row>
    <row r="31" spans="1:10" s="14" customFormat="1" ht="25.5" customHeight="1" x14ac:dyDescent="0.2">
      <c r="A31" s="219">
        <v>4</v>
      </c>
      <c r="B31" s="219" t="s">
        <v>106</v>
      </c>
      <c r="C31" s="150" t="s">
        <v>107</v>
      </c>
      <c r="D31" s="219" t="s">
        <v>101</v>
      </c>
      <c r="E31" s="220">
        <v>17.13898262664944</v>
      </c>
      <c r="F31" s="221">
        <v>394.94</v>
      </c>
      <c r="G31" s="211">
        <f>ROUND(E31*F31,2)</f>
        <v>6768.87</v>
      </c>
      <c r="H31" s="213">
        <f>G31/$G$35</f>
        <v>0.99794774716598922</v>
      </c>
      <c r="I31" s="205">
        <f>ROUND(F31*'Прил. 10'!$D$13,2)</f>
        <v>3175.32</v>
      </c>
      <c r="J31" s="205">
        <f>ROUND(I31*E31,2)</f>
        <v>54421.75</v>
      </c>
    </row>
    <row r="32" spans="1:10" s="14" customFormat="1" ht="14.25" customHeight="1" x14ac:dyDescent="0.2">
      <c r="A32" s="227"/>
      <c r="B32" s="228"/>
      <c r="C32" s="229" t="s">
        <v>173</v>
      </c>
      <c r="D32" s="230"/>
      <c r="E32" s="231"/>
      <c r="F32" s="232"/>
      <c r="G32" s="233">
        <f>SUM(G31)</f>
        <v>6768.87</v>
      </c>
      <c r="H32" s="213">
        <f>G32/$G$35</f>
        <v>0.99794774716598922</v>
      </c>
      <c r="I32" s="205"/>
      <c r="J32" s="233">
        <f>SUM(J31)</f>
        <v>54421.75</v>
      </c>
    </row>
    <row r="33" spans="1:10" s="14" customFormat="1" ht="25.5" customHeight="1" outlineLevel="1" x14ac:dyDescent="0.2">
      <c r="A33" s="219">
        <v>5</v>
      </c>
      <c r="B33" s="219" t="s">
        <v>108</v>
      </c>
      <c r="C33" s="150" t="s">
        <v>109</v>
      </c>
      <c r="D33" s="219" t="s">
        <v>110</v>
      </c>
      <c r="E33" s="220">
        <v>13.920219870497764</v>
      </c>
      <c r="F33" s="221">
        <v>1</v>
      </c>
      <c r="G33" s="211">
        <f>ROUND(E33*F33,2)</f>
        <v>13.92</v>
      </c>
      <c r="H33" s="213">
        <f>G33/$G$35</f>
        <v>2.0522528340107832E-3</v>
      </c>
      <c r="I33" s="205">
        <f>ROUND(F33*'Прил. 10'!$D$13,2)</f>
        <v>8.0399999999999991</v>
      </c>
      <c r="J33" s="205">
        <f>ROUND(I33*E33,2)</f>
        <v>111.92</v>
      </c>
    </row>
    <row r="34" spans="1:10" s="14" customFormat="1" ht="14.25" customHeight="1" x14ac:dyDescent="0.2">
      <c r="A34" s="2"/>
      <c r="B34" s="2"/>
      <c r="C34" s="9" t="s">
        <v>174</v>
      </c>
      <c r="D34" s="2"/>
      <c r="E34" s="270"/>
      <c r="F34" s="271"/>
      <c r="G34" s="28">
        <f>SUM(G33:G33)</f>
        <v>13.92</v>
      </c>
      <c r="H34" s="213">
        <f>G34/$G$35</f>
        <v>2.0522528340107832E-3</v>
      </c>
      <c r="I34" s="28"/>
      <c r="J34" s="28">
        <f>SUM(J33:J33)</f>
        <v>111.92</v>
      </c>
    </row>
    <row r="35" spans="1:10" s="14" customFormat="1" ht="14.25" customHeight="1" x14ac:dyDescent="0.2">
      <c r="A35" s="2"/>
      <c r="B35" s="2"/>
      <c r="C35" s="269" t="s">
        <v>175</v>
      </c>
      <c r="D35" s="2"/>
      <c r="E35" s="270"/>
      <c r="F35" s="271"/>
      <c r="G35" s="28">
        <f>G32+G34</f>
        <v>6782.79</v>
      </c>
      <c r="H35" s="272">
        <f>G35/$G$35</f>
        <v>1</v>
      </c>
      <c r="I35" s="28"/>
      <c r="J35" s="28">
        <f>J32+J34</f>
        <v>54533.67</v>
      </c>
    </row>
    <row r="36" spans="1:10" s="14" customFormat="1" ht="14.25" customHeight="1" x14ac:dyDescent="0.2">
      <c r="A36" s="2"/>
      <c r="B36" s="2"/>
      <c r="C36" s="9" t="s">
        <v>176</v>
      </c>
      <c r="D36" s="2"/>
      <c r="E36" s="270"/>
      <c r="F36" s="271"/>
      <c r="G36" s="28">
        <f>G15+G20+G35</f>
        <v>7483.67</v>
      </c>
      <c r="H36" s="272"/>
      <c r="I36" s="28"/>
      <c r="J36" s="28">
        <f>J15+J20+J35</f>
        <v>86871.22</v>
      </c>
    </row>
    <row r="37" spans="1:10" s="14" customFormat="1" ht="14.25" customHeight="1" x14ac:dyDescent="0.2">
      <c r="A37" s="2"/>
      <c r="B37" s="2"/>
      <c r="C37" s="9" t="s">
        <v>177</v>
      </c>
      <c r="D37" s="234">
        <f>ROUND(G37/(0+$G$15),2)</f>
        <v>0.26</v>
      </c>
      <c r="E37" s="270"/>
      <c r="F37" s="271"/>
      <c r="G37" s="28">
        <v>184.03</v>
      </c>
      <c r="H37" s="272"/>
      <c r="I37" s="28"/>
      <c r="J37" s="205">
        <f>ROUND(D37*(J15+0),2)</f>
        <v>8407.76</v>
      </c>
    </row>
    <row r="38" spans="1:10" s="14" customFormat="1" ht="14.25" customHeight="1" x14ac:dyDescent="0.2">
      <c r="A38" s="2"/>
      <c r="B38" s="2"/>
      <c r="C38" s="9" t="s">
        <v>178</v>
      </c>
      <c r="D38" s="234">
        <f>ROUND(G38/(G$15+0),2)</f>
        <v>0.13</v>
      </c>
      <c r="E38" s="270"/>
      <c r="F38" s="271"/>
      <c r="G38" s="28">
        <v>94.05</v>
      </c>
      <c r="H38" s="272"/>
      <c r="I38" s="28"/>
      <c r="J38" s="205">
        <f>ROUND(D38*(J15+0),2)</f>
        <v>4203.88</v>
      </c>
    </row>
    <row r="39" spans="1:10" s="14" customFormat="1" ht="14.25" customHeight="1" x14ac:dyDescent="0.2">
      <c r="A39" s="2"/>
      <c r="B39" s="2"/>
      <c r="C39" s="9" t="s">
        <v>179</v>
      </c>
      <c r="D39" s="2"/>
      <c r="E39" s="270"/>
      <c r="F39" s="271"/>
      <c r="G39" s="28">
        <f>G15+G20+G35+G37+G38</f>
        <v>7761.75</v>
      </c>
      <c r="H39" s="272"/>
      <c r="I39" s="28"/>
      <c r="J39" s="28">
        <f>J15+J20+J35+J37+J38</f>
        <v>99482.86</v>
      </c>
    </row>
    <row r="40" spans="1:10" s="14" customFormat="1" ht="14.25" customHeight="1" x14ac:dyDescent="0.2">
      <c r="A40" s="2"/>
      <c r="B40" s="2"/>
      <c r="C40" s="9" t="s">
        <v>180</v>
      </c>
      <c r="D40" s="2"/>
      <c r="E40" s="270"/>
      <c r="F40" s="271"/>
      <c r="G40" s="28">
        <f>G39+G27</f>
        <v>833010.84</v>
      </c>
      <c r="H40" s="272"/>
      <c r="I40" s="28"/>
      <c r="J40" s="28">
        <f>J39+J27</f>
        <v>5265541.63</v>
      </c>
    </row>
    <row r="41" spans="1:10" s="14" customFormat="1" ht="34.5" customHeight="1" x14ac:dyDescent="0.2">
      <c r="A41" s="2"/>
      <c r="B41" s="2"/>
      <c r="C41" s="9" t="s">
        <v>147</v>
      </c>
      <c r="D41" s="2" t="s">
        <v>350</v>
      </c>
      <c r="E41" s="282">
        <v>1</v>
      </c>
      <c r="F41" s="271"/>
      <c r="G41" s="28">
        <f>G40/E41</f>
        <v>833010.84</v>
      </c>
      <c r="H41" s="272"/>
      <c r="I41" s="28"/>
      <c r="J41" s="28">
        <f>J40/E41</f>
        <v>5265541.63</v>
      </c>
    </row>
    <row r="43" spans="1:10" s="14" customFormat="1" ht="14.25" customHeight="1" x14ac:dyDescent="0.2">
      <c r="A43" s="4" t="s">
        <v>181</v>
      </c>
    </row>
    <row r="44" spans="1:10" s="14" customFormat="1" ht="14.25" customHeight="1" x14ac:dyDescent="0.2">
      <c r="A44" s="235" t="s">
        <v>68</v>
      </c>
    </row>
    <row r="45" spans="1:10" s="14" customFormat="1" ht="14.25" customHeight="1" x14ac:dyDescent="0.2">
      <c r="A45" s="4"/>
    </row>
    <row r="46" spans="1:10" s="14" customFormat="1" ht="14.25" customHeight="1" x14ac:dyDescent="0.2">
      <c r="A46" s="4" t="s">
        <v>182</v>
      </c>
    </row>
    <row r="47" spans="1:10" s="14" customFormat="1" ht="14.25" customHeight="1" x14ac:dyDescent="0.2">
      <c r="A47" s="235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0:H30"/>
    <mergeCell ref="B13:H13"/>
    <mergeCell ref="B16:H16"/>
    <mergeCell ref="B17:H17"/>
    <mergeCell ref="B22:H22"/>
    <mergeCell ref="B21:H21"/>
    <mergeCell ref="B29:H29"/>
  </mergeCells>
  <pageMargins left="0.62992125984252001" right="0.23622047244093999" top="0.74803149606299002" bottom="0.74803149606299002" header="0.31496062992126" footer="0.31496062992126"/>
  <pageSetup paperSize="9" scale="5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D13" sqref="D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46" t="s">
        <v>183</v>
      </c>
      <c r="B1" s="346"/>
      <c r="C1" s="346"/>
      <c r="D1" s="346"/>
      <c r="E1" s="346"/>
      <c r="F1" s="346"/>
      <c r="G1" s="346"/>
    </row>
    <row r="2" spans="1:7" ht="21.75" customHeight="1" x14ac:dyDescent="0.25">
      <c r="A2" s="279"/>
      <c r="B2" s="279"/>
      <c r="C2" s="279"/>
      <c r="D2" s="279"/>
      <c r="E2" s="279"/>
      <c r="F2" s="279"/>
      <c r="G2" s="279"/>
    </row>
    <row r="3" spans="1:7" x14ac:dyDescent="0.25">
      <c r="A3" s="307" t="s">
        <v>184</v>
      </c>
      <c r="B3" s="307"/>
      <c r="C3" s="307"/>
      <c r="D3" s="307"/>
      <c r="E3" s="307"/>
      <c r="F3" s="307"/>
      <c r="G3" s="307"/>
    </row>
    <row r="4" spans="1:7" ht="25.5" customHeight="1" x14ac:dyDescent="0.25">
      <c r="A4" s="310" t="s">
        <v>355</v>
      </c>
      <c r="B4" s="310"/>
      <c r="C4" s="310"/>
      <c r="D4" s="310"/>
      <c r="E4" s="310"/>
      <c r="F4" s="310"/>
      <c r="G4" s="310"/>
    </row>
    <row r="5" spans="1:7" x14ac:dyDescent="0.25">
      <c r="A5" s="236"/>
      <c r="B5" s="236"/>
      <c r="C5" s="236"/>
      <c r="D5" s="236"/>
      <c r="E5" s="236"/>
      <c r="F5" s="236"/>
      <c r="G5" s="236"/>
    </row>
    <row r="6" spans="1:7" ht="30" customHeight="1" x14ac:dyDescent="0.25">
      <c r="A6" s="351" t="s">
        <v>13</v>
      </c>
      <c r="B6" s="351" t="s">
        <v>85</v>
      </c>
      <c r="C6" s="351" t="s">
        <v>113</v>
      </c>
      <c r="D6" s="351" t="s">
        <v>87</v>
      </c>
      <c r="E6" s="327" t="s">
        <v>155</v>
      </c>
      <c r="F6" s="351" t="s">
        <v>89</v>
      </c>
      <c r="G6" s="351"/>
    </row>
    <row r="7" spans="1:7" x14ac:dyDescent="0.25">
      <c r="A7" s="351"/>
      <c r="B7" s="351"/>
      <c r="C7" s="351"/>
      <c r="D7" s="351"/>
      <c r="E7" s="344"/>
      <c r="F7" s="273" t="s">
        <v>158</v>
      </c>
      <c r="G7" s="273" t="s">
        <v>91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37"/>
      <c r="B9" s="347" t="s">
        <v>185</v>
      </c>
      <c r="C9" s="348"/>
      <c r="D9" s="348"/>
      <c r="E9" s="348"/>
      <c r="F9" s="348"/>
      <c r="G9" s="349"/>
    </row>
    <row r="10" spans="1:7" ht="27" customHeight="1" x14ac:dyDescent="0.25">
      <c r="A10" s="273"/>
      <c r="B10" s="224"/>
      <c r="C10" s="135" t="s">
        <v>186</v>
      </c>
      <c r="D10" s="224"/>
      <c r="E10" s="238"/>
      <c r="F10" s="275"/>
      <c r="G10" s="222">
        <v>0</v>
      </c>
    </row>
    <row r="11" spans="1:7" x14ac:dyDescent="0.25">
      <c r="A11" s="273"/>
      <c r="B11" s="332" t="s">
        <v>187</v>
      </c>
      <c r="C11" s="332"/>
      <c r="D11" s="332"/>
      <c r="E11" s="350"/>
      <c r="F11" s="335"/>
      <c r="G11" s="335"/>
    </row>
    <row r="12" spans="1:7" s="159" customFormat="1" ht="38.25" customHeight="1" x14ac:dyDescent="0.25">
      <c r="A12" s="273">
        <v>1</v>
      </c>
      <c r="B12" s="135" t="str">
        <f>'Прил.5 Расчет СМР и ОБ'!B23</f>
        <v>БЦ.54.14</v>
      </c>
      <c r="C12" s="239" t="str">
        <f>'Прил.5 Расчет СМР и ОБ'!C23</f>
        <v>Сетевая стационарная IP- камера В5650 и кронштейн крепления для подвесных купольных и стационарных видеокамер</v>
      </c>
      <c r="D12" s="240" t="str">
        <f>'Прил.5 Расчет СМР и ОБ'!D23</f>
        <v>шт</v>
      </c>
      <c r="E12" s="241">
        <f>'Прил.5 Расчет СМР и ОБ'!E23</f>
        <v>24</v>
      </c>
      <c r="F12" s="210">
        <f>'Прил.5 Расчет СМР и ОБ'!F23</f>
        <v>34095.85</v>
      </c>
      <c r="G12" s="222">
        <f>ROUND(E12*F12,2)</f>
        <v>818300.4</v>
      </c>
    </row>
    <row r="13" spans="1:7" s="159" customFormat="1" ht="15.75" customHeight="1" x14ac:dyDescent="0.25">
      <c r="A13" s="273">
        <v>2</v>
      </c>
      <c r="B13" s="135" t="str">
        <f>'Прил.5 Расчет СМР и ОБ'!B25</f>
        <v>61.3.01.02-0071</v>
      </c>
      <c r="C13" s="239" t="str">
        <f>'Прил.5 Расчет СМР и ОБ'!C25</f>
        <v>Объектив вариофокальный LTC3364/50</v>
      </c>
      <c r="D13" s="240" t="str">
        <f>'Прил.5 Расчет СМР и ОБ'!D25</f>
        <v>10 шт</v>
      </c>
      <c r="E13" s="241">
        <f>'Прил.5 Расчет СМР и ОБ'!E25</f>
        <v>0.68571428571428505</v>
      </c>
      <c r="F13" s="210">
        <f>'Прил.5 Расчет СМР и ОБ'!F25</f>
        <v>10133.5</v>
      </c>
      <c r="G13" s="222">
        <f>ROUND(E13*F13,2)</f>
        <v>6948.69</v>
      </c>
    </row>
    <row r="14" spans="1:7" ht="25.5" customHeight="1" x14ac:dyDescent="0.25">
      <c r="A14" s="273"/>
      <c r="B14" s="135"/>
      <c r="C14" s="135" t="s">
        <v>188</v>
      </c>
      <c r="D14" s="135"/>
      <c r="E14" s="280"/>
      <c r="F14" s="275"/>
      <c r="G14" s="222">
        <f>SUM(G12:G13)</f>
        <v>825249.09</v>
      </c>
    </row>
    <row r="15" spans="1:7" ht="19.5" customHeight="1" x14ac:dyDescent="0.25">
      <c r="A15" s="273"/>
      <c r="B15" s="135"/>
      <c r="C15" s="135" t="s">
        <v>189</v>
      </c>
      <c r="D15" s="135"/>
      <c r="E15" s="280"/>
      <c r="F15" s="275"/>
      <c r="G15" s="222">
        <f>G10+G14</f>
        <v>825249.09</v>
      </c>
    </row>
    <row r="16" spans="1:7" x14ac:dyDescent="0.25">
      <c r="A16" s="242"/>
      <c r="B16" s="243"/>
      <c r="C16" s="242"/>
      <c r="D16" s="242"/>
      <c r="E16" s="242"/>
      <c r="F16" s="242"/>
      <c r="G16" s="242"/>
    </row>
    <row r="17" spans="1:7" x14ac:dyDescent="0.25">
      <c r="A17" s="4" t="s">
        <v>181</v>
      </c>
      <c r="B17" s="14"/>
      <c r="C17" s="14"/>
      <c r="D17" s="242"/>
      <c r="E17" s="242"/>
      <c r="F17" s="242"/>
      <c r="G17" s="242"/>
    </row>
    <row r="18" spans="1:7" x14ac:dyDescent="0.25">
      <c r="A18" s="235" t="s">
        <v>68</v>
      </c>
      <c r="B18" s="14"/>
      <c r="C18" s="14"/>
      <c r="D18" s="242"/>
      <c r="E18" s="242"/>
      <c r="F18" s="242"/>
      <c r="G18" s="242"/>
    </row>
    <row r="19" spans="1:7" x14ac:dyDescent="0.25">
      <c r="A19" s="4"/>
      <c r="B19" s="14"/>
      <c r="C19" s="14"/>
      <c r="D19" s="242"/>
      <c r="E19" s="242"/>
      <c r="F19" s="242"/>
      <c r="G19" s="242"/>
    </row>
    <row r="20" spans="1:7" x14ac:dyDescent="0.25">
      <c r="A20" s="4" t="s">
        <v>182</v>
      </c>
      <c r="B20" s="14"/>
      <c r="C20" s="14"/>
      <c r="D20" s="242"/>
      <c r="E20" s="242"/>
      <c r="F20" s="242"/>
      <c r="G20" s="242"/>
    </row>
    <row r="21" spans="1:7" x14ac:dyDescent="0.25">
      <c r="A21" s="235" t="s">
        <v>70</v>
      </c>
      <c r="B21" s="14"/>
      <c r="C21" s="14"/>
      <c r="D21" s="242"/>
      <c r="E21" s="242"/>
      <c r="F21" s="242"/>
      <c r="G21" s="24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2023-10-08T12:21:37Z</dcterms:modified>
  <cp:category/>
</cp:coreProperties>
</file>