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B8A3A59C-735A-4A9C-B2EA-DA831B10B984}" xr6:coauthVersionLast="40" xr6:coauthVersionMax="40" xr10:uidLastSave="{00000000-0000-0000-0000-000000000000}"/>
  <bookViews>
    <workbookView xWindow="0" yWindow="0" windowWidth="28800" windowHeight="11625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3'!$A$1:$H$60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ОБ'!$A$1:$J$81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P22" i="15"/>
  <c r="N22" i="15"/>
  <c r="H22" i="15"/>
  <c r="G22" i="15"/>
  <c r="O22" i="15" s="1"/>
  <c r="F22" i="15"/>
  <c r="O21" i="15"/>
  <c r="M21" i="15"/>
  <c r="P21" i="15" s="1"/>
  <c r="L21" i="15"/>
  <c r="K21" i="15"/>
  <c r="N21" i="15" s="1"/>
  <c r="J21" i="15"/>
  <c r="I21" i="15"/>
  <c r="F21" i="15" s="1"/>
  <c r="H21" i="15"/>
  <c r="G21" i="15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O17" i="15" s="1"/>
  <c r="K17" i="15"/>
  <c r="I17" i="15"/>
  <c r="H17" i="15"/>
  <c r="G17" i="15"/>
  <c r="N17" i="15" s="1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O13" i="15" s="1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K11" i="15"/>
  <c r="N11" i="15" s="1"/>
  <c r="I11" i="15"/>
  <c r="H11" i="15"/>
  <c r="O11" i="15" s="1"/>
  <c r="G11" i="15"/>
  <c r="M10" i="15"/>
  <c r="M9" i="15" s="1"/>
  <c r="K10" i="15"/>
  <c r="N10" i="15" s="1"/>
  <c r="I10" i="15"/>
  <c r="H10" i="15"/>
  <c r="H9" i="15" s="1"/>
  <c r="G10" i="15"/>
  <c r="F10" i="15" s="1"/>
  <c r="I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5" i="9"/>
  <c r="G14" i="9"/>
  <c r="G13" i="9"/>
  <c r="F13" i="9"/>
  <c r="E13" i="9"/>
  <c r="D13" i="9"/>
  <c r="C13" i="9"/>
  <c r="B13" i="9"/>
  <c r="G12" i="9"/>
  <c r="F12" i="9"/>
  <c r="E12" i="9"/>
  <c r="D12" i="9"/>
  <c r="C12" i="9"/>
  <c r="B12" i="9"/>
  <c r="G75" i="8"/>
  <c r="G74" i="8"/>
  <c r="G73" i="8"/>
  <c r="D72" i="8"/>
  <c r="D71" i="8"/>
  <c r="G70" i="8"/>
  <c r="J69" i="8"/>
  <c r="H69" i="8"/>
  <c r="G69" i="8"/>
  <c r="J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H43" i="8"/>
  <c r="G43" i="8"/>
  <c r="J42" i="8"/>
  <c r="I42" i="8"/>
  <c r="H42" i="8"/>
  <c r="G42" i="8"/>
  <c r="J41" i="8"/>
  <c r="I41" i="8"/>
  <c r="H41" i="8"/>
  <c r="G41" i="8"/>
  <c r="J38" i="8"/>
  <c r="G38" i="8"/>
  <c r="J37" i="8"/>
  <c r="H37" i="8"/>
  <c r="G37" i="8"/>
  <c r="H36" i="8"/>
  <c r="J35" i="8"/>
  <c r="H35" i="8"/>
  <c r="G35" i="8"/>
  <c r="J34" i="8"/>
  <c r="H34" i="8"/>
  <c r="G34" i="8"/>
  <c r="J33" i="8"/>
  <c r="H33" i="8"/>
  <c r="G33" i="8"/>
  <c r="J30" i="8"/>
  <c r="H30" i="8"/>
  <c r="G30" i="8"/>
  <c r="J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7" i="8"/>
  <c r="I17" i="8"/>
  <c r="G17" i="8"/>
  <c r="F17" i="8"/>
  <c r="E17" i="8"/>
  <c r="G15" i="8"/>
  <c r="E15" i="8"/>
  <c r="J14" i="8"/>
  <c r="J15" i="8" s="1"/>
  <c r="I14" i="8"/>
  <c r="H14" i="8"/>
  <c r="G14" i="8"/>
  <c r="E14" i="8"/>
  <c r="C26" i="7"/>
  <c r="C25" i="7"/>
  <c r="C23" i="7"/>
  <c r="C21" i="7"/>
  <c r="C18" i="7"/>
  <c r="C17" i="7"/>
  <c r="C16" i="7"/>
  <c r="C15" i="7"/>
  <c r="C14" i="7"/>
  <c r="C13" i="7"/>
  <c r="C12" i="7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3" i="6"/>
  <c r="F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72" i="8" l="1"/>
  <c r="J71" i="8"/>
  <c r="J73" i="8" s="1"/>
  <c r="J74" i="8" s="1"/>
  <c r="J75" i="8" s="1"/>
  <c r="J70" i="8"/>
  <c r="C11" i="7"/>
  <c r="R11" i="15"/>
  <c r="R21" i="15"/>
  <c r="O10" i="15"/>
  <c r="P10" i="15"/>
  <c r="N13" i="15"/>
  <c r="R13" i="15" s="1"/>
  <c r="P17" i="15"/>
  <c r="R17" i="15" s="1"/>
  <c r="G9" i="15"/>
  <c r="P9" i="15" s="1"/>
  <c r="P23" i="15" s="1"/>
  <c r="F11" i="15"/>
  <c r="P13" i="15"/>
  <c r="F17" i="15"/>
  <c r="K9" i="15"/>
  <c r="N9" i="15" s="1"/>
  <c r="C20" i="7" l="1"/>
  <c r="C19" i="7"/>
  <c r="C22" i="7"/>
  <c r="N23" i="15"/>
  <c r="R23" i="15" s="1"/>
  <c r="O9" i="15"/>
  <c r="O23" i="15" s="1"/>
  <c r="F9" i="15"/>
  <c r="D20" i="7" l="1"/>
  <c r="C24" i="7"/>
  <c r="R9" i="15"/>
  <c r="D17" i="7" l="1"/>
  <c r="C27" i="7"/>
  <c r="D24" i="7"/>
  <c r="D18" i="7"/>
  <c r="D16" i="7"/>
  <c r="D14" i="7"/>
  <c r="D12" i="7"/>
  <c r="D13" i="7"/>
  <c r="D15" i="7"/>
  <c r="C29" i="7"/>
  <c r="D11" i="7"/>
  <c r="D22" i="7"/>
  <c r="C30" i="7" l="1"/>
  <c r="C33" i="7"/>
  <c r="C36" i="7" s="1"/>
  <c r="C37" i="7" l="1"/>
  <c r="C38" i="7"/>
  <c r="C39" i="7" l="1"/>
  <c r="C40" i="7" l="1"/>
  <c r="E39" i="7"/>
  <c r="E31" i="7" l="1"/>
  <c r="E35" i="7"/>
  <c r="E26" i="7"/>
  <c r="C41" i="7"/>
  <c r="D11" i="10" s="1"/>
  <c r="E17" i="7"/>
  <c r="E40" i="7"/>
  <c r="E25" i="7"/>
  <c r="E34" i="7"/>
  <c r="E13" i="7"/>
  <c r="E32" i="7"/>
  <c r="E18" i="7"/>
  <c r="E16" i="7"/>
  <c r="E14" i="7"/>
  <c r="E12" i="7"/>
  <c r="E15" i="7"/>
  <c r="E11" i="7"/>
  <c r="E22" i="7"/>
  <c r="E20" i="7"/>
  <c r="E24" i="7"/>
  <c r="E29" i="7"/>
  <c r="E27" i="7"/>
  <c r="E36" i="7"/>
  <c r="E33" i="7"/>
  <c r="E30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<sst xmlns="http://schemas.openxmlformats.org/spreadsheetml/2006/main" count="754" uniqueCount="440">
  <si>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</si>
  <si>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</si>
  <si>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</si>
  <si>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</si>
  <si>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</si>
  <si>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</si>
  <si>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</si>
  <si>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</si>
  <si>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</si>
  <si>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</si>
  <si>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</si>
  <si>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</si>
  <si>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</si>
  <si>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</si>
  <si>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</si>
  <si>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</si>
  <si>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</si>
  <si>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</si>
  <si>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</si>
  <si>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</si>
  <si>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</si>
  <si>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</si>
  <si>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</si>
  <si>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</si>
  <si>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</si>
  <si>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</si>
  <si>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</si>
  <si>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</si>
  <si>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</si>
  <si>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</si>
  <si>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</si>
  <si>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</si>
  <si>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</si>
  <si>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</si>
  <si>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</si>
  <si>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</si>
  <si>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</si>
  <si>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</si>
  <si>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</si>
  <si>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</si>
  <si>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</si>
  <si>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</si>
  <si>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</si>
  <si>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</si>
  <si>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</si>
  <si>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</si>
  <si>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</si>
  <si>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</si>
  <si>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</si>
  <si>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</si>
  <si>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</si>
  <si>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</si>
  <si>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</si>
  <si>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</si>
  <si>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</si>
  <si>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</si>
  <si>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</si>
  <si>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</si>
  <si>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</si>
  <si>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</si>
  <si>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</si>
  <si>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</si>
  <si>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</si>
  <si>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</si>
  <si>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</si>
  <si>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</si>
  <si>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</si>
  <si>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</si>
  <si>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</si>
  <si>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</si>
  <si>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</si>
  <si>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</si>
  <si>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</si>
  <si>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</si>
  <si>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</si>
  <si>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</si>
  <si>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</si>
  <si>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</si>
  <si>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</si>
  <si>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</si>
  <si>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</si>
  <si>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</si>
  <si>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</si>
  <si>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</si>
  <si>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</si>
  <si>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</si>
  <si>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</si>
  <si>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</si>
  <si>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</si>
  <si>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</si>
  <si>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</si>
  <si>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</si>
  <si>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</si>
  <si>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</si>
  <si>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</si>
  <si>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</si>
  <si>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</si>
  <si>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</si>
  <si>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</si>
  <si>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</si>
  <si>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</si>
  <si>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</si>
  <si>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</si>
  <si>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</si>
  <si>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</si>
  <si>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</si>
  <si>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</si>
  <si>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</si>
  <si>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</si>
  <si>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</si>
  <si>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</si>
  <si>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</si>
  <si>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</si>
  <si>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</si>
  <si>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</si>
  <si>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</si>
  <si>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</si>
  <si>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</si>
  <si>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</si>
  <si>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</si>
  <si>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Прайс из СД ОП</t>
  </si>
  <si>
    <t>Шкаф №1 с оборудованием ЭПУ (карта заказа №1.1 (ШОЭП №1)</t>
  </si>
  <si>
    <t>шт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</si>
  <si>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</si>
  <si>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</si>
  <si>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</si>
  <si>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</si>
  <si>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</si>
  <si>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</si>
  <si>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</si>
  <si>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</si>
  <si>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</si>
  <si>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</si>
  <si>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</si>
  <si>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</si>
  <si>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</si>
  <si>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</si>
  <si>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</si>
  <si>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</si>
  <si>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</si>
  <si>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</si>
  <si>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</si>
  <si>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</si>
  <si>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</si>
  <si>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</si>
  <si>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</si>
  <si>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</si>
  <si>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</si>
  <si>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</si>
  <si>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</si>
  <si>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</si>
  <si>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</si>
  <si>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</si>
  <si>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</si>
  <si>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</si>
  <si>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</si>
  <si>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</si>
  <si>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</si>
  <si>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</si>
  <si>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</si>
  <si>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</si>
  <si>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</si>
  <si>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</si>
  <si>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</si>
  <si>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</si>
  <si>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</si>
  <si>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</si>
  <si>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</si>
  <si>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</si>
  <si>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</si>
  <si>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</si>
  <si>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</si>
  <si>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</si>
  <si>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</si>
  <si>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</si>
  <si>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</si>
  <si>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</si>
  <si>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</si>
  <si>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</si>
  <si>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</si>
  <si>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</si>
  <si>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</si>
  <si>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</si>
  <si>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</si>
  <si>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</si>
  <si>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</si>
  <si>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</si>
  <si>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</si>
  <si>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</si>
  <si>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</si>
  <si>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</si>
  <si>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</si>
  <si>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</si>
  <si>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</si>
  <si>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</si>
  <si>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</si>
  <si>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</si>
  <si>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</si>
  <si>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</si>
  <si>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</si>
  <si>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</si>
  <si>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</si>
  <si>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</si>
  <si>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</si>
  <si>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</si>
  <si>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</si>
  <si>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</si>
  <si>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</si>
  <si>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</si>
  <si>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</si>
  <si>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</si>
  <si>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</si>
  <si>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</si>
  <si>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</si>
  <si>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</si>
  <si>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</si>
  <si>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</si>
  <si>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</si>
  <si>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</si>
  <si>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</si>
  <si>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</si>
  <si>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</si>
  <si>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</si>
  <si>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</si>
  <si>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</si>
  <si>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</si>
  <si>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</si>
  <si>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</si>
  <si>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</si>
  <si>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</si>
  <si>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</si>
  <si>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</si>
  <si>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</si>
  <si>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</si>
  <si>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</si>
  <si>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</si>
  <si>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</si>
  <si>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</si>
  <si>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</si>
  <si>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</si>
  <si>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</si>
  <si>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БЦ.36.16</t>
  </si>
  <si>
    <t>БЦ.36.18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</si>
  <si>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</si>
  <si>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</si>
  <si>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</si>
  <si>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</si>
  <si>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</si>
  <si>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</si>
  <si>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</si>
  <si>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</si>
  <si>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</si>
  <si>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</si>
  <si>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</si>
  <si>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</si>
  <si>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</si>
  <si>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</si>
  <si>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</si>
  <si>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</si>
  <si>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</si>
  <si>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</si>
  <si>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</si>
  <si>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</si>
  <si>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</si>
  <si>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</si>
  <si>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</si>
  <si>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</si>
  <si>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</si>
  <si>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</si>
  <si>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</si>
  <si>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</si>
  <si>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</si>
  <si>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</si>
  <si>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</si>
  <si>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</si>
  <si>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</si>
  <si>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</si>
  <si>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</si>
  <si>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</si>
  <si>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</si>
  <si>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</si>
  <si>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</si>
  <si>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</si>
  <si>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</si>
  <si>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</si>
  <si>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</si>
  <si>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</si>
  <si>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</si>
  <si>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</si>
  <si>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</si>
  <si>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</si>
  <si>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</si>
  <si>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</si>
  <si>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</si>
  <si>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</si>
  <si>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</si>
  <si>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</si>
  <si>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</si>
  <si>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</si>
  <si>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</si>
  <si>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</si>
  <si>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</si>
  <si>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</si>
  <si>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</si>
  <si>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</si>
  <si>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</si>
  <si>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</si>
  <si>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</si>
  <si>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</si>
  <si>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</si>
  <si>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</si>
  <si>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</si>
  <si>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</si>
  <si>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</si>
  <si>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</si>
  <si>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</si>
  <si>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</si>
  <si>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</si>
  <si>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</si>
  <si>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</si>
  <si>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</si>
  <si>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</si>
  <si>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</si>
  <si>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</si>
  <si>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</si>
  <si>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</si>
  <si>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</si>
  <si>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</si>
  <si>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</si>
  <si>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</si>
  <si>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</si>
  <si>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</si>
  <si>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</si>
  <si>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</si>
  <si>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</si>
  <si>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</si>
  <si>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</si>
  <si>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</si>
  <si>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</si>
  <si>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</si>
  <si>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</si>
  <si>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</si>
  <si>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</si>
  <si>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</si>
  <si>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</si>
  <si>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</si>
  <si>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</si>
  <si>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</si>
  <si>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</si>
  <si>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</si>
  <si>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</si>
  <si>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</si>
  <si>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</si>
  <si>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</si>
  <si>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</si>
  <si>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</si>
  <si>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</si>
  <si>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</si>
  <si>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</si>
  <si>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</si>
  <si>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</si>
  <si>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</si>
  <si>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</si>
  <si>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</si>
  <si>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</si>
  <si>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</si>
  <si>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</si>
  <si>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</si>
  <si>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</si>
  <si>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</si>
  <si>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</si>
  <si>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</si>
  <si>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</si>
  <si>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</si>
  <si>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</si>
  <si>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</si>
  <si>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</si>
  <si>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</si>
  <si>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</si>
  <si>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</si>
  <si>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</si>
  <si>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</si>
  <si>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</si>
  <si>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</si>
  <si>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</si>
  <si>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</si>
  <si>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</si>
  <si>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</si>
  <si>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</si>
  <si>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</si>
  <si>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</si>
  <si>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</si>
  <si>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</si>
  <si>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</si>
  <si>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</si>
  <si>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</si>
  <si>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</si>
  <si>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</si>
  <si>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</si>
  <si>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</si>
  <si>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</si>
  <si>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</si>
  <si>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</si>
  <si>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</si>
  <si>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</si>
  <si>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</si>
  <si>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</si>
  <si>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</si>
  <si>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</si>
  <si>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</si>
  <si>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</si>
  <si>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</si>
  <si>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</si>
  <si>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</si>
  <si>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</si>
  <si>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</si>
  <si>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</si>
  <si>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</si>
  <si>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</si>
  <si>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</si>
  <si>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</si>
  <si>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</si>
  <si>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</si>
  <si>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</si>
  <si>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</si>
  <si>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IIВ</t>
  </si>
  <si>
    <t>1 ПС</t>
  </si>
  <si>
    <t>ПС 110 кВ Джуракская</t>
  </si>
  <si>
    <t>Республика Калмыкия</t>
  </si>
  <si>
    <t>Наименование разрабатываемого показателя УНЦ — Постоянная часть ПС, оборудование электропитания ПС 110 кВ</t>
  </si>
  <si>
    <t>Наименование разрабатываемого показателя УНЦ - Постоянная часть ПС, оборудование электропитания ПС 110 кВ</t>
  </si>
  <si>
    <t>Постоянная часть ПС, оборудование электропитания ПС 110 кВ</t>
  </si>
  <si>
    <t>УНЦ постоянной части ПС 110 кВ</t>
  </si>
  <si>
    <t>З1_ПС_электропитание_110_кВ</t>
  </si>
  <si>
    <t>З1-02</t>
  </si>
  <si>
    <t>Сметная стоимость в уровне цен 2 кв. 2020 г., тыс. руб.</t>
  </si>
  <si>
    <t>Всего по объекту в сопоставимом уровне цен 2 кв. 2020 г:</t>
  </si>
  <si>
    <t>Оборудование электропитания ПС 110 кВ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</si>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</sst>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3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8223">
    <xf numFmtId="0" fontId="0" fillId="0" borderId="0"/>
    <xf numFmtId="0" fontId="2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43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4" fontId="5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3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4" fontId="55" fillId="0" borderId="0" applyFill="0" applyBorder="0" applyAlignment="0"/>
    <xf numFmtId="175" fontId="55" fillId="0" borderId="0" applyFill="0" applyBorder="0" applyAlignment="0"/>
    <xf numFmtId="174" fontId="55" fillId="0" borderId="0" applyFill="0" applyBorder="0" applyAlignment="0"/>
    <xf numFmtId="179" fontId="55" fillId="0" borderId="0" applyFill="0" applyBorder="0" applyAlignment="0"/>
    <xf numFmtId="175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4" fontId="64" fillId="0" borderId="0" applyFill="0" applyBorder="0" applyAlignment="0"/>
    <xf numFmtId="175" fontId="64" fillId="0" borderId="0" applyFill="0" applyBorder="0" applyAlignment="0"/>
    <xf numFmtId="174" fontId="64" fillId="0" borderId="0" applyFill="0" applyBorder="0" applyAlignment="0"/>
    <xf numFmtId="179" fontId="64" fillId="0" borderId="0" applyFill="0" applyBorder="0" applyAlignment="0"/>
    <xf numFmtId="175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8" fontId="52" fillId="0" borderId="0" applyFont="0" applyFill="0" applyBorder="0" applyAlignment="0" applyProtection="0"/>
    <xf numFmtId="182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4" fontId="69" fillId="0" borderId="0" applyFill="0" applyBorder="0" applyAlignment="0"/>
    <xf numFmtId="175" fontId="69" fillId="0" borderId="0" applyFill="0" applyBorder="0" applyAlignment="0"/>
    <xf numFmtId="174" fontId="69" fillId="0" borderId="0" applyFill="0" applyBorder="0" applyAlignment="0"/>
    <xf numFmtId="179" fontId="69" fillId="0" borderId="0" applyFill="0" applyBorder="0" applyAlignment="0"/>
    <xf numFmtId="175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3" fontId="49" fillId="0" borderId="0" applyFill="0" applyBorder="0" applyAlignment="0"/>
    <xf numFmtId="184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5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35" fillId="0" borderId="0"/>
    <xf numFmtId="185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86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42" fillId="0" borderId="0" applyFont="0" applyFill="0" applyBorder="0" applyAlignment="0" applyProtection="0"/>
    <xf numFmtId="186" fontId="33" fillId="0" borderId="0" applyFont="0" applyFill="0" applyBorder="0" applyAlignment="0" applyProtection="0"/>
    <xf numFmtId="173" fontId="9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169" applyNumberFormat="0">
      <alignment readingOrder="1"/>
      <protection locked="0"/>
    </xf>
    <xf numFmtId="0" fontId="46" fillId="0" borderId="170">
      <alignment horizontal="left" vertical="top" wrapText="1"/>
    </xf>
    <xf numFmtId="49" fontId="32" fillId="0" borderId="167">
      <alignment horizontal="center" vertical="top" wrapText="1"/>
      <protection locked="0"/>
    </xf>
    <xf numFmtId="49" fontId="32" fillId="0" borderId="167">
      <alignment horizontal="center" vertical="top" wrapText="1"/>
      <protection locked="0"/>
    </xf>
    <xf numFmtId="49" fontId="41" fillId="10" borderId="167">
      <alignment horizontal="right" vertical="top"/>
      <protection locked="0"/>
    </xf>
    <xf numFmtId="49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6" fillId="0" borderId="170">
      <alignment horizontal="center" vertical="top" wrapText="1"/>
    </xf>
    <xf numFmtId="0" fontId="50" fillId="50" borderId="169" applyNumberFormat="0" applyAlignment="0" applyProtection="0"/>
    <xf numFmtId="0" fontId="63" fillId="13" borderId="169" applyNumberFormat="0" applyAlignment="0" applyProtection="0"/>
    <xf numFmtId="0" fontId="32" fillId="59" borderId="171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68" fillId="50" borderId="173" applyNumberFormat="0" applyAlignment="0" applyProtection="0"/>
    <xf numFmtId="4" fontId="49" fillId="60" borderId="173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1" fillId="60" borderId="173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9" fillId="60" borderId="173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49" fillId="60" borderId="173" applyNumberFormat="0" applyProtection="0">
      <alignment horizontal="left" vertical="center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49" fillId="61" borderId="173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49" fillId="62" borderId="173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49" fillId="64" borderId="173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49" fillId="65" borderId="173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49" fillId="66" borderId="173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49" fillId="67" borderId="173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49" fillId="68" borderId="173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49" fillId="69" borderId="173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49" fillId="71" borderId="173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3" fillId="72" borderId="173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33" fillId="85" borderId="173" applyNumberFormat="0" applyProtection="0">
      <alignment horizontal="left" vertical="center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33" fillId="6" borderId="173" applyNumberFormat="0" applyProtection="0">
      <alignment horizontal="left" vertical="center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77" fillId="75" borderId="175" applyBorder="0"/>
    <xf numFmtId="4" fontId="49" fillId="87" borderId="173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1" fillId="87" borderId="173" applyNumberFormat="0" applyProtection="0">
      <alignment vertical="center"/>
    </xf>
    <xf numFmtId="4" fontId="49" fillId="87" borderId="173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49" fillId="87" borderId="173" applyNumberFormat="0" applyProtection="0">
      <alignment horizontal="left" vertical="center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4" fontId="49" fillId="74" borderId="173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1" fillId="74" borderId="173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69" fillId="74" borderId="173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2" fontId="80" fillId="91" borderId="168" applyProtection="0"/>
    <xf numFmtId="2" fontId="80" fillId="91" borderId="168" applyProtection="0"/>
    <xf numFmtId="2" fontId="40" fillId="92" borderId="168" applyProtection="0"/>
    <xf numFmtId="2" fontId="40" fillId="93" borderId="168" applyProtection="0"/>
    <xf numFmtId="2" fontId="40" fillId="94" borderId="168" applyProtection="0"/>
    <xf numFmtId="2" fontId="40" fillId="94" borderId="168" applyProtection="0">
      <alignment horizontal="center"/>
    </xf>
    <xf numFmtId="2" fontId="40" fillId="93" borderId="168" applyProtection="0">
      <alignment horizontal="center"/>
    </xf>
    <xf numFmtId="0" fontId="41" fillId="0" borderId="170">
      <alignment horizontal="left" vertical="top" wrapText="1"/>
    </xf>
    <xf numFmtId="0" fontId="83" fillId="0" borderId="176" applyNumberFormat="0" applyFill="0" applyAlignment="0" applyProtection="0"/>
    <xf numFmtId="0" fontId="89" fillId="0" borderId="177"/>
    <xf numFmtId="0" fontId="40" fillId="6" borderId="180" applyNumberFormat="0">
      <alignment readingOrder="1"/>
      <protection locked="0"/>
    </xf>
    <xf numFmtId="0" fontId="46" fillId="0" borderId="181">
      <alignment horizontal="left" vertical="top" wrapText="1"/>
    </xf>
    <xf numFmtId="49" fontId="32" fillId="0" borderId="178">
      <alignment horizontal="center" vertical="top" wrapText="1"/>
      <protection locked="0"/>
    </xf>
    <xf numFmtId="49" fontId="32" fillId="0" borderId="178">
      <alignment horizontal="center" vertical="top" wrapText="1"/>
      <protection locked="0"/>
    </xf>
    <xf numFmtId="49" fontId="41" fillId="10" borderId="178">
      <alignment horizontal="right" vertical="top"/>
      <protection locked="0"/>
    </xf>
    <xf numFmtId="49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6" fillId="0" borderId="181">
      <alignment horizontal="center" vertical="top" wrapText="1"/>
    </xf>
    <xf numFmtId="0" fontId="50" fillId="50" borderId="180" applyNumberFormat="0" applyAlignment="0" applyProtection="0"/>
    <xf numFmtId="0" fontId="63" fillId="13" borderId="180" applyNumberFormat="0" applyAlignment="0" applyProtection="0"/>
    <xf numFmtId="0" fontId="32" fillId="59" borderId="182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68" fillId="50" borderId="184" applyNumberFormat="0" applyAlignment="0" applyProtection="0"/>
    <xf numFmtId="4" fontId="49" fillId="60" borderId="184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1" fillId="60" borderId="184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9" fillId="60" borderId="184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49" fillId="60" borderId="184" applyNumberFormat="0" applyProtection="0">
      <alignment horizontal="left" vertical="center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49" fillId="61" borderId="184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49" fillId="62" borderId="184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49" fillId="64" borderId="184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49" fillId="65" borderId="184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49" fillId="66" borderId="184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49" fillId="67" borderId="184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49" fillId="68" borderId="184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49" fillId="69" borderId="184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49" fillId="71" borderId="184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3" fillId="72" borderId="184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33" fillId="85" borderId="184" applyNumberFormat="0" applyProtection="0">
      <alignment horizontal="left" vertical="center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33" fillId="6" borderId="184" applyNumberFormat="0" applyProtection="0">
      <alignment horizontal="left" vertical="center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77" fillId="75" borderId="186" applyBorder="0"/>
    <xf numFmtId="4" fontId="49" fillId="87" borderId="184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1" fillId="87" borderId="184" applyNumberFormat="0" applyProtection="0">
      <alignment vertical="center"/>
    </xf>
    <xf numFmtId="4" fontId="49" fillId="87" borderId="184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49" fillId="87" borderId="184" applyNumberFormat="0" applyProtection="0">
      <alignment horizontal="left" vertical="center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4" fontId="49" fillId="74" borderId="184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1" fillId="74" borderId="184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69" fillId="74" borderId="184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2" fontId="80" fillId="91" borderId="179" applyProtection="0"/>
    <xf numFmtId="2" fontId="80" fillId="91" borderId="179" applyProtection="0"/>
    <xf numFmtId="2" fontId="40" fillId="92" borderId="179" applyProtection="0"/>
    <xf numFmtId="2" fontId="40" fillId="93" borderId="179" applyProtection="0"/>
    <xf numFmtId="2" fontId="40" fillId="94" borderId="179" applyProtection="0"/>
    <xf numFmtId="2" fontId="40" fillId="94" borderId="179" applyProtection="0">
      <alignment horizontal="center"/>
    </xf>
    <xf numFmtId="2" fontId="40" fillId="93" borderId="179" applyProtection="0">
      <alignment horizontal="center"/>
    </xf>
    <xf numFmtId="0" fontId="41" fillId="0" borderId="181">
      <alignment horizontal="left" vertical="top" wrapText="1"/>
    </xf>
    <xf numFmtId="0" fontId="83" fillId="0" borderId="187" applyNumberFormat="0" applyFill="0" applyAlignment="0" applyProtection="0"/>
    <xf numFmtId="0" fontId="89" fillId="0" borderId="188"/>
    <xf numFmtId="0" fontId="40" fillId="6" borderId="191" applyNumberFormat="0">
      <alignment readingOrder="1"/>
      <protection locked="0"/>
    </xf>
    <xf numFmtId="0" fontId="46" fillId="0" borderId="192">
      <alignment horizontal="left" vertical="top" wrapText="1"/>
    </xf>
    <xf numFmtId="49" fontId="32" fillId="0" borderId="189">
      <alignment horizontal="center" vertical="top" wrapText="1"/>
      <protection locked="0"/>
    </xf>
    <xf numFmtId="49" fontId="32" fillId="0" borderId="189">
      <alignment horizontal="center" vertical="top" wrapText="1"/>
      <protection locked="0"/>
    </xf>
    <xf numFmtId="49" fontId="41" fillId="10" borderId="189">
      <alignment horizontal="right" vertical="top"/>
      <protection locked="0"/>
    </xf>
    <xf numFmtId="49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6" fillId="0" borderId="192">
      <alignment horizontal="center" vertical="top" wrapText="1"/>
    </xf>
    <xf numFmtId="0" fontId="50" fillId="50" borderId="191" applyNumberFormat="0" applyAlignment="0" applyProtection="0"/>
    <xf numFmtId="0" fontId="63" fillId="13" borderId="191" applyNumberFormat="0" applyAlignment="0" applyProtection="0"/>
    <xf numFmtId="0" fontId="32" fillId="59" borderId="193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68" fillId="50" borderId="195" applyNumberFormat="0" applyAlignment="0" applyProtection="0"/>
    <xf numFmtId="4" fontId="49" fillId="60" borderId="195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1" fillId="60" borderId="195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9" fillId="60" borderId="195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49" fillId="60" borderId="195" applyNumberFormat="0" applyProtection="0">
      <alignment horizontal="left" vertical="center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49" fillId="61" borderId="195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49" fillId="62" borderId="195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49" fillId="64" borderId="195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49" fillId="65" borderId="195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49" fillId="66" borderId="195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49" fillId="67" borderId="195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49" fillId="68" borderId="195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49" fillId="69" borderId="195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49" fillId="71" borderId="195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3" fillId="72" borderId="195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33" fillId="85" borderId="195" applyNumberFormat="0" applyProtection="0">
      <alignment horizontal="left" vertical="center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33" fillId="6" borderId="195" applyNumberFormat="0" applyProtection="0">
      <alignment horizontal="left" vertical="center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77" fillId="75" borderId="197" applyBorder="0"/>
    <xf numFmtId="4" fontId="49" fillId="87" borderId="195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1" fillId="87" borderId="195" applyNumberFormat="0" applyProtection="0">
      <alignment vertical="center"/>
    </xf>
    <xf numFmtId="4" fontId="49" fillId="87" borderId="195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49" fillId="87" borderId="195" applyNumberFormat="0" applyProtection="0">
      <alignment horizontal="left" vertical="center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4" fontId="49" fillId="74" borderId="195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1" fillId="74" borderId="195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69" fillId="74" borderId="195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2" fontId="80" fillId="91" borderId="190" applyProtection="0"/>
    <xf numFmtId="2" fontId="80" fillId="91" borderId="190" applyProtection="0"/>
    <xf numFmtId="2" fontId="40" fillId="92" borderId="190" applyProtection="0"/>
    <xf numFmtId="2" fontId="40" fillId="93" borderId="190" applyProtection="0"/>
    <xf numFmtId="2" fontId="40" fillId="94" borderId="190" applyProtection="0"/>
    <xf numFmtId="2" fontId="40" fillId="94" borderId="190" applyProtection="0">
      <alignment horizontal="center"/>
    </xf>
    <xf numFmtId="2" fontId="40" fillId="93" borderId="190" applyProtection="0">
      <alignment horizontal="center"/>
    </xf>
    <xf numFmtId="0" fontId="41" fillId="0" borderId="192">
      <alignment horizontal="left" vertical="top" wrapText="1"/>
    </xf>
    <xf numFmtId="0" fontId="83" fillId="0" borderId="198" applyNumberFormat="0" applyFill="0" applyAlignment="0" applyProtection="0"/>
    <xf numFmtId="0" fontId="89" fillId="0" borderId="199"/>
    <xf numFmtId="0" fontId="40" fillId="6" borderId="202" applyNumberFormat="0">
      <alignment readingOrder="1"/>
      <protection locked="0"/>
    </xf>
    <xf numFmtId="0" fontId="46" fillId="0" borderId="203">
      <alignment horizontal="left" vertical="top" wrapText="1"/>
    </xf>
    <xf numFmtId="49" fontId="32" fillId="0" borderId="200">
      <alignment horizontal="center" vertical="top" wrapText="1"/>
      <protection locked="0"/>
    </xf>
    <xf numFmtId="49" fontId="32" fillId="0" borderId="200">
      <alignment horizontal="center" vertical="top" wrapText="1"/>
      <protection locked="0"/>
    </xf>
    <xf numFmtId="49" fontId="41" fillId="10" borderId="200">
      <alignment horizontal="right" vertical="top"/>
      <protection locked="0"/>
    </xf>
    <xf numFmtId="49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6" fillId="0" borderId="203">
      <alignment horizontal="center" vertical="top" wrapText="1"/>
    </xf>
    <xf numFmtId="0" fontId="50" fillId="50" borderId="202" applyNumberFormat="0" applyAlignment="0" applyProtection="0"/>
    <xf numFmtId="0" fontId="63" fillId="13" borderId="202" applyNumberFormat="0" applyAlignment="0" applyProtection="0"/>
    <xf numFmtId="0" fontId="32" fillId="59" borderId="204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68" fillId="50" borderId="206" applyNumberFormat="0" applyAlignment="0" applyProtection="0"/>
    <xf numFmtId="4" fontId="49" fillId="60" borderId="206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1" fillId="60" borderId="206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9" fillId="60" borderId="206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49" fillId="60" borderId="206" applyNumberFormat="0" applyProtection="0">
      <alignment horizontal="left" vertical="center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49" fillId="61" borderId="206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49" fillId="62" borderId="206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49" fillId="64" borderId="206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49" fillId="65" borderId="206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49" fillId="66" borderId="206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49" fillId="67" borderId="206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49" fillId="68" borderId="206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49" fillId="69" borderId="206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49" fillId="71" borderId="206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3" fillId="72" borderId="206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33" fillId="85" borderId="206" applyNumberFormat="0" applyProtection="0">
      <alignment horizontal="left" vertical="center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33" fillId="6" borderId="206" applyNumberFormat="0" applyProtection="0">
      <alignment horizontal="left" vertical="center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77" fillId="75" borderId="208" applyBorder="0"/>
    <xf numFmtId="4" fontId="49" fillId="87" borderId="206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1" fillId="87" borderId="206" applyNumberFormat="0" applyProtection="0">
      <alignment vertical="center"/>
    </xf>
    <xf numFmtId="4" fontId="49" fillId="87" borderId="206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49" fillId="87" borderId="206" applyNumberFormat="0" applyProtection="0">
      <alignment horizontal="left" vertical="center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4" fontId="49" fillId="74" borderId="206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1" fillId="74" borderId="206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69" fillId="74" borderId="206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2" fontId="80" fillId="91" borderId="201" applyProtection="0"/>
    <xf numFmtId="2" fontId="80" fillId="91" borderId="201" applyProtection="0"/>
    <xf numFmtId="2" fontId="40" fillId="92" borderId="201" applyProtection="0"/>
    <xf numFmtId="2" fontId="40" fillId="93" borderId="201" applyProtection="0"/>
    <xf numFmtId="2" fontId="40" fillId="94" borderId="201" applyProtection="0"/>
    <xf numFmtId="2" fontId="40" fillId="94" borderId="201" applyProtection="0">
      <alignment horizontal="center"/>
    </xf>
    <xf numFmtId="2" fontId="40" fillId="93" borderId="201" applyProtection="0">
      <alignment horizontal="center"/>
    </xf>
    <xf numFmtId="0" fontId="41" fillId="0" borderId="203">
      <alignment horizontal="left" vertical="top" wrapText="1"/>
    </xf>
    <xf numFmtId="0" fontId="83" fillId="0" borderId="209" applyNumberFormat="0" applyFill="0" applyAlignment="0" applyProtection="0"/>
    <xf numFmtId="0" fontId="89" fillId="0" borderId="21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213" applyNumberFormat="0">
      <alignment readingOrder="1"/>
      <protection locked="0"/>
    </xf>
    <xf numFmtId="0" fontId="46" fillId="0" borderId="214">
      <alignment horizontal="left" vertical="top" wrapText="1"/>
    </xf>
    <xf numFmtId="49" fontId="32" fillId="0" borderId="211">
      <alignment horizontal="center" vertical="top" wrapText="1"/>
      <protection locked="0"/>
    </xf>
    <xf numFmtId="49" fontId="32" fillId="0" borderId="211">
      <alignment horizontal="center" vertical="top" wrapText="1"/>
      <protection locked="0"/>
    </xf>
    <xf numFmtId="49" fontId="41" fillId="10" borderId="211">
      <alignment horizontal="right" vertical="top"/>
      <protection locked="0"/>
    </xf>
    <xf numFmtId="49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6" fillId="0" borderId="214">
      <alignment horizontal="center" vertical="top" wrapText="1"/>
    </xf>
    <xf numFmtId="0" fontId="50" fillId="50" borderId="213" applyNumberFormat="0" applyAlignment="0" applyProtection="0"/>
    <xf numFmtId="0" fontId="63" fillId="13" borderId="213" applyNumberFormat="0" applyAlignment="0" applyProtection="0"/>
    <xf numFmtId="0" fontId="32" fillId="59" borderId="215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68" fillId="50" borderId="217" applyNumberFormat="0" applyAlignment="0" applyProtection="0"/>
    <xf numFmtId="4" fontId="49" fillId="60" borderId="217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1" fillId="60" borderId="217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9" fillId="60" borderId="217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49" fillId="60" borderId="217" applyNumberFormat="0" applyProtection="0">
      <alignment horizontal="left" vertical="center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49" fillId="61" borderId="217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49" fillId="62" borderId="217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49" fillId="64" borderId="217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49" fillId="65" borderId="217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49" fillId="66" borderId="217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49" fillId="67" borderId="217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49" fillId="68" borderId="217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49" fillId="69" borderId="217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49" fillId="71" borderId="217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3" fillId="72" borderId="217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33" fillId="85" borderId="217" applyNumberFormat="0" applyProtection="0">
      <alignment horizontal="left" vertical="center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33" fillId="6" borderId="217" applyNumberFormat="0" applyProtection="0">
      <alignment horizontal="left" vertical="center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77" fillId="75" borderId="219" applyBorder="0"/>
    <xf numFmtId="4" fontId="49" fillId="87" borderId="217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1" fillId="87" borderId="217" applyNumberFormat="0" applyProtection="0">
      <alignment vertical="center"/>
    </xf>
    <xf numFmtId="4" fontId="49" fillId="87" borderId="217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49" fillId="87" borderId="217" applyNumberFormat="0" applyProtection="0">
      <alignment horizontal="left" vertical="center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4" fontId="49" fillId="74" borderId="217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1" fillId="74" borderId="217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69" fillId="74" borderId="217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2" fontId="80" fillId="91" borderId="212" applyProtection="0"/>
    <xf numFmtId="2" fontId="80" fillId="91" borderId="212" applyProtection="0"/>
    <xf numFmtId="2" fontId="40" fillId="92" borderId="212" applyProtection="0"/>
    <xf numFmtId="2" fontId="40" fillId="93" borderId="212" applyProtection="0"/>
    <xf numFmtId="2" fontId="40" fillId="94" borderId="212" applyProtection="0"/>
    <xf numFmtId="2" fontId="40" fillId="94" borderId="212" applyProtection="0">
      <alignment horizontal="center"/>
    </xf>
    <xf numFmtId="2" fontId="40" fillId="93" borderId="212" applyProtection="0">
      <alignment horizontal="center"/>
    </xf>
    <xf numFmtId="0" fontId="41" fillId="0" borderId="214">
      <alignment horizontal="left" vertical="top" wrapText="1"/>
    </xf>
    <xf numFmtId="0" fontId="83" fillId="0" borderId="220" applyNumberFormat="0" applyFill="0" applyAlignment="0" applyProtection="0"/>
    <xf numFmtId="0" fontId="89" fillId="0" borderId="221"/>
    <xf numFmtId="0" fontId="40" fillId="6" borderId="224" applyNumberFormat="0">
      <alignment readingOrder="1"/>
      <protection locked="0"/>
    </xf>
    <xf numFmtId="0" fontId="46" fillId="0" borderId="225">
      <alignment horizontal="left" vertical="top" wrapText="1"/>
    </xf>
    <xf numFmtId="49" fontId="32" fillId="0" borderId="222">
      <alignment horizontal="center" vertical="top" wrapText="1"/>
      <protection locked="0"/>
    </xf>
    <xf numFmtId="49" fontId="32" fillId="0" borderId="222">
      <alignment horizontal="center" vertical="top" wrapText="1"/>
      <protection locked="0"/>
    </xf>
    <xf numFmtId="49" fontId="41" fillId="10" borderId="222">
      <alignment horizontal="right" vertical="top"/>
      <protection locked="0"/>
    </xf>
    <xf numFmtId="49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6" fillId="0" borderId="225">
      <alignment horizontal="center" vertical="top" wrapText="1"/>
    </xf>
    <xf numFmtId="0" fontId="50" fillId="50" borderId="224" applyNumberFormat="0" applyAlignment="0" applyProtection="0"/>
    <xf numFmtId="0" fontId="63" fillId="13" borderId="224" applyNumberFormat="0" applyAlignment="0" applyProtection="0"/>
    <xf numFmtId="0" fontId="32" fillId="59" borderId="226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68" fillId="50" borderId="228" applyNumberFormat="0" applyAlignment="0" applyProtection="0"/>
    <xf numFmtId="4" fontId="49" fillId="60" borderId="228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1" fillId="60" borderId="228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9" fillId="60" borderId="228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49" fillId="60" borderId="228" applyNumberFormat="0" applyProtection="0">
      <alignment horizontal="left" vertical="center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49" fillId="61" borderId="228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49" fillId="62" borderId="228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49" fillId="64" borderId="228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49" fillId="65" borderId="228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49" fillId="66" borderId="228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49" fillId="67" borderId="228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49" fillId="68" borderId="228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49" fillId="69" borderId="228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49" fillId="71" borderId="228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3" fillId="72" borderId="228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33" fillId="85" borderId="228" applyNumberFormat="0" applyProtection="0">
      <alignment horizontal="left" vertical="center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33" fillId="6" borderId="228" applyNumberFormat="0" applyProtection="0">
      <alignment horizontal="left" vertical="center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77" fillId="75" borderId="230" applyBorder="0"/>
    <xf numFmtId="4" fontId="49" fillId="87" borderId="228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1" fillId="87" borderId="228" applyNumberFormat="0" applyProtection="0">
      <alignment vertical="center"/>
    </xf>
    <xf numFmtId="4" fontId="49" fillId="87" borderId="228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49" fillId="87" borderId="228" applyNumberFormat="0" applyProtection="0">
      <alignment horizontal="left" vertical="center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4" fontId="49" fillId="74" borderId="228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1" fillId="74" borderId="228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69" fillId="74" borderId="228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2" fontId="80" fillId="91" borderId="223" applyProtection="0"/>
    <xf numFmtId="2" fontId="80" fillId="91" borderId="223" applyProtection="0"/>
    <xf numFmtId="2" fontId="40" fillId="92" borderId="223" applyProtection="0"/>
    <xf numFmtId="2" fontId="40" fillId="93" borderId="223" applyProtection="0"/>
    <xf numFmtId="2" fontId="40" fillId="94" borderId="223" applyProtection="0"/>
    <xf numFmtId="2" fontId="40" fillId="94" borderId="223" applyProtection="0">
      <alignment horizontal="center"/>
    </xf>
    <xf numFmtId="2" fontId="40" fillId="93" borderId="223" applyProtection="0">
      <alignment horizontal="center"/>
    </xf>
    <xf numFmtId="0" fontId="41" fillId="0" borderId="225">
      <alignment horizontal="left" vertical="top" wrapText="1"/>
    </xf>
    <xf numFmtId="0" fontId="83" fillId="0" borderId="231" applyNumberFormat="0" applyFill="0" applyAlignment="0" applyProtection="0"/>
    <xf numFmtId="0" fontId="89" fillId="0" borderId="232"/>
    <xf numFmtId="0" fontId="40" fillId="6" borderId="235" applyNumberFormat="0">
      <alignment readingOrder="1"/>
      <protection locked="0"/>
    </xf>
    <xf numFmtId="0" fontId="46" fillId="0" borderId="236">
      <alignment horizontal="left" vertical="top" wrapText="1"/>
    </xf>
    <xf numFmtId="49" fontId="32" fillId="0" borderId="233">
      <alignment horizontal="center" vertical="top" wrapText="1"/>
      <protection locked="0"/>
    </xf>
    <xf numFmtId="49" fontId="32" fillId="0" borderId="233">
      <alignment horizontal="center" vertical="top" wrapText="1"/>
      <protection locked="0"/>
    </xf>
    <xf numFmtId="49" fontId="41" fillId="10" borderId="233">
      <alignment horizontal="right" vertical="top"/>
      <protection locked="0"/>
    </xf>
    <xf numFmtId="49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6" fillId="0" borderId="236">
      <alignment horizontal="center" vertical="top" wrapText="1"/>
    </xf>
    <xf numFmtId="0" fontId="50" fillId="50" borderId="235" applyNumberFormat="0" applyAlignment="0" applyProtection="0"/>
    <xf numFmtId="0" fontId="63" fillId="13" borderId="235" applyNumberFormat="0" applyAlignment="0" applyProtection="0"/>
    <xf numFmtId="0" fontId="32" fillId="59" borderId="237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68" fillId="50" borderId="239" applyNumberFormat="0" applyAlignment="0" applyProtection="0"/>
    <xf numFmtId="4" fontId="49" fillId="60" borderId="239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1" fillId="60" borderId="239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9" fillId="60" borderId="239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49" fillId="60" borderId="239" applyNumberFormat="0" applyProtection="0">
      <alignment horizontal="left" vertical="center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49" fillId="61" borderId="239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49" fillId="62" borderId="239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49" fillId="64" borderId="239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49" fillId="65" borderId="239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49" fillId="66" borderId="239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49" fillId="67" borderId="239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49" fillId="68" borderId="239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49" fillId="69" borderId="239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49" fillId="71" borderId="239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3" fillId="72" borderId="239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33" fillId="85" borderId="239" applyNumberFormat="0" applyProtection="0">
      <alignment horizontal="left" vertical="center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33" fillId="6" borderId="239" applyNumberFormat="0" applyProtection="0">
      <alignment horizontal="left" vertical="center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77" fillId="75" borderId="241" applyBorder="0"/>
    <xf numFmtId="4" fontId="49" fillId="87" borderId="239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1" fillId="87" borderId="239" applyNumberFormat="0" applyProtection="0">
      <alignment vertical="center"/>
    </xf>
    <xf numFmtId="4" fontId="49" fillId="87" borderId="239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49" fillId="87" borderId="239" applyNumberFormat="0" applyProtection="0">
      <alignment horizontal="left" vertical="center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4" fontId="49" fillId="74" borderId="239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1" fillId="74" borderId="239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69" fillId="74" borderId="239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2" fontId="80" fillId="91" borderId="234" applyProtection="0"/>
    <xf numFmtId="2" fontId="80" fillId="91" borderId="234" applyProtection="0"/>
    <xf numFmtId="2" fontId="40" fillId="92" borderId="234" applyProtection="0"/>
    <xf numFmtId="2" fontId="40" fillId="93" borderId="234" applyProtection="0"/>
    <xf numFmtId="2" fontId="40" fillId="94" borderId="234" applyProtection="0"/>
    <xf numFmtId="2" fontId="40" fillId="94" borderId="234" applyProtection="0">
      <alignment horizontal="center"/>
    </xf>
    <xf numFmtId="2" fontId="40" fillId="93" borderId="234" applyProtection="0">
      <alignment horizontal="center"/>
    </xf>
    <xf numFmtId="0" fontId="41" fillId="0" borderId="236">
      <alignment horizontal="left" vertical="top" wrapText="1"/>
    </xf>
    <xf numFmtId="0" fontId="83" fillId="0" borderId="242" applyNumberFormat="0" applyFill="0" applyAlignment="0" applyProtection="0"/>
    <xf numFmtId="0" fontId="89" fillId="0" borderId="243"/>
    <xf numFmtId="0" fontId="40" fillId="6" borderId="246" applyNumberFormat="0">
      <alignment readingOrder="1"/>
      <protection locked="0"/>
    </xf>
    <xf numFmtId="0" fontId="46" fillId="0" borderId="247">
      <alignment horizontal="left" vertical="top" wrapText="1"/>
    </xf>
    <xf numFmtId="49" fontId="32" fillId="0" borderId="244">
      <alignment horizontal="center" vertical="top" wrapText="1"/>
      <protection locked="0"/>
    </xf>
    <xf numFmtId="49" fontId="32" fillId="0" borderId="244">
      <alignment horizontal="center" vertical="top" wrapText="1"/>
      <protection locked="0"/>
    </xf>
    <xf numFmtId="49" fontId="41" fillId="10" borderId="244">
      <alignment horizontal="right" vertical="top"/>
      <protection locked="0"/>
    </xf>
    <xf numFmtId="49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6" fillId="0" borderId="247">
      <alignment horizontal="center" vertical="top" wrapText="1"/>
    </xf>
    <xf numFmtId="0" fontId="50" fillId="50" borderId="246" applyNumberFormat="0" applyAlignment="0" applyProtection="0"/>
    <xf numFmtId="0" fontId="63" fillId="13" borderId="246" applyNumberFormat="0" applyAlignment="0" applyProtection="0"/>
    <xf numFmtId="0" fontId="32" fillId="59" borderId="248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68" fillId="50" borderId="250" applyNumberFormat="0" applyAlignment="0" applyProtection="0"/>
    <xf numFmtId="4" fontId="49" fillId="60" borderId="250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1" fillId="60" borderId="250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9" fillId="60" borderId="250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49" fillId="60" borderId="250" applyNumberFormat="0" applyProtection="0">
      <alignment horizontal="left" vertical="center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49" fillId="61" borderId="250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49" fillId="62" borderId="250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49" fillId="64" borderId="250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49" fillId="65" borderId="250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49" fillId="66" borderId="250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49" fillId="67" borderId="250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49" fillId="68" borderId="250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49" fillId="69" borderId="250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49" fillId="71" borderId="250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3" fillId="72" borderId="250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33" fillId="85" borderId="250" applyNumberFormat="0" applyProtection="0">
      <alignment horizontal="left" vertical="center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33" fillId="6" borderId="250" applyNumberFormat="0" applyProtection="0">
      <alignment horizontal="left" vertical="center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77" fillId="75" borderId="252" applyBorder="0"/>
    <xf numFmtId="4" fontId="49" fillId="87" borderId="250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1" fillId="87" borderId="250" applyNumberFormat="0" applyProtection="0">
      <alignment vertical="center"/>
    </xf>
    <xf numFmtId="4" fontId="49" fillId="87" borderId="250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49" fillId="87" borderId="250" applyNumberFormat="0" applyProtection="0">
      <alignment horizontal="left" vertical="center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4" fontId="49" fillId="74" borderId="250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1" fillId="74" borderId="250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69" fillId="74" borderId="250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2" fontId="80" fillId="91" borderId="245" applyProtection="0"/>
    <xf numFmtId="2" fontId="80" fillId="91" borderId="245" applyProtection="0"/>
    <xf numFmtId="2" fontId="40" fillId="92" borderId="245" applyProtection="0"/>
    <xf numFmtId="2" fontId="40" fillId="93" borderId="245" applyProtection="0"/>
    <xf numFmtId="2" fontId="40" fillId="94" borderId="245" applyProtection="0"/>
    <xf numFmtId="2" fontId="40" fillId="94" borderId="245" applyProtection="0">
      <alignment horizontal="center"/>
    </xf>
    <xf numFmtId="2" fontId="40" fillId="93" borderId="245" applyProtection="0">
      <alignment horizontal="center"/>
    </xf>
    <xf numFmtId="0" fontId="41" fillId="0" borderId="247">
      <alignment horizontal="left" vertical="top" wrapText="1"/>
    </xf>
    <xf numFmtId="0" fontId="83" fillId="0" borderId="253" applyNumberFormat="0" applyFill="0" applyAlignment="0" applyProtection="0"/>
    <xf numFmtId="0" fontId="89" fillId="0" borderId="254"/>
    <xf numFmtId="0" fontId="40" fillId="6" borderId="257" applyNumberFormat="0">
      <alignment readingOrder="1"/>
      <protection locked="0"/>
    </xf>
    <xf numFmtId="0" fontId="46" fillId="0" borderId="258">
      <alignment horizontal="left" vertical="top" wrapText="1"/>
    </xf>
    <xf numFmtId="49" fontId="32" fillId="0" borderId="255">
      <alignment horizontal="center" vertical="top" wrapText="1"/>
      <protection locked="0"/>
    </xf>
    <xf numFmtId="49" fontId="32" fillId="0" borderId="255">
      <alignment horizontal="center" vertical="top" wrapText="1"/>
      <protection locked="0"/>
    </xf>
    <xf numFmtId="49" fontId="41" fillId="10" borderId="255">
      <alignment horizontal="right" vertical="top"/>
      <protection locked="0"/>
    </xf>
    <xf numFmtId="49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6" fillId="0" borderId="258">
      <alignment horizontal="center" vertical="top" wrapText="1"/>
    </xf>
    <xf numFmtId="0" fontId="50" fillId="50" borderId="257" applyNumberFormat="0" applyAlignment="0" applyProtection="0"/>
    <xf numFmtId="0" fontId="63" fillId="13" borderId="257" applyNumberFormat="0" applyAlignment="0" applyProtection="0"/>
    <xf numFmtId="0" fontId="32" fillId="59" borderId="259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68" fillId="50" borderId="261" applyNumberFormat="0" applyAlignment="0" applyProtection="0"/>
    <xf numFmtId="4" fontId="49" fillId="60" borderId="261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1" fillId="60" borderId="261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9" fillId="60" borderId="261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49" fillId="60" borderId="261" applyNumberFormat="0" applyProtection="0">
      <alignment horizontal="left" vertical="center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49" fillId="61" borderId="261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49" fillId="62" borderId="261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49" fillId="64" borderId="261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49" fillId="65" borderId="261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49" fillId="66" borderId="261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49" fillId="67" borderId="261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49" fillId="68" borderId="261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49" fillId="69" borderId="261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49" fillId="71" borderId="261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3" fillId="72" borderId="261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33" fillId="85" borderId="261" applyNumberFormat="0" applyProtection="0">
      <alignment horizontal="left" vertical="center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33" fillId="6" borderId="261" applyNumberFormat="0" applyProtection="0">
      <alignment horizontal="left" vertical="center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77" fillId="75" borderId="263" applyBorder="0"/>
    <xf numFmtId="4" fontId="49" fillId="87" borderId="261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1" fillId="87" borderId="261" applyNumberFormat="0" applyProtection="0">
      <alignment vertical="center"/>
    </xf>
    <xf numFmtId="4" fontId="49" fillId="87" borderId="261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49" fillId="87" borderId="261" applyNumberFormat="0" applyProtection="0">
      <alignment horizontal="left" vertical="center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4" fontId="49" fillId="74" borderId="261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1" fillId="74" borderId="261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69" fillId="74" borderId="261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2" fontId="80" fillId="91" borderId="256" applyProtection="0"/>
    <xf numFmtId="2" fontId="80" fillId="91" borderId="256" applyProtection="0"/>
    <xf numFmtId="2" fontId="40" fillId="92" borderId="256" applyProtection="0"/>
    <xf numFmtId="2" fontId="40" fillId="93" borderId="256" applyProtection="0"/>
    <xf numFmtId="2" fontId="40" fillId="94" borderId="256" applyProtection="0"/>
    <xf numFmtId="2" fontId="40" fillId="94" borderId="256" applyProtection="0">
      <alignment horizontal="center"/>
    </xf>
    <xf numFmtId="2" fontId="40" fillId="93" borderId="256" applyProtection="0">
      <alignment horizontal="center"/>
    </xf>
    <xf numFmtId="0" fontId="41" fillId="0" borderId="258">
      <alignment horizontal="left" vertical="top" wrapText="1"/>
    </xf>
    <xf numFmtId="0" fontId="83" fillId="0" borderId="264" applyNumberFormat="0" applyFill="0" applyAlignment="0" applyProtection="0"/>
    <xf numFmtId="0" fontId="89" fillId="0" borderId="265"/>
    <xf numFmtId="0" fontId="40" fillId="6" borderId="268" applyNumberFormat="0">
      <alignment readingOrder="1"/>
      <protection locked="0"/>
    </xf>
    <xf numFmtId="0" fontId="46" fillId="0" borderId="269">
      <alignment horizontal="left" vertical="top" wrapText="1"/>
    </xf>
    <xf numFmtId="49" fontId="32" fillId="0" borderId="266">
      <alignment horizontal="center" vertical="top" wrapText="1"/>
      <protection locked="0"/>
    </xf>
    <xf numFmtId="49" fontId="32" fillId="0" borderId="266">
      <alignment horizontal="center" vertical="top" wrapText="1"/>
      <protection locked="0"/>
    </xf>
    <xf numFmtId="49" fontId="41" fillId="10" borderId="266">
      <alignment horizontal="right" vertical="top"/>
      <protection locked="0"/>
    </xf>
    <xf numFmtId="49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6" fillId="0" borderId="269">
      <alignment horizontal="center" vertical="top" wrapText="1"/>
    </xf>
    <xf numFmtId="0" fontId="50" fillId="50" borderId="268" applyNumberFormat="0" applyAlignment="0" applyProtection="0"/>
    <xf numFmtId="0" fontId="63" fillId="13" borderId="268" applyNumberFormat="0" applyAlignment="0" applyProtection="0"/>
    <xf numFmtId="0" fontId="32" fillId="59" borderId="270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68" fillId="50" borderId="272" applyNumberFormat="0" applyAlignment="0" applyProtection="0"/>
    <xf numFmtId="4" fontId="49" fillId="60" borderId="272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1" fillId="60" borderId="272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9" fillId="60" borderId="272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49" fillId="60" borderId="272" applyNumberFormat="0" applyProtection="0">
      <alignment horizontal="left" vertical="center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49" fillId="61" borderId="272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49" fillId="62" borderId="272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49" fillId="64" borderId="272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49" fillId="65" borderId="272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49" fillId="66" borderId="272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49" fillId="67" borderId="272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49" fillId="68" borderId="272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49" fillId="69" borderId="272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49" fillId="71" borderId="272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3" fillId="72" borderId="272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33" fillId="85" borderId="272" applyNumberFormat="0" applyProtection="0">
      <alignment horizontal="left" vertical="center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33" fillId="6" borderId="272" applyNumberFormat="0" applyProtection="0">
      <alignment horizontal="left" vertical="center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77" fillId="75" borderId="274" applyBorder="0"/>
    <xf numFmtId="4" fontId="49" fillId="87" borderId="272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1" fillId="87" borderId="272" applyNumberFormat="0" applyProtection="0">
      <alignment vertical="center"/>
    </xf>
    <xf numFmtId="4" fontId="49" fillId="87" borderId="272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49" fillId="87" borderId="272" applyNumberFormat="0" applyProtection="0">
      <alignment horizontal="left" vertical="center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4" fontId="49" fillId="74" borderId="272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1" fillId="74" borderId="272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69" fillId="74" borderId="272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2" fontId="80" fillId="91" borderId="267" applyProtection="0"/>
    <xf numFmtId="2" fontId="80" fillId="91" borderId="267" applyProtection="0"/>
    <xf numFmtId="2" fontId="40" fillId="92" borderId="267" applyProtection="0"/>
    <xf numFmtId="2" fontId="40" fillId="93" borderId="267" applyProtection="0"/>
    <xf numFmtId="2" fontId="40" fillId="94" borderId="267" applyProtection="0"/>
    <xf numFmtId="2" fontId="40" fillId="94" borderId="267" applyProtection="0">
      <alignment horizontal="center"/>
    </xf>
    <xf numFmtId="2" fontId="40" fillId="93" borderId="267" applyProtection="0">
      <alignment horizontal="center"/>
    </xf>
    <xf numFmtId="0" fontId="41" fillId="0" borderId="269">
      <alignment horizontal="left" vertical="top" wrapText="1"/>
    </xf>
    <xf numFmtId="0" fontId="83" fillId="0" borderId="275" applyNumberFormat="0" applyFill="0" applyAlignment="0" applyProtection="0"/>
    <xf numFmtId="0" fontId="89" fillId="0" borderId="276"/>
    <xf numFmtId="0" fontId="40" fillId="6" borderId="279" applyNumberFormat="0">
      <alignment readingOrder="1"/>
      <protection locked="0"/>
    </xf>
    <xf numFmtId="0" fontId="46" fillId="0" borderId="280">
      <alignment horizontal="left" vertical="top" wrapText="1"/>
    </xf>
    <xf numFmtId="49" fontId="32" fillId="0" borderId="277">
      <alignment horizontal="center" vertical="top" wrapText="1"/>
      <protection locked="0"/>
    </xf>
    <xf numFmtId="49" fontId="32" fillId="0" borderId="277">
      <alignment horizontal="center" vertical="top" wrapText="1"/>
      <protection locked="0"/>
    </xf>
    <xf numFmtId="49" fontId="41" fillId="10" borderId="277">
      <alignment horizontal="right" vertical="top"/>
      <protection locked="0"/>
    </xf>
    <xf numFmtId="49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6" fillId="0" borderId="280">
      <alignment horizontal="center" vertical="top" wrapText="1"/>
    </xf>
    <xf numFmtId="0" fontId="50" fillId="50" borderId="279" applyNumberFormat="0" applyAlignment="0" applyProtection="0"/>
    <xf numFmtId="0" fontId="63" fillId="13" borderId="279" applyNumberFormat="0" applyAlignment="0" applyProtection="0"/>
    <xf numFmtId="0" fontId="32" fillId="59" borderId="281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68" fillId="50" borderId="283" applyNumberFormat="0" applyAlignment="0" applyProtection="0"/>
    <xf numFmtId="4" fontId="49" fillId="60" borderId="283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1" fillId="60" borderId="283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9" fillId="60" borderId="283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49" fillId="60" borderId="283" applyNumberFormat="0" applyProtection="0">
      <alignment horizontal="left" vertical="center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49" fillId="61" borderId="283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49" fillId="62" borderId="283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49" fillId="64" borderId="283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49" fillId="65" borderId="283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49" fillId="66" borderId="283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49" fillId="67" borderId="283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49" fillId="68" borderId="283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49" fillId="69" borderId="283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49" fillId="71" borderId="283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3" fillId="72" borderId="283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33" fillId="85" borderId="283" applyNumberFormat="0" applyProtection="0">
      <alignment horizontal="left" vertical="center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33" fillId="6" borderId="283" applyNumberFormat="0" applyProtection="0">
      <alignment horizontal="left" vertical="center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77" fillId="75" borderId="285" applyBorder="0"/>
    <xf numFmtId="4" fontId="49" fillId="87" borderId="283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1" fillId="87" borderId="283" applyNumberFormat="0" applyProtection="0">
      <alignment vertical="center"/>
    </xf>
    <xf numFmtId="4" fontId="49" fillId="87" borderId="283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49" fillId="87" borderId="283" applyNumberFormat="0" applyProtection="0">
      <alignment horizontal="left" vertical="center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4" fontId="49" fillId="74" borderId="283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1" fillId="74" borderId="283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69" fillId="74" borderId="283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2" fontId="80" fillId="91" borderId="278" applyProtection="0"/>
    <xf numFmtId="2" fontId="80" fillId="91" borderId="278" applyProtection="0"/>
    <xf numFmtId="2" fontId="40" fillId="92" borderId="278" applyProtection="0"/>
    <xf numFmtId="2" fontId="40" fillId="93" borderId="278" applyProtection="0"/>
    <xf numFmtId="2" fontId="40" fillId="94" borderId="278" applyProtection="0"/>
    <xf numFmtId="2" fontId="40" fillId="94" borderId="278" applyProtection="0">
      <alignment horizontal="center"/>
    </xf>
    <xf numFmtId="2" fontId="40" fillId="93" borderId="278" applyProtection="0">
      <alignment horizontal="center"/>
    </xf>
    <xf numFmtId="0" fontId="41" fillId="0" borderId="280">
      <alignment horizontal="left" vertical="top" wrapText="1"/>
    </xf>
    <xf numFmtId="0" fontId="83" fillId="0" borderId="286" applyNumberFormat="0" applyFill="0" applyAlignment="0" applyProtection="0"/>
    <xf numFmtId="0" fontId="89" fillId="0" borderId="287"/>
    <xf numFmtId="0" fontId="40" fillId="6" borderId="290" applyNumberFormat="0">
      <alignment readingOrder="1"/>
      <protection locked="0"/>
    </xf>
    <xf numFmtId="0" fontId="46" fillId="0" borderId="291">
      <alignment horizontal="left" vertical="top" wrapText="1"/>
    </xf>
    <xf numFmtId="49" fontId="32" fillId="0" borderId="288">
      <alignment horizontal="center" vertical="top" wrapText="1"/>
      <protection locked="0"/>
    </xf>
    <xf numFmtId="49" fontId="32" fillId="0" borderId="288">
      <alignment horizontal="center" vertical="top" wrapText="1"/>
      <protection locked="0"/>
    </xf>
    <xf numFmtId="49" fontId="41" fillId="10" borderId="288">
      <alignment horizontal="right" vertical="top"/>
      <protection locked="0"/>
    </xf>
    <xf numFmtId="49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6" fillId="0" borderId="291">
      <alignment horizontal="center" vertical="top" wrapText="1"/>
    </xf>
    <xf numFmtId="0" fontId="50" fillId="50" borderId="290" applyNumberFormat="0" applyAlignment="0" applyProtection="0"/>
    <xf numFmtId="0" fontId="63" fillId="13" borderId="290" applyNumberFormat="0" applyAlignment="0" applyProtection="0"/>
    <xf numFmtId="0" fontId="32" fillId="59" borderId="292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68" fillId="50" borderId="294" applyNumberFormat="0" applyAlignment="0" applyProtection="0"/>
    <xf numFmtId="4" fontId="49" fillId="60" borderId="294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1" fillId="60" borderId="294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9" fillId="60" borderId="294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49" fillId="60" borderId="294" applyNumberFormat="0" applyProtection="0">
      <alignment horizontal="left" vertical="center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49" fillId="61" borderId="294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49" fillId="62" borderId="294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49" fillId="64" borderId="294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49" fillId="65" borderId="294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49" fillId="66" borderId="294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49" fillId="67" borderId="294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49" fillId="68" borderId="294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49" fillId="69" borderId="294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49" fillId="71" borderId="294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3" fillId="72" borderId="294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33" fillId="85" borderId="294" applyNumberFormat="0" applyProtection="0">
      <alignment horizontal="left" vertical="center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33" fillId="6" borderId="294" applyNumberFormat="0" applyProtection="0">
      <alignment horizontal="left" vertical="center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77" fillId="75" borderId="296" applyBorder="0"/>
    <xf numFmtId="4" fontId="49" fillId="87" borderId="294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1" fillId="87" borderId="294" applyNumberFormat="0" applyProtection="0">
      <alignment vertical="center"/>
    </xf>
    <xf numFmtId="4" fontId="49" fillId="87" borderId="294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49" fillId="87" borderId="294" applyNumberFormat="0" applyProtection="0">
      <alignment horizontal="left" vertical="center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4" fontId="49" fillId="74" borderId="294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1" fillId="74" borderId="294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69" fillId="74" borderId="294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2" fontId="80" fillId="91" borderId="289" applyProtection="0"/>
    <xf numFmtId="2" fontId="80" fillId="91" borderId="289" applyProtection="0"/>
    <xf numFmtId="2" fontId="40" fillId="92" borderId="289" applyProtection="0"/>
    <xf numFmtId="2" fontId="40" fillId="93" borderId="289" applyProtection="0"/>
    <xf numFmtId="2" fontId="40" fillId="94" borderId="289" applyProtection="0"/>
    <xf numFmtId="2" fontId="40" fillId="94" borderId="289" applyProtection="0">
      <alignment horizontal="center"/>
    </xf>
    <xf numFmtId="2" fontId="40" fillId="93" borderId="289" applyProtection="0">
      <alignment horizontal="center"/>
    </xf>
    <xf numFmtId="0" fontId="41" fillId="0" borderId="291">
      <alignment horizontal="left" vertical="top" wrapText="1"/>
    </xf>
    <xf numFmtId="0" fontId="83" fillId="0" borderId="297" applyNumberFormat="0" applyFill="0" applyAlignment="0" applyProtection="0"/>
    <xf numFmtId="0" fontId="89" fillId="0" borderId="298"/>
    <xf numFmtId="0" fontId="93" fillId="0" borderId="0"/>
    <xf numFmtId="0" fontId="1" fillId="0" borderId="0"/>
    <xf numFmtId="43" fontId="33" fillId="0" borderId="0" applyFont="0" applyFill="0" applyBorder="0" applyAlignment="0" applyProtection="0"/>
    <xf numFmtId="0" fontId="1" fillId="0" borderId="0"/>
    <xf numFmtId="0" fontId="40" fillId="6" borderId="301" applyNumberFormat="0">
      <alignment readingOrder="1"/>
      <protection locked="0"/>
    </xf>
    <xf numFmtId="0" fontId="46" fillId="0" borderId="302">
      <alignment horizontal="left" vertical="top" wrapText="1"/>
    </xf>
    <xf numFmtId="49" fontId="32" fillId="0" borderId="299">
      <alignment horizontal="center" vertical="top" wrapText="1"/>
      <protection locked="0"/>
    </xf>
    <xf numFmtId="49" fontId="32" fillId="0" borderId="299">
      <alignment horizontal="center" vertical="top" wrapText="1"/>
      <protection locked="0"/>
    </xf>
    <xf numFmtId="49" fontId="41" fillId="10" borderId="299">
      <alignment horizontal="right" vertical="top"/>
      <protection locked="0"/>
    </xf>
    <xf numFmtId="49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6" fillId="0" borderId="302">
      <alignment horizontal="center" vertical="top" wrapText="1"/>
    </xf>
    <xf numFmtId="0" fontId="50" fillId="50" borderId="301" applyNumberFormat="0" applyAlignment="0" applyProtection="0"/>
    <xf numFmtId="0" fontId="63" fillId="13" borderId="301" applyNumberFormat="0" applyAlignment="0" applyProtection="0"/>
    <xf numFmtId="0" fontId="32" fillId="59" borderId="303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68" fillId="50" borderId="305" applyNumberFormat="0" applyAlignment="0" applyProtection="0"/>
    <xf numFmtId="4" fontId="49" fillId="60" borderId="305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1" fillId="60" borderId="305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9" fillId="60" borderId="305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49" fillId="60" borderId="305" applyNumberFormat="0" applyProtection="0">
      <alignment horizontal="left" vertical="center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49" fillId="61" borderId="305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49" fillId="62" borderId="305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49" fillId="64" borderId="305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49" fillId="65" borderId="305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49" fillId="66" borderId="305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49" fillId="67" borderId="305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49" fillId="68" borderId="305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49" fillId="69" borderId="305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49" fillId="71" borderId="305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3" fillId="72" borderId="305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33" fillId="85" borderId="305" applyNumberFormat="0" applyProtection="0">
      <alignment horizontal="left" vertical="center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33" fillId="6" borderId="305" applyNumberFormat="0" applyProtection="0">
      <alignment horizontal="left" vertical="center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77" fillId="75" borderId="307" applyBorder="0"/>
    <xf numFmtId="4" fontId="49" fillId="87" borderId="305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1" fillId="87" borderId="305" applyNumberFormat="0" applyProtection="0">
      <alignment vertical="center"/>
    </xf>
    <xf numFmtId="4" fontId="49" fillId="87" borderId="305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49" fillId="87" borderId="305" applyNumberFormat="0" applyProtection="0">
      <alignment horizontal="left" vertical="center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4" fontId="49" fillId="74" borderId="305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1" fillId="74" borderId="305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69" fillId="74" borderId="305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2" fontId="80" fillId="91" borderId="300" applyProtection="0"/>
    <xf numFmtId="2" fontId="80" fillId="91" borderId="300" applyProtection="0"/>
    <xf numFmtId="2" fontId="40" fillId="92" borderId="300" applyProtection="0"/>
    <xf numFmtId="2" fontId="40" fillId="93" borderId="300" applyProtection="0"/>
    <xf numFmtId="2" fontId="40" fillId="94" borderId="300" applyProtection="0"/>
    <xf numFmtId="2" fontId="40" fillId="94" borderId="300" applyProtection="0">
      <alignment horizontal="center"/>
    </xf>
    <xf numFmtId="2" fontId="40" fillId="93" borderId="300" applyProtection="0">
      <alignment horizontal="center"/>
    </xf>
    <xf numFmtId="0" fontId="41" fillId="0" borderId="302">
      <alignment horizontal="left" vertical="top" wrapText="1"/>
    </xf>
    <xf numFmtId="0" fontId="83" fillId="0" borderId="308" applyNumberFormat="0" applyFill="0" applyAlignment="0" applyProtection="0"/>
    <xf numFmtId="0" fontId="89" fillId="0" borderId="309"/>
    <xf numFmtId="0" fontId="93" fillId="0" borderId="0"/>
    <xf numFmtId="0" fontId="93" fillId="0" borderId="0"/>
    <xf numFmtId="0" fontId="35" fillId="0" borderId="0"/>
    <xf numFmtId="0" fontId="94" fillId="0" borderId="0"/>
    <xf numFmtId="0" fontId="35" fillId="0" borderId="0"/>
    <xf numFmtId="0" fontId="93" fillId="0" borderId="0"/>
    <xf numFmtId="0" fontId="93" fillId="0" borderId="0"/>
    <xf numFmtId="0" fontId="32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33" fillId="0" borderId="0"/>
    <xf numFmtId="0" fontId="33" fillId="0" borderId="0"/>
    <xf numFmtId="0" fontId="32" fillId="0" borderId="0"/>
    <xf numFmtId="0" fontId="40" fillId="6" borderId="312" applyNumberFormat="0">
      <alignment readingOrder="1"/>
      <protection locked="0"/>
    </xf>
    <xf numFmtId="0" fontId="46" fillId="0" borderId="313">
      <alignment horizontal="left" vertical="top" wrapText="1"/>
    </xf>
    <xf numFmtId="49" fontId="32" fillId="0" borderId="310">
      <alignment horizontal="center" vertical="top" wrapText="1"/>
      <protection locked="0"/>
    </xf>
    <xf numFmtId="49" fontId="32" fillId="0" borderId="310">
      <alignment horizontal="center" vertical="top" wrapText="1"/>
      <protection locked="0"/>
    </xf>
    <xf numFmtId="49" fontId="41" fillId="10" borderId="310">
      <alignment horizontal="right" vertical="top"/>
      <protection locked="0"/>
    </xf>
    <xf numFmtId="49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6" fillId="0" borderId="313">
      <alignment horizontal="center" vertical="top" wrapText="1"/>
    </xf>
    <xf numFmtId="0" fontId="50" fillId="50" borderId="312" applyNumberFormat="0" applyAlignment="0" applyProtection="0"/>
    <xf numFmtId="0" fontId="63" fillId="13" borderId="312" applyNumberFormat="0" applyAlignment="0" applyProtection="0"/>
    <xf numFmtId="0" fontId="32" fillId="59" borderId="314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68" fillId="50" borderId="316" applyNumberFormat="0" applyAlignment="0" applyProtection="0"/>
    <xf numFmtId="4" fontId="49" fillId="60" borderId="316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1" fillId="60" borderId="316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9" fillId="60" borderId="316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49" fillId="60" borderId="316" applyNumberFormat="0" applyProtection="0">
      <alignment horizontal="left" vertical="center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49" fillId="61" borderId="316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49" fillId="62" borderId="316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49" fillId="64" borderId="316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49" fillId="65" borderId="316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49" fillId="66" borderId="316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49" fillId="67" borderId="316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49" fillId="68" borderId="316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49" fillId="69" borderId="316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49" fillId="71" borderId="316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3" fillId="72" borderId="316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33" fillId="85" borderId="316" applyNumberFormat="0" applyProtection="0">
      <alignment horizontal="left" vertical="center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33" fillId="6" borderId="316" applyNumberFormat="0" applyProtection="0">
      <alignment horizontal="left" vertical="center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77" fillId="75" borderId="318" applyBorder="0"/>
    <xf numFmtId="4" fontId="49" fillId="87" borderId="316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1" fillId="87" borderId="316" applyNumberFormat="0" applyProtection="0">
      <alignment vertical="center"/>
    </xf>
    <xf numFmtId="4" fontId="49" fillId="87" borderId="316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49" fillId="87" borderId="316" applyNumberFormat="0" applyProtection="0">
      <alignment horizontal="left" vertical="center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4" fontId="49" fillId="74" borderId="316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1" fillId="74" borderId="316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69" fillId="74" borderId="316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2" fontId="80" fillId="91" borderId="311" applyProtection="0"/>
    <xf numFmtId="2" fontId="80" fillId="91" borderId="311" applyProtection="0"/>
    <xf numFmtId="2" fontId="40" fillId="92" borderId="311" applyProtection="0"/>
    <xf numFmtId="2" fontId="40" fillId="93" borderId="311" applyProtection="0"/>
    <xf numFmtId="2" fontId="40" fillId="94" borderId="311" applyProtection="0"/>
    <xf numFmtId="2" fontId="40" fillId="94" borderId="311" applyProtection="0">
      <alignment horizontal="center"/>
    </xf>
    <xf numFmtId="2" fontId="40" fillId="93" borderId="311" applyProtection="0">
      <alignment horizontal="center"/>
    </xf>
    <xf numFmtId="0" fontId="41" fillId="0" borderId="313">
      <alignment horizontal="left" vertical="top" wrapText="1"/>
    </xf>
    <xf numFmtId="0" fontId="83" fillId="0" borderId="319" applyNumberFormat="0" applyFill="0" applyAlignment="0" applyProtection="0"/>
    <xf numFmtId="0" fontId="89" fillId="0" borderId="320"/>
    <xf numFmtId="0" fontId="93" fillId="0" borderId="0"/>
    <xf numFmtId="0" fontId="40" fillId="6" borderId="323" applyNumberFormat="0">
      <alignment readingOrder="1"/>
      <protection locked="0"/>
    </xf>
    <xf numFmtId="0" fontId="46" fillId="0" borderId="324">
      <alignment horizontal="left" vertical="top" wrapText="1"/>
    </xf>
    <xf numFmtId="49" fontId="32" fillId="0" borderId="321">
      <alignment horizontal="center" vertical="top" wrapText="1"/>
      <protection locked="0"/>
    </xf>
    <xf numFmtId="49" fontId="32" fillId="0" borderId="321">
      <alignment horizontal="center" vertical="top" wrapText="1"/>
      <protection locked="0"/>
    </xf>
    <xf numFmtId="49" fontId="41" fillId="10" borderId="321">
      <alignment horizontal="right" vertical="top"/>
      <protection locked="0"/>
    </xf>
    <xf numFmtId="49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6" fillId="0" borderId="324">
      <alignment horizontal="center" vertical="top" wrapText="1"/>
    </xf>
    <xf numFmtId="0" fontId="50" fillId="50" borderId="323" applyNumberFormat="0" applyAlignment="0" applyProtection="0"/>
    <xf numFmtId="0" fontId="63" fillId="13" borderId="323" applyNumberFormat="0" applyAlignment="0" applyProtection="0"/>
    <xf numFmtId="0" fontId="32" fillId="59" borderId="325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68" fillId="50" borderId="327" applyNumberFormat="0" applyAlignment="0" applyProtection="0"/>
    <xf numFmtId="4" fontId="49" fillId="60" borderId="327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1" fillId="60" borderId="327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9" fillId="60" borderId="327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49" fillId="60" borderId="327" applyNumberFormat="0" applyProtection="0">
      <alignment horizontal="left" vertical="center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49" fillId="61" borderId="327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49" fillId="62" borderId="327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49" fillId="64" borderId="327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49" fillId="65" borderId="327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49" fillId="66" borderId="327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49" fillId="67" borderId="327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49" fillId="68" borderId="327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49" fillId="69" borderId="327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49" fillId="71" borderId="327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3" fillId="72" borderId="327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33" fillId="85" borderId="327" applyNumberFormat="0" applyProtection="0">
      <alignment horizontal="left" vertical="center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33" fillId="6" borderId="327" applyNumberFormat="0" applyProtection="0">
      <alignment horizontal="left" vertical="center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77" fillId="75" borderId="329" applyBorder="0"/>
    <xf numFmtId="4" fontId="49" fillId="87" borderId="327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1" fillId="87" borderId="327" applyNumberFormat="0" applyProtection="0">
      <alignment vertical="center"/>
    </xf>
    <xf numFmtId="4" fontId="49" fillId="87" borderId="327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49" fillId="87" borderId="327" applyNumberFormat="0" applyProtection="0">
      <alignment horizontal="left" vertical="center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4" fontId="49" fillId="74" borderId="327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1" fillId="74" borderId="327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69" fillId="74" borderId="327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2" fontId="80" fillId="91" borderId="322" applyProtection="0"/>
    <xf numFmtId="2" fontId="80" fillId="91" borderId="322" applyProtection="0"/>
    <xf numFmtId="2" fontId="40" fillId="92" borderId="322" applyProtection="0"/>
    <xf numFmtId="2" fontId="40" fillId="93" borderId="322" applyProtection="0"/>
    <xf numFmtId="2" fontId="40" fillId="94" borderId="322" applyProtection="0"/>
    <xf numFmtId="2" fontId="40" fillId="94" borderId="322" applyProtection="0">
      <alignment horizontal="center"/>
    </xf>
    <xf numFmtId="2" fontId="40" fillId="93" borderId="322" applyProtection="0">
      <alignment horizontal="center"/>
    </xf>
    <xf numFmtId="0" fontId="41" fillId="0" borderId="324">
      <alignment horizontal="left" vertical="top" wrapText="1"/>
    </xf>
    <xf numFmtId="0" fontId="83" fillId="0" borderId="330" applyNumberFormat="0" applyFill="0" applyAlignment="0" applyProtection="0"/>
    <xf numFmtId="0" fontId="89" fillId="0" borderId="331"/>
    <xf numFmtId="0" fontId="93" fillId="0" borderId="0"/>
    <xf numFmtId="0" fontId="32" fillId="0" borderId="0"/>
    <xf numFmtId="0" fontId="40" fillId="6" borderId="334" applyNumberFormat="0">
      <alignment readingOrder="1"/>
      <protection locked="0"/>
    </xf>
    <xf numFmtId="0" fontId="46" fillId="0" borderId="335">
      <alignment horizontal="left" vertical="top" wrapText="1"/>
    </xf>
    <xf numFmtId="49" fontId="32" fillId="0" borderId="332">
      <alignment horizontal="center" vertical="top" wrapText="1"/>
      <protection locked="0"/>
    </xf>
    <xf numFmtId="49" fontId="32" fillId="0" borderId="332">
      <alignment horizontal="center" vertical="top" wrapText="1"/>
      <protection locked="0"/>
    </xf>
    <xf numFmtId="49" fontId="41" fillId="10" borderId="332">
      <alignment horizontal="right" vertical="top"/>
      <protection locked="0"/>
    </xf>
    <xf numFmtId="49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6" fillId="0" borderId="335">
      <alignment horizontal="center" vertical="top" wrapText="1"/>
    </xf>
    <xf numFmtId="0" fontId="50" fillId="50" borderId="334" applyNumberFormat="0" applyAlignment="0" applyProtection="0"/>
    <xf numFmtId="0" fontId="63" fillId="13" borderId="334" applyNumberFormat="0" applyAlignment="0" applyProtection="0"/>
    <xf numFmtId="0" fontId="32" fillId="59" borderId="336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68" fillId="50" borderId="338" applyNumberFormat="0" applyAlignment="0" applyProtection="0"/>
    <xf numFmtId="4" fontId="49" fillId="60" borderId="338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1" fillId="60" borderId="338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9" fillId="60" borderId="338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49" fillId="60" borderId="338" applyNumberFormat="0" applyProtection="0">
      <alignment horizontal="left" vertical="center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49" fillId="61" borderId="338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49" fillId="62" borderId="338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49" fillId="64" borderId="338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49" fillId="65" borderId="338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49" fillId="66" borderId="338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49" fillId="67" borderId="338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49" fillId="68" borderId="338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49" fillId="69" borderId="338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49" fillId="71" borderId="338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3" fillId="72" borderId="338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33" fillId="85" borderId="338" applyNumberFormat="0" applyProtection="0">
      <alignment horizontal="left" vertical="center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33" fillId="6" borderId="338" applyNumberFormat="0" applyProtection="0">
      <alignment horizontal="left" vertical="center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77" fillId="75" borderId="340" applyBorder="0"/>
    <xf numFmtId="4" fontId="49" fillId="87" borderId="338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1" fillId="87" borderId="338" applyNumberFormat="0" applyProtection="0">
      <alignment vertical="center"/>
    </xf>
    <xf numFmtId="4" fontId="49" fillId="87" borderId="338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49" fillId="87" borderId="338" applyNumberFormat="0" applyProtection="0">
      <alignment horizontal="left" vertical="center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4" fontId="49" fillId="74" borderId="338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1" fillId="74" borderId="338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69" fillId="74" borderId="338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2" fontId="80" fillId="91" borderId="333" applyProtection="0"/>
    <xf numFmtId="2" fontId="80" fillId="91" borderId="333" applyProtection="0"/>
    <xf numFmtId="2" fontId="40" fillId="92" borderId="333" applyProtection="0"/>
    <xf numFmtId="2" fontId="40" fillId="93" borderId="333" applyProtection="0"/>
    <xf numFmtId="2" fontId="40" fillId="94" borderId="333" applyProtection="0"/>
    <xf numFmtId="2" fontId="40" fillId="94" borderId="333" applyProtection="0">
      <alignment horizontal="center"/>
    </xf>
    <xf numFmtId="2" fontId="40" fillId="93" borderId="333" applyProtection="0">
      <alignment horizontal="center"/>
    </xf>
    <xf numFmtId="0" fontId="41" fillId="0" borderId="335">
      <alignment horizontal="left" vertical="top" wrapText="1"/>
    </xf>
    <xf numFmtId="0" fontId="83" fillId="0" borderId="341" applyNumberFormat="0" applyFill="0" applyAlignment="0" applyProtection="0"/>
    <xf numFmtId="0" fontId="89" fillId="0" borderId="342"/>
    <xf numFmtId="0" fontId="40" fillId="6" borderId="345" applyNumberFormat="0">
      <alignment readingOrder="1"/>
      <protection locked="0"/>
    </xf>
    <xf numFmtId="0" fontId="46" fillId="0" borderId="346">
      <alignment horizontal="left" vertical="top" wrapText="1"/>
    </xf>
    <xf numFmtId="49" fontId="32" fillId="0" borderId="343">
      <alignment horizontal="center" vertical="top" wrapText="1"/>
      <protection locked="0"/>
    </xf>
    <xf numFmtId="49" fontId="32" fillId="0" borderId="343">
      <alignment horizontal="center" vertical="top" wrapText="1"/>
      <protection locked="0"/>
    </xf>
    <xf numFmtId="49" fontId="41" fillId="10" borderId="343">
      <alignment horizontal="right" vertical="top"/>
      <protection locked="0"/>
    </xf>
    <xf numFmtId="49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6" fillId="0" borderId="346">
      <alignment horizontal="center" vertical="top" wrapText="1"/>
    </xf>
    <xf numFmtId="0" fontId="50" fillId="50" borderId="345" applyNumberFormat="0" applyAlignment="0" applyProtection="0"/>
    <xf numFmtId="0" fontId="63" fillId="13" borderId="345" applyNumberFormat="0" applyAlignment="0" applyProtection="0"/>
    <xf numFmtId="0" fontId="32" fillId="59" borderId="347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68" fillId="50" borderId="349" applyNumberFormat="0" applyAlignment="0" applyProtection="0"/>
    <xf numFmtId="4" fontId="49" fillId="60" borderId="349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1" fillId="60" borderId="349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9" fillId="60" borderId="349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49" fillId="60" borderId="349" applyNumberFormat="0" applyProtection="0">
      <alignment horizontal="left" vertical="center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49" fillId="61" borderId="349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49" fillId="62" borderId="349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49" fillId="64" borderId="349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49" fillId="65" borderId="349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49" fillId="66" borderId="349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49" fillId="67" borderId="349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49" fillId="68" borderId="349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49" fillId="69" borderId="349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49" fillId="71" borderId="349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3" fillId="72" borderId="349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33" fillId="85" borderId="349" applyNumberFormat="0" applyProtection="0">
      <alignment horizontal="left" vertical="center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33" fillId="6" borderId="349" applyNumberFormat="0" applyProtection="0">
      <alignment horizontal="left" vertical="center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77" fillId="75" borderId="351" applyBorder="0"/>
    <xf numFmtId="4" fontId="49" fillId="87" borderId="349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1" fillId="87" borderId="349" applyNumberFormat="0" applyProtection="0">
      <alignment vertical="center"/>
    </xf>
    <xf numFmtId="4" fontId="49" fillId="87" borderId="349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49" fillId="87" borderId="349" applyNumberFormat="0" applyProtection="0">
      <alignment horizontal="left" vertical="center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4" fontId="49" fillId="74" borderId="349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1" fillId="74" borderId="349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69" fillId="74" borderId="349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2" fontId="80" fillId="91" borderId="344" applyProtection="0"/>
    <xf numFmtId="2" fontId="80" fillId="91" borderId="344" applyProtection="0"/>
    <xf numFmtId="2" fontId="40" fillId="92" borderId="344" applyProtection="0"/>
    <xf numFmtId="2" fontId="40" fillId="93" borderId="344" applyProtection="0"/>
    <xf numFmtId="2" fontId="40" fillId="94" borderId="344" applyProtection="0"/>
    <xf numFmtId="2" fontId="40" fillId="94" borderId="344" applyProtection="0">
      <alignment horizontal="center"/>
    </xf>
    <xf numFmtId="2" fontId="40" fillId="93" borderId="344" applyProtection="0">
      <alignment horizontal="center"/>
    </xf>
    <xf numFmtId="0" fontId="41" fillId="0" borderId="346">
      <alignment horizontal="left" vertical="top" wrapText="1"/>
    </xf>
    <xf numFmtId="0" fontId="83" fillId="0" borderId="352" applyNumberFormat="0" applyFill="0" applyAlignment="0" applyProtection="0"/>
    <xf numFmtId="0" fontId="89" fillId="0" borderId="353"/>
  </cellStyleXfs>
  <cellXfs count="40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10" fontId="0" fillId="0" borderId="0" xfId="0" applyNumberFormat="1"/>
    <xf numFmtId="0" fontId="3" fillId="0" borderId="0" xfId="0" applyFont="1" applyAlignment="1">
      <alignment vertical="center"/>
    </xf>
    <xf numFmtId="10" fontId="18" fillId="0" borderId="0" xfId="0" applyNumberFormat="1" applyFont="1"/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0" fontId="23" fillId="0" borderId="0" xfId="0" applyFont="1"/>
    <xf numFmtId="2" fontId="18" fillId="0" borderId="1" xfId="0" applyNumberFormat="1" applyFont="1" applyBorder="1" applyAlignment="1">
      <alignment horizontal="right" vertical="center"/>
    </xf>
    <xf numFmtId="169" fontId="18" fillId="0" borderId="0" xfId="0" applyNumberFormat="1" applyFont="1"/>
    <xf numFmtId="165" fontId="18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/>
    <xf numFmtId="0" fontId="6" fillId="0" borderId="0" xfId="0" applyFont="1"/>
    <xf numFmtId="4" fontId="3" fillId="0" borderId="2" xfId="0" applyNumberFormat="1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/>
    <xf numFmtId="171" fontId="3" fillId="0" borderId="1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18" fillId="0" borderId="0" xfId="0" applyFont="1"/>
    <xf numFmtId="0" fontId="0" fillId="0" borderId="0" xfId="0"/>
    <xf numFmtId="0" fontId="20" fillId="0" borderId="0" xfId="0" applyFont="1"/>
    <xf numFmtId="4" fontId="18" fillId="0" borderId="0" xfId="0" applyNumberFormat="1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690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6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</cellXfs>
  <cellStyles count="8223">
    <cellStyle name=" 1" xfId="6" xr:uid="{2780606A-D9B4-49F1-8CEE-06C5DC06F0FF}"/>
    <cellStyle name="_2008г. и 4кв" xfId="7" xr:uid="{73573B2F-CB5E-463E-9599-AD1031E9EB07}"/>
    <cellStyle name="_4_macro 2009" xfId="8" xr:uid="{2E23DFDB-2EF5-4E7E-9E18-E3DD94783E8F}"/>
    <cellStyle name="_Condition-long(2012-2030)нах" xfId="9" xr:uid="{5E24FE49-4B96-47AF-81A4-FF1066607569}"/>
    <cellStyle name="_CPI foodimp" xfId="10" xr:uid="{9C396CA3-6689-4E83-BA7F-1EA333E9471E}"/>
    <cellStyle name="_macro 2012 var 1" xfId="11" xr:uid="{D7D9E3BA-DB89-4653-9AE1-98917CAAC28F}"/>
    <cellStyle name="_SeriesAttributes" xfId="12" xr:uid="{7BD1A5D0-A802-4D3B-98E0-A43DC6A72DFD}"/>
    <cellStyle name="_SeriesAttributes 2" xfId="686" xr:uid="{923F4C79-7DB7-40DB-AE5B-6BB22E649F75}"/>
    <cellStyle name="_SeriesAttributes 2 2" xfId="958" xr:uid="{B9850365-B673-4170-8FF6-28E8A7289DAA}"/>
    <cellStyle name="_SeriesAttributes 2 2 2" xfId="1474" xr:uid="{D03A7EF8-527D-4DDF-B290-E09AF03D6790}"/>
    <cellStyle name="_SeriesAttributes 2 2 2 2" xfId="3025" xr:uid="{25926F58-D335-4F99-A58B-F77C7592C80A}"/>
    <cellStyle name="_SeriesAttributes 2 2 2 2 2" xfId="6127" xr:uid="{F7F3C9E4-5CCA-482E-96FD-7CCC570517B3}"/>
    <cellStyle name="_SeriesAttributes 2 2 2 3" xfId="7965" xr:uid="{DAF817B3-B630-4739-B287-46BB38BE760E}"/>
    <cellStyle name="_SeriesAttributes 2 2 2 4" xfId="4576" xr:uid="{32B7D41C-B8B4-477E-A2FA-A02BC6970148}"/>
    <cellStyle name="_SeriesAttributes 2 2 3" xfId="1993" xr:uid="{2BDD5346-B9E1-4174-83D6-14E8E0582BB0}"/>
    <cellStyle name="_SeriesAttributes 2 2 3 2" xfId="3541" xr:uid="{187F913E-6F81-4DBB-85E2-3496A81BCDF9}"/>
    <cellStyle name="_SeriesAttributes 2 2 3 2 2" xfId="6643" xr:uid="{1F98B3CB-3A61-4CA4-A51B-D402E3F730D3}"/>
    <cellStyle name="_SeriesAttributes 2 2 3 3" xfId="5095" xr:uid="{CABE7171-703A-4CF0-9126-0C0932C87F9C}"/>
    <cellStyle name="_SeriesAttributes 2 2 4" xfId="2509" xr:uid="{7AF96807-8A2D-4448-A2C5-C880CD72FA00}"/>
    <cellStyle name="_SeriesAttributes 2 2 4 2" xfId="5611" xr:uid="{C2697BB0-F974-404D-B885-840D9859DB29}"/>
    <cellStyle name="_SeriesAttributes 2 2 5" xfId="7447" xr:uid="{7710D1C4-0463-482E-9E3B-1F193823D54C}"/>
    <cellStyle name="_SeriesAttributes 2 2 6" xfId="4060" xr:uid="{47965DD9-8FAC-43A0-8CB1-5E31002762DD}"/>
    <cellStyle name="_SeriesAttributes 2 3" xfId="1216" xr:uid="{FFABDE8E-D342-4892-B563-30B0ADE62506}"/>
    <cellStyle name="_SeriesAttributes 2 3 2" xfId="2767" xr:uid="{DA34D003-C26C-4B1E-BDFE-BF131879BCA3}"/>
    <cellStyle name="_SeriesAttributes 2 3 2 2" xfId="5869" xr:uid="{73BE7603-88A0-476B-8351-2397DFFE7177}"/>
    <cellStyle name="_SeriesAttributes 2 3 3" xfId="7707" xr:uid="{B07BBBF7-A2F7-4A7B-A977-AE9D98952E26}"/>
    <cellStyle name="_SeriesAttributes 2 3 4" xfId="4318" xr:uid="{682D8D56-1828-4809-92AB-CCD803823BF4}"/>
    <cellStyle name="_SeriesAttributes 2 4" xfId="1735" xr:uid="{D881B744-6BD6-4A51-8012-C14F472E607D}"/>
    <cellStyle name="_SeriesAttributes 2 4 2" xfId="3283" xr:uid="{AF989032-BC10-4A96-9BB9-829EDB9A83D3}"/>
    <cellStyle name="_SeriesAttributes 2 4 2 2" xfId="6385" xr:uid="{BCD8642F-E501-497F-8E17-C5A7F793D9E9}"/>
    <cellStyle name="_SeriesAttributes 2 4 3" xfId="7188" xr:uid="{FACA3E88-F708-4064-AE8C-006B31FE37C6}"/>
    <cellStyle name="_SeriesAttributes 2 4 4" xfId="4837" xr:uid="{553D5D08-E7C7-4DB2-9643-861A4C13A4CC}"/>
    <cellStyle name="_SeriesAttributes 2 5" xfId="2251" xr:uid="{FD88F949-9DD6-4D66-A142-E7C8C163083E}"/>
    <cellStyle name="_SeriesAttributes 2 5 2" xfId="5353" xr:uid="{E7F760CA-685B-47C0-BE6D-5A43068D101A}"/>
    <cellStyle name="_SeriesAttributes 2 6" xfId="6905" xr:uid="{2F22CA9B-0A1F-46AC-99EB-255C703BBB6E}"/>
    <cellStyle name="_SeriesAttributes 2 7" xfId="3802" xr:uid="{85E1EB1A-A413-4A45-AFC6-B30A12C65708}"/>
    <cellStyle name="_v2008-2012-15.12.09вар(2)-11.2030" xfId="13" xr:uid="{A5062C28-AC9F-48C8-B775-A4B057A165ED}"/>
    <cellStyle name="_v-2013-2030- 2b17.01.11Нах-cpiнов. курс inn 1-2-Е1xls" xfId="14" xr:uid="{4386FEA4-C1FB-48C1-9801-989648837134}"/>
    <cellStyle name="_Газ-расчет-16 0508Клдо 2023" xfId="15" xr:uid="{5D4239FE-FAD1-452E-B482-A1BE9A473E39}"/>
    <cellStyle name="_Газ-расчет-net-back 21,12.09 до 2030 в2" xfId="16" xr:uid="{96A84BCC-9533-4C2B-83DC-1E844C58F128}"/>
    <cellStyle name="_ИПЦЖКХ2105 08-до 2023вар1" xfId="17" xr:uid="{E06B8BAD-2D69-47BB-A9F4-0F64A500ABE3}"/>
    <cellStyle name="_Книга1" xfId="18" xr:uid="{E561440C-B0E5-402F-AE60-11DBC0252D21}"/>
    <cellStyle name="_Книга3" xfId="19" xr:uid="{32D3033E-E9F8-42BD-AB27-330AD48AA831}"/>
    <cellStyle name="_Копия Condition-все вар13.12.08" xfId="20" xr:uid="{4D8D9ECA-2F76-41C4-84EA-2839B3F40712}"/>
    <cellStyle name="_курсовые разницы 01,06,08" xfId="21" xr:uid="{5298B233-DEFF-4443-9DB2-0182BAD8AF2C}"/>
    <cellStyle name="_Макро_2030 год" xfId="22" xr:uid="{6719EFBD-FAE7-4C2A-BB84-3DAF0A174C1B}"/>
    <cellStyle name="_Модель - 2(23)" xfId="23" xr:uid="{67DFAD64-0834-4E53-84E5-BF2135834C66}"/>
    <cellStyle name="_Правила заполнения" xfId="24" xr:uid="{370C5813-09F5-4D67-A081-E47D1B4F08F7}"/>
    <cellStyle name="_Сб-macro 2020" xfId="25" xr:uid="{1FC2D60C-BFEE-4B0A-B4D0-166E432F661E}"/>
    <cellStyle name="_Сб-macro 2020_v2008-2012-15.12.09вар(2)-11.2030" xfId="26" xr:uid="{3FCDCE0F-7C7F-469C-A2B1-5E9D2A76E09B}"/>
    <cellStyle name="_Сб-macro 2020_v2008-2012-23.09.09вар2а-11" xfId="27" xr:uid="{BA31215D-BCD6-44F9-BC87-BFD1A8584C1D}"/>
    <cellStyle name="_ЦФ  реализация акций 2008-2010" xfId="28" xr:uid="{28127FBB-DEEC-4E35-8E93-4B86A32388A9}"/>
    <cellStyle name="_ЦФ  реализация акций 2008-2010_акции по годам 2009-2012" xfId="29" xr:uid="{0D94F581-8B04-4A97-B051-9F2BD633C819}"/>
    <cellStyle name="_ЦФ  реализация акций 2008-2010_Копия Прогноз ПТРдо 2030г  (3)" xfId="30" xr:uid="{40CD2AF5-1D04-4BB8-86FA-B4F50D6E5CB6}"/>
    <cellStyle name="_ЦФ  реализация акций 2008-2010_Прогноз ПТРдо 2030г." xfId="31" xr:uid="{E58B167B-7E1D-49DD-BCEF-CAC575A0882D}"/>
    <cellStyle name="1Normal" xfId="32" xr:uid="{426DAA92-9D97-4541-8557-254E68BC66C0}"/>
    <cellStyle name="20% - Accent1" xfId="33" xr:uid="{10F03EF9-29BB-491F-8069-B01DBCFD041C}"/>
    <cellStyle name="20% - Accent2" xfId="34" xr:uid="{3EBAEFFB-A454-4280-B7ED-1CAED2589FB1}"/>
    <cellStyle name="20% - Accent3" xfId="35" xr:uid="{4D350168-4A6F-4B92-8D9E-A322B175D360}"/>
    <cellStyle name="20% - Accent4" xfId="36" xr:uid="{AE9FDD7D-14D3-4D76-9FF7-50AF01E723C5}"/>
    <cellStyle name="20% - Accent5" xfId="37" xr:uid="{AE75C4E8-EF88-4A78-A597-7B44A326D164}"/>
    <cellStyle name="20% - Accent6" xfId="38" xr:uid="{09BA1C0B-460B-46BC-8E63-6E5EA89CB958}"/>
    <cellStyle name="20% - Акцент6 2" xfId="39" xr:uid="{4FC04496-428A-483F-A7F2-10B0E4F517CA}"/>
    <cellStyle name="40% - Accent1" xfId="40" xr:uid="{42D096CC-094B-465B-B106-6D9C03715B59}"/>
    <cellStyle name="40% - Accent2" xfId="41" xr:uid="{FD9954A4-1FE4-4793-AFC4-262EFDE29962}"/>
    <cellStyle name="40% - Accent3" xfId="42" xr:uid="{0024369E-F037-4723-99B4-FBCBA2D59EDA}"/>
    <cellStyle name="40% - Accent4" xfId="43" xr:uid="{0FC4C156-D17E-4DDF-9695-119957102B5F}"/>
    <cellStyle name="40% - Accent5" xfId="44" xr:uid="{516BEB23-F13A-4580-996F-E03F161538FC}"/>
    <cellStyle name="40% - Accent6" xfId="45" xr:uid="{6763F71D-8B4E-4DB7-BA93-7B7E3F1581BB}"/>
    <cellStyle name="60% - Accent1" xfId="46" xr:uid="{686D08D4-AFD7-4DBD-9AC4-50E7482715F6}"/>
    <cellStyle name="60% - Accent2" xfId="47" xr:uid="{798714E4-0B77-497F-A8A5-BEE76347C768}"/>
    <cellStyle name="60% - Accent3" xfId="48" xr:uid="{DFAA4BC0-1B48-4EF1-B86F-DCA0B4938C73}"/>
    <cellStyle name="60% - Accent4" xfId="49" xr:uid="{27055D24-B989-4DCA-8E7E-3BD8BE9A2A5D}"/>
    <cellStyle name="60% - Accent5" xfId="50" xr:uid="{5525EBAC-1EED-483D-A81B-2FFF8C64CBB3}"/>
    <cellStyle name="60% - Accent6" xfId="51" xr:uid="{609815E7-5700-498E-A4BC-7D4AEA8CA647}"/>
    <cellStyle name="Accent1" xfId="52" xr:uid="{413CC867-8024-4FD8-91E5-EBBCF904D283}"/>
    <cellStyle name="Accent1 - 20%" xfId="53" xr:uid="{CEC4EEC7-C13F-494D-8A26-7492F2A2AB3C}"/>
    <cellStyle name="Accent1 - 20% 2" xfId="54" xr:uid="{675DC57D-5A17-433C-BE9F-C1BCBF61D2A7}"/>
    <cellStyle name="Accent1 - 20% 3" xfId="55" xr:uid="{B254C0E6-E2FC-468E-8527-BA6D5FC7C19E}"/>
    <cellStyle name="Accent1 - 20% 4" xfId="56" xr:uid="{E168A38A-397F-4B47-A6ED-52B9CA49E1FE}"/>
    <cellStyle name="Accent1 - 20% 5" xfId="57" xr:uid="{C40F0B78-F9A5-47FA-8F64-42617ED318F3}"/>
    <cellStyle name="Accent1 - 20% 6" xfId="58" xr:uid="{843892F7-C532-4A76-8247-084D878C6095}"/>
    <cellStyle name="Accent1 - 40%" xfId="59" xr:uid="{09EDF28E-762F-4F37-9E9C-48B7AE7428FC}"/>
    <cellStyle name="Accent1 - 40% 2" xfId="60" xr:uid="{E78493E0-9FEC-40F7-8BF4-B6E31F98BBD4}"/>
    <cellStyle name="Accent1 - 40% 3" xfId="61" xr:uid="{5638189C-F3ED-4FC7-8FA9-BCAE404DC56F}"/>
    <cellStyle name="Accent1 - 40% 4" xfId="62" xr:uid="{291F0375-81E4-41E9-AC18-8D71BFD02ED5}"/>
    <cellStyle name="Accent1 - 40% 5" xfId="63" xr:uid="{6591B376-8E85-46C2-B6EE-F3EF5B35EF18}"/>
    <cellStyle name="Accent1 - 40% 6" xfId="64" xr:uid="{1A2AD514-8F33-44E7-A612-165E3519D501}"/>
    <cellStyle name="Accent1 - 60%" xfId="65" xr:uid="{A661679A-4DFC-48AC-8A52-F715BD9EFF27}"/>
    <cellStyle name="Accent1 - 60% 2" xfId="66" xr:uid="{C50983B1-CB12-4737-8F88-EAC88437AD2F}"/>
    <cellStyle name="Accent1 - 60% 3" xfId="67" xr:uid="{4E39C1AC-00F7-4FB6-B9AA-5A167017DB62}"/>
    <cellStyle name="Accent1 - 60% 4" xfId="68" xr:uid="{55D32C85-79A4-439D-A80A-68D01C6970B4}"/>
    <cellStyle name="Accent1 - 60% 5" xfId="69" xr:uid="{1BEE7F29-2150-4742-8B15-A63D001AB654}"/>
    <cellStyle name="Accent1 - 60% 6" xfId="70" xr:uid="{8505698F-19BB-4A7E-AE47-2EEB315A88F2}"/>
    <cellStyle name="Accent1_акции по годам 2009-2012" xfId="71" xr:uid="{9D72EAF1-911D-4C8D-8EDC-E857449C2243}"/>
    <cellStyle name="Accent2" xfId="72" xr:uid="{B93FAAC6-B656-466D-BD86-74B47F64122F}"/>
    <cellStyle name="Accent2 - 20%" xfId="73" xr:uid="{3BB8F652-17EB-4B66-A6E6-8CDE3876EB76}"/>
    <cellStyle name="Accent2 - 20% 2" xfId="74" xr:uid="{B5E67751-C4A7-42AB-B3DF-046EFDF1777A}"/>
    <cellStyle name="Accent2 - 20% 3" xfId="75" xr:uid="{5C912237-C986-4904-B4B9-9EF93947F1D0}"/>
    <cellStyle name="Accent2 - 20% 4" xfId="76" xr:uid="{778EDBC9-1DD6-41FC-98C6-784F88AC35B2}"/>
    <cellStyle name="Accent2 - 20% 5" xfId="77" xr:uid="{F5711E3A-FD05-4867-9A61-494D144DF6B9}"/>
    <cellStyle name="Accent2 - 20% 6" xfId="78" xr:uid="{61CEE786-7F06-416F-AC19-72FC851478DE}"/>
    <cellStyle name="Accent2 - 40%" xfId="79" xr:uid="{3CA2177C-5897-4DEB-8B14-FFB1A018E17A}"/>
    <cellStyle name="Accent2 - 40% 2" xfId="80" xr:uid="{5328F4A1-5C96-494B-9433-DE6D3E735682}"/>
    <cellStyle name="Accent2 - 40% 3" xfId="81" xr:uid="{36C87DDF-23EE-49C7-8382-AA9F22BD6C93}"/>
    <cellStyle name="Accent2 - 40% 4" xfId="82" xr:uid="{DA46BA82-B614-4F3F-AC95-15A5D7DCD4D0}"/>
    <cellStyle name="Accent2 - 40% 5" xfId="83" xr:uid="{B893FA5E-C444-4B51-B670-49E4618C2D82}"/>
    <cellStyle name="Accent2 - 40% 6" xfId="84" xr:uid="{EEB9B29B-98FC-4BE2-A258-30CBB4C16BEE}"/>
    <cellStyle name="Accent2 - 60%" xfId="85" xr:uid="{E216C5B6-2534-4E6C-9E95-BB4182C046C9}"/>
    <cellStyle name="Accent2 - 60% 2" xfId="86" xr:uid="{B31AE99E-5B30-4388-B42A-AE2EDB653627}"/>
    <cellStyle name="Accent2 - 60% 3" xfId="87" xr:uid="{0E8B2E8C-D3D6-4565-803B-6411FEF1DE1B}"/>
    <cellStyle name="Accent2 - 60% 4" xfId="88" xr:uid="{750A1AC1-23CD-46D2-91EA-21E75524C88F}"/>
    <cellStyle name="Accent2 - 60% 5" xfId="89" xr:uid="{B46E9367-FADA-4A30-8D6C-F3B505DF2685}"/>
    <cellStyle name="Accent2 - 60% 6" xfId="90" xr:uid="{11BB0690-6F3E-4945-808C-542ECCEFAA3E}"/>
    <cellStyle name="Accent2_акции по годам 2009-2012" xfId="91" xr:uid="{C0B375BE-9C71-41B5-95CE-1E7824FE1501}"/>
    <cellStyle name="Accent3" xfId="92" xr:uid="{32C32D9A-2DB5-4E94-BB0C-59E519FD75EE}"/>
    <cellStyle name="Accent3 - 20%" xfId="93" xr:uid="{6F550F99-2E9A-4306-803E-DA36B98FDC0F}"/>
    <cellStyle name="Accent3 - 20% 2" xfId="94" xr:uid="{3FD06630-D011-4EDC-A157-8280EDB39927}"/>
    <cellStyle name="Accent3 - 20% 3" xfId="95" xr:uid="{EAFDA366-20DF-4F46-B41C-4753C9822C85}"/>
    <cellStyle name="Accent3 - 20% 4" xfId="96" xr:uid="{E112ACDF-1876-4CB4-B1AE-C8D86BE7E20D}"/>
    <cellStyle name="Accent3 - 20% 5" xfId="97" xr:uid="{E0603BD7-D532-4A3C-B5DD-EFAC4E55DD0A}"/>
    <cellStyle name="Accent3 - 20% 6" xfId="98" xr:uid="{5B022F25-DA54-4E3F-AAF3-41177A191C2A}"/>
    <cellStyle name="Accent3 - 40%" xfId="99" xr:uid="{0BBFB4AD-3DBC-420D-9AAC-D67341AFFB04}"/>
    <cellStyle name="Accent3 - 40% 2" xfId="100" xr:uid="{8A42462C-C33B-4EB7-A77B-5246DC6E5640}"/>
    <cellStyle name="Accent3 - 40% 3" xfId="101" xr:uid="{024FCAE2-BEC3-4A67-BBB9-AFCF69255FDA}"/>
    <cellStyle name="Accent3 - 40% 4" xfId="102" xr:uid="{1121726B-62C5-4E57-8BD5-1B06EF27A51F}"/>
    <cellStyle name="Accent3 - 40% 5" xfId="103" xr:uid="{DD74D7F3-4195-48B8-B3FF-A6260C203996}"/>
    <cellStyle name="Accent3 - 40% 6" xfId="104" xr:uid="{A56B99ED-F286-426B-9370-3199BC67AB01}"/>
    <cellStyle name="Accent3 - 60%" xfId="105" xr:uid="{5CA0E37E-8694-4BED-A0E4-FF847C067F17}"/>
    <cellStyle name="Accent3 - 60% 2" xfId="106" xr:uid="{9F30BD92-EB7F-44BB-9E8B-85624FF3A573}"/>
    <cellStyle name="Accent3 - 60% 3" xfId="107" xr:uid="{280F0F0B-46CD-4738-936C-1A345040E0AE}"/>
    <cellStyle name="Accent3 - 60% 4" xfId="108" xr:uid="{F591FC6A-1100-4E30-BDB1-DE27BFAC7D8E}"/>
    <cellStyle name="Accent3 - 60% 5" xfId="109" xr:uid="{38CD7557-94DB-4CBB-A02B-EA490C60F8A1}"/>
    <cellStyle name="Accent3 - 60% 6" xfId="110" xr:uid="{9D7FF33B-8944-46C1-B067-280B6C0A0819}"/>
    <cellStyle name="Accent3_7-р" xfId="111" xr:uid="{ADF495D5-76F2-4B20-9AFF-0C2544DFB492}"/>
    <cellStyle name="Accent4" xfId="112" xr:uid="{FF02CEE6-7502-4A7C-8F4C-C537EECB8B03}"/>
    <cellStyle name="Accent4 - 20%" xfId="113" xr:uid="{0F2F2AB7-ACE5-4D01-AD00-19BFF56EF23C}"/>
    <cellStyle name="Accent4 - 20% 2" xfId="114" xr:uid="{CE5883DD-F13E-4C5C-88CF-2229901C67FC}"/>
    <cellStyle name="Accent4 - 20% 3" xfId="115" xr:uid="{66C252D5-5A8A-45AA-94D0-D2F38DAAB1AD}"/>
    <cellStyle name="Accent4 - 20% 4" xfId="116" xr:uid="{6C2B23E3-0B31-47AC-B1A0-67D275491A9A}"/>
    <cellStyle name="Accent4 - 20% 5" xfId="117" xr:uid="{EAA75AA5-41C2-4E16-BC1F-8A33F7BBDFB8}"/>
    <cellStyle name="Accent4 - 20% 6" xfId="118" xr:uid="{3D7E1639-6D05-4B18-B978-5595F7C2ADF2}"/>
    <cellStyle name="Accent4 - 40%" xfId="119" xr:uid="{CB2CBE94-DC57-4034-871F-3254974A8F0F}"/>
    <cellStyle name="Accent4 - 40% 2" xfId="120" xr:uid="{E1756A92-E7E5-4317-87E1-E3AF47F0236A}"/>
    <cellStyle name="Accent4 - 40% 3" xfId="121" xr:uid="{03FB6C78-82AB-4CB0-8D12-984F2B64140E}"/>
    <cellStyle name="Accent4 - 40% 4" xfId="122" xr:uid="{16947D05-64F4-49FB-9477-70054E02215A}"/>
    <cellStyle name="Accent4 - 40% 5" xfId="123" xr:uid="{53DA0759-99F2-47CC-8409-01D682E09598}"/>
    <cellStyle name="Accent4 - 40% 6" xfId="124" xr:uid="{16DA30DD-EEF6-4BE8-84C4-7FAF97BF13E1}"/>
    <cellStyle name="Accent4 - 60%" xfId="125" xr:uid="{C86F769B-84BF-4EA6-BF0A-6F30F8E509BC}"/>
    <cellStyle name="Accent4 - 60% 2" xfId="126" xr:uid="{69F54126-9D01-428F-B7BF-6DA9168B9CE4}"/>
    <cellStyle name="Accent4 - 60% 3" xfId="127" xr:uid="{2BAF6908-2308-4A10-92CA-AB164A694430}"/>
    <cellStyle name="Accent4 - 60% 4" xfId="128" xr:uid="{B373CEFA-7B32-4091-A415-74A2C8A174B7}"/>
    <cellStyle name="Accent4 - 60% 5" xfId="129" xr:uid="{9174E73C-1033-4223-9622-3E7D914BB03B}"/>
    <cellStyle name="Accent4 - 60% 6" xfId="130" xr:uid="{84C8E962-E673-4679-AE29-CC6A2488C506}"/>
    <cellStyle name="Accent4_7-р" xfId="131" xr:uid="{E0F395B6-26E6-4C31-979E-08D265EFBA27}"/>
    <cellStyle name="Accent5" xfId="132" xr:uid="{AFB9D4F4-7990-47BB-9C0F-1265E2610E28}"/>
    <cellStyle name="Accent5 - 20%" xfId="133" xr:uid="{898E35D0-E2FB-4CFC-8D77-8634A48A87BA}"/>
    <cellStyle name="Accent5 - 20% 2" xfId="134" xr:uid="{5F34E4EF-749A-4216-8198-E0475D0F19B9}"/>
    <cellStyle name="Accent5 - 20% 3" xfId="135" xr:uid="{2100CC7B-EFE2-401B-94B5-7BB7D2C0790F}"/>
    <cellStyle name="Accent5 - 20% 4" xfId="136" xr:uid="{274E3093-659B-45D4-A284-4F9406F0FD95}"/>
    <cellStyle name="Accent5 - 20% 5" xfId="137" xr:uid="{0D03AD9B-818C-4ABB-BE4D-EF026614EB6C}"/>
    <cellStyle name="Accent5 - 20% 6" xfId="138" xr:uid="{226767E5-AEE6-4647-B455-04384D9C4B1F}"/>
    <cellStyle name="Accent5 - 40%" xfId="139" xr:uid="{8AC1A924-9069-4C8B-B77C-DF61B51DA5D3}"/>
    <cellStyle name="Accent5 - 60%" xfId="140" xr:uid="{F63459C8-F33C-40EA-BBA1-F86B55FB88A5}"/>
    <cellStyle name="Accent5 - 60% 2" xfId="141" xr:uid="{644AB68E-C827-4110-BDC8-51E055CA5F74}"/>
    <cellStyle name="Accent5 - 60% 3" xfId="142" xr:uid="{43232FA2-BDDF-4589-8B29-EF874419F3CE}"/>
    <cellStyle name="Accent5 - 60% 4" xfId="143" xr:uid="{0A58688D-4F53-46BD-99AB-B66812D6132F}"/>
    <cellStyle name="Accent5 - 60% 5" xfId="144" xr:uid="{1C2E75FF-A381-427D-9F2C-6F60D69DDA7C}"/>
    <cellStyle name="Accent5 - 60% 6" xfId="145" xr:uid="{EC44FC1A-53E6-4236-835F-ECB360DDBF55}"/>
    <cellStyle name="Accent5_7-р" xfId="146" xr:uid="{9E392F99-A531-473D-8C0A-E64E42D8CBAD}"/>
    <cellStyle name="Accent6" xfId="147" xr:uid="{AD9C033D-4F8B-4CBE-B75D-9EB5B826AD7C}"/>
    <cellStyle name="Accent6 - 20%" xfId="148" xr:uid="{DC742BC9-53EF-4E56-8B16-695BD4A95F5C}"/>
    <cellStyle name="Accent6 - 40%" xfId="149" xr:uid="{C925547A-B3A4-444F-8EFB-A56C24BC8E56}"/>
    <cellStyle name="Accent6 - 40% 2" xfId="150" xr:uid="{770E8F3F-BC1E-4CE4-95C9-878F4C211026}"/>
    <cellStyle name="Accent6 - 40% 3" xfId="151" xr:uid="{2F79605C-BCB6-4044-893C-4A8BA809B03F}"/>
    <cellStyle name="Accent6 - 40% 4" xfId="152" xr:uid="{D3636395-C326-4657-B9D5-7DC1DBE53426}"/>
    <cellStyle name="Accent6 - 40% 5" xfId="153" xr:uid="{A7C36D6B-6C31-41A6-96C7-796006EA883F}"/>
    <cellStyle name="Accent6 - 40% 6" xfId="154" xr:uid="{B762E9E0-8E3B-4BC4-ABB9-52A4129783E3}"/>
    <cellStyle name="Accent6 - 60%" xfId="155" xr:uid="{E5E83764-24CD-4CE9-A9B0-AA7311D84EEF}"/>
    <cellStyle name="Accent6 - 60% 2" xfId="156" xr:uid="{0C2BC5B0-6A7D-4F52-B3C8-1B56F31680D8}"/>
    <cellStyle name="Accent6 - 60% 3" xfId="157" xr:uid="{EF984B9D-FAE1-4EA4-A4DB-DD539EBF40EE}"/>
    <cellStyle name="Accent6 - 60% 4" xfId="158" xr:uid="{06446451-DDBB-486B-9A7F-CE842FE54ED8}"/>
    <cellStyle name="Accent6 - 60% 5" xfId="159" xr:uid="{B0CFF563-0209-427C-BBB7-849BF41C37A4}"/>
    <cellStyle name="Accent6 - 60% 6" xfId="160" xr:uid="{9B2F72B2-DAA0-45FC-83E7-02FEC1DE95E3}"/>
    <cellStyle name="Accent6_7-р" xfId="161" xr:uid="{F77D21B1-086B-4B79-BF04-1AB2BE6757AD}"/>
    <cellStyle name="Annotations Cell - PerformancePoint" xfId="162" xr:uid="{0FF4064B-27E3-4C27-B70E-C6877FA78EEB}"/>
    <cellStyle name="Arial007000001514155735" xfId="163" xr:uid="{D9EB2FD2-39C8-4DAF-BB8B-3887B41AC085}"/>
    <cellStyle name="Arial007000001514155735 2" xfId="164" xr:uid="{7307257D-3736-48BE-84BB-758A09D9F36B}"/>
    <cellStyle name="Arial0070000015536870911" xfId="165" xr:uid="{8EB403EE-DA44-4A02-B5A8-1E2E8680750D}"/>
    <cellStyle name="Arial0070000015536870911 2" xfId="166" xr:uid="{09AD3DFE-022F-42A7-B538-FE2F36030B16}"/>
    <cellStyle name="Arial007000001565535" xfId="167" xr:uid="{96F73ECF-710E-4419-BEBA-2D5E4558212F}"/>
    <cellStyle name="Arial007000001565535 2" xfId="168" xr:uid="{36BA1547-6EAC-4191-B038-A04370A36F7D}"/>
    <cellStyle name="Arial0110010000536870911" xfId="169" xr:uid="{381AF6D2-F5EF-4216-A689-73589310BB5D}"/>
    <cellStyle name="Arial01101000015536870911" xfId="170" xr:uid="{F94A3010-087D-4214-96AF-47CD4BF6C416}"/>
    <cellStyle name="Arial01101000015536870911 2" xfId="687" xr:uid="{F16269F1-D3DB-429B-8C96-73FEC6C04B54}"/>
    <cellStyle name="Arial01101000015536870911 2 2" xfId="959" xr:uid="{312431F6-E4C2-4AC4-9247-414F4870EDB3}"/>
    <cellStyle name="Arial01101000015536870911 2 2 2" xfId="1475" xr:uid="{F2D1B3AB-A4FD-420B-B641-E114DC07A2A5}"/>
    <cellStyle name="Arial01101000015536870911 2 2 2 2" xfId="3026" xr:uid="{A6158D64-840D-4F9D-8033-68C402547F4B}"/>
    <cellStyle name="Arial01101000015536870911 2 2 2 2 2" xfId="6128" xr:uid="{9E0C6499-80FD-4568-99E5-E1B50B831B7C}"/>
    <cellStyle name="Arial01101000015536870911 2 2 2 3" xfId="7966" xr:uid="{AFDFDB46-2454-4AEC-88E3-A1761C7A7477}"/>
    <cellStyle name="Arial01101000015536870911 2 2 2 4" xfId="4577" xr:uid="{41B3B642-AB4B-4AC4-AF82-D8A2B45140C7}"/>
    <cellStyle name="Arial01101000015536870911 2 2 3" xfId="1994" xr:uid="{311A945F-AB82-41BA-81A2-D8AFCB9538AB}"/>
    <cellStyle name="Arial01101000015536870911 2 2 3 2" xfId="3542" xr:uid="{F501C138-25A6-4623-81E2-EEBF23C4D50C}"/>
    <cellStyle name="Arial01101000015536870911 2 2 3 2 2" xfId="6644" xr:uid="{72D5687C-4352-497F-8A3F-3066EC252B56}"/>
    <cellStyle name="Arial01101000015536870911 2 2 3 3" xfId="5096" xr:uid="{10FC403A-9FAC-4D2B-BE4F-65157660055F}"/>
    <cellStyle name="Arial01101000015536870911 2 2 4" xfId="2510" xr:uid="{D8775E0B-6EEA-4FC0-89FC-5D5F63CAE3F3}"/>
    <cellStyle name="Arial01101000015536870911 2 2 4 2" xfId="5612" xr:uid="{DB389597-DABF-4634-8F70-835A9BFA2656}"/>
    <cellStyle name="Arial01101000015536870911 2 2 5" xfId="7448" xr:uid="{6E773C76-053B-4D6A-919F-B9E2AE54EFE2}"/>
    <cellStyle name="Arial01101000015536870911 2 2 6" xfId="4061" xr:uid="{19BA27DB-927B-4B94-953A-F289FE359309}"/>
    <cellStyle name="Arial01101000015536870911 2 3" xfId="1217" xr:uid="{DDE6D713-7927-46BB-AED8-68280BB4A543}"/>
    <cellStyle name="Arial01101000015536870911 2 3 2" xfId="2768" xr:uid="{EC4F239D-E17F-4076-9BCC-DBD02E9B44B9}"/>
    <cellStyle name="Arial01101000015536870911 2 3 2 2" xfId="5870" xr:uid="{AD3EEDAE-2C51-4AA5-9444-A849727AB44F}"/>
    <cellStyle name="Arial01101000015536870911 2 3 3" xfId="7708" xr:uid="{4B7DE900-3673-474D-8E9D-3D7364FB9A44}"/>
    <cellStyle name="Arial01101000015536870911 2 3 4" xfId="4319" xr:uid="{D55F8924-BAC6-42D7-BF21-B15345795DD8}"/>
    <cellStyle name="Arial01101000015536870911 2 4" xfId="1736" xr:uid="{83CCAA08-7022-4C15-84B8-0E770680CB3A}"/>
    <cellStyle name="Arial01101000015536870911 2 4 2" xfId="3284" xr:uid="{E952F1B5-2D31-4351-8D52-B92477C9D559}"/>
    <cellStyle name="Arial01101000015536870911 2 4 2 2" xfId="6386" xr:uid="{EAA026C5-CAB2-489A-9712-E3CA58029077}"/>
    <cellStyle name="Arial01101000015536870911 2 4 3" xfId="7189" xr:uid="{88B5ECB6-7E5E-403B-A70B-E6386BFB8F7D}"/>
    <cellStyle name="Arial01101000015536870911 2 4 4" xfId="4838" xr:uid="{CC121D26-DF3E-4DF2-9831-ADE35A5520FA}"/>
    <cellStyle name="Arial01101000015536870911 2 5" xfId="2252" xr:uid="{F7C1F43D-2A26-4604-A066-A33C48671980}"/>
    <cellStyle name="Arial01101000015536870911 2 5 2" xfId="5354" xr:uid="{4545AD0A-5333-4E0E-9272-B1C89D230E0E}"/>
    <cellStyle name="Arial01101000015536870911 2 6" xfId="6906" xr:uid="{D3FC1806-C425-41EB-9C1C-B6A72D7B784A}"/>
    <cellStyle name="Arial01101000015536870911 2 7" xfId="3803" xr:uid="{9505A521-170C-4969-8C75-9F4C55679531}"/>
    <cellStyle name="Arial017010000536870911" xfId="171" xr:uid="{977B8B1A-99E9-423C-ADE5-62B7625F016B}"/>
    <cellStyle name="Arial018000000536870911" xfId="172" xr:uid="{669674B7-B244-4BBC-9FE3-52460630AC64}"/>
    <cellStyle name="Arial10170100015536870911" xfId="173" xr:uid="{00F82CD1-94ED-4F6B-9116-7C850E9D27B3}"/>
    <cellStyle name="Arial10170100015536870911 2" xfId="174" xr:uid="{4EAB099E-A665-43BD-A445-5704D313C814}"/>
    <cellStyle name="Arial10170100015536870911 2 2" xfId="689" xr:uid="{F1A20BA0-7B67-4FAB-81A5-461869FACA8B}"/>
    <cellStyle name="Arial10170100015536870911 2 2 2" xfId="961" xr:uid="{CD270604-C237-48EF-B50B-A9691991F21F}"/>
    <cellStyle name="Arial10170100015536870911 2 2 2 2" xfId="1477" xr:uid="{A1645EB2-9A90-451B-BB22-576B7D802B3C}"/>
    <cellStyle name="Arial10170100015536870911 2 2 2 2 2" xfId="3028" xr:uid="{B8997A13-E854-4BA6-A071-2BEBD2627ABE}"/>
    <cellStyle name="Arial10170100015536870911 2 2 2 2 2 2" xfId="6130" xr:uid="{22845204-C5F3-4170-A6D8-3F531DD310AD}"/>
    <cellStyle name="Arial10170100015536870911 2 2 2 2 3" xfId="7968" xr:uid="{4C2AB22A-71FD-4A11-938A-87E0A3201EA0}"/>
    <cellStyle name="Arial10170100015536870911 2 2 2 2 4" xfId="4579" xr:uid="{03A82B1E-9E7E-46D6-A70F-57CDB57F8F12}"/>
    <cellStyle name="Arial10170100015536870911 2 2 2 3" xfId="1996" xr:uid="{B76EF632-E028-40F7-A9FC-E3DB39171F4A}"/>
    <cellStyle name="Arial10170100015536870911 2 2 2 3 2" xfId="3544" xr:uid="{9A5A722D-B43A-4C81-B8C1-209A005A9195}"/>
    <cellStyle name="Arial10170100015536870911 2 2 2 3 2 2" xfId="6646" xr:uid="{EE95FC8D-2A66-4507-8833-F2D84F7903E8}"/>
    <cellStyle name="Arial10170100015536870911 2 2 2 3 3" xfId="5098" xr:uid="{BE9586CF-C03F-48B0-82E2-C3A857F69973}"/>
    <cellStyle name="Arial10170100015536870911 2 2 2 4" xfId="2512" xr:uid="{22EA648A-2118-4F95-950D-8A9AFBD2B872}"/>
    <cellStyle name="Arial10170100015536870911 2 2 2 4 2" xfId="5614" xr:uid="{4BB1D836-0EB4-4193-AEFA-B6F5ED9588F7}"/>
    <cellStyle name="Arial10170100015536870911 2 2 2 5" xfId="7450" xr:uid="{14DD3088-5A9B-47AE-ACDD-8A806845BC11}"/>
    <cellStyle name="Arial10170100015536870911 2 2 2 6" xfId="4063" xr:uid="{E5156EF3-0C05-4345-89D0-DDFB52EDDB84}"/>
    <cellStyle name="Arial10170100015536870911 2 2 3" xfId="1219" xr:uid="{5C3D086D-9F7A-4A2D-A9C6-9E9FF1A65EF0}"/>
    <cellStyle name="Arial10170100015536870911 2 2 3 2" xfId="2770" xr:uid="{2928BE45-2C92-497A-ACA5-78F4A2A0FBD7}"/>
    <cellStyle name="Arial10170100015536870911 2 2 3 2 2" xfId="5872" xr:uid="{99F26002-BD6E-4AD9-912B-F2F4EC1F58D1}"/>
    <cellStyle name="Arial10170100015536870911 2 2 3 3" xfId="7710" xr:uid="{FB73C7FF-9062-4D40-818F-CFFF75CF50D7}"/>
    <cellStyle name="Arial10170100015536870911 2 2 3 4" xfId="4321" xr:uid="{891698C0-4845-4F95-931B-14ACA929C8D4}"/>
    <cellStyle name="Arial10170100015536870911 2 2 4" xfId="1738" xr:uid="{536CDEEF-8A3C-4B97-B999-152B3995F9DC}"/>
    <cellStyle name="Arial10170100015536870911 2 2 4 2" xfId="3286" xr:uid="{6917768C-67B7-4548-80DE-BAAF841CA9D4}"/>
    <cellStyle name="Arial10170100015536870911 2 2 4 2 2" xfId="6388" xr:uid="{4A0F7F9D-7E05-4217-BA65-0E8E8D564444}"/>
    <cellStyle name="Arial10170100015536870911 2 2 4 3" xfId="7191" xr:uid="{2B919A59-5379-4AF1-997B-34D7BA0E8DF3}"/>
    <cellStyle name="Arial10170100015536870911 2 2 4 4" xfId="4840" xr:uid="{8C8FE73B-EE13-4888-A891-6F43378C1AE5}"/>
    <cellStyle name="Arial10170100015536870911 2 2 5" xfId="2254" xr:uid="{EA8F8C31-9A38-446E-9020-87979152B1D3}"/>
    <cellStyle name="Arial10170100015536870911 2 2 5 2" xfId="5356" xr:uid="{E44E3F5F-286A-4BDA-9F4A-B6EFBBE51FD3}"/>
    <cellStyle name="Arial10170100015536870911 2 2 6" xfId="6908" xr:uid="{FF4CB8A0-98B4-4D79-9CC1-B019DDCC6953}"/>
    <cellStyle name="Arial10170100015536870911 2 2 7" xfId="3805" xr:uid="{05AAFB43-C71E-4B1F-AFB6-6E6EF25AC523}"/>
    <cellStyle name="Arial10170100015536870911 2 3" xfId="945" xr:uid="{FE7DBB48-B0B5-4BB7-A68E-02815D5AE089}"/>
    <cellStyle name="Arial10170100015536870911 2 4" xfId="7172" xr:uid="{D8DAADF6-F010-455A-A812-64277B49884F}"/>
    <cellStyle name="Arial10170100015536870911 3" xfId="688" xr:uid="{8B03FA1F-F177-499D-AB9C-5EF5C41F1624}"/>
    <cellStyle name="Arial10170100015536870911 3 2" xfId="960" xr:uid="{E48892C0-E1F5-42AC-B7DA-5EC5C17182B9}"/>
    <cellStyle name="Arial10170100015536870911 3 2 2" xfId="1476" xr:uid="{6987E4DD-0899-4A17-8145-AA92DBFDB562}"/>
    <cellStyle name="Arial10170100015536870911 3 2 2 2" xfId="3027" xr:uid="{B6BFAC6D-A4D3-401C-A85E-C05B3CC41D66}"/>
    <cellStyle name="Arial10170100015536870911 3 2 2 2 2" xfId="6129" xr:uid="{67077054-BFD8-4392-AA6A-496B7C9E213E}"/>
    <cellStyle name="Arial10170100015536870911 3 2 2 3" xfId="7967" xr:uid="{646AC1D8-D23A-48EF-BD35-AE09BF24564D}"/>
    <cellStyle name="Arial10170100015536870911 3 2 2 4" xfId="4578" xr:uid="{D05C67AD-3B04-411C-882C-122261A5D561}"/>
    <cellStyle name="Arial10170100015536870911 3 2 3" xfId="1995" xr:uid="{16C9BCA6-ADDE-45A1-AE55-A99D9F9C672F}"/>
    <cellStyle name="Arial10170100015536870911 3 2 3 2" xfId="3543" xr:uid="{D598EA71-A0F0-4FC5-9C52-1F0E306CF357}"/>
    <cellStyle name="Arial10170100015536870911 3 2 3 2 2" xfId="6645" xr:uid="{1F50A088-B2C2-452D-99E5-3D0EA0172239}"/>
    <cellStyle name="Arial10170100015536870911 3 2 3 3" xfId="5097" xr:uid="{A42D3DB6-5B70-4D45-884A-65F12E559440}"/>
    <cellStyle name="Arial10170100015536870911 3 2 4" xfId="2511" xr:uid="{1AC8461E-916D-4D6A-95DD-E5A4D39B962C}"/>
    <cellStyle name="Arial10170100015536870911 3 2 4 2" xfId="5613" xr:uid="{ABBB1EEB-7BBD-4E57-B84E-137B175D5537}"/>
    <cellStyle name="Arial10170100015536870911 3 2 5" xfId="7449" xr:uid="{D7022F1C-65AA-4342-ADAB-88BD5D93D939}"/>
    <cellStyle name="Arial10170100015536870911 3 2 6" xfId="4062" xr:uid="{C1D68196-CB73-4E1B-83D4-D37F2A967B19}"/>
    <cellStyle name="Arial10170100015536870911 3 3" xfId="1218" xr:uid="{659542D1-0237-4138-AFB2-ADD84FD9CC07}"/>
    <cellStyle name="Arial10170100015536870911 3 3 2" xfId="2769" xr:uid="{B2AA9C31-02B5-477C-863F-A374C3D5BC3C}"/>
    <cellStyle name="Arial10170100015536870911 3 3 2 2" xfId="5871" xr:uid="{01A5B5CC-D447-4CFE-9291-BB2B71D19B91}"/>
    <cellStyle name="Arial10170100015536870911 3 3 3" xfId="7709" xr:uid="{9B93EAFD-BE02-4B6E-B26C-43A902B3DAE9}"/>
    <cellStyle name="Arial10170100015536870911 3 3 4" xfId="4320" xr:uid="{35D9E52E-640F-4596-8A1D-87D25D6F1372}"/>
    <cellStyle name="Arial10170100015536870911 3 4" xfId="1737" xr:uid="{648BAEFB-DFF2-4251-9C67-1890240E6B36}"/>
    <cellStyle name="Arial10170100015536870911 3 4 2" xfId="3285" xr:uid="{BE2B0648-5A63-4BC7-A5EC-4ED25BCA9EAD}"/>
    <cellStyle name="Arial10170100015536870911 3 4 2 2" xfId="6387" xr:uid="{9103992B-480B-4E65-829C-7FF471EF1D0D}"/>
    <cellStyle name="Arial10170100015536870911 3 4 3" xfId="7190" xr:uid="{3AB8F6CB-0AAF-43D7-A9D4-36FCF1E18515}"/>
    <cellStyle name="Arial10170100015536870911 3 4 4" xfId="4839" xr:uid="{B23D8ECC-0DFA-4A81-934A-95A591ED1005}"/>
    <cellStyle name="Arial10170100015536870911 3 5" xfId="2253" xr:uid="{332FF4C1-5FF8-4734-8BF1-E7C717BCF429}"/>
    <cellStyle name="Arial10170100015536870911 3 5 2" xfId="5355" xr:uid="{75137126-A064-4913-9F2E-7BB6E3949EAF}"/>
    <cellStyle name="Arial10170100015536870911 3 6" xfId="6907" xr:uid="{37DAD20F-CDB0-4C0B-A102-DAC7828F6C44}"/>
    <cellStyle name="Arial10170100015536870911 3 7" xfId="3804" xr:uid="{A3C835CD-3159-4D7A-BF48-C4FA524115AB}"/>
    <cellStyle name="Arial10170100015536870911 4" xfId="944" xr:uid="{1237B156-B83A-406A-9104-A6675DA08B9A}"/>
    <cellStyle name="Arial10170100015536870911 5" xfId="7171" xr:uid="{AAF80597-EA44-472C-93A3-34B3993914E5}"/>
    <cellStyle name="Arial107000000536870911" xfId="175" xr:uid="{72FAB333-3A93-4DBC-8A1E-144035A829C9}"/>
    <cellStyle name="Arial107000001514155735" xfId="176" xr:uid="{5577D2E7-EEE2-4B9A-A167-AC4CBF1B0B20}"/>
    <cellStyle name="Arial107000001514155735 2" xfId="177" xr:uid="{041FB9A1-2942-4FC6-B88F-DF9C2AB8D8D5}"/>
    <cellStyle name="Arial107000001514155735 2 2" xfId="691" xr:uid="{B251757B-00DA-4A20-9BD7-F54E1C6D28FA}"/>
    <cellStyle name="Arial107000001514155735 2 2 2" xfId="963" xr:uid="{E36EEA44-2A55-48B7-ABCE-EB644AD2CEF2}"/>
    <cellStyle name="Arial107000001514155735 2 2 2 2" xfId="1479" xr:uid="{1E710CDC-FE09-4488-A3CD-A670932D8C67}"/>
    <cellStyle name="Arial107000001514155735 2 2 2 2 2" xfId="3030" xr:uid="{583B1C7D-23CA-4203-8536-D4EC2E2D858E}"/>
    <cellStyle name="Arial107000001514155735 2 2 2 2 2 2" xfId="6132" xr:uid="{DFC5FCCC-DDB7-4038-9C9B-94F25CE367CA}"/>
    <cellStyle name="Arial107000001514155735 2 2 2 2 3" xfId="7970" xr:uid="{E23FB45F-2F57-46AE-ABCD-E8DBD64346E3}"/>
    <cellStyle name="Arial107000001514155735 2 2 2 2 4" xfId="4581" xr:uid="{33CCBA84-C531-4C5E-8E9C-CAB32460FBEE}"/>
    <cellStyle name="Arial107000001514155735 2 2 2 3" xfId="1998" xr:uid="{E20837D8-3E38-45C7-86EC-2E87DB96C444}"/>
    <cellStyle name="Arial107000001514155735 2 2 2 3 2" xfId="3546" xr:uid="{EC0DF25C-FAAE-464D-89D7-111EE2CE3F2E}"/>
    <cellStyle name="Arial107000001514155735 2 2 2 3 2 2" xfId="6648" xr:uid="{7E4E85FA-6A79-468D-A6C7-4573EAC66CEB}"/>
    <cellStyle name="Arial107000001514155735 2 2 2 3 3" xfId="5100" xr:uid="{44595DBC-7B15-4E89-B341-EBF67AAD30D0}"/>
    <cellStyle name="Arial107000001514155735 2 2 2 4" xfId="2514" xr:uid="{C3E435A0-4F57-407B-9AE0-843BF76479B3}"/>
    <cellStyle name="Arial107000001514155735 2 2 2 4 2" xfId="5616" xr:uid="{286872C5-61DD-49D6-BCB2-19C88E8B5EE2}"/>
    <cellStyle name="Arial107000001514155735 2 2 2 5" xfId="7452" xr:uid="{820937E3-A1A9-4DA2-8910-064C57F9197C}"/>
    <cellStyle name="Arial107000001514155735 2 2 2 6" xfId="4065" xr:uid="{303A0A86-BD25-4E04-997F-C9CC89449CF0}"/>
    <cellStyle name="Arial107000001514155735 2 2 3" xfId="1221" xr:uid="{1ED844EE-6EDB-40D7-B7EA-65E7E53D7E0F}"/>
    <cellStyle name="Arial107000001514155735 2 2 3 2" xfId="2772" xr:uid="{B64F43CC-7BA3-4A61-A718-F3D304B24518}"/>
    <cellStyle name="Arial107000001514155735 2 2 3 2 2" xfId="5874" xr:uid="{E70549D7-1870-4DA9-B729-2F0F8F4F196B}"/>
    <cellStyle name="Arial107000001514155735 2 2 3 3" xfId="7712" xr:uid="{D3C04645-4680-4087-8BE1-F36C9A2E752A}"/>
    <cellStyle name="Arial107000001514155735 2 2 3 4" xfId="4323" xr:uid="{C0C336E4-DDF8-4904-A16B-6F54C6D5890C}"/>
    <cellStyle name="Arial107000001514155735 2 2 4" xfId="1740" xr:uid="{7A778970-604C-4C52-A322-94829A09E84E}"/>
    <cellStyle name="Arial107000001514155735 2 2 4 2" xfId="3288" xr:uid="{CF6BAA63-E4EA-4CC7-9DE6-DB3D8C2271F6}"/>
    <cellStyle name="Arial107000001514155735 2 2 4 2 2" xfId="6390" xr:uid="{1C81E753-0BEA-4A7C-8D6B-63A5D73FD9D3}"/>
    <cellStyle name="Arial107000001514155735 2 2 4 3" xfId="7193" xr:uid="{055A6E36-3E0E-4768-AC22-389C92EB44A3}"/>
    <cellStyle name="Arial107000001514155735 2 2 4 4" xfId="4842" xr:uid="{6F82E7A0-BEDF-4C51-A0AE-A82B21031AEC}"/>
    <cellStyle name="Arial107000001514155735 2 2 5" xfId="2256" xr:uid="{761BC953-D7F3-4D29-AB8B-E8A254660362}"/>
    <cellStyle name="Arial107000001514155735 2 2 5 2" xfId="5358" xr:uid="{D584934D-78CF-40EF-BAB8-5A665265ACCA}"/>
    <cellStyle name="Arial107000001514155735 2 2 6" xfId="6910" xr:uid="{E08AEDAC-C956-4C4A-B753-D84F1C94B5B9}"/>
    <cellStyle name="Arial107000001514155735 2 2 7" xfId="3807" xr:uid="{9EF179FC-6368-499D-A005-D2E7B2831D02}"/>
    <cellStyle name="Arial107000001514155735 2 3" xfId="947" xr:uid="{48440D0E-B568-428C-AA40-D7F738D7746A}"/>
    <cellStyle name="Arial107000001514155735 2 4" xfId="7174" xr:uid="{6558B7C4-187B-44C4-8AF0-DA11F6B7F998}"/>
    <cellStyle name="Arial107000001514155735 3" xfId="690" xr:uid="{60D37303-9409-47A2-AD60-10EC8DC8CA10}"/>
    <cellStyle name="Arial107000001514155735 3 2" xfId="962" xr:uid="{6EFEC077-E6AE-4AC8-B687-F5491DC819F8}"/>
    <cellStyle name="Arial107000001514155735 3 2 2" xfId="1478" xr:uid="{F1D56ABB-8087-495D-A094-CB446E803FB3}"/>
    <cellStyle name="Arial107000001514155735 3 2 2 2" xfId="3029" xr:uid="{2B64D90C-FE26-451B-8ED6-1B7175CC3D3F}"/>
    <cellStyle name="Arial107000001514155735 3 2 2 2 2" xfId="6131" xr:uid="{704D9C5F-1BFC-4383-9028-2B4B31152314}"/>
    <cellStyle name="Arial107000001514155735 3 2 2 3" xfId="7969" xr:uid="{95A4A048-878E-4765-B7DA-0C72ED8BE6FD}"/>
    <cellStyle name="Arial107000001514155735 3 2 2 4" xfId="4580" xr:uid="{C11F2409-606F-4F65-8B79-5BD53652BBA5}"/>
    <cellStyle name="Arial107000001514155735 3 2 3" xfId="1997" xr:uid="{848AEBC2-A78F-4397-98A8-9E67BBB1FFCB}"/>
    <cellStyle name="Arial107000001514155735 3 2 3 2" xfId="3545" xr:uid="{D1BDC6B7-9838-441C-97AE-7EFC67CB0357}"/>
    <cellStyle name="Arial107000001514155735 3 2 3 2 2" xfId="6647" xr:uid="{4C489BB6-BB67-4A7D-9565-5774700FE005}"/>
    <cellStyle name="Arial107000001514155735 3 2 3 3" xfId="5099" xr:uid="{52696CD3-E460-4861-9C9C-CE7571D6EAD8}"/>
    <cellStyle name="Arial107000001514155735 3 2 4" xfId="2513" xr:uid="{488962A6-DB27-4A4A-BC0D-F9DAD9673AA1}"/>
    <cellStyle name="Arial107000001514155735 3 2 4 2" xfId="5615" xr:uid="{778C6C1E-AEC2-436E-9A81-CA98D1EF6D82}"/>
    <cellStyle name="Arial107000001514155735 3 2 5" xfId="7451" xr:uid="{F512BB49-B99C-4E8C-9CFC-F73AD974D668}"/>
    <cellStyle name="Arial107000001514155735 3 2 6" xfId="4064" xr:uid="{EC99625F-BA41-4AED-B224-7A16B1163CC3}"/>
    <cellStyle name="Arial107000001514155735 3 3" xfId="1220" xr:uid="{FB3286F1-9B99-4F1F-A5BB-101634B6F4BA}"/>
    <cellStyle name="Arial107000001514155735 3 3 2" xfId="2771" xr:uid="{5510FF3C-4F5D-455D-B697-8E89F44DEB2B}"/>
    <cellStyle name="Arial107000001514155735 3 3 2 2" xfId="5873" xr:uid="{B4B3C369-4B4F-4AD0-8BAB-E77BA003B3F2}"/>
    <cellStyle name="Arial107000001514155735 3 3 3" xfId="7711" xr:uid="{8C3E1A07-26E1-48D5-B5D0-A19CD5929AD6}"/>
    <cellStyle name="Arial107000001514155735 3 3 4" xfId="4322" xr:uid="{99BE53D7-1837-460E-A81F-81598DB08717}"/>
    <cellStyle name="Arial107000001514155735 3 4" xfId="1739" xr:uid="{64FE1466-A650-4634-BFB1-D91CE737F358}"/>
    <cellStyle name="Arial107000001514155735 3 4 2" xfId="3287" xr:uid="{7C663A64-E341-4C89-AA4F-6815685FBD0D}"/>
    <cellStyle name="Arial107000001514155735 3 4 2 2" xfId="6389" xr:uid="{A4EC0A19-09D2-413C-9354-3E5A4A201E0B}"/>
    <cellStyle name="Arial107000001514155735 3 4 3" xfId="7192" xr:uid="{C823AC50-148E-4313-8865-A9FAAE21DFFB}"/>
    <cellStyle name="Arial107000001514155735 3 4 4" xfId="4841" xr:uid="{89AB9A13-3F70-4DDA-95E8-E87ECBCAC58C}"/>
    <cellStyle name="Arial107000001514155735 3 5" xfId="2255" xr:uid="{F47F38B0-B62A-4AE1-A4E2-243BE6FE537D}"/>
    <cellStyle name="Arial107000001514155735 3 5 2" xfId="5357" xr:uid="{82A0624D-1BAB-4D61-838C-813A792633F5}"/>
    <cellStyle name="Arial107000001514155735 3 6" xfId="6909" xr:uid="{B2078001-06E5-44D5-90F1-B4B265DC5027}"/>
    <cellStyle name="Arial107000001514155735 3 7" xfId="3806" xr:uid="{4D52CBB9-1E56-4726-8D3F-465582B05FC4}"/>
    <cellStyle name="Arial107000001514155735 4" xfId="946" xr:uid="{E703B083-168B-4035-AF81-20C87A24CCBA}"/>
    <cellStyle name="Arial107000001514155735 5" xfId="7173" xr:uid="{F6A095D6-04A6-46B3-8D18-421D711FD3C9}"/>
    <cellStyle name="Arial107000001514155735FMT" xfId="178" xr:uid="{94A09955-25A3-4C74-B664-6B3CD7BDB7C3}"/>
    <cellStyle name="Arial107000001514155735FMT 2" xfId="179" xr:uid="{C87F4734-39FF-48BF-B727-CF57A64367B3}"/>
    <cellStyle name="Arial107000001514155735FMT 2 2" xfId="693" xr:uid="{E1CB4D17-D7D6-4E6D-8497-E73DC173DA63}"/>
    <cellStyle name="Arial107000001514155735FMT 2 2 2" xfId="965" xr:uid="{232202D2-4EAB-44AC-9406-F95D6D5E84FE}"/>
    <cellStyle name="Arial107000001514155735FMT 2 2 2 2" xfId="1481" xr:uid="{A27A2AAD-F750-4071-BC27-B3FDF4F9A028}"/>
    <cellStyle name="Arial107000001514155735FMT 2 2 2 2 2" xfId="3032" xr:uid="{8D25C521-3DA4-4301-BCB2-860E8C09E679}"/>
    <cellStyle name="Arial107000001514155735FMT 2 2 2 2 2 2" xfId="6134" xr:uid="{B5FB71AD-E0DF-41E1-8949-D2BF8B46EA3F}"/>
    <cellStyle name="Arial107000001514155735FMT 2 2 2 2 3" xfId="7972" xr:uid="{98D3FB25-856F-45CC-BBD1-9D8BD7728568}"/>
    <cellStyle name="Arial107000001514155735FMT 2 2 2 2 4" xfId="4583" xr:uid="{69A70E36-4B5A-4217-919E-F84664A230BB}"/>
    <cellStyle name="Arial107000001514155735FMT 2 2 2 3" xfId="2000" xr:uid="{BB657C58-B643-4C89-9CAF-43511C7FD6F8}"/>
    <cellStyle name="Arial107000001514155735FMT 2 2 2 3 2" xfId="3548" xr:uid="{16843D46-1884-4224-A8F0-958D03C982D6}"/>
    <cellStyle name="Arial107000001514155735FMT 2 2 2 3 2 2" xfId="6650" xr:uid="{3C27B047-B699-40D5-94F4-094A9A516341}"/>
    <cellStyle name="Arial107000001514155735FMT 2 2 2 3 3" xfId="5102" xr:uid="{6A7AC94E-DDAE-451F-8EAF-F27070296A97}"/>
    <cellStyle name="Arial107000001514155735FMT 2 2 2 4" xfId="2516" xr:uid="{47F288C7-37F2-43ED-9FB9-9A7700A9A7B7}"/>
    <cellStyle name="Arial107000001514155735FMT 2 2 2 4 2" xfId="5618" xr:uid="{97ADEFA9-758D-4E36-8AFB-2B08D9280845}"/>
    <cellStyle name="Arial107000001514155735FMT 2 2 2 5" xfId="7454" xr:uid="{E376704E-2E4B-4E81-BE93-A7E6E6DA3A3C}"/>
    <cellStyle name="Arial107000001514155735FMT 2 2 2 6" xfId="4067" xr:uid="{DD91F098-97C2-4ABE-8389-720FE69DD0F1}"/>
    <cellStyle name="Arial107000001514155735FMT 2 2 3" xfId="1223" xr:uid="{AA768146-D234-4ED6-A463-62FF95F7B81E}"/>
    <cellStyle name="Arial107000001514155735FMT 2 2 3 2" xfId="2774" xr:uid="{8866854F-4185-4242-A262-A86191C654AC}"/>
    <cellStyle name="Arial107000001514155735FMT 2 2 3 2 2" xfId="5876" xr:uid="{B02B02E9-E780-4A08-9B12-770BDA1634CA}"/>
    <cellStyle name="Arial107000001514155735FMT 2 2 3 3" xfId="7714" xr:uid="{054687ED-79E2-4B9A-8085-5D94849E4DB6}"/>
    <cellStyle name="Arial107000001514155735FMT 2 2 3 4" xfId="4325" xr:uid="{124BFE24-8F72-4B24-A839-DD53446B8EF7}"/>
    <cellStyle name="Arial107000001514155735FMT 2 2 4" xfId="1742" xr:uid="{6609958B-9BC5-4657-86E1-5A8443CC0B60}"/>
    <cellStyle name="Arial107000001514155735FMT 2 2 4 2" xfId="3290" xr:uid="{3431D932-F4EF-4101-8536-EAEBA6F5734F}"/>
    <cellStyle name="Arial107000001514155735FMT 2 2 4 2 2" xfId="6392" xr:uid="{717D0F8D-74A4-4607-A929-1E579A567408}"/>
    <cellStyle name="Arial107000001514155735FMT 2 2 4 3" xfId="7195" xr:uid="{8DD998AB-0DD2-447E-A929-41482A4CBB00}"/>
    <cellStyle name="Arial107000001514155735FMT 2 2 4 4" xfId="4844" xr:uid="{6351140E-4A23-4DFA-BEA5-0E6019E2B92A}"/>
    <cellStyle name="Arial107000001514155735FMT 2 2 5" xfId="2258" xr:uid="{D54F81AC-6B68-4AF5-BC22-B894B1337A1F}"/>
    <cellStyle name="Arial107000001514155735FMT 2 2 5 2" xfId="5360" xr:uid="{791D81A5-7986-4792-A40C-C5172AB4D7D6}"/>
    <cellStyle name="Arial107000001514155735FMT 2 2 6" xfId="6912" xr:uid="{2916B744-4E1D-465B-8B8A-DF6EE90EA539}"/>
    <cellStyle name="Arial107000001514155735FMT 2 2 7" xfId="3809" xr:uid="{64FE7E05-0AC5-4E57-8923-78297DB7206D}"/>
    <cellStyle name="Arial107000001514155735FMT 2 3" xfId="949" xr:uid="{98533A6F-9ADD-44E1-B9C1-5A237B2FBC0A}"/>
    <cellStyle name="Arial107000001514155735FMT 2 4" xfId="7176" xr:uid="{A5F4AF09-29A3-4432-A233-7C69BEEC7870}"/>
    <cellStyle name="Arial107000001514155735FMT 3" xfId="692" xr:uid="{048B782D-C99A-45E8-A889-CCFAE905889F}"/>
    <cellStyle name="Arial107000001514155735FMT 3 2" xfId="964" xr:uid="{64E4D38F-710F-43CA-8A52-649DC01786CA}"/>
    <cellStyle name="Arial107000001514155735FMT 3 2 2" xfId="1480" xr:uid="{40067307-FABC-487E-9B12-9A089A985B33}"/>
    <cellStyle name="Arial107000001514155735FMT 3 2 2 2" xfId="3031" xr:uid="{930060D4-81CA-40D7-8C7E-475828543100}"/>
    <cellStyle name="Arial107000001514155735FMT 3 2 2 2 2" xfId="6133" xr:uid="{F929E9CF-5009-4AF2-8663-A96CCF78BE8D}"/>
    <cellStyle name="Arial107000001514155735FMT 3 2 2 3" xfId="7971" xr:uid="{C93E91BA-E451-457B-A5D4-62FA29719B43}"/>
    <cellStyle name="Arial107000001514155735FMT 3 2 2 4" xfId="4582" xr:uid="{0D7BFCC0-6F73-41B1-A608-88098F0ED87B}"/>
    <cellStyle name="Arial107000001514155735FMT 3 2 3" xfId="1999" xr:uid="{271C902D-6B77-4D8D-A851-247A748AEA67}"/>
    <cellStyle name="Arial107000001514155735FMT 3 2 3 2" xfId="3547" xr:uid="{D867E734-AFB6-4D9E-8014-C82402E42B33}"/>
    <cellStyle name="Arial107000001514155735FMT 3 2 3 2 2" xfId="6649" xr:uid="{F82BF364-2505-4180-8EC3-FF07607F21DC}"/>
    <cellStyle name="Arial107000001514155735FMT 3 2 3 3" xfId="5101" xr:uid="{5D1E6AC6-B74F-4B38-ADA4-53BA7CF9863E}"/>
    <cellStyle name="Arial107000001514155735FMT 3 2 4" xfId="2515" xr:uid="{B3260A5E-6A9E-4DFD-B2AC-C334055291C4}"/>
    <cellStyle name="Arial107000001514155735FMT 3 2 4 2" xfId="5617" xr:uid="{6BFF5D26-1436-4097-B5B6-5B083BD4103C}"/>
    <cellStyle name="Arial107000001514155735FMT 3 2 5" xfId="7453" xr:uid="{503B4B76-1746-492D-AA8A-174A458F7870}"/>
    <cellStyle name="Arial107000001514155735FMT 3 2 6" xfId="4066" xr:uid="{BA742A24-29AB-4C09-B7DC-0F9A44E6C0A3}"/>
    <cellStyle name="Arial107000001514155735FMT 3 3" xfId="1222" xr:uid="{27945884-9781-4950-A0D6-1DA5B041D291}"/>
    <cellStyle name="Arial107000001514155735FMT 3 3 2" xfId="2773" xr:uid="{8224E903-ACEA-4986-A7D5-51E11CD3E1CF}"/>
    <cellStyle name="Arial107000001514155735FMT 3 3 2 2" xfId="5875" xr:uid="{1AB0305D-6E39-4685-86CC-9B29CC070AA9}"/>
    <cellStyle name="Arial107000001514155735FMT 3 3 3" xfId="7713" xr:uid="{74C04522-35ED-4C87-9B4B-A3A6C0519BB5}"/>
    <cellStyle name="Arial107000001514155735FMT 3 3 4" xfId="4324" xr:uid="{0641DBF5-7D60-45B3-9473-A97A346594A6}"/>
    <cellStyle name="Arial107000001514155735FMT 3 4" xfId="1741" xr:uid="{4CC20996-3032-4714-8E31-ACD8FC5D358A}"/>
    <cellStyle name="Arial107000001514155735FMT 3 4 2" xfId="3289" xr:uid="{038C0596-2ED4-4627-859A-C1B6BC671B46}"/>
    <cellStyle name="Arial107000001514155735FMT 3 4 2 2" xfId="6391" xr:uid="{80027A1D-83E7-44BA-9067-B563D859E4E9}"/>
    <cellStyle name="Arial107000001514155735FMT 3 4 3" xfId="7194" xr:uid="{581AE65E-E6F2-44E3-9352-6597554642CE}"/>
    <cellStyle name="Arial107000001514155735FMT 3 4 4" xfId="4843" xr:uid="{63F1CC7C-FE05-4505-8A92-2AF03F55F65E}"/>
    <cellStyle name="Arial107000001514155735FMT 3 5" xfId="2257" xr:uid="{EB93AB56-807A-4765-ACB1-AAE64DC43059}"/>
    <cellStyle name="Arial107000001514155735FMT 3 5 2" xfId="5359" xr:uid="{8E7D35A5-EF01-479E-BC08-5651A5692842}"/>
    <cellStyle name="Arial107000001514155735FMT 3 6" xfId="6911" xr:uid="{CC4960C4-B1AE-4FA4-A93A-3B52F9B756CA}"/>
    <cellStyle name="Arial107000001514155735FMT 3 7" xfId="3808" xr:uid="{F6575BDE-3684-4BF7-A08F-65A33E151E87}"/>
    <cellStyle name="Arial107000001514155735FMT 4" xfId="948" xr:uid="{206A067F-8B5D-4D14-8FDF-914213C14ACF}"/>
    <cellStyle name="Arial107000001514155735FMT 5" xfId="7175" xr:uid="{A51D8E05-7C5C-40F9-873D-EEB409DCFD35}"/>
    <cellStyle name="Arial1070000015536870911" xfId="180" xr:uid="{2F88E1D0-AB38-417A-9E7D-927399EE01D0}"/>
    <cellStyle name="Arial1070000015536870911 2" xfId="181" xr:uid="{6C0A49D2-7061-476B-907D-864899E10BA8}"/>
    <cellStyle name="Arial1070000015536870911 2 2" xfId="695" xr:uid="{D78873A8-0B47-4641-87BD-7174A6428827}"/>
    <cellStyle name="Arial1070000015536870911 2 2 2" xfId="967" xr:uid="{02D0EBAA-C7B5-4161-BE47-5DE7972C74BC}"/>
    <cellStyle name="Arial1070000015536870911 2 2 2 2" xfId="1483" xr:uid="{BE8FD747-A6D2-46AF-8BEE-2B84A1B2F91F}"/>
    <cellStyle name="Arial1070000015536870911 2 2 2 2 2" xfId="3034" xr:uid="{05025CD3-382B-47CC-8504-E658869D2CDB}"/>
    <cellStyle name="Arial1070000015536870911 2 2 2 2 2 2" xfId="6136" xr:uid="{C906E2BB-7330-498D-B091-522C2302119A}"/>
    <cellStyle name="Arial1070000015536870911 2 2 2 2 3" xfId="7974" xr:uid="{9030EE4D-EF69-4D8D-BFE0-B34DB8D1B7DE}"/>
    <cellStyle name="Arial1070000015536870911 2 2 2 2 4" xfId="4585" xr:uid="{C125289A-5698-4615-97A0-4A9E6ADF3A8B}"/>
    <cellStyle name="Arial1070000015536870911 2 2 2 3" xfId="2002" xr:uid="{A9D7B367-8E75-4DCD-B7FD-BA2790197157}"/>
    <cellStyle name="Arial1070000015536870911 2 2 2 3 2" xfId="3550" xr:uid="{A6F88E49-5D5E-491B-8394-199E2C630C28}"/>
    <cellStyle name="Arial1070000015536870911 2 2 2 3 2 2" xfId="6652" xr:uid="{8911AC3C-DB1C-4EEF-9089-2E315C7343CA}"/>
    <cellStyle name="Arial1070000015536870911 2 2 2 3 3" xfId="5104" xr:uid="{1CC5CCC3-F930-4B54-89D4-5D7B36DA517D}"/>
    <cellStyle name="Arial1070000015536870911 2 2 2 4" xfId="2518" xr:uid="{7FF419B9-7272-42F0-B692-1BA9A8201650}"/>
    <cellStyle name="Arial1070000015536870911 2 2 2 4 2" xfId="5620" xr:uid="{AEE02182-0C8F-4A40-B81F-BD7F004116DF}"/>
    <cellStyle name="Arial1070000015536870911 2 2 2 5" xfId="7456" xr:uid="{60572FE5-5731-4124-8C8C-46927E69AAEB}"/>
    <cellStyle name="Arial1070000015536870911 2 2 2 6" xfId="4069" xr:uid="{A1CCEFBF-DDBD-4A55-9746-09633B64E266}"/>
    <cellStyle name="Arial1070000015536870911 2 2 3" xfId="1225" xr:uid="{EB3000F7-7EC9-4997-9087-55CDB5DA5405}"/>
    <cellStyle name="Arial1070000015536870911 2 2 3 2" xfId="2776" xr:uid="{CC49AD04-9709-4AE1-A127-1DCDF5E74679}"/>
    <cellStyle name="Arial1070000015536870911 2 2 3 2 2" xfId="5878" xr:uid="{4A56C627-1C2D-47F3-9FF7-D50C32ED0B16}"/>
    <cellStyle name="Arial1070000015536870911 2 2 3 3" xfId="7716" xr:uid="{05F95FB7-2E1E-49FD-A28E-9AC858F8F5A7}"/>
    <cellStyle name="Arial1070000015536870911 2 2 3 4" xfId="4327" xr:uid="{4BDC785D-1A80-4B5A-B575-307C7BC507EF}"/>
    <cellStyle name="Arial1070000015536870911 2 2 4" xfId="1744" xr:uid="{35DEA35C-574C-4963-9652-5F3EA5239351}"/>
    <cellStyle name="Arial1070000015536870911 2 2 4 2" xfId="3292" xr:uid="{79F19918-E5CB-4E35-80A7-F82FB52FB204}"/>
    <cellStyle name="Arial1070000015536870911 2 2 4 2 2" xfId="6394" xr:uid="{407286EC-9F46-464A-89C0-9093F3B62A55}"/>
    <cellStyle name="Arial1070000015536870911 2 2 4 3" xfId="7197" xr:uid="{3312CD9B-FF61-46DD-AEF9-B2BDE7A707DE}"/>
    <cellStyle name="Arial1070000015536870911 2 2 4 4" xfId="4846" xr:uid="{8EACAB75-49C5-4E5A-AA3A-179C4AE3F9D3}"/>
    <cellStyle name="Arial1070000015536870911 2 2 5" xfId="2260" xr:uid="{4E8A2439-D84B-430E-BB0E-928ABE5BF4F9}"/>
    <cellStyle name="Arial1070000015536870911 2 2 5 2" xfId="5362" xr:uid="{00621DF8-FEBA-49C3-83BA-9A5DA9E1C8C3}"/>
    <cellStyle name="Arial1070000015536870911 2 2 6" xfId="6914" xr:uid="{9F0484A4-9FDA-4A60-93A8-6CE7109DB39B}"/>
    <cellStyle name="Arial1070000015536870911 2 2 7" xfId="3811" xr:uid="{654398A4-AA46-4DE2-94AA-714D2E73E78A}"/>
    <cellStyle name="Arial1070000015536870911 2 3" xfId="951" xr:uid="{CBE8C924-73C7-4552-8040-5316F44A3787}"/>
    <cellStyle name="Arial1070000015536870911 2 4" xfId="7178" xr:uid="{8F6733FE-8185-4533-97C4-49831743594C}"/>
    <cellStyle name="Arial1070000015536870911 3" xfId="694" xr:uid="{723E38B9-6235-4FDD-B574-0FDA6F145BEA}"/>
    <cellStyle name="Arial1070000015536870911 3 2" xfId="966" xr:uid="{C129943D-BD43-44CC-840F-0D02A850AF1D}"/>
    <cellStyle name="Arial1070000015536870911 3 2 2" xfId="1482" xr:uid="{BD285494-1602-4600-8D17-ED60D84402BD}"/>
    <cellStyle name="Arial1070000015536870911 3 2 2 2" xfId="3033" xr:uid="{FF95FC26-982B-4BE4-B0A1-98C475F73531}"/>
    <cellStyle name="Arial1070000015536870911 3 2 2 2 2" xfId="6135" xr:uid="{614ABBFB-BDAC-4B74-8C65-9F361ACA0F50}"/>
    <cellStyle name="Arial1070000015536870911 3 2 2 3" xfId="7973" xr:uid="{70955C84-94DF-4117-962A-81A418AC9E69}"/>
    <cellStyle name="Arial1070000015536870911 3 2 2 4" xfId="4584" xr:uid="{90B48A17-2BC3-4725-9550-C4D2480E0BF8}"/>
    <cellStyle name="Arial1070000015536870911 3 2 3" xfId="2001" xr:uid="{A9C6300F-2994-437B-8779-FB5480152ECE}"/>
    <cellStyle name="Arial1070000015536870911 3 2 3 2" xfId="3549" xr:uid="{06D5B583-5376-4AFF-AB72-931392FE64C3}"/>
    <cellStyle name="Arial1070000015536870911 3 2 3 2 2" xfId="6651" xr:uid="{60BFBED3-8031-4435-8293-D369330FCAE2}"/>
    <cellStyle name="Arial1070000015536870911 3 2 3 3" xfId="5103" xr:uid="{CE761EE6-3BC0-40E7-AFE9-4D9C81479456}"/>
    <cellStyle name="Arial1070000015536870911 3 2 4" xfId="2517" xr:uid="{9BB21E21-3C38-4C53-BD91-913BDF14D2B0}"/>
    <cellStyle name="Arial1070000015536870911 3 2 4 2" xfId="5619" xr:uid="{C464E551-DF25-4FCB-9A27-6DD7DF709049}"/>
    <cellStyle name="Arial1070000015536870911 3 2 5" xfId="7455" xr:uid="{689A1430-DCE2-4E22-B723-1765640F0BC8}"/>
    <cellStyle name="Arial1070000015536870911 3 2 6" xfId="4068" xr:uid="{591DDBAD-A5BD-40F2-98AD-23ADF0D928B7}"/>
    <cellStyle name="Arial1070000015536870911 3 3" xfId="1224" xr:uid="{F2E1748B-59FC-4CA6-8AF8-3CD6CCC8CC6D}"/>
    <cellStyle name="Arial1070000015536870911 3 3 2" xfId="2775" xr:uid="{69BC8203-1186-4190-B76C-17F1DC986CDC}"/>
    <cellStyle name="Arial1070000015536870911 3 3 2 2" xfId="5877" xr:uid="{722FBACC-B226-49C2-BF54-5544DDF1A4BC}"/>
    <cellStyle name="Arial1070000015536870911 3 3 3" xfId="7715" xr:uid="{0063DE7A-43C0-4464-A637-F21B748560FC}"/>
    <cellStyle name="Arial1070000015536870911 3 3 4" xfId="4326" xr:uid="{BA0BE7E6-69D8-46F5-A7A1-7AFA27C20111}"/>
    <cellStyle name="Arial1070000015536870911 3 4" xfId="1743" xr:uid="{F4D35EAF-75AF-4167-BCBD-860467236A61}"/>
    <cellStyle name="Arial1070000015536870911 3 4 2" xfId="3291" xr:uid="{BA699C41-FDA8-4A66-99E8-BC0397CE0875}"/>
    <cellStyle name="Arial1070000015536870911 3 4 2 2" xfId="6393" xr:uid="{18CE1427-8615-455A-ADDF-D03DDC25E245}"/>
    <cellStyle name="Arial1070000015536870911 3 4 3" xfId="7196" xr:uid="{A468F447-0CFF-4B7D-9669-BBF43CAF0FCA}"/>
    <cellStyle name="Arial1070000015536870911 3 4 4" xfId="4845" xr:uid="{58CB3DF3-7B0B-4492-8EDE-8C290C9B51B6}"/>
    <cellStyle name="Arial1070000015536870911 3 5" xfId="2259" xr:uid="{CB01A977-F731-41A2-B27F-E738D1D034A4}"/>
    <cellStyle name="Arial1070000015536870911 3 5 2" xfId="5361" xr:uid="{43D87255-866B-4D95-A18D-D62B17C679FB}"/>
    <cellStyle name="Arial1070000015536870911 3 6" xfId="6913" xr:uid="{7BAD988E-A0A6-41E1-98ED-EEA2505AA127}"/>
    <cellStyle name="Arial1070000015536870911 3 7" xfId="3810" xr:uid="{890828DF-D303-49AE-86F3-5DBFA350E120}"/>
    <cellStyle name="Arial1070000015536870911 4" xfId="950" xr:uid="{FBF7E740-37D2-4802-BE82-3E1FAF3BEBCB}"/>
    <cellStyle name="Arial1070000015536870911 5" xfId="7177" xr:uid="{D02E204D-112C-465F-913D-7F99B8575961}"/>
    <cellStyle name="Arial1070000015536870911FMT" xfId="182" xr:uid="{B32F2674-15B9-43EB-ABB5-FA1D109B6778}"/>
    <cellStyle name="Arial1070000015536870911FMT 2" xfId="183" xr:uid="{4B9344FE-E14B-4AFA-AC1F-9C0A642D4AEF}"/>
    <cellStyle name="Arial1070000015536870911FMT 2 2" xfId="697" xr:uid="{1ADEB253-97ED-4CDE-B64F-2F1FC7140618}"/>
    <cellStyle name="Arial1070000015536870911FMT 2 2 2" xfId="969" xr:uid="{EF52892B-5DEA-4711-B665-AD12B4B66D0B}"/>
    <cellStyle name="Arial1070000015536870911FMT 2 2 2 2" xfId="1485" xr:uid="{417D9023-619A-45B1-9756-8B6E7E21E4B3}"/>
    <cellStyle name="Arial1070000015536870911FMT 2 2 2 2 2" xfId="3036" xr:uid="{8D003DFC-5AEA-4C48-B1EC-AE5E46C5E56A}"/>
    <cellStyle name="Arial1070000015536870911FMT 2 2 2 2 2 2" xfId="6138" xr:uid="{A0917150-AE58-4C9D-9D17-53DDD3C5B247}"/>
    <cellStyle name="Arial1070000015536870911FMT 2 2 2 2 3" xfId="7976" xr:uid="{4D466C8D-9C60-471A-BA7E-307E2FDECD20}"/>
    <cellStyle name="Arial1070000015536870911FMT 2 2 2 2 4" xfId="4587" xr:uid="{7938C78B-8B5A-4B25-9C94-3C4DB34D04B8}"/>
    <cellStyle name="Arial1070000015536870911FMT 2 2 2 3" xfId="2004" xr:uid="{FF23A22C-2AFE-406C-8BCF-87F823301D0E}"/>
    <cellStyle name="Arial1070000015536870911FMT 2 2 2 3 2" xfId="3552" xr:uid="{02497756-A1AC-4EF8-A100-6324F93723E7}"/>
    <cellStyle name="Arial1070000015536870911FMT 2 2 2 3 2 2" xfId="6654" xr:uid="{C539B308-D15E-4A86-8F67-356E7E89A6E2}"/>
    <cellStyle name="Arial1070000015536870911FMT 2 2 2 3 3" xfId="5106" xr:uid="{ED9BF8BD-B2C4-4A73-8EC1-6E2717119401}"/>
    <cellStyle name="Arial1070000015536870911FMT 2 2 2 4" xfId="2520" xr:uid="{26915D2D-15C4-43C9-B8D7-9459FF68A552}"/>
    <cellStyle name="Arial1070000015536870911FMT 2 2 2 4 2" xfId="5622" xr:uid="{DF3B5915-89C2-4DAB-A0BE-A2DBEEE02EDF}"/>
    <cellStyle name="Arial1070000015536870911FMT 2 2 2 5" xfId="7458" xr:uid="{A5C318B7-55BA-43C7-98B0-C3851406C972}"/>
    <cellStyle name="Arial1070000015536870911FMT 2 2 2 6" xfId="4071" xr:uid="{0D05B3ED-429F-4054-9CEB-44DB679EA59E}"/>
    <cellStyle name="Arial1070000015536870911FMT 2 2 3" xfId="1227" xr:uid="{F5A3257F-D349-4A57-9D37-87403EB5BE7E}"/>
    <cellStyle name="Arial1070000015536870911FMT 2 2 3 2" xfId="2778" xr:uid="{8BE22A91-D11F-4BF6-8C18-235175B41390}"/>
    <cellStyle name="Arial1070000015536870911FMT 2 2 3 2 2" xfId="5880" xr:uid="{094BF423-076F-45D0-9B25-551C27BA114C}"/>
    <cellStyle name="Arial1070000015536870911FMT 2 2 3 3" xfId="7718" xr:uid="{5125A158-1575-4A18-A0A7-90713AEFCC3B}"/>
    <cellStyle name="Arial1070000015536870911FMT 2 2 3 4" xfId="4329" xr:uid="{1B6364A9-E205-43C7-A5B4-6B2352CFDC0A}"/>
    <cellStyle name="Arial1070000015536870911FMT 2 2 4" xfId="1746" xr:uid="{5C1950B3-7BF5-48A3-A7B6-C4CB96246DB2}"/>
    <cellStyle name="Arial1070000015536870911FMT 2 2 4 2" xfId="3294" xr:uid="{6FF7FEB1-07D8-4F59-B09C-E5F9D7FF47AC}"/>
    <cellStyle name="Arial1070000015536870911FMT 2 2 4 2 2" xfId="6396" xr:uid="{DC68BC87-485D-4E90-BB4A-138298E074A0}"/>
    <cellStyle name="Arial1070000015536870911FMT 2 2 4 3" xfId="7199" xr:uid="{24960287-5B46-4A5F-97FF-E23A79C78010}"/>
    <cellStyle name="Arial1070000015536870911FMT 2 2 4 4" xfId="4848" xr:uid="{9C42BC1E-BAA7-45E9-85D0-125A14FB0FB1}"/>
    <cellStyle name="Arial1070000015536870911FMT 2 2 5" xfId="2262" xr:uid="{84267792-074B-442A-9BC9-E5FBB762FEDB}"/>
    <cellStyle name="Arial1070000015536870911FMT 2 2 5 2" xfId="5364" xr:uid="{D372B710-CA14-45EC-BB69-9C51CE98D135}"/>
    <cellStyle name="Arial1070000015536870911FMT 2 2 6" xfId="6916" xr:uid="{C646C5BB-C2B5-49D2-B0DA-76F5532E262E}"/>
    <cellStyle name="Arial1070000015536870911FMT 2 2 7" xfId="3813" xr:uid="{8515CE96-D26B-40E6-9955-27A1A5C297EC}"/>
    <cellStyle name="Arial1070000015536870911FMT 2 3" xfId="953" xr:uid="{EDC0A211-8F1A-405D-A44B-638925AE7C40}"/>
    <cellStyle name="Arial1070000015536870911FMT 2 4" xfId="7180" xr:uid="{B0956386-2E13-4BEC-AC54-49E043998AB0}"/>
    <cellStyle name="Arial1070000015536870911FMT 3" xfId="696" xr:uid="{AD882166-5BCE-47F5-B0FA-F80B59D368CF}"/>
    <cellStyle name="Arial1070000015536870911FMT 3 2" xfId="968" xr:uid="{44F0D29F-21C7-48A8-B971-318E1A140CFB}"/>
    <cellStyle name="Arial1070000015536870911FMT 3 2 2" xfId="1484" xr:uid="{051A72F4-396D-4C92-AC31-BBFF45AC3F78}"/>
    <cellStyle name="Arial1070000015536870911FMT 3 2 2 2" xfId="3035" xr:uid="{69D22582-ED40-44A0-A607-5299302538F5}"/>
    <cellStyle name="Arial1070000015536870911FMT 3 2 2 2 2" xfId="6137" xr:uid="{75C0B6E1-C006-4F68-B5A4-E25ED3E902AC}"/>
    <cellStyle name="Arial1070000015536870911FMT 3 2 2 3" xfId="7975" xr:uid="{3FFA6ABE-AC65-42C1-9EF5-9739F76A3E8C}"/>
    <cellStyle name="Arial1070000015536870911FMT 3 2 2 4" xfId="4586" xr:uid="{9B9450DD-4346-45BE-83EC-227A2C8FE725}"/>
    <cellStyle name="Arial1070000015536870911FMT 3 2 3" xfId="2003" xr:uid="{4F8F0CBF-E09E-4C54-837D-432AEB114F0B}"/>
    <cellStyle name="Arial1070000015536870911FMT 3 2 3 2" xfId="3551" xr:uid="{22EDD3D3-091E-4EFA-BDF5-E7D6B0CEBCCD}"/>
    <cellStyle name="Arial1070000015536870911FMT 3 2 3 2 2" xfId="6653" xr:uid="{42FCB83A-DD88-4281-A67F-B508B5F81E9D}"/>
    <cellStyle name="Arial1070000015536870911FMT 3 2 3 3" xfId="5105" xr:uid="{85556BAE-FA71-40CF-B3B1-B8491E2DF01A}"/>
    <cellStyle name="Arial1070000015536870911FMT 3 2 4" xfId="2519" xr:uid="{469A39CB-C3E4-428C-B0E4-69AAE8D190EE}"/>
    <cellStyle name="Arial1070000015536870911FMT 3 2 4 2" xfId="5621" xr:uid="{C6D2FA22-A853-46E4-8FB9-2988297A5EA5}"/>
    <cellStyle name="Arial1070000015536870911FMT 3 2 5" xfId="7457" xr:uid="{57AE5B50-4CA2-4BF1-BEF8-2CA04E93CAB5}"/>
    <cellStyle name="Arial1070000015536870911FMT 3 2 6" xfId="4070" xr:uid="{7B3A9B89-441F-4687-A5AF-D4AAE805F34A}"/>
    <cellStyle name="Arial1070000015536870911FMT 3 3" xfId="1226" xr:uid="{8DF2C73C-C9AF-45F5-9B72-129CFFFD3C3B}"/>
    <cellStyle name="Arial1070000015536870911FMT 3 3 2" xfId="2777" xr:uid="{5F669CC6-2507-4E6D-A06B-C07E950D3A77}"/>
    <cellStyle name="Arial1070000015536870911FMT 3 3 2 2" xfId="5879" xr:uid="{E9A73895-0850-412A-BCFB-5696F6B62579}"/>
    <cellStyle name="Arial1070000015536870911FMT 3 3 3" xfId="7717" xr:uid="{8D986526-1166-4C4C-B3AE-8450D0D32A38}"/>
    <cellStyle name="Arial1070000015536870911FMT 3 3 4" xfId="4328" xr:uid="{9288FB39-94B8-4EBA-BE29-951D194EB8B8}"/>
    <cellStyle name="Arial1070000015536870911FMT 3 4" xfId="1745" xr:uid="{0E002A17-393C-4D8E-82B1-A148C1AB8460}"/>
    <cellStyle name="Arial1070000015536870911FMT 3 4 2" xfId="3293" xr:uid="{3B919A21-6807-4F1B-91E9-BF2E8953AA54}"/>
    <cellStyle name="Arial1070000015536870911FMT 3 4 2 2" xfId="6395" xr:uid="{C30E509B-4F2D-4F02-9679-21494B0A85CF}"/>
    <cellStyle name="Arial1070000015536870911FMT 3 4 3" xfId="7198" xr:uid="{BE9B7C75-3B3B-48F4-BBA8-4838FC2B0DF1}"/>
    <cellStyle name="Arial1070000015536870911FMT 3 4 4" xfId="4847" xr:uid="{B312198A-0F4E-45F7-AC0E-E2DE2897AAD6}"/>
    <cellStyle name="Arial1070000015536870911FMT 3 5" xfId="2261" xr:uid="{E22BF592-3B4A-49ED-8794-BEA70B351168}"/>
    <cellStyle name="Arial1070000015536870911FMT 3 5 2" xfId="5363" xr:uid="{D6C59D20-5012-4A86-BFBF-250E241B3BF3}"/>
    <cellStyle name="Arial1070000015536870911FMT 3 6" xfId="6915" xr:uid="{B36C3979-6ECA-4B00-A5C8-ADBE21F3F707}"/>
    <cellStyle name="Arial1070000015536870911FMT 3 7" xfId="3812" xr:uid="{ECE673E4-7D68-42DF-8320-341C2A06C0B2}"/>
    <cellStyle name="Arial1070000015536870911FMT 4" xfId="952" xr:uid="{9053E888-D0A0-48AB-9A79-4FCA94A3E576}"/>
    <cellStyle name="Arial1070000015536870911FMT 5" xfId="7179" xr:uid="{663889E6-8B77-4A88-8F20-D9C0E1AD75A4}"/>
    <cellStyle name="Arial107000001565535" xfId="184" xr:uid="{D2C34A7E-3849-4C6D-BA62-26F086C3BC60}"/>
    <cellStyle name="Arial107000001565535 2" xfId="185" xr:uid="{25FC2058-DDE3-422B-A452-AB0876B68400}"/>
    <cellStyle name="Arial107000001565535 2 2" xfId="699" xr:uid="{B8EA7B62-F711-429F-BB55-5D29823377C0}"/>
    <cellStyle name="Arial107000001565535 2 2 2" xfId="971" xr:uid="{F165E4EE-F7EB-491C-A5BE-24CC29BE8A83}"/>
    <cellStyle name="Arial107000001565535 2 2 2 2" xfId="1487" xr:uid="{D3F474DD-2BA1-44B7-8298-06EAD121B284}"/>
    <cellStyle name="Arial107000001565535 2 2 2 2 2" xfId="3038" xr:uid="{5252F4B4-D190-4D99-87BC-75A82F1B8723}"/>
    <cellStyle name="Arial107000001565535 2 2 2 2 2 2" xfId="6140" xr:uid="{D34D7FAF-ACE0-44BF-9A70-7598378C4871}"/>
    <cellStyle name="Arial107000001565535 2 2 2 2 3" xfId="7978" xr:uid="{38CBAB4C-A73B-4031-B52B-6F5B74684E22}"/>
    <cellStyle name="Arial107000001565535 2 2 2 2 4" xfId="4589" xr:uid="{488C38E3-70AC-45C1-BC84-09F7B8D2CA79}"/>
    <cellStyle name="Arial107000001565535 2 2 2 3" xfId="2006" xr:uid="{E920F826-A2E1-4EA0-AD78-F91F1EED62C3}"/>
    <cellStyle name="Arial107000001565535 2 2 2 3 2" xfId="3554" xr:uid="{08CE52EE-BA4C-4242-B4D5-60174A07309C}"/>
    <cellStyle name="Arial107000001565535 2 2 2 3 2 2" xfId="6656" xr:uid="{3671FB52-F207-4CF2-BF39-68F86BEE4FF1}"/>
    <cellStyle name="Arial107000001565535 2 2 2 3 3" xfId="5108" xr:uid="{989B4259-8AF1-4A4E-842E-DA5BEF697818}"/>
    <cellStyle name="Arial107000001565535 2 2 2 4" xfId="2522" xr:uid="{0158070A-97F1-4E74-BB8A-C7E3A36A0B73}"/>
    <cellStyle name="Arial107000001565535 2 2 2 4 2" xfId="5624" xr:uid="{75E4449D-C535-4279-9A0E-55976D79281A}"/>
    <cellStyle name="Arial107000001565535 2 2 2 5" xfId="7460" xr:uid="{876E95EF-EE12-404B-A19D-60E5FAF6DCD5}"/>
    <cellStyle name="Arial107000001565535 2 2 2 6" xfId="4073" xr:uid="{F025F704-1B2D-4139-9305-FC9489565E64}"/>
    <cellStyle name="Arial107000001565535 2 2 3" xfId="1229" xr:uid="{B325E71E-8588-4BB2-AEF8-BD3F21B84D03}"/>
    <cellStyle name="Arial107000001565535 2 2 3 2" xfId="2780" xr:uid="{82336E7D-8EDD-4375-AFCC-FE6F283E23F1}"/>
    <cellStyle name="Arial107000001565535 2 2 3 2 2" xfId="5882" xr:uid="{B820FAB1-6E25-4CC6-A4FB-B0E0F22B6B52}"/>
    <cellStyle name="Arial107000001565535 2 2 3 3" xfId="7720" xr:uid="{A378626D-8515-4794-AD5F-4AE069B9F152}"/>
    <cellStyle name="Arial107000001565535 2 2 3 4" xfId="4331" xr:uid="{A8047D9C-84F6-43E7-A413-D80E378E6C13}"/>
    <cellStyle name="Arial107000001565535 2 2 4" xfId="1748" xr:uid="{3432D017-9A89-486C-BF37-FDB7A33916B5}"/>
    <cellStyle name="Arial107000001565535 2 2 4 2" xfId="3296" xr:uid="{0F1646A1-1659-4F19-B5F4-A2CA3A0A7579}"/>
    <cellStyle name="Arial107000001565535 2 2 4 2 2" xfId="6398" xr:uid="{D59E61B4-E3EB-4D06-A272-371B05209591}"/>
    <cellStyle name="Arial107000001565535 2 2 4 3" xfId="7201" xr:uid="{36C294C4-AB35-4B23-A34F-DF450F2E7813}"/>
    <cellStyle name="Arial107000001565535 2 2 4 4" xfId="4850" xr:uid="{3574FAB4-C826-4D48-B257-5D632A41D252}"/>
    <cellStyle name="Arial107000001565535 2 2 5" xfId="2264" xr:uid="{881A910E-71B7-478A-A6A7-046B4C4F64AC}"/>
    <cellStyle name="Arial107000001565535 2 2 5 2" xfId="5366" xr:uid="{832A5D99-128D-422C-81AB-CB06DF08C399}"/>
    <cellStyle name="Arial107000001565535 2 2 6" xfId="6918" xr:uid="{D16E1E25-6128-4780-A87B-64DF0693B6F4}"/>
    <cellStyle name="Arial107000001565535 2 2 7" xfId="3815" xr:uid="{CD5221D4-5C53-41D7-9F60-B5420D9629FD}"/>
    <cellStyle name="Arial107000001565535 2 3" xfId="955" xr:uid="{758949B4-A155-4A58-9AA0-CFCAA6961E0F}"/>
    <cellStyle name="Arial107000001565535 2 4" xfId="7182" xr:uid="{8FB3F710-18F5-4D2A-B13E-BE8F18891234}"/>
    <cellStyle name="Arial107000001565535 3" xfId="698" xr:uid="{F6BCEA2F-304C-45B9-BCBC-767CA42A4077}"/>
    <cellStyle name="Arial107000001565535 3 2" xfId="970" xr:uid="{0F9FFE75-45F3-43A9-BEAA-392A3113DD06}"/>
    <cellStyle name="Arial107000001565535 3 2 2" xfId="1486" xr:uid="{D7F88AD9-CDF5-44C3-A591-402A7D15D1A0}"/>
    <cellStyle name="Arial107000001565535 3 2 2 2" xfId="3037" xr:uid="{E4883B8D-FDAE-441F-991F-91620C955576}"/>
    <cellStyle name="Arial107000001565535 3 2 2 2 2" xfId="6139" xr:uid="{DEFFB561-A7BD-4177-878C-06E063D107D0}"/>
    <cellStyle name="Arial107000001565535 3 2 2 3" xfId="7977" xr:uid="{930AD582-D104-4997-9596-96FE9E56C9E6}"/>
    <cellStyle name="Arial107000001565535 3 2 2 4" xfId="4588" xr:uid="{C35F6761-126B-4926-993E-EF0E74A69C95}"/>
    <cellStyle name="Arial107000001565535 3 2 3" xfId="2005" xr:uid="{970E3997-231D-4B8E-AC48-88BE1ABA77B7}"/>
    <cellStyle name="Arial107000001565535 3 2 3 2" xfId="3553" xr:uid="{62B7F912-990B-41B5-B30D-B7D3C9C676D7}"/>
    <cellStyle name="Arial107000001565535 3 2 3 2 2" xfId="6655" xr:uid="{47E87C37-396C-4CFE-BF96-F87B8EA309E4}"/>
    <cellStyle name="Arial107000001565535 3 2 3 3" xfId="5107" xr:uid="{8C45A4D9-A578-46E8-AA00-A104D88E7E2F}"/>
    <cellStyle name="Arial107000001565535 3 2 4" xfId="2521" xr:uid="{7C211E27-D208-47E3-B34E-91B25C5DCE00}"/>
    <cellStyle name="Arial107000001565535 3 2 4 2" xfId="5623" xr:uid="{1014FDB9-F5BE-477E-AE54-1732A1BF8498}"/>
    <cellStyle name="Arial107000001565535 3 2 5" xfId="7459" xr:uid="{FDA25BC2-55C8-4DF3-A099-0D60BFCE9B5D}"/>
    <cellStyle name="Arial107000001565535 3 2 6" xfId="4072" xr:uid="{85299DAE-ECE1-4289-A229-0147C512BF8E}"/>
    <cellStyle name="Arial107000001565535 3 3" xfId="1228" xr:uid="{06BAA446-6B59-4860-9E27-118288BE9AD1}"/>
    <cellStyle name="Arial107000001565535 3 3 2" xfId="2779" xr:uid="{6D61FFF9-5A6C-4CC5-9DEE-B53C073A4F63}"/>
    <cellStyle name="Arial107000001565535 3 3 2 2" xfId="5881" xr:uid="{102BCE61-4A88-4128-B7E7-3C34F882E4DB}"/>
    <cellStyle name="Arial107000001565535 3 3 3" xfId="7719" xr:uid="{B0E595CB-23C0-4FF1-8D7F-03AF3BC1B8A0}"/>
    <cellStyle name="Arial107000001565535 3 3 4" xfId="4330" xr:uid="{5D96E2B9-2190-483F-A913-1EB52709C98A}"/>
    <cellStyle name="Arial107000001565535 3 4" xfId="1747" xr:uid="{F3373EA0-4D54-42FE-B39B-E24BC7B2B93B}"/>
    <cellStyle name="Arial107000001565535 3 4 2" xfId="3295" xr:uid="{CB41ACF1-DC22-454F-BBD4-0B2A312ADF69}"/>
    <cellStyle name="Arial107000001565535 3 4 2 2" xfId="6397" xr:uid="{92FC2F72-3009-4ED5-8CF7-ED4966854814}"/>
    <cellStyle name="Arial107000001565535 3 4 3" xfId="7200" xr:uid="{291BCD43-F00D-4D27-BAEA-8F98B1171EFA}"/>
    <cellStyle name="Arial107000001565535 3 4 4" xfId="4849" xr:uid="{584ACAC2-2DB5-4F1C-9383-A8CD597D68BB}"/>
    <cellStyle name="Arial107000001565535 3 5" xfId="2263" xr:uid="{7AAE97BC-AB78-4136-A091-D569F87BC624}"/>
    <cellStyle name="Arial107000001565535 3 5 2" xfId="5365" xr:uid="{E3941C94-76F7-49EA-A082-7FC26475FDC4}"/>
    <cellStyle name="Arial107000001565535 3 6" xfId="6917" xr:uid="{722066C5-7237-40DE-8828-66872088EDC8}"/>
    <cellStyle name="Arial107000001565535 3 7" xfId="3814" xr:uid="{364E411B-68A1-44DC-BA79-3C13DE1C7538}"/>
    <cellStyle name="Arial107000001565535 4" xfId="954" xr:uid="{A3B9F1BA-4637-4C4E-B5E5-0220BE86F9BF}"/>
    <cellStyle name="Arial107000001565535 5" xfId="7181" xr:uid="{939E6BD4-2E91-4652-8BB4-74291B54F1AE}"/>
    <cellStyle name="Arial107000001565535FMT" xfId="186" xr:uid="{AA4B2CAF-1F23-42DB-B344-6FAC16E6ACDE}"/>
    <cellStyle name="Arial107000001565535FMT 2" xfId="187" xr:uid="{7610D445-C94C-4BBF-B017-A49B9FCDC5A6}"/>
    <cellStyle name="Arial107000001565535FMT 2 2" xfId="701" xr:uid="{53EF7A2B-1A9D-4806-93B2-E05AF620F6C5}"/>
    <cellStyle name="Arial107000001565535FMT 2 2 2" xfId="973" xr:uid="{DEBC61C0-2705-4277-8E03-28234448A224}"/>
    <cellStyle name="Arial107000001565535FMT 2 2 2 2" xfId="1489" xr:uid="{CC1D4005-9FB8-43D2-A72C-929A4F01E7F2}"/>
    <cellStyle name="Arial107000001565535FMT 2 2 2 2 2" xfId="3040" xr:uid="{F2503D69-D907-4E40-9100-3DA72E6A4B26}"/>
    <cellStyle name="Arial107000001565535FMT 2 2 2 2 2 2" xfId="6142" xr:uid="{1931A465-83C7-4536-8A62-F30F92F2A0A1}"/>
    <cellStyle name="Arial107000001565535FMT 2 2 2 2 3" xfId="7980" xr:uid="{949BFF96-12CF-41A2-9C38-E34BD316ABBE}"/>
    <cellStyle name="Arial107000001565535FMT 2 2 2 2 4" xfId="4591" xr:uid="{83F18430-14D9-49CB-B4CC-3EBBB1C9F7C7}"/>
    <cellStyle name="Arial107000001565535FMT 2 2 2 3" xfId="2008" xr:uid="{AF82C712-8A2C-4D02-960F-C16BAFC0957E}"/>
    <cellStyle name="Arial107000001565535FMT 2 2 2 3 2" xfId="3556" xr:uid="{68B168F6-C355-4A63-ACD4-07FEC8236304}"/>
    <cellStyle name="Arial107000001565535FMT 2 2 2 3 2 2" xfId="6658" xr:uid="{EC052F2D-CC22-4FE1-97D6-2834B12C6349}"/>
    <cellStyle name="Arial107000001565535FMT 2 2 2 3 3" xfId="5110" xr:uid="{A20BE8D2-D7C0-4324-9119-F1878F4FE16C}"/>
    <cellStyle name="Arial107000001565535FMT 2 2 2 4" xfId="2524" xr:uid="{92A54FB3-C4C2-4858-8B51-BD185DD4AD55}"/>
    <cellStyle name="Arial107000001565535FMT 2 2 2 4 2" xfId="5626" xr:uid="{E14E9B4E-4A1F-4065-8877-432DA7DD9071}"/>
    <cellStyle name="Arial107000001565535FMT 2 2 2 5" xfId="7462" xr:uid="{E476B8EC-70AF-4AFA-9B58-71633DE83401}"/>
    <cellStyle name="Arial107000001565535FMT 2 2 2 6" xfId="4075" xr:uid="{CFD81E63-DC60-4AE6-B3CD-6E053D84C083}"/>
    <cellStyle name="Arial107000001565535FMT 2 2 3" xfId="1231" xr:uid="{91B47ACD-2BD9-4609-A076-E741F0E1795B}"/>
    <cellStyle name="Arial107000001565535FMT 2 2 3 2" xfId="2782" xr:uid="{283C3F1F-5668-4C90-B676-45374445E80D}"/>
    <cellStyle name="Arial107000001565535FMT 2 2 3 2 2" xfId="5884" xr:uid="{EE4BB549-EB38-442B-A38D-D84D5E4E2A37}"/>
    <cellStyle name="Arial107000001565535FMT 2 2 3 3" xfId="7722" xr:uid="{989F6FB3-0D5D-4702-BE89-BDC33488CA37}"/>
    <cellStyle name="Arial107000001565535FMT 2 2 3 4" xfId="4333" xr:uid="{C3DE163D-A516-4497-A144-9A87244E3CC4}"/>
    <cellStyle name="Arial107000001565535FMT 2 2 4" xfId="1750" xr:uid="{3D6F6ED8-3E0B-4AA2-ADEE-7DFC1A142FC9}"/>
    <cellStyle name="Arial107000001565535FMT 2 2 4 2" xfId="3298" xr:uid="{4223BCCA-9B45-45E7-84CA-AA277F960F12}"/>
    <cellStyle name="Arial107000001565535FMT 2 2 4 2 2" xfId="6400" xr:uid="{1E700968-739C-40E6-8088-5F4DE8A5C715}"/>
    <cellStyle name="Arial107000001565535FMT 2 2 4 3" xfId="7203" xr:uid="{6FCCAD1D-66F5-4D15-8D60-B58945D39867}"/>
    <cellStyle name="Arial107000001565535FMT 2 2 4 4" xfId="4852" xr:uid="{4936FE82-B5EC-4C58-B35A-005836E3B9AA}"/>
    <cellStyle name="Arial107000001565535FMT 2 2 5" xfId="2266" xr:uid="{53F8C4A9-2ADE-44B8-A86C-62B4374CB3FD}"/>
    <cellStyle name="Arial107000001565535FMT 2 2 5 2" xfId="5368" xr:uid="{1F78659D-C0D9-4418-8399-D1A58D47A219}"/>
    <cellStyle name="Arial107000001565535FMT 2 2 6" xfId="6920" xr:uid="{D6658972-5151-4B46-BAA4-E41DB5E5C2C6}"/>
    <cellStyle name="Arial107000001565535FMT 2 2 7" xfId="3817" xr:uid="{E9229872-FE62-4B7C-A800-EA07481BA9C4}"/>
    <cellStyle name="Arial107000001565535FMT 2 3" xfId="957" xr:uid="{2CCE6D15-BD5B-49C9-9BE4-2EC6E57A8029}"/>
    <cellStyle name="Arial107000001565535FMT 2 4" xfId="7184" xr:uid="{1F709549-CFE8-4A6C-8B74-F601B0143A00}"/>
    <cellStyle name="Arial107000001565535FMT 3" xfId="700" xr:uid="{B8342F2B-ECE0-4C8D-8C86-1476160A6E40}"/>
    <cellStyle name="Arial107000001565535FMT 3 2" xfId="972" xr:uid="{F1CFE881-DC77-4D68-81E5-4905D1DC7B69}"/>
    <cellStyle name="Arial107000001565535FMT 3 2 2" xfId="1488" xr:uid="{2FE9D06C-9165-40D4-A7E4-A30D9BF8C026}"/>
    <cellStyle name="Arial107000001565535FMT 3 2 2 2" xfId="3039" xr:uid="{B5A7163D-57AA-4362-8CF7-4C16E17FA00D}"/>
    <cellStyle name="Arial107000001565535FMT 3 2 2 2 2" xfId="6141" xr:uid="{3C103D44-0BAB-4B1A-8A68-895EB9E5F3F9}"/>
    <cellStyle name="Arial107000001565535FMT 3 2 2 3" xfId="7979" xr:uid="{85E6615B-96A9-4D43-BE74-5BDF5F316C08}"/>
    <cellStyle name="Arial107000001565535FMT 3 2 2 4" xfId="4590" xr:uid="{0B134C77-3933-41E2-A42A-9FD8FB17AFF2}"/>
    <cellStyle name="Arial107000001565535FMT 3 2 3" xfId="2007" xr:uid="{1533BC8F-C04F-43C9-B45C-B646F564D2C3}"/>
    <cellStyle name="Arial107000001565535FMT 3 2 3 2" xfId="3555" xr:uid="{4A43A0C4-8089-48DA-8BFE-8626F3D47FA1}"/>
    <cellStyle name="Arial107000001565535FMT 3 2 3 2 2" xfId="6657" xr:uid="{61B9EC77-8281-4557-BD07-DA71EE47F1EC}"/>
    <cellStyle name="Arial107000001565535FMT 3 2 3 3" xfId="5109" xr:uid="{66BBDE99-9F00-4F00-8DB7-9533F107B6C4}"/>
    <cellStyle name="Arial107000001565535FMT 3 2 4" xfId="2523" xr:uid="{5AA6EF64-43F7-4945-819D-41D106351168}"/>
    <cellStyle name="Arial107000001565535FMT 3 2 4 2" xfId="5625" xr:uid="{C36C850D-F38D-4A39-9946-6DCFA5F8524B}"/>
    <cellStyle name="Arial107000001565535FMT 3 2 5" xfId="7461" xr:uid="{FAA6138C-814D-4D96-A9B9-7DB700C3EB8B}"/>
    <cellStyle name="Arial107000001565535FMT 3 2 6" xfId="4074" xr:uid="{E86D833D-BD0A-4D37-912F-73DF10B50088}"/>
    <cellStyle name="Arial107000001565535FMT 3 3" xfId="1230" xr:uid="{DE196D2B-F6DF-4DD4-9EDD-3BF1395F3F1C}"/>
    <cellStyle name="Arial107000001565535FMT 3 3 2" xfId="2781" xr:uid="{CA962273-65C6-44E4-A119-4A4CA89727B6}"/>
    <cellStyle name="Arial107000001565535FMT 3 3 2 2" xfId="5883" xr:uid="{8BA04660-8102-4E1F-ABBB-9231F2CB531C}"/>
    <cellStyle name="Arial107000001565535FMT 3 3 3" xfId="7721" xr:uid="{DF805411-5E5C-4913-B939-3995CAE24F22}"/>
    <cellStyle name="Arial107000001565535FMT 3 3 4" xfId="4332" xr:uid="{EF97C810-71AE-47FA-8D44-8E47EBC75CD7}"/>
    <cellStyle name="Arial107000001565535FMT 3 4" xfId="1749" xr:uid="{AA4A4928-938C-45E2-B023-7F317AD57CD3}"/>
    <cellStyle name="Arial107000001565535FMT 3 4 2" xfId="3297" xr:uid="{57A33A0A-55A1-4DCB-8CBA-A425BD25617B}"/>
    <cellStyle name="Arial107000001565535FMT 3 4 2 2" xfId="6399" xr:uid="{F252EA3C-1D2C-47D2-B987-4128C8219188}"/>
    <cellStyle name="Arial107000001565535FMT 3 4 3" xfId="7202" xr:uid="{0B3E17B4-1146-4CA7-AAC1-68537D31B374}"/>
    <cellStyle name="Arial107000001565535FMT 3 4 4" xfId="4851" xr:uid="{2FD4E910-E10B-4737-ACC1-C410797D602E}"/>
    <cellStyle name="Arial107000001565535FMT 3 5" xfId="2265" xr:uid="{2487FC0E-B378-4788-9E73-A22C9F7C1084}"/>
    <cellStyle name="Arial107000001565535FMT 3 5 2" xfId="5367" xr:uid="{632E3FD0-D53B-4919-8CAC-40456A7BBB62}"/>
    <cellStyle name="Arial107000001565535FMT 3 6" xfId="6919" xr:uid="{D0A4072B-C1AF-4CA0-B323-E538A1AADE4A}"/>
    <cellStyle name="Arial107000001565535FMT 3 7" xfId="3816" xr:uid="{560B7373-EBE9-4C80-8166-B7AD0E500091}"/>
    <cellStyle name="Arial107000001565535FMT 4" xfId="956" xr:uid="{A68EC1C4-A3A9-4F93-8C6B-037EFDFE00B5}"/>
    <cellStyle name="Arial107000001565535FMT 5" xfId="7183" xr:uid="{33E30C2A-F838-4B4B-A543-3E24099BDFDD}"/>
    <cellStyle name="Arial117100000536870911" xfId="188" xr:uid="{3180C142-97AA-4CB2-9CA2-BFFCB7D838F4}"/>
    <cellStyle name="Arial118000000536870911" xfId="189" xr:uid="{04096A9B-AED8-4A63-A81E-A96DEFD64C69}"/>
    <cellStyle name="Arial2110100000536870911" xfId="190" xr:uid="{F39CE150-595C-41DD-9D04-B1374CE3F002}"/>
    <cellStyle name="Arial21101000015536870911" xfId="191" xr:uid="{5C339CC2-3CFE-4407-8E5D-3F5F0CB41F33}"/>
    <cellStyle name="Arial21101000015536870911 2" xfId="702" xr:uid="{91D4805B-45D6-4056-8B51-D755058E8A17}"/>
    <cellStyle name="Arial21101000015536870911 2 2" xfId="974" xr:uid="{5BAE5CC2-3918-4F1B-A26A-1D10E93C941D}"/>
    <cellStyle name="Arial21101000015536870911 2 2 2" xfId="1490" xr:uid="{52F08F46-B488-4B3A-88F3-6B05B91ACB76}"/>
    <cellStyle name="Arial21101000015536870911 2 2 2 2" xfId="3041" xr:uid="{2CA062D3-4BF1-46E1-890E-31233DCA45E4}"/>
    <cellStyle name="Arial21101000015536870911 2 2 2 2 2" xfId="6143" xr:uid="{7DE36917-D2B9-4A71-A3AD-FDCC58EBAFD6}"/>
    <cellStyle name="Arial21101000015536870911 2 2 2 3" xfId="7981" xr:uid="{08411C30-DB45-4989-BBF4-AAFA005665B2}"/>
    <cellStyle name="Arial21101000015536870911 2 2 2 4" xfId="4592" xr:uid="{B2575D14-38B8-4E06-AB18-61144CFD4768}"/>
    <cellStyle name="Arial21101000015536870911 2 2 3" xfId="2009" xr:uid="{70224702-C4D0-4EE7-A0CB-55F755F02E96}"/>
    <cellStyle name="Arial21101000015536870911 2 2 3 2" xfId="3557" xr:uid="{BA105C5A-7439-4B6E-8093-4660B1BB51F3}"/>
    <cellStyle name="Arial21101000015536870911 2 2 3 2 2" xfId="6659" xr:uid="{432E112A-C432-456C-8EDA-B539249616D0}"/>
    <cellStyle name="Arial21101000015536870911 2 2 3 3" xfId="5111" xr:uid="{23BC1482-495E-4765-96AB-73B2E5044BCD}"/>
    <cellStyle name="Arial21101000015536870911 2 2 4" xfId="2525" xr:uid="{5852FCF7-61BB-4B73-8109-AE2B0E7ED30F}"/>
    <cellStyle name="Arial21101000015536870911 2 2 4 2" xfId="5627" xr:uid="{EB458B16-E245-4FCC-A974-FCAA75CD915D}"/>
    <cellStyle name="Arial21101000015536870911 2 2 5" xfId="7463" xr:uid="{9F8F5A62-230B-4BBB-BA77-B33069A75DD8}"/>
    <cellStyle name="Arial21101000015536870911 2 2 6" xfId="4076" xr:uid="{CE45C789-27C6-4025-9DA0-9DEEA2F2795A}"/>
    <cellStyle name="Arial21101000015536870911 2 3" xfId="1232" xr:uid="{BD29E6E0-1288-4BAF-86C0-A7809D530175}"/>
    <cellStyle name="Arial21101000015536870911 2 3 2" xfId="2783" xr:uid="{2749DE65-9914-4DEA-979D-4AE28BB3B1A4}"/>
    <cellStyle name="Arial21101000015536870911 2 3 2 2" xfId="5885" xr:uid="{F45D55E0-9F56-412B-BD7F-510E35ECB371}"/>
    <cellStyle name="Arial21101000015536870911 2 3 3" xfId="7723" xr:uid="{8801E1F4-327C-404A-A87D-B74C1D8B7255}"/>
    <cellStyle name="Arial21101000015536870911 2 3 4" xfId="4334" xr:uid="{AABB166E-14BF-4875-9D3C-7137A68AA1F1}"/>
    <cellStyle name="Arial21101000015536870911 2 4" xfId="1751" xr:uid="{3A984B96-2C7A-4DEA-AA52-2E97AE013D03}"/>
    <cellStyle name="Arial21101000015536870911 2 4 2" xfId="3299" xr:uid="{D8656D94-AAEA-4FDF-B528-7559DFCFB6A2}"/>
    <cellStyle name="Arial21101000015536870911 2 4 2 2" xfId="6401" xr:uid="{10835004-4EC3-4B8D-83F7-5548B2B20C1C}"/>
    <cellStyle name="Arial21101000015536870911 2 4 3" xfId="7204" xr:uid="{65479491-ECE5-4273-908A-E652B1F22E4B}"/>
    <cellStyle name="Arial21101000015536870911 2 4 4" xfId="4853" xr:uid="{AE757F25-1C4F-49D1-A22C-A6B54C960FC7}"/>
    <cellStyle name="Arial21101000015536870911 2 5" xfId="2267" xr:uid="{400C51BA-46B0-46DD-B78B-9D50578DFE5D}"/>
    <cellStyle name="Arial21101000015536870911 2 5 2" xfId="5369" xr:uid="{C6EBC770-EE0E-4D0F-AC89-E2B56A93CC49}"/>
    <cellStyle name="Arial21101000015536870911 2 6" xfId="6921" xr:uid="{FFB5837F-ECC3-40E7-8403-D1B9C1E7F1D1}"/>
    <cellStyle name="Arial21101000015536870911 2 7" xfId="3818" xr:uid="{23588EE4-D792-4F32-9415-AFB7F2667204}"/>
    <cellStyle name="Arial2170000015536870911" xfId="192" xr:uid="{591BCEA5-F5DE-4389-83DA-540EF0E7D3B7}"/>
    <cellStyle name="Arial2170000015536870911 2" xfId="193" xr:uid="{22D7AE77-E1F0-4706-B375-B97A39060B93}"/>
    <cellStyle name="Arial2170000015536870911FMT" xfId="194" xr:uid="{7DD4B0CE-7015-4E6D-9657-968F40E3B907}"/>
    <cellStyle name="Arial2170000015536870911FMT 2" xfId="195" xr:uid="{87CEBB1A-F662-41D7-A7B9-AB2CB802DB0B}"/>
    <cellStyle name="Bad" xfId="196" xr:uid="{0B837800-CB52-4A21-9D5D-B9376BCF3262}"/>
    <cellStyle name="Calc Currency (0)" xfId="197" xr:uid="{7D31DF2D-99A6-46CC-A35B-FBF4233207ED}"/>
    <cellStyle name="Calc Currency (2)" xfId="198" xr:uid="{70CE9939-8022-4D23-B4BF-1F924F1388D3}"/>
    <cellStyle name="Calc Percent (0)" xfId="199" xr:uid="{EAB9C0E0-8533-4807-88A2-9A12AC5B91FF}"/>
    <cellStyle name="Calc Percent (1)" xfId="200" xr:uid="{A3119C44-4B54-4199-B96C-93C55C69C216}"/>
    <cellStyle name="Calc Percent (2)" xfId="201" xr:uid="{EE7F828A-1B86-462A-A592-40BC70FB11C0}"/>
    <cellStyle name="Calc Units (0)" xfId="202" xr:uid="{D7D1C45A-B4D1-4CEA-92AD-A162777C65F5}"/>
    <cellStyle name="Calc Units (1)" xfId="203" xr:uid="{F7E72984-3F95-4AA3-979E-AFE72344E4BA}"/>
    <cellStyle name="Calc Units (2)" xfId="204" xr:uid="{EA55D308-BA15-4D4A-AF07-F3326F75032F}"/>
    <cellStyle name="Calculation" xfId="205" xr:uid="{E8384B69-A267-44B3-9F48-1604A76ABF9B}"/>
    <cellStyle name="Calculation 2" xfId="703" xr:uid="{C1711653-E0CC-4077-88B6-1855FCBB8D01}"/>
    <cellStyle name="Calculation 2 2" xfId="975" xr:uid="{1488CEE0-695A-4368-BD42-908683BD0098}"/>
    <cellStyle name="Calculation 2 2 2" xfId="1491" xr:uid="{EF950FFD-CC2C-485E-A697-586148432942}"/>
    <cellStyle name="Calculation 2 2 2 2" xfId="3042" xr:uid="{6783D425-10DA-46D8-9A3A-6D04FA83D513}"/>
    <cellStyle name="Calculation 2 2 2 2 2" xfId="6144" xr:uid="{B4F50DAC-9724-4EC7-AF24-8F46F208A752}"/>
    <cellStyle name="Calculation 2 2 2 3" xfId="7982" xr:uid="{EF3DF793-DC41-4A8D-B1E3-06DAB3B8A8C1}"/>
    <cellStyle name="Calculation 2 2 2 4" xfId="4593" xr:uid="{C6647BAD-8EC9-4037-B3EA-69EB019BA18C}"/>
    <cellStyle name="Calculation 2 2 3" xfId="2010" xr:uid="{31B4E4F4-1412-40DD-88E1-BF727E684C3B}"/>
    <cellStyle name="Calculation 2 2 3 2" xfId="3558" xr:uid="{EC49552F-8EAF-4C55-8DD1-9B48F3657523}"/>
    <cellStyle name="Calculation 2 2 3 2 2" xfId="6660" xr:uid="{A2A73FE7-7A1D-4CF8-8B69-9EB43650AB3A}"/>
    <cellStyle name="Calculation 2 2 3 3" xfId="5112" xr:uid="{991EC017-8DB7-46C1-91E7-453915FD1376}"/>
    <cellStyle name="Calculation 2 2 4" xfId="2526" xr:uid="{C4E13A6C-7CE3-44E6-8A2C-D5F54E160555}"/>
    <cellStyle name="Calculation 2 2 4 2" xfId="5628" xr:uid="{39239447-67FB-4FC1-8BB9-EF592A1F7BD8}"/>
    <cellStyle name="Calculation 2 2 5" xfId="7464" xr:uid="{0861B7C1-D8C3-4F65-9981-7F20D0D73ADB}"/>
    <cellStyle name="Calculation 2 2 6" xfId="4077" xr:uid="{6FCD6BA8-2298-40F1-AA8D-B6DF0AD1355D}"/>
    <cellStyle name="Calculation 2 3" xfId="1233" xr:uid="{FD2E724D-0E54-434D-AA70-B9C2516CC7C0}"/>
    <cellStyle name="Calculation 2 3 2" xfId="2784" xr:uid="{4C670BC9-6C43-4B54-8655-0E39CE3C367F}"/>
    <cellStyle name="Calculation 2 3 2 2" xfId="5886" xr:uid="{1BD49810-9C12-44FE-993A-2E3F7EB8CBC2}"/>
    <cellStyle name="Calculation 2 3 3" xfId="7724" xr:uid="{64DC8759-5085-458F-9C09-CD028C14D404}"/>
    <cellStyle name="Calculation 2 3 4" xfId="4335" xr:uid="{BA745A4F-A14B-4EBE-A114-A55C441C4611}"/>
    <cellStyle name="Calculation 2 4" xfId="1752" xr:uid="{3BCD5272-C00C-4759-B92C-04F9C051EE06}"/>
    <cellStyle name="Calculation 2 4 2" xfId="3300" xr:uid="{96EFECA8-7357-48B6-AE05-5240F3502E1D}"/>
    <cellStyle name="Calculation 2 4 2 2" xfId="6402" xr:uid="{E86B8BD9-754C-4F43-BBC1-4B72E5796A35}"/>
    <cellStyle name="Calculation 2 4 3" xfId="7205" xr:uid="{4FA4B39F-E815-4C37-B1C0-619E2DDD5DC1}"/>
    <cellStyle name="Calculation 2 4 4" xfId="4854" xr:uid="{62B01E2F-A5C4-4EDA-B66B-8014E732ED0B}"/>
    <cellStyle name="Calculation 2 5" xfId="2268" xr:uid="{0D4D4A1A-B045-4BCE-888F-5DF63DB857C6}"/>
    <cellStyle name="Calculation 2 5 2" xfId="5370" xr:uid="{BFCAFFC3-B403-4B40-B13C-7DB8B1146988}"/>
    <cellStyle name="Calculation 2 6" xfId="6922" xr:uid="{3A92F39F-3248-4606-AA90-3EB112ED9E90}"/>
    <cellStyle name="Calculation 2 7" xfId="3819" xr:uid="{F0D7C878-907E-492B-A611-FFE43C6788F6}"/>
    <cellStyle name="Check Cell" xfId="206" xr:uid="{B95F18E1-0087-49C7-B3D7-7A0823AC85D8}"/>
    <cellStyle name="Comma [00]" xfId="207" xr:uid="{F4E8658A-470C-4BBB-B92E-66773161FD4C}"/>
    <cellStyle name="Comma 2" xfId="208" xr:uid="{923CB3C9-070F-4944-B1B2-198B66A0F120}"/>
    <cellStyle name="Comma 3" xfId="209" xr:uid="{AB3DE0A2-6D5D-4E1F-94F2-02FB13427B67}"/>
    <cellStyle name="Currency [00]" xfId="210" xr:uid="{D061FDEA-2C4B-4376-B4FF-B403F8273B0B}"/>
    <cellStyle name="Data Cell - PerformancePoint" xfId="211" xr:uid="{9F48E558-C069-477F-A684-7F8BFD446CE9}"/>
    <cellStyle name="Data Entry Cell - PerformancePoint" xfId="212" xr:uid="{F0D8AE3F-7B23-43C2-8560-734A1A6A000C}"/>
    <cellStyle name="Date Short" xfId="213" xr:uid="{14BC1F89-2729-4382-A3C8-96FBD4F0C464}"/>
    <cellStyle name="Default" xfId="214" xr:uid="{CC6547C8-0060-4FD0-A898-39C51854CA59}"/>
    <cellStyle name="Dezimal [0]_PERSONAL" xfId="215" xr:uid="{639BF5CE-34B3-474D-92F0-EA84C1DC4E82}"/>
    <cellStyle name="Dezimal_PERSONAL" xfId="216" xr:uid="{7BB70E95-7815-4546-8CBE-D73D287D2B06}"/>
    <cellStyle name="Emphasis 1" xfId="217" xr:uid="{25966DE4-FDA8-4AC9-96A1-A6E2B75485BE}"/>
    <cellStyle name="Emphasis 1 2" xfId="218" xr:uid="{412B4221-694A-418E-A84A-8C1BF9795404}"/>
    <cellStyle name="Emphasis 1 3" xfId="219" xr:uid="{2A053119-40AF-473B-BF1A-2506A627D296}"/>
    <cellStyle name="Emphasis 1 4" xfId="220" xr:uid="{F7C891E6-017C-4244-B4B3-CF6D7459D83B}"/>
    <cellStyle name="Emphasis 1 5" xfId="221" xr:uid="{0F90B88A-3D47-4EC5-B462-4C3AC7FEDAD7}"/>
    <cellStyle name="Emphasis 1 6" xfId="222" xr:uid="{DD79BDA8-0F90-4A24-82F9-783C584762A7}"/>
    <cellStyle name="Emphasis 2" xfId="223" xr:uid="{50F6B57A-E0C6-4533-B519-A339029B20F4}"/>
    <cellStyle name="Emphasis 2 2" xfId="224" xr:uid="{754C3000-6AD5-4367-AEA3-36ABA5661AB6}"/>
    <cellStyle name="Emphasis 2 3" xfId="225" xr:uid="{B0F4BB86-A775-44A7-AC0C-1B794F7E2E61}"/>
    <cellStyle name="Emphasis 2 4" xfId="226" xr:uid="{BB03BE7A-65B9-4FA4-AAAA-96A3180C723F}"/>
    <cellStyle name="Emphasis 2 5" xfId="227" xr:uid="{DB99166D-6063-4132-9758-A5E8584350A4}"/>
    <cellStyle name="Emphasis 2 6" xfId="228" xr:uid="{312217DB-978E-49AF-8379-4D4881B4C2C4}"/>
    <cellStyle name="Emphasis 3" xfId="229" xr:uid="{45B48776-9F1E-4AA8-8479-5571CFEBB674}"/>
    <cellStyle name="Enter Currency (0)" xfId="230" xr:uid="{C5DDF5F1-8327-4CCE-88DD-88A20338332A}"/>
    <cellStyle name="Enter Currency (2)" xfId="231" xr:uid="{142048B9-666C-4F7A-BF18-D782A94BBCDA}"/>
    <cellStyle name="Enter Units (0)" xfId="232" xr:uid="{89B02B76-88EF-42F5-8B6F-C2FBA92D4B7E}"/>
    <cellStyle name="Enter Units (1)" xfId="233" xr:uid="{3D699554-C354-4539-9E21-1C4682859F5F}"/>
    <cellStyle name="Enter Units (2)" xfId="234" xr:uid="{285A0F41-3B8E-4E16-87B2-469B4ED6A7EC}"/>
    <cellStyle name="Euro" xfId="235" xr:uid="{583C0783-5399-43C7-8336-03CBD93907B7}"/>
    <cellStyle name="Explanatory Text" xfId="236" xr:uid="{772020BE-65E5-4961-BC49-C76FFF26E37E}"/>
    <cellStyle name="Good" xfId="237" xr:uid="{7B90504B-DFF2-4727-9DF9-A10CFC406000}"/>
    <cellStyle name="Good 2" xfId="238" xr:uid="{1C0225B7-42A9-4659-B823-8272934CA290}"/>
    <cellStyle name="Good 3" xfId="239" xr:uid="{244A1209-C3E1-4517-8700-93D48B51E7DD}"/>
    <cellStyle name="Good 4" xfId="240" xr:uid="{8FEEFAF3-2EE6-4FBC-AA0D-305270717512}"/>
    <cellStyle name="Good_7-р_Из_Системы" xfId="241" xr:uid="{C0A7989B-E3AD-4C55-851C-E4FDB85B7313}"/>
    <cellStyle name="Header1" xfId="242" xr:uid="{C5BE42ED-2192-469E-B855-F9F2B9E826E6}"/>
    <cellStyle name="Header2" xfId="243" xr:uid="{1297D95D-3F45-4E8C-8B85-60196621E612}"/>
    <cellStyle name="Heading 1" xfId="244" xr:uid="{F8FC27E1-3E0F-46AE-8F4F-11B5382368B8}"/>
    <cellStyle name="Heading 2" xfId="245" xr:uid="{6A63A6F7-C041-48F9-A0A3-4CB62947F860}"/>
    <cellStyle name="Heading 3" xfId="246" xr:uid="{02795074-C55F-482F-AC61-C40E9F86CF9E}"/>
    <cellStyle name="Heading 4" xfId="247" xr:uid="{1F3DB994-8A16-49D2-BF95-7EEC5EB55D04}"/>
    <cellStyle name="Input" xfId="248" xr:uid="{60947602-5A69-492F-B6F9-ADB4077470A7}"/>
    <cellStyle name="Input 2" xfId="704" xr:uid="{D443E309-7B9F-44FF-A190-8647B4A975E9}"/>
    <cellStyle name="Input 2 2" xfId="976" xr:uid="{032CE2EB-14BE-4387-BF54-E622BBA9D865}"/>
    <cellStyle name="Input 2 2 2" xfId="1492" xr:uid="{B14F9A33-7EEE-4BD8-AA80-871191DB7A00}"/>
    <cellStyle name="Input 2 2 2 2" xfId="3043" xr:uid="{63388483-7E46-4FC2-ABFA-8B5B51BE7AB1}"/>
    <cellStyle name="Input 2 2 2 2 2" xfId="6145" xr:uid="{6C1EA57A-11B8-41C8-B80F-30BC492F7BFB}"/>
    <cellStyle name="Input 2 2 2 3" xfId="7983" xr:uid="{21E1DB0E-646C-491E-8C54-1B3008D651E1}"/>
    <cellStyle name="Input 2 2 2 4" xfId="4594" xr:uid="{D8E69993-FE40-4404-9990-E4EF1F1E9ED6}"/>
    <cellStyle name="Input 2 2 3" xfId="2011" xr:uid="{A89CB846-857A-4AA3-A44A-13C4CF25F99B}"/>
    <cellStyle name="Input 2 2 3 2" xfId="3559" xr:uid="{96E59A6D-61A9-4A31-B13B-C7EF39420A4E}"/>
    <cellStyle name="Input 2 2 3 2 2" xfId="6661" xr:uid="{3603C1F0-129B-4BAC-B287-B998DA55B698}"/>
    <cellStyle name="Input 2 2 3 3" xfId="5113" xr:uid="{419683CC-A9C2-461C-91F5-739666158CAB}"/>
    <cellStyle name="Input 2 2 4" xfId="2527" xr:uid="{A4475016-96CC-4B0A-94A5-132E44B54A80}"/>
    <cellStyle name="Input 2 2 4 2" xfId="5629" xr:uid="{55DC61A8-418B-494F-B42E-0C98B211FE74}"/>
    <cellStyle name="Input 2 2 5" xfId="7465" xr:uid="{24EAF07A-1E01-4D6C-B8F8-97536606D721}"/>
    <cellStyle name="Input 2 2 6" xfId="4078" xr:uid="{59F5EE4F-7F93-49CE-A610-0862076DAB0D}"/>
    <cellStyle name="Input 2 3" xfId="1234" xr:uid="{7AF1914A-FAEB-45F8-A429-C710655CB7E0}"/>
    <cellStyle name="Input 2 3 2" xfId="2785" xr:uid="{5DF12C56-C3C5-4372-8DF1-0592544FAFE5}"/>
    <cellStyle name="Input 2 3 2 2" xfId="5887" xr:uid="{ABD605FA-9A0F-4FE6-A2CC-4EEED56117D3}"/>
    <cellStyle name="Input 2 3 3" xfId="7725" xr:uid="{9D995BBA-F149-40A6-9EE8-4BD6434FDD32}"/>
    <cellStyle name="Input 2 3 4" xfId="4336" xr:uid="{6E5BAA0F-F985-4FB1-B95E-817A077EF8E7}"/>
    <cellStyle name="Input 2 4" xfId="1753" xr:uid="{23D1E728-75D0-4DE4-B4D0-D04C429FC723}"/>
    <cellStyle name="Input 2 4 2" xfId="3301" xr:uid="{41792311-F900-4D4A-A9AF-2DC04056EEF0}"/>
    <cellStyle name="Input 2 4 2 2" xfId="6403" xr:uid="{7DB0C7BC-B118-4794-A12D-E889429DC769}"/>
    <cellStyle name="Input 2 4 3" xfId="7206" xr:uid="{8AE64DC8-D4F7-4107-8E0F-CE128DA6CA1D}"/>
    <cellStyle name="Input 2 4 4" xfId="4855" xr:uid="{6B135BAC-3E26-47EB-9B61-02572776F156}"/>
    <cellStyle name="Input 2 5" xfId="2269" xr:uid="{08B782FB-BB23-4F23-BF02-EB65A74EE550}"/>
    <cellStyle name="Input 2 5 2" xfId="5371" xr:uid="{4597EA2F-28FF-4E92-B0F8-995AD9C8C101}"/>
    <cellStyle name="Input 2 6" xfId="6923" xr:uid="{341E6DFF-387C-4CBA-9AA7-42B7A039DBC7}"/>
    <cellStyle name="Input 2 7" xfId="3820" xr:uid="{282E811D-567A-4798-BF01-84C7B4B54506}"/>
    <cellStyle name="Link Currency (0)" xfId="249" xr:uid="{97B4264C-61EC-4319-A7AD-C78B98204F0B}"/>
    <cellStyle name="Link Currency (2)" xfId="250" xr:uid="{A9DBB4F1-31F2-43A7-8D6F-45FDCD5F9857}"/>
    <cellStyle name="Link Units (0)" xfId="251" xr:uid="{BECDCFB2-21B4-4DA1-95C7-044682C5B81A}"/>
    <cellStyle name="Link Units (1)" xfId="252" xr:uid="{EC92827B-B6BF-4A59-A6C7-74A1D3507C16}"/>
    <cellStyle name="Link Units (2)" xfId="253" xr:uid="{8FD4F8DE-CBEF-40B5-A0A0-6CDF8783907F}"/>
    <cellStyle name="Linked Cell" xfId="254" xr:uid="{E82F3D73-D9CA-4855-B4C8-87D392D54535}"/>
    <cellStyle name="Locked Cell - PerformancePoint" xfId="255" xr:uid="{519EF1F2-069F-4522-AAA3-53331AA1FDE2}"/>
    <cellStyle name="Neutral" xfId="256" xr:uid="{12A13E53-1800-4E79-A2BB-04967271C32E}"/>
    <cellStyle name="Neutral 2" xfId="257" xr:uid="{8A7749ED-B408-4192-B3B7-1999741FCC7A}"/>
    <cellStyle name="Neutral 3" xfId="258" xr:uid="{8590C528-4446-4EFB-92FF-11CF0E581141}"/>
    <cellStyle name="Neutral 4" xfId="259" xr:uid="{274B198F-1CDE-48B4-8EE5-568B649D60EC}"/>
    <cellStyle name="Neutral_7-р_Из_Системы" xfId="260" xr:uid="{E03546B4-4231-459C-BBE8-D395DF2A273C}"/>
    <cellStyle name="Norma11l" xfId="261" xr:uid="{08C7DEDB-79C5-4B7E-99BE-724B48E73D6D}"/>
    <cellStyle name="Normal 2" xfId="262" xr:uid="{B987BE5A-E998-4A01-BE91-98849CAFCFEE}"/>
    <cellStyle name="Normal 3" xfId="263" xr:uid="{F8C7B0C8-1241-4A3F-B414-1EBEF79C643C}"/>
    <cellStyle name="Normal 4" xfId="264" xr:uid="{2251C17C-0C7C-4812-8E66-C27B3470C483}"/>
    <cellStyle name="Normal 5" xfId="265" xr:uid="{4AFACF52-4FF2-4409-98DC-21643197EADF}"/>
    <cellStyle name="Normal_macro 2012 var 1" xfId="266" xr:uid="{A3ED8433-3847-4882-8BC2-26D602C788F2}"/>
    <cellStyle name="Note" xfId="267" xr:uid="{5A18B3B1-75F5-4031-9291-3FF81DB4DFA1}"/>
    <cellStyle name="Note 2" xfId="268" xr:uid="{6FF3092C-926C-4D2B-A885-F8A3FFE383DE}"/>
    <cellStyle name="Note 2 2" xfId="706" xr:uid="{1FC1BCEA-BBB3-4F3C-85FD-56D24A1839AC}"/>
    <cellStyle name="Note 2 2 2" xfId="978" xr:uid="{DBA78A40-3D57-4F59-804C-FC0A08773CA1}"/>
    <cellStyle name="Note 2 2 2 2" xfId="1494" xr:uid="{CB4E5302-9930-4B0F-AA74-083F0F168AE6}"/>
    <cellStyle name="Note 2 2 2 2 2" xfId="3045" xr:uid="{1287082F-F3FC-438E-8EA3-DBFFF6F444CB}"/>
    <cellStyle name="Note 2 2 2 2 2 2" xfId="6147" xr:uid="{7CF36DC7-59EC-49C7-8D79-1D6393DE4815}"/>
    <cellStyle name="Note 2 2 2 2 3" xfId="7985" xr:uid="{B072982F-AE75-423C-8B36-A35B2E165840}"/>
    <cellStyle name="Note 2 2 2 2 4" xfId="4596" xr:uid="{E81D2FEC-1061-4ACA-B86C-7D20B875FD1E}"/>
    <cellStyle name="Note 2 2 2 3" xfId="2013" xr:uid="{DAA18D87-6858-4588-AFEC-EC3AE23E4996}"/>
    <cellStyle name="Note 2 2 2 3 2" xfId="3561" xr:uid="{C02FEF7B-6C97-4A5D-BF34-D92488727950}"/>
    <cellStyle name="Note 2 2 2 3 2 2" xfId="6663" xr:uid="{F813340C-88FA-4557-8F5E-5DF7F884CAA8}"/>
    <cellStyle name="Note 2 2 2 3 3" xfId="5115" xr:uid="{C94DAC1F-FE26-4440-9FFC-54B5F884622C}"/>
    <cellStyle name="Note 2 2 2 4" xfId="2529" xr:uid="{9667F15E-082A-4917-B5CC-C8CCCD18AD4D}"/>
    <cellStyle name="Note 2 2 2 4 2" xfId="5631" xr:uid="{C05A387D-4D4B-41E9-B8ED-9E74DE40554D}"/>
    <cellStyle name="Note 2 2 2 5" xfId="7467" xr:uid="{A684CEF5-73CC-41F8-A866-2444D1682171}"/>
    <cellStyle name="Note 2 2 2 6" xfId="4080" xr:uid="{B74DF25D-997D-41A6-B6AE-1D02F8412500}"/>
    <cellStyle name="Note 2 2 3" xfId="1236" xr:uid="{07630483-7AB0-4DE0-8341-1F56FFC92BEA}"/>
    <cellStyle name="Note 2 2 3 2" xfId="2787" xr:uid="{A3ECB141-827C-4058-A57A-892C7F5BFDD4}"/>
    <cellStyle name="Note 2 2 3 2 2" xfId="5889" xr:uid="{EC5CC72E-C95E-4B3D-8F27-BDDA42875ED7}"/>
    <cellStyle name="Note 2 2 3 3" xfId="7727" xr:uid="{69C68283-9DBE-4B7D-BDAF-ACBBC48D2DBB}"/>
    <cellStyle name="Note 2 2 3 4" xfId="4338" xr:uid="{5A1457B1-E781-48DE-913B-39E4EAD26C17}"/>
    <cellStyle name="Note 2 2 4" xfId="1755" xr:uid="{C6BE4F23-E96D-4964-9450-5522D43027BD}"/>
    <cellStyle name="Note 2 2 4 2" xfId="3303" xr:uid="{D8CB8CA6-2DC0-4078-A3A8-7805D31179A2}"/>
    <cellStyle name="Note 2 2 4 2 2" xfId="6405" xr:uid="{541A0F5E-9BD8-4C6B-BC21-3311F9B47483}"/>
    <cellStyle name="Note 2 2 4 3" xfId="7208" xr:uid="{C872E7A5-291C-45D0-8388-4066A19B7594}"/>
    <cellStyle name="Note 2 2 4 4" xfId="4857" xr:uid="{269D9B34-A8A5-4B18-A88B-9CD513D49219}"/>
    <cellStyle name="Note 2 2 5" xfId="2271" xr:uid="{E428006D-57EC-44C3-A71F-CBE19A5FA963}"/>
    <cellStyle name="Note 2 2 5 2" xfId="5373" xr:uid="{A998EB0F-3CEF-448D-991B-2B2BFF64BA10}"/>
    <cellStyle name="Note 2 2 6" xfId="6925" xr:uid="{767EF4FC-C394-4C76-9CFC-90FECBC71002}"/>
    <cellStyle name="Note 2 2 7" xfId="3822" xr:uid="{80109083-8E68-487F-9631-4972582148AB}"/>
    <cellStyle name="Note 3" xfId="269" xr:uid="{96ADBB57-51CA-4D1E-AD9A-0AA02818914D}"/>
    <cellStyle name="Note 3 2" xfId="707" xr:uid="{76498870-38CF-4BEB-9065-8A662E050A64}"/>
    <cellStyle name="Note 3 2 2" xfId="979" xr:uid="{DC33337C-1ACF-4E43-900E-B46FFA24C7C5}"/>
    <cellStyle name="Note 3 2 2 2" xfId="1495" xr:uid="{C8217A2C-93EB-4209-B762-2ED86471E2A3}"/>
    <cellStyle name="Note 3 2 2 2 2" xfId="3046" xr:uid="{853C50F1-8F57-4F3E-9C2C-C85523BBE60C}"/>
    <cellStyle name="Note 3 2 2 2 2 2" xfId="6148" xr:uid="{33244016-0FB0-440F-9E88-44A03E0ACCB6}"/>
    <cellStyle name="Note 3 2 2 2 3" xfId="7986" xr:uid="{F6AA18C1-7138-4677-ADC2-0EE123E0C381}"/>
    <cellStyle name="Note 3 2 2 2 4" xfId="4597" xr:uid="{4D0028A7-0428-40FC-8E08-AF6CAB6FB337}"/>
    <cellStyle name="Note 3 2 2 3" xfId="2014" xr:uid="{C1210562-2204-4DFD-8CCD-148BDAAB9D9C}"/>
    <cellStyle name="Note 3 2 2 3 2" xfId="3562" xr:uid="{4CB760A2-D4C5-4EB7-A95D-207D8E91875D}"/>
    <cellStyle name="Note 3 2 2 3 2 2" xfId="6664" xr:uid="{F2A53865-CB93-43FB-8809-8986F28A239D}"/>
    <cellStyle name="Note 3 2 2 3 3" xfId="5116" xr:uid="{0AAA21C3-E8E9-417A-B99E-1846AD6C9C51}"/>
    <cellStyle name="Note 3 2 2 4" xfId="2530" xr:uid="{3DF03D46-EA93-4847-B825-E07CD7D573A5}"/>
    <cellStyle name="Note 3 2 2 4 2" xfId="5632" xr:uid="{65C7C70C-446C-41C6-B6DD-8FF91B3638E9}"/>
    <cellStyle name="Note 3 2 2 5" xfId="7468" xr:uid="{6DE1620B-2E23-4A7F-B8D1-5D9F90897DA1}"/>
    <cellStyle name="Note 3 2 2 6" xfId="4081" xr:uid="{56AB7D86-5F5F-4215-A280-4899244A9C02}"/>
    <cellStyle name="Note 3 2 3" xfId="1237" xr:uid="{559D34D1-CCA5-4BA4-AB64-33D535AEDDB6}"/>
    <cellStyle name="Note 3 2 3 2" xfId="2788" xr:uid="{D57AEB28-1B0D-4F77-A2CF-90C7E183D045}"/>
    <cellStyle name="Note 3 2 3 2 2" xfId="5890" xr:uid="{8E4071B8-5F7F-4C65-961E-F377A10EA36E}"/>
    <cellStyle name="Note 3 2 3 3" xfId="7728" xr:uid="{B3360B88-E5C2-4CF3-A5C2-03736B52E10E}"/>
    <cellStyle name="Note 3 2 3 4" xfId="4339" xr:uid="{D57B6BC3-78F3-41F5-933C-24DD2B44C7E9}"/>
    <cellStyle name="Note 3 2 4" xfId="1756" xr:uid="{0F04FB5F-472B-4432-B405-87027DED9241}"/>
    <cellStyle name="Note 3 2 4 2" xfId="3304" xr:uid="{6252DF94-A31B-4E18-9113-B833BCB42620}"/>
    <cellStyle name="Note 3 2 4 2 2" xfId="6406" xr:uid="{F462DDF2-4ED4-4D37-8B10-DA8F5F8C2D81}"/>
    <cellStyle name="Note 3 2 4 3" xfId="7209" xr:uid="{12250A17-5273-4738-9AF9-90BA75EF3A1B}"/>
    <cellStyle name="Note 3 2 4 4" xfId="4858" xr:uid="{5CC20CBC-C11F-435F-AC46-10B814E7B980}"/>
    <cellStyle name="Note 3 2 5" xfId="2272" xr:uid="{55B4737C-8F1F-4E06-A968-50D62B54841D}"/>
    <cellStyle name="Note 3 2 5 2" xfId="5374" xr:uid="{C0361C40-FC67-48A9-841F-E6F290568413}"/>
    <cellStyle name="Note 3 2 6" xfId="6926" xr:uid="{E30C3D21-8C1C-4968-98F3-258C27F8E84E}"/>
    <cellStyle name="Note 3 2 7" xfId="3823" xr:uid="{5B646A51-1976-45D5-B617-444ABA4185FE}"/>
    <cellStyle name="Note 4" xfId="270" xr:uid="{3F3BEE80-90D7-4E6F-9953-ECD9446B9650}"/>
    <cellStyle name="Note 4 2" xfId="708" xr:uid="{098EF536-1B91-47F2-91D0-C4C14375F1B7}"/>
    <cellStyle name="Note 4 2 2" xfId="980" xr:uid="{9DCD3624-C297-47D3-A182-2BBA49352098}"/>
    <cellStyle name="Note 4 2 2 2" xfId="1496" xr:uid="{AC408D49-FC2D-40C6-A0DE-FF46923A1F48}"/>
    <cellStyle name="Note 4 2 2 2 2" xfId="3047" xr:uid="{4BD03AD9-A4E8-4B64-81C8-813CE84C17CF}"/>
    <cellStyle name="Note 4 2 2 2 2 2" xfId="6149" xr:uid="{2A562F84-6E18-4840-8A7F-BA7E92C6C5BD}"/>
    <cellStyle name="Note 4 2 2 2 3" xfId="7987" xr:uid="{1C3F4FAF-BFCF-41BE-BE9D-5F3D191A31F2}"/>
    <cellStyle name="Note 4 2 2 2 4" xfId="4598" xr:uid="{BEC74474-25E1-4DD0-83CC-DBDFF39EA623}"/>
    <cellStyle name="Note 4 2 2 3" xfId="2015" xr:uid="{9E46306B-DFE8-485E-A5DD-B47913114A9D}"/>
    <cellStyle name="Note 4 2 2 3 2" xfId="3563" xr:uid="{B9B7B97D-920D-46E2-AAC2-2F75ACCF6D00}"/>
    <cellStyle name="Note 4 2 2 3 2 2" xfId="6665" xr:uid="{DADB2C85-0CD5-4106-AA7C-D46A36210A30}"/>
    <cellStyle name="Note 4 2 2 3 3" xfId="5117" xr:uid="{87387AE0-4C83-4723-A647-ABB5CB4ACB58}"/>
    <cellStyle name="Note 4 2 2 4" xfId="2531" xr:uid="{04BC6D15-CF89-45DF-A2D8-33B6CADF9BF8}"/>
    <cellStyle name="Note 4 2 2 4 2" xfId="5633" xr:uid="{6F996F86-F8A4-473E-809A-F6B14DED6C54}"/>
    <cellStyle name="Note 4 2 2 5" xfId="7469" xr:uid="{2B68A7AB-7BA3-4CF3-BA6B-3F356F73F767}"/>
    <cellStyle name="Note 4 2 2 6" xfId="4082" xr:uid="{74B61732-7125-42BD-BD2B-3FB29BA8D019}"/>
    <cellStyle name="Note 4 2 3" xfId="1238" xr:uid="{B7E0F34E-8D98-459D-A0FD-0EFF9B71C5B6}"/>
    <cellStyle name="Note 4 2 3 2" xfId="2789" xr:uid="{6BC673A6-4AA2-4C75-AF4B-71E75F91D683}"/>
    <cellStyle name="Note 4 2 3 2 2" xfId="5891" xr:uid="{969C00AE-08FC-412B-AC11-21506493E587}"/>
    <cellStyle name="Note 4 2 3 3" xfId="7729" xr:uid="{23029125-00C5-412E-8E90-2020EB7F4047}"/>
    <cellStyle name="Note 4 2 3 4" xfId="4340" xr:uid="{9B1A3A96-834D-471B-9EF0-A47FEBECD7F0}"/>
    <cellStyle name="Note 4 2 4" xfId="1757" xr:uid="{9DF88030-79BE-43FC-AA94-4B9FF5DB94B5}"/>
    <cellStyle name="Note 4 2 4 2" xfId="3305" xr:uid="{B48AF7D8-1FE9-40EB-BD8E-FECB148F0B51}"/>
    <cellStyle name="Note 4 2 4 2 2" xfId="6407" xr:uid="{9C9906F5-1295-4115-9920-FDB24241E910}"/>
    <cellStyle name="Note 4 2 4 3" xfId="7210" xr:uid="{A35B1E65-8EC7-452A-BF3B-08F0920C5A72}"/>
    <cellStyle name="Note 4 2 4 4" xfId="4859" xr:uid="{54D9720D-622D-4BA8-976D-5C6B6E5CDBC3}"/>
    <cellStyle name="Note 4 2 5" xfId="2273" xr:uid="{EDDE3F26-76BE-4AD3-80C6-C30F04463899}"/>
    <cellStyle name="Note 4 2 5 2" xfId="5375" xr:uid="{B7ABDEF1-5801-489E-BB3E-BBA42C7FC068}"/>
    <cellStyle name="Note 4 2 6" xfId="6927" xr:uid="{797CA4DA-B91B-47CF-9319-C6B6851CB0FC}"/>
    <cellStyle name="Note 4 2 7" xfId="3824" xr:uid="{5E04582E-AE5A-4400-B82A-BFFFFA23B0AA}"/>
    <cellStyle name="Note 5" xfId="705" xr:uid="{E4B74A63-C7DC-454E-8801-F7707BFE5BA5}"/>
    <cellStyle name="Note 5 2" xfId="977" xr:uid="{DA7B66D3-A5F1-4EDF-B126-0ED2B68E99FC}"/>
    <cellStyle name="Note 5 2 2" xfId="1493" xr:uid="{6CB27BFD-201B-4F82-8131-5644AEEFAE11}"/>
    <cellStyle name="Note 5 2 2 2" xfId="3044" xr:uid="{A272FC0A-7A7C-46E2-A2B7-042DDC860ECA}"/>
    <cellStyle name="Note 5 2 2 2 2" xfId="6146" xr:uid="{C29C3C17-5CC9-4F3B-A4B5-F0BD3050CD4A}"/>
    <cellStyle name="Note 5 2 2 3" xfId="7984" xr:uid="{C1BD7796-A4E5-49C0-818D-A652ED5E02D9}"/>
    <cellStyle name="Note 5 2 2 4" xfId="4595" xr:uid="{A5537308-EEDC-475A-A037-8931944F9333}"/>
    <cellStyle name="Note 5 2 3" xfId="2012" xr:uid="{A44F91C7-9FCA-4B78-8CCC-6FE282CC1682}"/>
    <cellStyle name="Note 5 2 3 2" xfId="3560" xr:uid="{8BB2B8A6-97B2-4C7F-90BF-E3FD2111F0AC}"/>
    <cellStyle name="Note 5 2 3 2 2" xfId="6662" xr:uid="{15C7BEFE-E23D-4C7F-B95B-9E7DA2089EF3}"/>
    <cellStyle name="Note 5 2 3 3" xfId="5114" xr:uid="{5EA28749-397D-41DC-875C-36C987C63715}"/>
    <cellStyle name="Note 5 2 4" xfId="2528" xr:uid="{F53D2089-05ED-45E0-83F6-6F9C0558C5B4}"/>
    <cellStyle name="Note 5 2 4 2" xfId="5630" xr:uid="{C4CDED0F-626A-4169-BD1E-6FCDEAF1803A}"/>
    <cellStyle name="Note 5 2 5" xfId="7466" xr:uid="{D0E04F84-1AC3-4D67-913F-845F4F2C25B3}"/>
    <cellStyle name="Note 5 2 6" xfId="4079" xr:uid="{F0DD3889-C0F2-4F04-9CDC-5A71739F31AB}"/>
    <cellStyle name="Note 5 3" xfId="1235" xr:uid="{5BE05EAF-CE69-4060-AEE4-EBB1358F2D73}"/>
    <cellStyle name="Note 5 3 2" xfId="2786" xr:uid="{35E26725-51BF-491A-839D-03FC6C24D388}"/>
    <cellStyle name="Note 5 3 2 2" xfId="5888" xr:uid="{DB654517-4362-4B21-8947-CB3B6E29B808}"/>
    <cellStyle name="Note 5 3 3" xfId="7726" xr:uid="{F9000D4E-8476-4B06-989A-511322A450FF}"/>
    <cellStyle name="Note 5 3 4" xfId="4337" xr:uid="{181B6A26-B7B6-4306-AFC5-281B04DACBFA}"/>
    <cellStyle name="Note 5 4" xfId="1754" xr:uid="{F59918BE-6DBF-4279-9854-268988F60475}"/>
    <cellStyle name="Note 5 4 2" xfId="3302" xr:uid="{504BA1E2-B2E7-427C-8DE9-B28C1DFF5F97}"/>
    <cellStyle name="Note 5 4 2 2" xfId="6404" xr:uid="{FA6CEC04-B2F0-4D44-965E-06210BDFBCF9}"/>
    <cellStyle name="Note 5 4 3" xfId="7207" xr:uid="{F6686E97-2389-4B06-96BF-279E2B127A56}"/>
    <cellStyle name="Note 5 4 4" xfId="4856" xr:uid="{B69EAFAA-EB74-4614-AAF9-93C513D6F72B}"/>
    <cellStyle name="Note 5 5" xfId="2270" xr:uid="{31CBDF4F-A5AF-474D-9312-17F47FADA2D9}"/>
    <cellStyle name="Note 5 5 2" xfId="5372" xr:uid="{1ADDB398-B71F-42F8-BC6C-2EFCF6D7D20D}"/>
    <cellStyle name="Note 5 6" xfId="6924" xr:uid="{1393A1D6-7A16-4127-8D99-81EAD65F3484}"/>
    <cellStyle name="Note 5 7" xfId="3821" xr:uid="{1565729F-2634-4AB6-8515-19D3805433BA}"/>
    <cellStyle name="Note_7-р_Из_Системы" xfId="271" xr:uid="{28E15969-2024-4AC5-A908-C62827D92208}"/>
    <cellStyle name="Output" xfId="272" xr:uid="{B241F951-D934-47BA-9F97-77E07C6A554B}"/>
    <cellStyle name="Output 2" xfId="709" xr:uid="{A9FE9073-FDF2-4D4C-B75A-F1CE6E32FB6E}"/>
    <cellStyle name="Output 2 2" xfId="981" xr:uid="{214F7669-2F7D-4DE8-8262-8D1A65AB907E}"/>
    <cellStyle name="Output 2 2 2" xfId="1497" xr:uid="{90840930-BEAA-4267-8262-FE180DD466AB}"/>
    <cellStyle name="Output 2 2 2 2" xfId="3048" xr:uid="{300ACA39-DF99-4087-AA59-36FFB836B78F}"/>
    <cellStyle name="Output 2 2 2 2 2" xfId="6150" xr:uid="{3DE18614-2515-4D30-9B4E-5BF29CDB1949}"/>
    <cellStyle name="Output 2 2 2 3" xfId="7988" xr:uid="{486476C5-7E1D-4C4E-8BBC-01C55BD18784}"/>
    <cellStyle name="Output 2 2 2 4" xfId="4599" xr:uid="{1CF44E21-C69B-434B-831B-87374A2AC5EF}"/>
    <cellStyle name="Output 2 2 3" xfId="2016" xr:uid="{936C7ED2-F296-4A32-ABAC-7156FA39DAA1}"/>
    <cellStyle name="Output 2 2 3 2" xfId="3564" xr:uid="{75F2CCFD-47CB-4B82-AA19-9A46A2868FE5}"/>
    <cellStyle name="Output 2 2 3 2 2" xfId="6666" xr:uid="{8D441E7A-49AB-43B2-A6A5-E64D9F08D177}"/>
    <cellStyle name="Output 2 2 3 3" xfId="5118" xr:uid="{64D9018F-F897-4980-9C16-E7578A03B8D2}"/>
    <cellStyle name="Output 2 2 4" xfId="2532" xr:uid="{08F059E3-C35A-4052-904A-CE1B10156CBD}"/>
    <cellStyle name="Output 2 2 4 2" xfId="5634" xr:uid="{1C3A6F0A-F967-43C0-A510-73DDE0135CBB}"/>
    <cellStyle name="Output 2 2 5" xfId="7470" xr:uid="{48E4EDA7-8FEA-4C20-B0FE-643ECA840BC6}"/>
    <cellStyle name="Output 2 2 6" xfId="4083" xr:uid="{D4205513-A343-4FB5-A8E3-464D23D87966}"/>
    <cellStyle name="Output 2 3" xfId="1239" xr:uid="{28D0BF80-7626-452B-BDA3-33BF27F081F2}"/>
    <cellStyle name="Output 2 3 2" xfId="2790" xr:uid="{0B16246B-82AE-4368-8E53-EA373B59BBF3}"/>
    <cellStyle name="Output 2 3 2 2" xfId="5892" xr:uid="{F9724D0B-0223-4EEE-AE98-A30DEA5F5486}"/>
    <cellStyle name="Output 2 3 3" xfId="7730" xr:uid="{665A499B-D66E-4225-836F-7D692A80ABD4}"/>
    <cellStyle name="Output 2 3 4" xfId="4341" xr:uid="{D04C6B0E-4414-4FBF-9D57-047662BEF5B1}"/>
    <cellStyle name="Output 2 4" xfId="1758" xr:uid="{50B47D4A-233D-4595-97A6-3DE5C2D1A280}"/>
    <cellStyle name="Output 2 4 2" xfId="3306" xr:uid="{7EC1B95E-BEA4-4452-B44E-954D8B30348A}"/>
    <cellStyle name="Output 2 4 2 2" xfId="6408" xr:uid="{256CE8CA-7461-4DB7-88F9-3765A00A0A53}"/>
    <cellStyle name="Output 2 4 3" xfId="7211" xr:uid="{84D3DB70-7BF8-4EC6-90EF-975D7232F2AA}"/>
    <cellStyle name="Output 2 4 4" xfId="4860" xr:uid="{ABF9F1F9-C200-4684-8E4F-1A5210E035FB}"/>
    <cellStyle name="Output 2 5" xfId="2274" xr:uid="{DA428E9B-1B57-43B1-8E70-3EFACBDADCB8}"/>
    <cellStyle name="Output 2 5 2" xfId="5376" xr:uid="{34C28CD8-C64D-46BA-9EF3-412C3FBBEEB3}"/>
    <cellStyle name="Output 2 6" xfId="6928" xr:uid="{4E246A55-D8AF-422C-8202-13011CDA89EE}"/>
    <cellStyle name="Output 2 7" xfId="3825" xr:uid="{3E1383DC-4087-480B-95E3-E841A829B2E8}"/>
    <cellStyle name="Percent [0]" xfId="273" xr:uid="{5B67DF1E-5FEA-4850-AC95-30822B760B96}"/>
    <cellStyle name="Percent [00]" xfId="274" xr:uid="{A63AB204-72E3-47B0-B229-E8E5CE6B2F6A}"/>
    <cellStyle name="Percent 2" xfId="275" xr:uid="{D2FFC08D-AB83-4F87-8055-AA28FB09CA81}"/>
    <cellStyle name="Percent 3" xfId="276" xr:uid="{D757A07A-9BB8-4B24-9F7D-6F95AA350A44}"/>
    <cellStyle name="PrePop Currency (0)" xfId="277" xr:uid="{5A976C9E-8AD8-4D65-8807-63E9E1956E10}"/>
    <cellStyle name="PrePop Currency (2)" xfId="278" xr:uid="{D560B391-AC47-45CE-B3CD-7D37D0BDEEEF}"/>
    <cellStyle name="PrePop Units (0)" xfId="279" xr:uid="{CBD4B475-17E3-4215-A8D5-F11836343F1A}"/>
    <cellStyle name="PrePop Units (1)" xfId="280" xr:uid="{C867B14C-E48A-45EE-BCDC-BE2821180900}"/>
    <cellStyle name="PrePop Units (2)" xfId="281" xr:uid="{B0AD3000-F0B4-406C-83D1-45F8C0E39CBD}"/>
    <cellStyle name="SAPBEXaggData" xfId="282" xr:uid="{EADCAC50-D944-4640-B91F-7FD75FF48BC6}"/>
    <cellStyle name="SAPBEXaggData 2" xfId="283" xr:uid="{0C38CB26-0411-4E19-824E-4179A7F4F7D0}"/>
    <cellStyle name="SAPBEXaggData 2 2" xfId="711" xr:uid="{B6F58859-5733-47E8-BE20-A2ADA5365BAB}"/>
    <cellStyle name="SAPBEXaggData 2 2 2" xfId="983" xr:uid="{13EAFCA9-4C4A-4DBD-8D27-FE1A997F3496}"/>
    <cellStyle name="SAPBEXaggData 2 2 2 2" xfId="1499" xr:uid="{D4446275-3934-483F-B46D-09CF12F2B0C5}"/>
    <cellStyle name="SAPBEXaggData 2 2 2 2 2" xfId="3050" xr:uid="{1AFA99E0-7BD8-4AA0-ABA1-EF8D2D9A517A}"/>
    <cellStyle name="SAPBEXaggData 2 2 2 2 2 2" xfId="6152" xr:uid="{F248105D-C3E2-4E4D-B229-C21D33EC5752}"/>
    <cellStyle name="SAPBEXaggData 2 2 2 2 3" xfId="7990" xr:uid="{E8831E19-7485-4CE9-8DB1-F3E085FCEC58}"/>
    <cellStyle name="SAPBEXaggData 2 2 2 2 4" xfId="4601" xr:uid="{6A44DD4A-CA73-487F-AD24-D089BF27408D}"/>
    <cellStyle name="SAPBEXaggData 2 2 2 3" xfId="2018" xr:uid="{78FF9769-C638-4478-91F7-B29C15F409F6}"/>
    <cellStyle name="SAPBEXaggData 2 2 2 3 2" xfId="3566" xr:uid="{BDC588FE-565F-4616-AF94-350022972A5C}"/>
    <cellStyle name="SAPBEXaggData 2 2 2 3 2 2" xfId="6668" xr:uid="{03803364-FB7A-41CE-A012-F6C54CA5A531}"/>
    <cellStyle name="SAPBEXaggData 2 2 2 3 3" xfId="5120" xr:uid="{BEA5990E-90D3-44E7-AE65-8852B0F9AEF2}"/>
    <cellStyle name="SAPBEXaggData 2 2 2 4" xfId="2534" xr:uid="{8A316944-EC46-41D6-B101-84AE587FF8D0}"/>
    <cellStyle name="SAPBEXaggData 2 2 2 4 2" xfId="5636" xr:uid="{A964FEF3-CD32-4964-A2DA-A3FB1CE70954}"/>
    <cellStyle name="SAPBEXaggData 2 2 2 5" xfId="7472" xr:uid="{A7B7D3A5-CBD9-4A95-938F-6C82AC035F33}"/>
    <cellStyle name="SAPBEXaggData 2 2 2 6" xfId="4085" xr:uid="{6811560E-4D8E-4C23-B823-D43AA54756BE}"/>
    <cellStyle name="SAPBEXaggData 2 2 3" xfId="1241" xr:uid="{DFD0AAA5-04CC-4B4C-9137-C9F1A54BB83E}"/>
    <cellStyle name="SAPBEXaggData 2 2 3 2" xfId="2792" xr:uid="{3AF0AAD3-9AAE-4035-B9F3-32BAF6EF37ED}"/>
    <cellStyle name="SAPBEXaggData 2 2 3 2 2" xfId="5894" xr:uid="{3AAF0D0B-F80B-4B33-A4B5-8923C6E37239}"/>
    <cellStyle name="SAPBEXaggData 2 2 3 3" xfId="7732" xr:uid="{BD0841BC-90D5-44EE-8B6C-5D32DBA4A6FC}"/>
    <cellStyle name="SAPBEXaggData 2 2 3 4" xfId="4343" xr:uid="{A73B8097-8208-4DF2-907B-5BFFB69B3C88}"/>
    <cellStyle name="SAPBEXaggData 2 2 4" xfId="1760" xr:uid="{46115073-E677-449C-9A34-645A7C210FED}"/>
    <cellStyle name="SAPBEXaggData 2 2 4 2" xfId="3308" xr:uid="{40E98AEB-32AC-4DBF-803A-A14FC9824B15}"/>
    <cellStyle name="SAPBEXaggData 2 2 4 2 2" xfId="6410" xr:uid="{A26B96C8-D47E-4200-9AAF-AE93B65434C8}"/>
    <cellStyle name="SAPBEXaggData 2 2 4 3" xfId="7213" xr:uid="{E559A80F-7BF7-4C97-84BE-4B43534DFBFB}"/>
    <cellStyle name="SAPBEXaggData 2 2 4 4" xfId="4862" xr:uid="{B8A83BB8-3F80-4445-88DB-64670B33528A}"/>
    <cellStyle name="SAPBEXaggData 2 2 5" xfId="2276" xr:uid="{8BD0D75C-F613-4B81-8B51-40906C459436}"/>
    <cellStyle name="SAPBEXaggData 2 2 5 2" xfId="5378" xr:uid="{22434DC2-2B3D-42D5-BAE1-6EA57D508DBA}"/>
    <cellStyle name="SAPBEXaggData 2 2 6" xfId="6930" xr:uid="{E0809104-9A2B-4F54-B023-A528C89D8F3C}"/>
    <cellStyle name="SAPBEXaggData 2 2 7" xfId="3827" xr:uid="{08388D83-A034-4EA8-8EDF-66A1C4B30B24}"/>
    <cellStyle name="SAPBEXaggData 3" xfId="284" xr:uid="{540CD1B1-12ED-4F6B-B640-071664923AF7}"/>
    <cellStyle name="SAPBEXaggData 3 2" xfId="712" xr:uid="{CADDFD02-C5AB-438D-97C0-3074416D7CF2}"/>
    <cellStyle name="SAPBEXaggData 3 2 2" xfId="984" xr:uid="{D7EDF631-32C7-4FAD-841A-6E2BE0A8563D}"/>
    <cellStyle name="SAPBEXaggData 3 2 2 2" xfId="1500" xr:uid="{3D8489F5-ACE2-449E-9F44-57AA0DB1396A}"/>
    <cellStyle name="SAPBEXaggData 3 2 2 2 2" xfId="3051" xr:uid="{B46066BF-C5B5-4418-9C27-9BC52D721681}"/>
    <cellStyle name="SAPBEXaggData 3 2 2 2 2 2" xfId="6153" xr:uid="{000477EC-8594-4D02-8AF4-1D5CF9756F67}"/>
    <cellStyle name="SAPBEXaggData 3 2 2 2 3" xfId="7991" xr:uid="{0C7B52C9-40E3-4DFB-81F8-F0B230486EF5}"/>
    <cellStyle name="SAPBEXaggData 3 2 2 2 4" xfId="4602" xr:uid="{7BB62526-A841-4314-9CF8-01F549EC91B8}"/>
    <cellStyle name="SAPBEXaggData 3 2 2 3" xfId="2019" xr:uid="{9FB41CA0-7465-4D1A-8F37-E4F616DB5ECE}"/>
    <cellStyle name="SAPBEXaggData 3 2 2 3 2" xfId="3567" xr:uid="{C03CFA2A-0ECE-4DDF-B128-578A53727377}"/>
    <cellStyle name="SAPBEXaggData 3 2 2 3 2 2" xfId="6669" xr:uid="{673D5E8E-6D53-476E-BBAC-FE48E86E9847}"/>
    <cellStyle name="SAPBEXaggData 3 2 2 3 3" xfId="5121" xr:uid="{12B77E07-BDB1-4FD2-958A-26A5AFAF5D53}"/>
    <cellStyle name="SAPBEXaggData 3 2 2 4" xfId="2535" xr:uid="{79308803-CF11-4793-91C2-35859C1A1B22}"/>
    <cellStyle name="SAPBEXaggData 3 2 2 4 2" xfId="5637" xr:uid="{8A5113EA-CD1F-4003-86F6-37CB5ACEF3D9}"/>
    <cellStyle name="SAPBEXaggData 3 2 2 5" xfId="7473" xr:uid="{D2314A4E-A236-4E02-B1F8-9EFDAD2668EF}"/>
    <cellStyle name="SAPBEXaggData 3 2 2 6" xfId="4086" xr:uid="{74EC08DA-01DC-4BA9-9AD9-EE147BBF4B71}"/>
    <cellStyle name="SAPBEXaggData 3 2 3" xfId="1242" xr:uid="{AED2C867-26CA-4EEF-9490-BC0647345B7E}"/>
    <cellStyle name="SAPBEXaggData 3 2 3 2" xfId="2793" xr:uid="{CB79C10B-CC74-4456-A713-5A090DB1AEC7}"/>
    <cellStyle name="SAPBEXaggData 3 2 3 2 2" xfId="5895" xr:uid="{FE36EF86-1D7B-42DF-970F-1B24881C39C2}"/>
    <cellStyle name="SAPBEXaggData 3 2 3 3" xfId="7733" xr:uid="{2AC06B2B-18CB-4D37-8BFC-1510E734E0AD}"/>
    <cellStyle name="SAPBEXaggData 3 2 3 4" xfId="4344" xr:uid="{4A0C05F4-7C5F-49E3-A628-DE6119C24B45}"/>
    <cellStyle name="SAPBEXaggData 3 2 4" xfId="1761" xr:uid="{25909135-9BAE-4084-B559-193230A1340D}"/>
    <cellStyle name="SAPBEXaggData 3 2 4 2" xfId="3309" xr:uid="{2B1080CE-7439-4A6F-8DC7-7C540B0F6D59}"/>
    <cellStyle name="SAPBEXaggData 3 2 4 2 2" xfId="6411" xr:uid="{44E73F21-B02B-47EC-A8BA-69384080EF9A}"/>
    <cellStyle name="SAPBEXaggData 3 2 4 3" xfId="7214" xr:uid="{F1138940-E6D3-4DEE-A1CE-202C47003BFB}"/>
    <cellStyle name="SAPBEXaggData 3 2 4 4" xfId="4863" xr:uid="{C5B85D90-915C-4789-A904-2F7D7AE184C6}"/>
    <cellStyle name="SAPBEXaggData 3 2 5" xfId="2277" xr:uid="{1A8293D2-1814-4E0B-9479-C981595505FA}"/>
    <cellStyle name="SAPBEXaggData 3 2 5 2" xfId="5379" xr:uid="{4EECD439-D61D-4448-AB2D-4C9763F3D23F}"/>
    <cellStyle name="SAPBEXaggData 3 2 6" xfId="6931" xr:uid="{F717E802-B548-4917-A9F9-F55E82B89571}"/>
    <cellStyle name="SAPBEXaggData 3 2 7" xfId="3828" xr:uid="{A89056D3-0AC4-4C5F-A571-EB7CA97EC05B}"/>
    <cellStyle name="SAPBEXaggData 4" xfId="285" xr:uid="{1288055A-D92C-4468-AC8B-43AF36C518BF}"/>
    <cellStyle name="SAPBEXaggData 4 2" xfId="713" xr:uid="{47D7E535-8CF4-4E82-80FD-7DC6A3CED6C8}"/>
    <cellStyle name="SAPBEXaggData 4 2 2" xfId="985" xr:uid="{4A7EECE7-8B3C-47F8-B026-7536AA72FD3D}"/>
    <cellStyle name="SAPBEXaggData 4 2 2 2" xfId="1501" xr:uid="{1B6ED75D-1EA4-4199-9948-AD823E8CCB80}"/>
    <cellStyle name="SAPBEXaggData 4 2 2 2 2" xfId="3052" xr:uid="{D790F994-8DAF-4FB3-BBE8-611B259B5436}"/>
    <cellStyle name="SAPBEXaggData 4 2 2 2 2 2" xfId="6154" xr:uid="{61DF67CF-FDE0-46A2-8D77-CF96A39E9831}"/>
    <cellStyle name="SAPBEXaggData 4 2 2 2 3" xfId="7992" xr:uid="{08D078B3-B5DA-49F1-8E08-8F902E1C780A}"/>
    <cellStyle name="SAPBEXaggData 4 2 2 2 4" xfId="4603" xr:uid="{FD2452BD-00FD-4A5C-916D-8B3E137A3C23}"/>
    <cellStyle name="SAPBEXaggData 4 2 2 3" xfId="2020" xr:uid="{404EE938-3BC9-4124-9F03-287565C9B4B4}"/>
    <cellStyle name="SAPBEXaggData 4 2 2 3 2" xfId="3568" xr:uid="{369B5B7C-7F8E-45B4-B036-492D20660DDD}"/>
    <cellStyle name="SAPBEXaggData 4 2 2 3 2 2" xfId="6670" xr:uid="{1A0CC7E9-767C-4916-AF81-6E360592528C}"/>
    <cellStyle name="SAPBEXaggData 4 2 2 3 3" xfId="5122" xr:uid="{6FE929D5-F5FC-411A-B1F2-B491AAA7FCD0}"/>
    <cellStyle name="SAPBEXaggData 4 2 2 4" xfId="2536" xr:uid="{9234A461-221E-402F-8E05-864B03F780D6}"/>
    <cellStyle name="SAPBEXaggData 4 2 2 4 2" xfId="5638" xr:uid="{06C99975-87C0-4E5C-BC2E-E53140C20EAD}"/>
    <cellStyle name="SAPBEXaggData 4 2 2 5" xfId="7474" xr:uid="{B7807700-6125-4341-8AE5-53F396C99AED}"/>
    <cellStyle name="SAPBEXaggData 4 2 2 6" xfId="4087" xr:uid="{3C393DDC-184D-4966-B445-E080B6E163FB}"/>
    <cellStyle name="SAPBEXaggData 4 2 3" xfId="1243" xr:uid="{D549313E-F4A6-4C45-B472-DEC8D5975D51}"/>
    <cellStyle name="SAPBEXaggData 4 2 3 2" xfId="2794" xr:uid="{E4BFFBC5-6933-47F6-823F-598F40FC3260}"/>
    <cellStyle name="SAPBEXaggData 4 2 3 2 2" xfId="5896" xr:uid="{C5C89F07-AFA8-4FF5-9486-CA9E3622D9CA}"/>
    <cellStyle name="SAPBEXaggData 4 2 3 3" xfId="7734" xr:uid="{F1E31245-C496-4C82-87D4-0E52AB667532}"/>
    <cellStyle name="SAPBEXaggData 4 2 3 4" xfId="4345" xr:uid="{6A0ECE1D-334C-445E-847D-9247DED372BA}"/>
    <cellStyle name="SAPBEXaggData 4 2 4" xfId="1762" xr:uid="{A415182B-D8C3-4A2B-BE0E-530131EA2667}"/>
    <cellStyle name="SAPBEXaggData 4 2 4 2" xfId="3310" xr:uid="{F2A7ED85-57C4-4BDE-B811-1888CF7E43AC}"/>
    <cellStyle name="SAPBEXaggData 4 2 4 2 2" xfId="6412" xr:uid="{741A25E6-AE6D-42C6-A73B-BE7AA7C555C8}"/>
    <cellStyle name="SAPBEXaggData 4 2 4 3" xfId="7215" xr:uid="{83581614-C7DA-4905-B907-409C131C34DA}"/>
    <cellStyle name="SAPBEXaggData 4 2 4 4" xfId="4864" xr:uid="{87ABF185-670D-4045-A3A9-0D2758433CB9}"/>
    <cellStyle name="SAPBEXaggData 4 2 5" xfId="2278" xr:uid="{96FD1D44-599F-485C-AD9A-43DDF74D1AC7}"/>
    <cellStyle name="SAPBEXaggData 4 2 5 2" xfId="5380" xr:uid="{97915F3F-08EE-4F94-86EE-B62839C1F403}"/>
    <cellStyle name="SAPBEXaggData 4 2 6" xfId="6932" xr:uid="{3821BD4E-C702-4041-8CD8-FECCF33DAAB9}"/>
    <cellStyle name="SAPBEXaggData 4 2 7" xfId="3829" xr:uid="{C499CBC5-F1DC-4E81-A6F1-2A4BEA223E10}"/>
    <cellStyle name="SAPBEXaggData 5" xfId="286" xr:uid="{42F63AFF-2670-4E12-B1C0-C9025FACA364}"/>
    <cellStyle name="SAPBEXaggData 5 2" xfId="714" xr:uid="{61E572C3-57B1-440E-B02A-331D79754732}"/>
    <cellStyle name="SAPBEXaggData 5 2 2" xfId="986" xr:uid="{624ADA82-7613-4BA1-BCCF-ED1C6DCB1D2B}"/>
    <cellStyle name="SAPBEXaggData 5 2 2 2" xfId="1502" xr:uid="{0368692C-6DBB-4749-A119-BFED4E5C7F92}"/>
    <cellStyle name="SAPBEXaggData 5 2 2 2 2" xfId="3053" xr:uid="{07298836-AD14-4898-85B8-8AB5F2FD1A0F}"/>
    <cellStyle name="SAPBEXaggData 5 2 2 2 2 2" xfId="6155" xr:uid="{2FB41A46-B379-468E-A971-26E985B49368}"/>
    <cellStyle name="SAPBEXaggData 5 2 2 2 3" xfId="7993" xr:uid="{D5251A55-D8F9-402E-9008-B204CDFE165B}"/>
    <cellStyle name="SAPBEXaggData 5 2 2 2 4" xfId="4604" xr:uid="{BD22A406-D8A3-48D0-85CF-E1104EEA1F80}"/>
    <cellStyle name="SAPBEXaggData 5 2 2 3" xfId="2021" xr:uid="{427B7B85-3C8E-4373-A3E6-6FE7A6DA3DB5}"/>
    <cellStyle name="SAPBEXaggData 5 2 2 3 2" xfId="3569" xr:uid="{DAFB7C30-B85B-46EA-A736-788883F310B1}"/>
    <cellStyle name="SAPBEXaggData 5 2 2 3 2 2" xfId="6671" xr:uid="{2E9E07CD-D1AF-4A37-8583-3B9404FF5D52}"/>
    <cellStyle name="SAPBEXaggData 5 2 2 3 3" xfId="5123" xr:uid="{2CB8C64A-8C10-457F-BFC5-589B70979FA7}"/>
    <cellStyle name="SAPBEXaggData 5 2 2 4" xfId="2537" xr:uid="{C0E9FC32-1594-4F7D-B23F-0AFB1B39C41C}"/>
    <cellStyle name="SAPBEXaggData 5 2 2 4 2" xfId="5639" xr:uid="{CFE569F9-EBB6-4E3A-828E-05382771B057}"/>
    <cellStyle name="SAPBEXaggData 5 2 2 5" xfId="7475" xr:uid="{C859CF16-06FC-486F-BEDB-C03C0A131D1B}"/>
    <cellStyle name="SAPBEXaggData 5 2 2 6" xfId="4088" xr:uid="{34559F78-75A1-406E-8D4F-56F585F7A6B5}"/>
    <cellStyle name="SAPBEXaggData 5 2 3" xfId="1244" xr:uid="{F8F2D2B6-9E77-419D-A6EB-D2C75E8CBFC4}"/>
    <cellStyle name="SAPBEXaggData 5 2 3 2" xfId="2795" xr:uid="{028A8361-1E01-431A-B090-C0D7FFF206D0}"/>
    <cellStyle name="SAPBEXaggData 5 2 3 2 2" xfId="5897" xr:uid="{3EFDA4F7-4056-4EB7-BEDE-6F54962B314E}"/>
    <cellStyle name="SAPBEXaggData 5 2 3 3" xfId="7735" xr:uid="{71B14365-2C4F-4A59-A339-9275BE50E425}"/>
    <cellStyle name="SAPBEXaggData 5 2 3 4" xfId="4346" xr:uid="{783C5BAF-EE29-43FF-A53A-6D1A676FD966}"/>
    <cellStyle name="SAPBEXaggData 5 2 4" xfId="1763" xr:uid="{07308100-7AA4-486A-A72D-2B029A8539F0}"/>
    <cellStyle name="SAPBEXaggData 5 2 4 2" xfId="3311" xr:uid="{71C95ADB-3497-403B-A99D-806D7D0E8729}"/>
    <cellStyle name="SAPBEXaggData 5 2 4 2 2" xfId="6413" xr:uid="{F4FFF3B3-3A31-4994-A61D-2AD795EDB8FB}"/>
    <cellStyle name="SAPBEXaggData 5 2 4 3" xfId="7216" xr:uid="{873C218B-3ED7-4720-BD91-F4B8AA9A01C0}"/>
    <cellStyle name="SAPBEXaggData 5 2 4 4" xfId="4865" xr:uid="{98317CD0-ECB5-4AAA-B08D-A800DAA5BD11}"/>
    <cellStyle name="SAPBEXaggData 5 2 5" xfId="2279" xr:uid="{9BD8E898-3C92-43B9-83B2-6753F4ADC827}"/>
    <cellStyle name="SAPBEXaggData 5 2 5 2" xfId="5381" xr:uid="{E7912ACF-EF4F-468D-B52D-1B83C2BA9B40}"/>
    <cellStyle name="SAPBEXaggData 5 2 6" xfId="6933" xr:uid="{7B25CE15-25C5-4D5C-AAE7-5C32F7F16020}"/>
    <cellStyle name="SAPBEXaggData 5 2 7" xfId="3830" xr:uid="{00EAC421-760F-4505-85A9-CB72A43544B4}"/>
    <cellStyle name="SAPBEXaggData 6" xfId="287" xr:uid="{AB88999C-31DC-4941-B034-4F15CAB6FC4F}"/>
    <cellStyle name="SAPBEXaggData 6 2" xfId="715" xr:uid="{35B3C696-3427-4A0F-BBFE-755D6D60F324}"/>
    <cellStyle name="SAPBEXaggData 6 2 2" xfId="987" xr:uid="{E555FBFD-E68F-44BC-BA3D-C109BA31B68B}"/>
    <cellStyle name="SAPBEXaggData 6 2 2 2" xfId="1503" xr:uid="{C6AB54F9-B4E8-4ABE-8E82-A8E273D32E32}"/>
    <cellStyle name="SAPBEXaggData 6 2 2 2 2" xfId="3054" xr:uid="{116E8875-41C9-41E2-A573-668593A58496}"/>
    <cellStyle name="SAPBEXaggData 6 2 2 2 2 2" xfId="6156" xr:uid="{023B4D7D-2237-4174-82BD-E859B922758F}"/>
    <cellStyle name="SAPBEXaggData 6 2 2 2 3" xfId="7994" xr:uid="{25EFAD75-86EE-4867-B45D-1F835333CE08}"/>
    <cellStyle name="SAPBEXaggData 6 2 2 2 4" xfId="4605" xr:uid="{AB4ACF31-5C8F-49D4-BC7C-5A3AAF58E53F}"/>
    <cellStyle name="SAPBEXaggData 6 2 2 3" xfId="2022" xr:uid="{E6C6653A-A8F6-4415-997B-A2B3C49256B1}"/>
    <cellStyle name="SAPBEXaggData 6 2 2 3 2" xfId="3570" xr:uid="{1AC6DC51-C1E9-44AE-A8F6-E8750A30EEFD}"/>
    <cellStyle name="SAPBEXaggData 6 2 2 3 2 2" xfId="6672" xr:uid="{162D2488-4B58-4248-9EA8-1E67313B8E35}"/>
    <cellStyle name="SAPBEXaggData 6 2 2 3 3" xfId="5124" xr:uid="{A6C68E1B-6307-4A95-AF05-0371745A6145}"/>
    <cellStyle name="SAPBEXaggData 6 2 2 4" xfId="2538" xr:uid="{F186A7D2-3C7D-4164-98BB-D05BC96CC7C1}"/>
    <cellStyle name="SAPBEXaggData 6 2 2 4 2" xfId="5640" xr:uid="{1ABFE2E7-F5EE-4D6A-A15C-A7FC38A5AF54}"/>
    <cellStyle name="SAPBEXaggData 6 2 2 5" xfId="7476" xr:uid="{3EC84CB8-59F9-4923-BAA4-49DE3E66B5AE}"/>
    <cellStyle name="SAPBEXaggData 6 2 2 6" xfId="4089" xr:uid="{A3E9827B-5082-4036-8C8D-9F4D8B9E5E3D}"/>
    <cellStyle name="SAPBEXaggData 6 2 3" xfId="1245" xr:uid="{E3719DD1-1A02-474D-A6CC-ECD51FD5D28E}"/>
    <cellStyle name="SAPBEXaggData 6 2 3 2" xfId="2796" xr:uid="{9952286A-643F-4420-A154-A761D85B9472}"/>
    <cellStyle name="SAPBEXaggData 6 2 3 2 2" xfId="5898" xr:uid="{A3E1F598-66C8-437D-B1A0-D1A673CDAD3E}"/>
    <cellStyle name="SAPBEXaggData 6 2 3 3" xfId="7736" xr:uid="{596FC0F4-261F-4F38-A55D-5FED6DDCE898}"/>
    <cellStyle name="SAPBEXaggData 6 2 3 4" xfId="4347" xr:uid="{64206D21-0C0F-4B96-8A83-5B2934574BC7}"/>
    <cellStyle name="SAPBEXaggData 6 2 4" xfId="1764" xr:uid="{BBAAF9F1-E41B-4CE3-8B11-884D5BB1B6B7}"/>
    <cellStyle name="SAPBEXaggData 6 2 4 2" xfId="3312" xr:uid="{4536F6DE-A07B-4834-9A0B-1B39DFECC74C}"/>
    <cellStyle name="SAPBEXaggData 6 2 4 2 2" xfId="6414" xr:uid="{7B324E5D-5B51-4BDF-BC9D-713781707FE1}"/>
    <cellStyle name="SAPBEXaggData 6 2 4 3" xfId="7217" xr:uid="{73C2A33D-CDEE-4CAE-949B-7CE204BA2B1D}"/>
    <cellStyle name="SAPBEXaggData 6 2 4 4" xfId="4866" xr:uid="{EB214EBD-42CC-427D-B38C-36A869D616AB}"/>
    <cellStyle name="SAPBEXaggData 6 2 5" xfId="2280" xr:uid="{F5584346-0094-475D-984F-55081D2C4BCE}"/>
    <cellStyle name="SAPBEXaggData 6 2 5 2" xfId="5382" xr:uid="{FF3B4540-47A4-4421-A56F-4BD346B3777D}"/>
    <cellStyle name="SAPBEXaggData 6 2 6" xfId="6934" xr:uid="{02B58CDD-E183-4536-83D8-4CC4C1B52931}"/>
    <cellStyle name="SAPBEXaggData 6 2 7" xfId="3831" xr:uid="{79EB0004-5873-455E-AE3B-AEFDF5DEEB23}"/>
    <cellStyle name="SAPBEXaggData 7" xfId="710" xr:uid="{8DCC33FA-A10C-4A88-B268-773C696C2353}"/>
    <cellStyle name="SAPBEXaggData 7 2" xfId="982" xr:uid="{6CA3DDD3-1303-401E-969D-430A30300C67}"/>
    <cellStyle name="SAPBEXaggData 7 2 2" xfId="1498" xr:uid="{53E39F1D-C2CA-4F68-8A54-1FFE19D5A385}"/>
    <cellStyle name="SAPBEXaggData 7 2 2 2" xfId="3049" xr:uid="{1EECCF5F-6477-4EC6-88C3-B5D55120EE6B}"/>
    <cellStyle name="SAPBEXaggData 7 2 2 2 2" xfId="6151" xr:uid="{81242923-5A64-4EDF-995D-A3344760F294}"/>
    <cellStyle name="SAPBEXaggData 7 2 2 3" xfId="7989" xr:uid="{047D76C0-28D9-4CC9-9ED2-AD40CCBFC9BD}"/>
    <cellStyle name="SAPBEXaggData 7 2 2 4" xfId="4600" xr:uid="{A02A52BD-23D4-4128-ABF2-396A278BCEA9}"/>
    <cellStyle name="SAPBEXaggData 7 2 3" xfId="2017" xr:uid="{DAA6612B-0B28-41A7-AED1-0DD3D705E901}"/>
    <cellStyle name="SAPBEXaggData 7 2 3 2" xfId="3565" xr:uid="{6F6C3577-33A5-4F67-9173-6EFD2D362D17}"/>
    <cellStyle name="SAPBEXaggData 7 2 3 2 2" xfId="6667" xr:uid="{EA848426-66D5-4A3E-B6F0-4C85DC32BEC2}"/>
    <cellStyle name="SAPBEXaggData 7 2 3 3" xfId="5119" xr:uid="{6EA9B271-CD67-4231-A9AA-960505F9655D}"/>
    <cellStyle name="SAPBEXaggData 7 2 4" xfId="2533" xr:uid="{A75C087A-1EB6-4FD6-AF75-40A8E2A3599C}"/>
    <cellStyle name="SAPBEXaggData 7 2 4 2" xfId="5635" xr:uid="{19054E2B-2873-4847-B0D7-BFA093D66D96}"/>
    <cellStyle name="SAPBEXaggData 7 2 5" xfId="7471" xr:uid="{F8684CE4-A4DC-4663-B067-9E666AE4B7E0}"/>
    <cellStyle name="SAPBEXaggData 7 2 6" xfId="4084" xr:uid="{C25A9650-E718-4A9C-8E2C-FCABEFB43F4F}"/>
    <cellStyle name="SAPBEXaggData 7 3" xfId="1240" xr:uid="{71A7518F-27B1-4818-B08C-FC8F82CBACD2}"/>
    <cellStyle name="SAPBEXaggData 7 3 2" xfId="2791" xr:uid="{B97DD098-751A-4792-B3B0-34DC8D4E1CCC}"/>
    <cellStyle name="SAPBEXaggData 7 3 2 2" xfId="5893" xr:uid="{43C855D8-83FF-4678-B06F-7CF6C6DB5ABA}"/>
    <cellStyle name="SAPBEXaggData 7 3 3" xfId="7731" xr:uid="{64379609-0E36-47B4-A8B4-A29565BF3B10}"/>
    <cellStyle name="SAPBEXaggData 7 3 4" xfId="4342" xr:uid="{D349CE59-E044-405E-8FBE-819EB40555F8}"/>
    <cellStyle name="SAPBEXaggData 7 4" xfId="1759" xr:uid="{071E7790-8C7B-45DD-8110-A119E3B9D7AD}"/>
    <cellStyle name="SAPBEXaggData 7 4 2" xfId="3307" xr:uid="{CE6AAA15-70FF-4452-B5B8-E1ACE10D9FF9}"/>
    <cellStyle name="SAPBEXaggData 7 4 2 2" xfId="6409" xr:uid="{A18E49AA-BFE1-4941-BD7B-07C1D6F7A41B}"/>
    <cellStyle name="SAPBEXaggData 7 4 3" xfId="7212" xr:uid="{023DCB00-4741-4293-BC5E-0FD17D61B6F4}"/>
    <cellStyle name="SAPBEXaggData 7 4 4" xfId="4861" xr:uid="{370F18A3-A567-4625-B714-7D6D995B8880}"/>
    <cellStyle name="SAPBEXaggData 7 5" xfId="2275" xr:uid="{3864669F-56A0-43CE-9553-EDEA90C1DE21}"/>
    <cellStyle name="SAPBEXaggData 7 5 2" xfId="5377" xr:uid="{22E96959-BBA9-442D-8D12-76756A5ABBF3}"/>
    <cellStyle name="SAPBEXaggData 7 6" xfId="6929" xr:uid="{E975F670-73ED-4313-83FD-3AE28876E1AB}"/>
    <cellStyle name="SAPBEXaggData 7 7" xfId="3826" xr:uid="{1942B248-9C6C-445E-8525-3CA1C3A35B2E}"/>
    <cellStyle name="SAPBEXaggDataEmph" xfId="288" xr:uid="{1C4A201A-4DFA-44B8-9E04-7C1C0FEFA6C5}"/>
    <cellStyle name="SAPBEXaggDataEmph 2" xfId="289" xr:uid="{91BD4425-1CE1-4B16-B98B-BACA59EF882D}"/>
    <cellStyle name="SAPBEXaggDataEmph 2 2" xfId="717" xr:uid="{C7779F06-8C6B-49B4-95CD-1DDE77B1B834}"/>
    <cellStyle name="SAPBEXaggDataEmph 2 2 2" xfId="989" xr:uid="{7FE11DAB-D183-431E-8052-E766CA265373}"/>
    <cellStyle name="SAPBEXaggDataEmph 2 2 2 2" xfId="1505" xr:uid="{DF97F20E-DCF3-4369-BBA1-0495AEAB2A86}"/>
    <cellStyle name="SAPBEXaggDataEmph 2 2 2 2 2" xfId="3056" xr:uid="{E0F26C6E-F94C-4DFE-879D-DA33D1B35583}"/>
    <cellStyle name="SAPBEXaggDataEmph 2 2 2 2 2 2" xfId="6158" xr:uid="{2B550C13-A7C9-48D6-AB0D-51845CB3F399}"/>
    <cellStyle name="SAPBEXaggDataEmph 2 2 2 2 3" xfId="7996" xr:uid="{16F94303-47B2-4C82-9375-83CEAB2767D0}"/>
    <cellStyle name="SAPBEXaggDataEmph 2 2 2 2 4" xfId="4607" xr:uid="{D4801418-B533-49DD-8C32-1B11E4071089}"/>
    <cellStyle name="SAPBEXaggDataEmph 2 2 2 3" xfId="2024" xr:uid="{9B1838A0-0AA8-4D1F-A59F-696131CB92F8}"/>
    <cellStyle name="SAPBEXaggDataEmph 2 2 2 3 2" xfId="3572" xr:uid="{920E04E2-3D51-4B47-B0A7-16A0FC4D68D1}"/>
    <cellStyle name="SAPBEXaggDataEmph 2 2 2 3 2 2" xfId="6674" xr:uid="{C0C77E65-C436-47CF-AC85-A87745B8D9F7}"/>
    <cellStyle name="SAPBEXaggDataEmph 2 2 2 3 3" xfId="5126" xr:uid="{0BBE11C7-F964-40F3-B648-9D5D55A9C1B6}"/>
    <cellStyle name="SAPBEXaggDataEmph 2 2 2 4" xfId="2540" xr:uid="{C05710A8-C039-4972-AFE2-B325B9C69053}"/>
    <cellStyle name="SAPBEXaggDataEmph 2 2 2 4 2" xfId="5642" xr:uid="{A7D79B8F-E199-47E1-83DB-8CA3EE58DAFE}"/>
    <cellStyle name="SAPBEXaggDataEmph 2 2 2 5" xfId="7478" xr:uid="{80E792B6-9C7C-47A4-B15E-C85C7BB53EFD}"/>
    <cellStyle name="SAPBEXaggDataEmph 2 2 2 6" xfId="4091" xr:uid="{6C2EB8E3-7FDD-49EF-8C6F-BB97D7CFE26B}"/>
    <cellStyle name="SAPBEXaggDataEmph 2 2 3" xfId="1247" xr:uid="{5CF6FEC3-186A-4A46-90F1-685142165311}"/>
    <cellStyle name="SAPBEXaggDataEmph 2 2 3 2" xfId="2798" xr:uid="{7F67377C-1827-4A36-9BBC-33ECF59A4A1A}"/>
    <cellStyle name="SAPBEXaggDataEmph 2 2 3 2 2" xfId="5900" xr:uid="{BFB8C77D-5A3A-443D-B549-093D03475A31}"/>
    <cellStyle name="SAPBEXaggDataEmph 2 2 3 3" xfId="7738" xr:uid="{9A628966-34C2-456D-9B1A-8BAE2263DAB1}"/>
    <cellStyle name="SAPBEXaggDataEmph 2 2 3 4" xfId="4349" xr:uid="{C4B606CD-B0CC-4C91-9EF2-036A660263C2}"/>
    <cellStyle name="SAPBEXaggDataEmph 2 2 4" xfId="1766" xr:uid="{242F92B5-05C6-40B8-BD00-9FE7755BAF89}"/>
    <cellStyle name="SAPBEXaggDataEmph 2 2 4 2" xfId="3314" xr:uid="{AB0E4AC2-DDAF-4F59-9655-40B87F1BB2AF}"/>
    <cellStyle name="SAPBEXaggDataEmph 2 2 4 2 2" xfId="6416" xr:uid="{263E92CE-1AC0-457A-B20E-97BAAFDAE138}"/>
    <cellStyle name="SAPBEXaggDataEmph 2 2 4 3" xfId="7219" xr:uid="{C09E5C76-B9D5-44B2-8DED-77D785359AEE}"/>
    <cellStyle name="SAPBEXaggDataEmph 2 2 4 4" xfId="4868" xr:uid="{6C0E0B23-B600-454B-8F8C-886B6DFEBE4B}"/>
    <cellStyle name="SAPBEXaggDataEmph 2 2 5" xfId="2282" xr:uid="{505A582F-AE40-4F02-AC4C-A7405C02B1FE}"/>
    <cellStyle name="SAPBEXaggDataEmph 2 2 5 2" xfId="5384" xr:uid="{6595B183-705E-4F9E-8AE4-FF3E5537CF84}"/>
    <cellStyle name="SAPBEXaggDataEmph 2 2 6" xfId="6936" xr:uid="{10A8FDE2-C5C9-4E7B-A780-18A5E682C951}"/>
    <cellStyle name="SAPBEXaggDataEmph 2 2 7" xfId="3833" xr:uid="{6D096929-2945-4D57-A706-DEE1E57364F6}"/>
    <cellStyle name="SAPBEXaggDataEmph 3" xfId="290" xr:uid="{84539E36-F577-4D99-AF1B-77A723EA2CBA}"/>
    <cellStyle name="SAPBEXaggDataEmph 3 2" xfId="718" xr:uid="{D552AC33-2CEF-4AB7-B431-14C870C062CA}"/>
    <cellStyle name="SAPBEXaggDataEmph 3 2 2" xfId="990" xr:uid="{481C2394-BB72-4C9B-8CEE-55EF166971CF}"/>
    <cellStyle name="SAPBEXaggDataEmph 3 2 2 2" xfId="1506" xr:uid="{954A1E8E-D91F-4590-A17F-BB59A8ABFBB1}"/>
    <cellStyle name="SAPBEXaggDataEmph 3 2 2 2 2" xfId="3057" xr:uid="{4FB1B510-1291-4E36-8D8A-18B9542A15AF}"/>
    <cellStyle name="SAPBEXaggDataEmph 3 2 2 2 2 2" xfId="6159" xr:uid="{5A61EFCD-564D-4665-8E55-11D006E975C2}"/>
    <cellStyle name="SAPBEXaggDataEmph 3 2 2 2 3" xfId="7997" xr:uid="{3FD31223-50A3-44D9-8DB8-242519EB6212}"/>
    <cellStyle name="SAPBEXaggDataEmph 3 2 2 2 4" xfId="4608" xr:uid="{73AB405B-0734-4610-80CA-88C6BADDFC5B}"/>
    <cellStyle name="SAPBEXaggDataEmph 3 2 2 3" xfId="2025" xr:uid="{9B68A259-4D81-4714-8F40-F8BC331CDF6B}"/>
    <cellStyle name="SAPBEXaggDataEmph 3 2 2 3 2" xfId="3573" xr:uid="{E5D6CA1A-897E-4094-A259-43E1DABEBD9F}"/>
    <cellStyle name="SAPBEXaggDataEmph 3 2 2 3 2 2" xfId="6675" xr:uid="{B4BD0A8F-643F-4679-A0B9-D17D8BF1C21D}"/>
    <cellStyle name="SAPBEXaggDataEmph 3 2 2 3 3" xfId="5127" xr:uid="{7AFFA224-D3F2-4628-BA56-6FB5771BB80F}"/>
    <cellStyle name="SAPBEXaggDataEmph 3 2 2 4" xfId="2541" xr:uid="{911DEB00-D529-4372-9D90-A6155FAE8AD2}"/>
    <cellStyle name="SAPBEXaggDataEmph 3 2 2 4 2" xfId="5643" xr:uid="{BE262D7F-08B2-45EB-BC46-53E707F5F228}"/>
    <cellStyle name="SAPBEXaggDataEmph 3 2 2 5" xfId="7479" xr:uid="{78E89C98-A548-49CC-B4F8-E44F8BCA7A5A}"/>
    <cellStyle name="SAPBEXaggDataEmph 3 2 2 6" xfId="4092" xr:uid="{4715AA60-444A-4CB8-B0FA-13FE3E986CE5}"/>
    <cellStyle name="SAPBEXaggDataEmph 3 2 3" xfId="1248" xr:uid="{402863E9-2F68-4171-8133-3673E5C0C49C}"/>
    <cellStyle name="SAPBEXaggDataEmph 3 2 3 2" xfId="2799" xr:uid="{8B8F53B6-0370-431D-86F9-B266E8D0992C}"/>
    <cellStyle name="SAPBEXaggDataEmph 3 2 3 2 2" xfId="5901" xr:uid="{0FBD8181-61D4-431E-A8C3-58BE1C537979}"/>
    <cellStyle name="SAPBEXaggDataEmph 3 2 3 3" xfId="7739" xr:uid="{49846050-FFFA-421E-8496-FED148BC2794}"/>
    <cellStyle name="SAPBEXaggDataEmph 3 2 3 4" xfId="4350" xr:uid="{2218531E-7DEF-427A-9A5A-CB225E082F9F}"/>
    <cellStyle name="SAPBEXaggDataEmph 3 2 4" xfId="1767" xr:uid="{6B836A11-B48B-4BA9-A15C-2EBDCCEF4150}"/>
    <cellStyle name="SAPBEXaggDataEmph 3 2 4 2" xfId="3315" xr:uid="{818B3AB8-157F-45C2-8019-00BD508604ED}"/>
    <cellStyle name="SAPBEXaggDataEmph 3 2 4 2 2" xfId="6417" xr:uid="{6079D999-8E66-47AB-A43A-198F133655CD}"/>
    <cellStyle name="SAPBEXaggDataEmph 3 2 4 3" xfId="7220" xr:uid="{78BD7EAB-BC8E-4ABF-AAD6-C566D13B4DE6}"/>
    <cellStyle name="SAPBEXaggDataEmph 3 2 4 4" xfId="4869" xr:uid="{B127820D-6816-4A74-AF2D-BE0914BC6106}"/>
    <cellStyle name="SAPBEXaggDataEmph 3 2 5" xfId="2283" xr:uid="{F4B4B87A-077C-4F76-B24F-531AD46FB2F5}"/>
    <cellStyle name="SAPBEXaggDataEmph 3 2 5 2" xfId="5385" xr:uid="{FE15C053-8976-483A-9E03-D55588EAD299}"/>
    <cellStyle name="SAPBEXaggDataEmph 3 2 6" xfId="6937" xr:uid="{A96BDE32-62D7-4BDC-89A1-816AA0038BF6}"/>
    <cellStyle name="SAPBEXaggDataEmph 3 2 7" xfId="3834" xr:uid="{60CA2C69-6584-414A-93CE-0EDE627485CA}"/>
    <cellStyle name="SAPBEXaggDataEmph 4" xfId="291" xr:uid="{12C29CB8-C944-47E7-AC8F-0A04F05E65F4}"/>
    <cellStyle name="SAPBEXaggDataEmph 4 2" xfId="719" xr:uid="{A547EEB9-0459-4B01-8F65-A3363717C5B4}"/>
    <cellStyle name="SAPBEXaggDataEmph 4 2 2" xfId="991" xr:uid="{8D00BF9C-4F8A-433F-AEC9-90D553FEB173}"/>
    <cellStyle name="SAPBEXaggDataEmph 4 2 2 2" xfId="1507" xr:uid="{F0CA0B53-D992-44A8-9FB1-AAC793C7152C}"/>
    <cellStyle name="SAPBEXaggDataEmph 4 2 2 2 2" xfId="3058" xr:uid="{82184EAB-DE70-4544-9E25-BF191D8E2FF9}"/>
    <cellStyle name="SAPBEXaggDataEmph 4 2 2 2 2 2" xfId="6160" xr:uid="{0D7FAA7E-D547-411A-8C7D-F88A5D335776}"/>
    <cellStyle name="SAPBEXaggDataEmph 4 2 2 2 3" xfId="7998" xr:uid="{21A4ADF5-FBFD-429E-841D-D0C7FD1E5E35}"/>
    <cellStyle name="SAPBEXaggDataEmph 4 2 2 2 4" xfId="4609" xr:uid="{45430C17-840C-4179-8EFF-E3A5229692C3}"/>
    <cellStyle name="SAPBEXaggDataEmph 4 2 2 3" xfId="2026" xr:uid="{2F1D005B-E46E-4642-A104-3CBA14ABD6F1}"/>
    <cellStyle name="SAPBEXaggDataEmph 4 2 2 3 2" xfId="3574" xr:uid="{766DE0B7-DF7D-4515-B905-27B1C2DE20FD}"/>
    <cellStyle name="SAPBEXaggDataEmph 4 2 2 3 2 2" xfId="6676" xr:uid="{89B5D682-FCD9-45CA-846A-F64416B7E801}"/>
    <cellStyle name="SAPBEXaggDataEmph 4 2 2 3 3" xfId="5128" xr:uid="{74AB80F9-E664-4725-ACDC-291833968901}"/>
    <cellStyle name="SAPBEXaggDataEmph 4 2 2 4" xfId="2542" xr:uid="{1F9D94CF-8199-434E-9FE3-5EBE7FDE795F}"/>
    <cellStyle name="SAPBEXaggDataEmph 4 2 2 4 2" xfId="5644" xr:uid="{E3AFF2B8-D295-49D8-8C76-24C56EA83109}"/>
    <cellStyle name="SAPBEXaggDataEmph 4 2 2 5" xfId="7480" xr:uid="{6482EE3D-E53F-44E9-A1EE-ACBA430EED42}"/>
    <cellStyle name="SAPBEXaggDataEmph 4 2 2 6" xfId="4093" xr:uid="{FE799937-1210-4F85-AAC3-DE3B558E363E}"/>
    <cellStyle name="SAPBEXaggDataEmph 4 2 3" xfId="1249" xr:uid="{095B0E8D-549D-4081-8B1E-3ADB160BB127}"/>
    <cellStyle name="SAPBEXaggDataEmph 4 2 3 2" xfId="2800" xr:uid="{88922E11-F535-46D9-BE76-C9A3399EB784}"/>
    <cellStyle name="SAPBEXaggDataEmph 4 2 3 2 2" xfId="5902" xr:uid="{A7AE6ACE-230E-49C4-A9A6-BE591923588D}"/>
    <cellStyle name="SAPBEXaggDataEmph 4 2 3 3" xfId="7740" xr:uid="{7B104E6F-0813-4311-82F4-EC40BCC23D9E}"/>
    <cellStyle name="SAPBEXaggDataEmph 4 2 3 4" xfId="4351" xr:uid="{11F4BF0D-7248-453A-BBAA-C23ACF61040B}"/>
    <cellStyle name="SAPBEXaggDataEmph 4 2 4" xfId="1768" xr:uid="{E7FE930D-7FE3-4A0E-A17F-AE716BB002BA}"/>
    <cellStyle name="SAPBEXaggDataEmph 4 2 4 2" xfId="3316" xr:uid="{FDF41498-E732-4EA6-887B-72461DEAE698}"/>
    <cellStyle name="SAPBEXaggDataEmph 4 2 4 2 2" xfId="6418" xr:uid="{D228D1D4-335B-47FA-866F-9E0F724C9B03}"/>
    <cellStyle name="SAPBEXaggDataEmph 4 2 4 3" xfId="7221" xr:uid="{073BC8C0-A9B5-408E-AF93-DA41795E4682}"/>
    <cellStyle name="SAPBEXaggDataEmph 4 2 4 4" xfId="4870" xr:uid="{73521687-D5D2-40F0-A462-B93D3B5E1DCE}"/>
    <cellStyle name="SAPBEXaggDataEmph 4 2 5" xfId="2284" xr:uid="{32C7211B-16CE-4AE9-9B4D-0A131A06CFCA}"/>
    <cellStyle name="SAPBEXaggDataEmph 4 2 5 2" xfId="5386" xr:uid="{590B9D83-3849-45C6-9A82-A1E2DCED8AA4}"/>
    <cellStyle name="SAPBEXaggDataEmph 4 2 6" xfId="6938" xr:uid="{FE64E470-A725-456B-ADD9-70BC94C3DCEF}"/>
    <cellStyle name="SAPBEXaggDataEmph 4 2 7" xfId="3835" xr:uid="{CCCF04DA-96CC-484F-806C-C9F20D0FE142}"/>
    <cellStyle name="SAPBEXaggDataEmph 5" xfId="292" xr:uid="{3434C03F-7C64-4E73-9212-42502C69E557}"/>
    <cellStyle name="SAPBEXaggDataEmph 5 2" xfId="720" xr:uid="{4EBD17C7-B352-4001-A7EA-35D0FBF4343D}"/>
    <cellStyle name="SAPBEXaggDataEmph 5 2 2" xfId="992" xr:uid="{FAD03976-AE56-4078-AC26-F8065B2844BA}"/>
    <cellStyle name="SAPBEXaggDataEmph 5 2 2 2" xfId="1508" xr:uid="{2BA100CC-6601-4846-AD77-B50B9F1A61B6}"/>
    <cellStyle name="SAPBEXaggDataEmph 5 2 2 2 2" xfId="3059" xr:uid="{23C8BF31-B99C-4A42-8265-7F28795F2318}"/>
    <cellStyle name="SAPBEXaggDataEmph 5 2 2 2 2 2" xfId="6161" xr:uid="{B90E5314-B763-4909-AAD7-F7D6405947A3}"/>
    <cellStyle name="SAPBEXaggDataEmph 5 2 2 2 3" xfId="7999" xr:uid="{51B7A923-A2DD-40F5-BC4F-F76388336842}"/>
    <cellStyle name="SAPBEXaggDataEmph 5 2 2 2 4" xfId="4610" xr:uid="{4EC3A476-9561-4438-9D99-C0941E8701A6}"/>
    <cellStyle name="SAPBEXaggDataEmph 5 2 2 3" xfId="2027" xr:uid="{B7CC23BB-1703-43B2-B960-1DA0ED1EFA31}"/>
    <cellStyle name="SAPBEXaggDataEmph 5 2 2 3 2" xfId="3575" xr:uid="{35B32C09-A46A-4EF4-887F-D3C2C5FB850F}"/>
    <cellStyle name="SAPBEXaggDataEmph 5 2 2 3 2 2" xfId="6677" xr:uid="{97D92FA7-657C-45A7-A9B4-1BCEA301A023}"/>
    <cellStyle name="SAPBEXaggDataEmph 5 2 2 3 3" xfId="5129" xr:uid="{BDF8F2B7-22A4-4643-8737-3CFD8CD7E21F}"/>
    <cellStyle name="SAPBEXaggDataEmph 5 2 2 4" xfId="2543" xr:uid="{593C3823-94F1-4529-A7FC-8474B75BEF8C}"/>
    <cellStyle name="SAPBEXaggDataEmph 5 2 2 4 2" xfId="5645" xr:uid="{D8737478-2156-4E7C-9483-753461F2E111}"/>
    <cellStyle name="SAPBEXaggDataEmph 5 2 2 5" xfId="7481" xr:uid="{9F031ADD-AE50-4F56-9CD1-AF240B7C5831}"/>
    <cellStyle name="SAPBEXaggDataEmph 5 2 2 6" xfId="4094" xr:uid="{B557E363-2237-413D-A883-13F633408BA9}"/>
    <cellStyle name="SAPBEXaggDataEmph 5 2 3" xfId="1250" xr:uid="{32D583FF-32FC-49FC-B729-1E67F64B4A95}"/>
    <cellStyle name="SAPBEXaggDataEmph 5 2 3 2" xfId="2801" xr:uid="{446C9D8D-3A23-45A3-8336-83999B51CF38}"/>
    <cellStyle name="SAPBEXaggDataEmph 5 2 3 2 2" xfId="5903" xr:uid="{80465C69-AF03-4287-8490-34AE94C09542}"/>
    <cellStyle name="SAPBEXaggDataEmph 5 2 3 3" xfId="7741" xr:uid="{DE51F6F9-F07D-4447-A901-CC9186F015FF}"/>
    <cellStyle name="SAPBEXaggDataEmph 5 2 3 4" xfId="4352" xr:uid="{7576B14A-7B54-436B-91A6-D4E1F80E788D}"/>
    <cellStyle name="SAPBEXaggDataEmph 5 2 4" xfId="1769" xr:uid="{4B3D9C9C-470E-4E6D-B6CA-7129141D8CBA}"/>
    <cellStyle name="SAPBEXaggDataEmph 5 2 4 2" xfId="3317" xr:uid="{AE998667-6AB0-4190-9A82-4D2DC8C765B5}"/>
    <cellStyle name="SAPBEXaggDataEmph 5 2 4 2 2" xfId="6419" xr:uid="{1EADF781-E837-4C42-BEC2-33F455C32DEA}"/>
    <cellStyle name="SAPBEXaggDataEmph 5 2 4 3" xfId="7222" xr:uid="{7EA9FBF6-D59B-46D9-8A80-8DEDE1BB712D}"/>
    <cellStyle name="SAPBEXaggDataEmph 5 2 4 4" xfId="4871" xr:uid="{14A33DC5-036C-487A-9465-5366ED076845}"/>
    <cellStyle name="SAPBEXaggDataEmph 5 2 5" xfId="2285" xr:uid="{9211B276-384A-48B8-BFAB-C70D713499A0}"/>
    <cellStyle name="SAPBEXaggDataEmph 5 2 5 2" xfId="5387" xr:uid="{2063871D-C2E3-4118-B66F-0C34D8B7BF80}"/>
    <cellStyle name="SAPBEXaggDataEmph 5 2 6" xfId="6939" xr:uid="{A228700F-8F64-4BAA-AD3B-8E4E34BCC2E7}"/>
    <cellStyle name="SAPBEXaggDataEmph 5 2 7" xfId="3836" xr:uid="{DC0FEF02-9F0D-4641-B9FC-61019A42ACF3}"/>
    <cellStyle name="SAPBEXaggDataEmph 6" xfId="293" xr:uid="{E912F336-B29D-4F61-80D6-0B30C315275A}"/>
    <cellStyle name="SAPBEXaggDataEmph 6 2" xfId="721" xr:uid="{A98DF5B1-6702-4AC4-B020-411D10103A6E}"/>
    <cellStyle name="SAPBEXaggDataEmph 6 2 2" xfId="993" xr:uid="{BE17B66B-2487-400D-85A9-04B8D7A32312}"/>
    <cellStyle name="SAPBEXaggDataEmph 6 2 2 2" xfId="1509" xr:uid="{A8E050B3-E0AA-4183-B7A0-6CEFECB50C77}"/>
    <cellStyle name="SAPBEXaggDataEmph 6 2 2 2 2" xfId="3060" xr:uid="{5926F9CA-BACD-49F7-8468-30C4B657FD8C}"/>
    <cellStyle name="SAPBEXaggDataEmph 6 2 2 2 2 2" xfId="6162" xr:uid="{4941B635-F116-40FA-B8D6-355794D0DEB8}"/>
    <cellStyle name="SAPBEXaggDataEmph 6 2 2 2 3" xfId="8000" xr:uid="{598EF61E-CE89-45A4-BD5A-86350395DC6A}"/>
    <cellStyle name="SAPBEXaggDataEmph 6 2 2 2 4" xfId="4611" xr:uid="{B7A999B7-3E27-4D52-8568-4C8A5BD15649}"/>
    <cellStyle name="SAPBEXaggDataEmph 6 2 2 3" xfId="2028" xr:uid="{61CB47F5-DE6A-4436-BE6E-61BA4A9A3F22}"/>
    <cellStyle name="SAPBEXaggDataEmph 6 2 2 3 2" xfId="3576" xr:uid="{EDA598F7-0F8C-4A7C-9644-B9056156CB6E}"/>
    <cellStyle name="SAPBEXaggDataEmph 6 2 2 3 2 2" xfId="6678" xr:uid="{279BF8FD-E166-4B92-BC2E-293973ED794A}"/>
    <cellStyle name="SAPBEXaggDataEmph 6 2 2 3 3" xfId="5130" xr:uid="{F510A589-C354-4297-B946-E8B6DBA18F30}"/>
    <cellStyle name="SAPBEXaggDataEmph 6 2 2 4" xfId="2544" xr:uid="{947AA055-2EC0-4619-A1BB-C0F1E7255954}"/>
    <cellStyle name="SAPBEXaggDataEmph 6 2 2 4 2" xfId="5646" xr:uid="{4818809E-E9F0-4E1F-BC02-6A4E58C8DA24}"/>
    <cellStyle name="SAPBEXaggDataEmph 6 2 2 5" xfId="7482" xr:uid="{18368E5D-8D4D-422D-93D0-5CD5EFC7BE1E}"/>
    <cellStyle name="SAPBEXaggDataEmph 6 2 2 6" xfId="4095" xr:uid="{72C240C3-4BD3-426C-82D2-B5C53DF85C9C}"/>
    <cellStyle name="SAPBEXaggDataEmph 6 2 3" xfId="1251" xr:uid="{63C59036-0F59-4250-A1DD-D0FB991C7DD9}"/>
    <cellStyle name="SAPBEXaggDataEmph 6 2 3 2" xfId="2802" xr:uid="{7C1EDBA5-C45A-472E-A403-1B1C20C2C007}"/>
    <cellStyle name="SAPBEXaggDataEmph 6 2 3 2 2" xfId="5904" xr:uid="{C8C06514-65BD-487A-B047-034F5961CB66}"/>
    <cellStyle name="SAPBEXaggDataEmph 6 2 3 3" xfId="7742" xr:uid="{1FEB1566-E177-443D-AC23-A296314144D4}"/>
    <cellStyle name="SAPBEXaggDataEmph 6 2 3 4" xfId="4353" xr:uid="{5668018B-D1A9-4064-A7B3-9983A96F8725}"/>
    <cellStyle name="SAPBEXaggDataEmph 6 2 4" xfId="1770" xr:uid="{95A978E8-3E30-472A-8D31-C2CD7D469220}"/>
    <cellStyle name="SAPBEXaggDataEmph 6 2 4 2" xfId="3318" xr:uid="{733EE2B9-9602-4BAC-A6C0-44D8EA41C894}"/>
    <cellStyle name="SAPBEXaggDataEmph 6 2 4 2 2" xfId="6420" xr:uid="{BF6895AF-38BF-4057-BB22-FD93B2948FA8}"/>
    <cellStyle name="SAPBEXaggDataEmph 6 2 4 3" xfId="7223" xr:uid="{559D9D1B-D02E-411C-ABA4-C0821D164F27}"/>
    <cellStyle name="SAPBEXaggDataEmph 6 2 4 4" xfId="4872" xr:uid="{41C76A23-4C2E-4884-99C4-1CA2872F66A3}"/>
    <cellStyle name="SAPBEXaggDataEmph 6 2 5" xfId="2286" xr:uid="{3E755EF4-9432-485F-9E5C-839905B5B54E}"/>
    <cellStyle name="SAPBEXaggDataEmph 6 2 5 2" xfId="5388" xr:uid="{3F4C9126-FAF2-4C97-B037-A4EBE0B3268F}"/>
    <cellStyle name="SAPBEXaggDataEmph 6 2 6" xfId="6940" xr:uid="{DB94A56E-3E58-4E2E-AEB3-F5D142E57F93}"/>
    <cellStyle name="SAPBEXaggDataEmph 6 2 7" xfId="3837" xr:uid="{BF61F7BB-E4F8-493A-BA8E-DD94317369E4}"/>
    <cellStyle name="SAPBEXaggDataEmph 7" xfId="716" xr:uid="{783A9FC2-C0FE-47F6-AF31-3A7187D8BDF5}"/>
    <cellStyle name="SAPBEXaggDataEmph 7 2" xfId="988" xr:uid="{AF6F806A-20D8-40E5-A370-04A30026C7CE}"/>
    <cellStyle name="SAPBEXaggDataEmph 7 2 2" xfId="1504" xr:uid="{7CD7EF74-0CB2-4443-B9BF-A29EE3BEB584}"/>
    <cellStyle name="SAPBEXaggDataEmph 7 2 2 2" xfId="3055" xr:uid="{0BC080D6-77FA-4215-B244-3B262545EAB7}"/>
    <cellStyle name="SAPBEXaggDataEmph 7 2 2 2 2" xfId="6157" xr:uid="{30A9B9DF-1EB8-4534-A9A4-3A6FD7811FBE}"/>
    <cellStyle name="SAPBEXaggDataEmph 7 2 2 3" xfId="7995" xr:uid="{B9C74C3B-CB3B-4E83-86E2-0985E0F19CE9}"/>
    <cellStyle name="SAPBEXaggDataEmph 7 2 2 4" xfId="4606" xr:uid="{5CDE9E4F-8007-4CB6-A528-3C03E6EBD6A8}"/>
    <cellStyle name="SAPBEXaggDataEmph 7 2 3" xfId="2023" xr:uid="{0EE949E7-0A40-4EDE-93D3-BA6DF87955AE}"/>
    <cellStyle name="SAPBEXaggDataEmph 7 2 3 2" xfId="3571" xr:uid="{A88E0366-046C-4361-9ABD-E667B95B6265}"/>
    <cellStyle name="SAPBEXaggDataEmph 7 2 3 2 2" xfId="6673" xr:uid="{7DF02D50-1331-4C14-83FC-481549DFC0F5}"/>
    <cellStyle name="SAPBEXaggDataEmph 7 2 3 3" xfId="5125" xr:uid="{0C8435B5-DF27-40DE-ADB6-FB5CC176F981}"/>
    <cellStyle name="SAPBEXaggDataEmph 7 2 4" xfId="2539" xr:uid="{AB47D44C-6C4E-443D-9521-F1E41A2BA603}"/>
    <cellStyle name="SAPBEXaggDataEmph 7 2 4 2" xfId="5641" xr:uid="{3174B0DE-4B6E-4733-A4EE-C207E8673CBE}"/>
    <cellStyle name="SAPBEXaggDataEmph 7 2 5" xfId="7477" xr:uid="{5C8EE94C-33DE-4EF8-8FD1-89D97FEFD94B}"/>
    <cellStyle name="SAPBEXaggDataEmph 7 2 6" xfId="4090" xr:uid="{3B7899EB-1AEE-41C5-AF0C-5B99DD727F58}"/>
    <cellStyle name="SAPBEXaggDataEmph 7 3" xfId="1246" xr:uid="{57C64180-4ACD-4067-9CDA-340A4F9A1AC1}"/>
    <cellStyle name="SAPBEXaggDataEmph 7 3 2" xfId="2797" xr:uid="{8B0A67D0-1DB8-4CD8-850B-557F7B45B51E}"/>
    <cellStyle name="SAPBEXaggDataEmph 7 3 2 2" xfId="5899" xr:uid="{59266D0D-2B87-415F-BC07-D8044331F357}"/>
    <cellStyle name="SAPBEXaggDataEmph 7 3 3" xfId="7737" xr:uid="{315CDCD6-13C1-4FC9-A364-BAC88582BFE6}"/>
    <cellStyle name="SAPBEXaggDataEmph 7 3 4" xfId="4348" xr:uid="{561B180C-E06C-4924-AA01-23C497AB956A}"/>
    <cellStyle name="SAPBEXaggDataEmph 7 4" xfId="1765" xr:uid="{53FBB8E3-8EDF-4689-AA1F-5A9786B43F82}"/>
    <cellStyle name="SAPBEXaggDataEmph 7 4 2" xfId="3313" xr:uid="{BF084C0F-6C62-4E12-BA61-C9A28E1484D1}"/>
    <cellStyle name="SAPBEXaggDataEmph 7 4 2 2" xfId="6415" xr:uid="{3E0DFCEE-40F6-4921-812C-378822BD51CB}"/>
    <cellStyle name="SAPBEXaggDataEmph 7 4 3" xfId="7218" xr:uid="{56B3A1A4-89B3-43E8-8EDF-875B01CD7D2B}"/>
    <cellStyle name="SAPBEXaggDataEmph 7 4 4" xfId="4867" xr:uid="{01BDB06A-61D4-4C67-B06B-E1D5268B8A18}"/>
    <cellStyle name="SAPBEXaggDataEmph 7 5" xfId="2281" xr:uid="{BAB41639-80EE-4E64-80EA-11632B5FB952}"/>
    <cellStyle name="SAPBEXaggDataEmph 7 5 2" xfId="5383" xr:uid="{F8A357DF-325A-4277-813C-793822C26BF9}"/>
    <cellStyle name="SAPBEXaggDataEmph 7 6" xfId="6935" xr:uid="{E0CA6154-4D40-42F6-9FE7-528A913A940D}"/>
    <cellStyle name="SAPBEXaggDataEmph 7 7" xfId="3832" xr:uid="{F39A6BCF-246A-4B2F-88EB-5A17A4B3CF9E}"/>
    <cellStyle name="SAPBEXaggItem" xfId="294" xr:uid="{9CFC9356-424A-42A0-A815-67B3CCBD9C1B}"/>
    <cellStyle name="SAPBEXaggItem 2" xfId="295" xr:uid="{5FA34C2A-40A9-4803-81F8-F53CC49F2156}"/>
    <cellStyle name="SAPBEXaggItem 2 2" xfId="723" xr:uid="{CD02EFA4-2809-44C3-A7A5-73280240C5FA}"/>
    <cellStyle name="SAPBEXaggItem 2 2 2" xfId="995" xr:uid="{5C9C103E-0BBA-47AF-ABA6-EB5D2DC10503}"/>
    <cellStyle name="SAPBEXaggItem 2 2 2 2" xfId="1511" xr:uid="{516799AD-9C49-491B-82D8-94AF778D8634}"/>
    <cellStyle name="SAPBEXaggItem 2 2 2 2 2" xfId="3062" xr:uid="{F17737B0-7849-486C-A282-BF517EB47202}"/>
    <cellStyle name="SAPBEXaggItem 2 2 2 2 2 2" xfId="6164" xr:uid="{4BC51950-2673-4012-8ABD-AD376DDB65DA}"/>
    <cellStyle name="SAPBEXaggItem 2 2 2 2 3" xfId="8002" xr:uid="{EFB4DB4E-D5F5-4A14-B2E8-31A00B0157F6}"/>
    <cellStyle name="SAPBEXaggItem 2 2 2 2 4" xfId="4613" xr:uid="{1CEC131D-3418-4410-A72C-F153D2A29931}"/>
    <cellStyle name="SAPBEXaggItem 2 2 2 3" xfId="2030" xr:uid="{998A613C-AF2E-4014-987B-43093665B934}"/>
    <cellStyle name="SAPBEXaggItem 2 2 2 3 2" xfId="3578" xr:uid="{A03EEE57-81B2-4618-994E-010C812D82CA}"/>
    <cellStyle name="SAPBEXaggItem 2 2 2 3 2 2" xfId="6680" xr:uid="{DB789357-593F-4ABF-9269-FB0F85D8457E}"/>
    <cellStyle name="SAPBEXaggItem 2 2 2 3 3" xfId="5132" xr:uid="{20FE4D72-35AC-4FB0-A161-8E517E5A1333}"/>
    <cellStyle name="SAPBEXaggItem 2 2 2 4" xfId="2546" xr:uid="{E5C28AE9-5D8F-4188-A1DF-B758D0B3557F}"/>
    <cellStyle name="SAPBEXaggItem 2 2 2 4 2" xfId="5648" xr:uid="{525E475E-4587-41CB-A71A-25D765E249C8}"/>
    <cellStyle name="SAPBEXaggItem 2 2 2 5" xfId="7484" xr:uid="{57E09FE9-06C8-4B53-9C64-5B313FE73B53}"/>
    <cellStyle name="SAPBEXaggItem 2 2 2 6" xfId="4097" xr:uid="{C488E315-195A-49CF-8F7F-7A2CF3D85467}"/>
    <cellStyle name="SAPBEXaggItem 2 2 3" xfId="1253" xr:uid="{CC869614-CE94-4E39-8275-F64DB3C4B461}"/>
    <cellStyle name="SAPBEXaggItem 2 2 3 2" xfId="2804" xr:uid="{0C2EAA2B-7606-4F61-83A0-20C9E6402EA6}"/>
    <cellStyle name="SAPBEXaggItem 2 2 3 2 2" xfId="5906" xr:uid="{B2057503-50A7-43D3-B7DF-89550B9BF561}"/>
    <cellStyle name="SAPBEXaggItem 2 2 3 3" xfId="7744" xr:uid="{1E437EDC-3CE3-4ADE-B07E-B4BE3B8C197E}"/>
    <cellStyle name="SAPBEXaggItem 2 2 3 4" xfId="4355" xr:uid="{4BFA5E13-BA98-4420-AF8E-4F7FCF899A2B}"/>
    <cellStyle name="SAPBEXaggItem 2 2 4" xfId="1772" xr:uid="{D0D79D50-4610-4BFB-B781-95E8CBCB26F7}"/>
    <cellStyle name="SAPBEXaggItem 2 2 4 2" xfId="3320" xr:uid="{3E96BD37-7E6F-419A-BE8F-8D8A36D30D9C}"/>
    <cellStyle name="SAPBEXaggItem 2 2 4 2 2" xfId="6422" xr:uid="{3904860F-136A-4971-8C67-7269D9C28694}"/>
    <cellStyle name="SAPBEXaggItem 2 2 4 3" xfId="7225" xr:uid="{4A512082-A0E4-4ECE-A59D-99AC128BECF7}"/>
    <cellStyle name="SAPBEXaggItem 2 2 4 4" xfId="4874" xr:uid="{CB63D220-F8C8-4F6A-AF44-9D6275554884}"/>
    <cellStyle name="SAPBEXaggItem 2 2 5" xfId="2288" xr:uid="{DA3A9909-22A5-41E6-A22D-8570306EA4B2}"/>
    <cellStyle name="SAPBEXaggItem 2 2 5 2" xfId="5390" xr:uid="{B813D53A-12A3-4ACB-8CF1-FEBD477D693B}"/>
    <cellStyle name="SAPBEXaggItem 2 2 6" xfId="6942" xr:uid="{693D732D-F68B-42B5-8809-535D04197390}"/>
    <cellStyle name="SAPBEXaggItem 2 2 7" xfId="3839" xr:uid="{B63C2167-CAA3-49F9-BF1D-3083516B20EC}"/>
    <cellStyle name="SAPBEXaggItem 3" xfId="296" xr:uid="{C410329D-2C33-45FA-AAC4-6F3067A27ECF}"/>
    <cellStyle name="SAPBEXaggItem 3 2" xfId="724" xr:uid="{5F1F7FD8-1797-481C-8625-EC531863D8D8}"/>
    <cellStyle name="SAPBEXaggItem 3 2 2" xfId="996" xr:uid="{67B87778-33D3-4804-A874-4FD01EE94130}"/>
    <cellStyle name="SAPBEXaggItem 3 2 2 2" xfId="1512" xr:uid="{065F5AB7-D57B-467D-A1B1-46E99D3E4DF9}"/>
    <cellStyle name="SAPBEXaggItem 3 2 2 2 2" xfId="3063" xr:uid="{0105A991-8B39-4E5D-876E-A5904654287B}"/>
    <cellStyle name="SAPBEXaggItem 3 2 2 2 2 2" xfId="6165" xr:uid="{CE02C657-D796-4C65-AC37-19C85FB85F5C}"/>
    <cellStyle name="SAPBEXaggItem 3 2 2 2 3" xfId="8003" xr:uid="{11F1F003-DC0B-4BAC-A577-BCBA6BD4F5BE}"/>
    <cellStyle name="SAPBEXaggItem 3 2 2 2 4" xfId="4614" xr:uid="{F466E4D7-0EB0-4DC8-B5C0-285EB806C5AB}"/>
    <cellStyle name="SAPBEXaggItem 3 2 2 3" xfId="2031" xr:uid="{A9CE8CBE-088B-414F-9EAC-35DC9F30E9AA}"/>
    <cellStyle name="SAPBEXaggItem 3 2 2 3 2" xfId="3579" xr:uid="{D0CF8D9A-EE76-4F3A-BAF6-CBCD8E884858}"/>
    <cellStyle name="SAPBEXaggItem 3 2 2 3 2 2" xfId="6681" xr:uid="{4D2D7F19-FDB5-47DA-BEDC-0B49B35CB48B}"/>
    <cellStyle name="SAPBEXaggItem 3 2 2 3 3" xfId="5133" xr:uid="{C88D9177-5163-4335-99A1-DE19641FB75E}"/>
    <cellStyle name="SAPBEXaggItem 3 2 2 4" xfId="2547" xr:uid="{11659ED4-6064-4C55-926D-6EEDFE3D5F8A}"/>
    <cellStyle name="SAPBEXaggItem 3 2 2 4 2" xfId="5649" xr:uid="{DC4B8057-7E5D-47DA-A5A3-7030D99AD769}"/>
    <cellStyle name="SAPBEXaggItem 3 2 2 5" xfId="7485" xr:uid="{892E0B72-DCF3-4FC1-A0A0-B6687A75E38D}"/>
    <cellStyle name="SAPBEXaggItem 3 2 2 6" xfId="4098" xr:uid="{648C9968-CE65-41C6-A409-DF31E3BDAD1D}"/>
    <cellStyle name="SAPBEXaggItem 3 2 3" xfId="1254" xr:uid="{E9A405BE-E657-4CA2-96E4-A9A506F09CE1}"/>
    <cellStyle name="SAPBEXaggItem 3 2 3 2" xfId="2805" xr:uid="{5BE975A7-BE54-4551-9DD3-8E55C57D3385}"/>
    <cellStyle name="SAPBEXaggItem 3 2 3 2 2" xfId="5907" xr:uid="{ADBFCFA4-4CCF-473D-8854-55B78D88E733}"/>
    <cellStyle name="SAPBEXaggItem 3 2 3 3" xfId="7745" xr:uid="{6520DFDD-837D-49FA-8609-4E84F71EEFA7}"/>
    <cellStyle name="SAPBEXaggItem 3 2 3 4" xfId="4356" xr:uid="{5502263F-9DEF-44E4-A9CB-68715AB35F15}"/>
    <cellStyle name="SAPBEXaggItem 3 2 4" xfId="1773" xr:uid="{051FD2C2-6374-42FA-A9F1-F2778D42BDF6}"/>
    <cellStyle name="SAPBEXaggItem 3 2 4 2" xfId="3321" xr:uid="{0014A2BF-CD84-4D9B-A9E3-74D8282B10F4}"/>
    <cellStyle name="SAPBEXaggItem 3 2 4 2 2" xfId="6423" xr:uid="{2370E612-3B6D-4C7E-9EC8-0DF99300DF5E}"/>
    <cellStyle name="SAPBEXaggItem 3 2 4 3" xfId="7226" xr:uid="{6B3E2D16-5F78-442A-AC3E-CB2071743664}"/>
    <cellStyle name="SAPBEXaggItem 3 2 4 4" xfId="4875" xr:uid="{1F3F3792-ECAA-4C51-890A-7391FA21067C}"/>
    <cellStyle name="SAPBEXaggItem 3 2 5" xfId="2289" xr:uid="{35F0ED61-51CA-4F9A-BBE0-E4E3FDDE0BEC}"/>
    <cellStyle name="SAPBEXaggItem 3 2 5 2" xfId="5391" xr:uid="{295C1E44-C6A4-4BE4-BB52-27D114861CC8}"/>
    <cellStyle name="SAPBEXaggItem 3 2 6" xfId="6943" xr:uid="{A4BCC9D6-CC82-4DB0-8E02-413BF21952F7}"/>
    <cellStyle name="SAPBEXaggItem 3 2 7" xfId="3840" xr:uid="{CBE5F63C-208F-4B96-8F55-D1718E3D3AEA}"/>
    <cellStyle name="SAPBEXaggItem 4" xfId="297" xr:uid="{F661F718-C7D1-46E9-9608-5F5D534C39D1}"/>
    <cellStyle name="SAPBEXaggItem 4 2" xfId="725" xr:uid="{21BAA26C-D60F-49C4-8F8A-2384F910B967}"/>
    <cellStyle name="SAPBEXaggItem 4 2 2" xfId="997" xr:uid="{F29E7231-531A-4596-9188-F3D10971D515}"/>
    <cellStyle name="SAPBEXaggItem 4 2 2 2" xfId="1513" xr:uid="{239E1568-4A2B-448B-BEF4-664537EFFC68}"/>
    <cellStyle name="SAPBEXaggItem 4 2 2 2 2" xfId="3064" xr:uid="{CE6A6C47-CB55-4719-9723-DD2310B6D07D}"/>
    <cellStyle name="SAPBEXaggItem 4 2 2 2 2 2" xfId="6166" xr:uid="{5F6DF394-704B-4CAF-A314-9408D2173FC0}"/>
    <cellStyle name="SAPBEXaggItem 4 2 2 2 3" xfId="8004" xr:uid="{6436A7A9-151D-4FC0-A4AF-1575CC70A1EA}"/>
    <cellStyle name="SAPBEXaggItem 4 2 2 2 4" xfId="4615" xr:uid="{E14DF2DA-C420-47A7-A9A2-6D9251285895}"/>
    <cellStyle name="SAPBEXaggItem 4 2 2 3" xfId="2032" xr:uid="{E80D0A53-AE8A-4FA8-BDA2-E84535EE0DCF}"/>
    <cellStyle name="SAPBEXaggItem 4 2 2 3 2" xfId="3580" xr:uid="{C00CD6FD-B969-4E48-8538-85F329A1CD1C}"/>
    <cellStyle name="SAPBEXaggItem 4 2 2 3 2 2" xfId="6682" xr:uid="{51B51341-8C5D-4C16-B6CE-45390CA674E4}"/>
    <cellStyle name="SAPBEXaggItem 4 2 2 3 3" xfId="5134" xr:uid="{056B3342-12AE-4890-9EFF-5BB69972EE2F}"/>
    <cellStyle name="SAPBEXaggItem 4 2 2 4" xfId="2548" xr:uid="{9C1AF94A-B71A-49EE-89E0-5A8E9E891540}"/>
    <cellStyle name="SAPBEXaggItem 4 2 2 4 2" xfId="5650" xr:uid="{B67CDE15-2880-47C4-B2B3-62AE68C5B431}"/>
    <cellStyle name="SAPBEXaggItem 4 2 2 5" xfId="7486" xr:uid="{C07536F8-5A32-4B82-B2B7-2F533ED67F7E}"/>
    <cellStyle name="SAPBEXaggItem 4 2 2 6" xfId="4099" xr:uid="{4BFDA04A-9611-4EF8-B563-D341EFDA1EF5}"/>
    <cellStyle name="SAPBEXaggItem 4 2 3" xfId="1255" xr:uid="{E2257D7F-75B3-4B0A-B9B7-666311F4780A}"/>
    <cellStyle name="SAPBEXaggItem 4 2 3 2" xfId="2806" xr:uid="{870678C9-77D5-4FA0-8BED-9FBD610D3776}"/>
    <cellStyle name="SAPBEXaggItem 4 2 3 2 2" xfId="5908" xr:uid="{20D49B22-A9FA-46BF-A05D-E3402714DBE2}"/>
    <cellStyle name="SAPBEXaggItem 4 2 3 3" xfId="7746" xr:uid="{7BFE6AE7-11EF-486E-A415-3F90A0B39C9E}"/>
    <cellStyle name="SAPBEXaggItem 4 2 3 4" xfId="4357" xr:uid="{74165A74-BE7D-48B1-8541-CAF44B9B1C2C}"/>
    <cellStyle name="SAPBEXaggItem 4 2 4" xfId="1774" xr:uid="{8697C64D-2A09-4FEA-8C25-3E0B1E201621}"/>
    <cellStyle name="SAPBEXaggItem 4 2 4 2" xfId="3322" xr:uid="{F550F299-22FA-4D46-ADDA-EAA84F5F4173}"/>
    <cellStyle name="SAPBEXaggItem 4 2 4 2 2" xfId="6424" xr:uid="{B5FBF075-27CC-48B6-B199-F014D171E500}"/>
    <cellStyle name="SAPBEXaggItem 4 2 4 3" xfId="7227" xr:uid="{10A841E8-43A9-422D-AC9A-40E967D0501A}"/>
    <cellStyle name="SAPBEXaggItem 4 2 4 4" xfId="4876" xr:uid="{B643601D-9869-47D9-9D87-B3FCDEA6FAE5}"/>
    <cellStyle name="SAPBEXaggItem 4 2 5" xfId="2290" xr:uid="{221710F5-3446-41EA-A5AE-803B9612EE96}"/>
    <cellStyle name="SAPBEXaggItem 4 2 5 2" xfId="5392" xr:uid="{46CCC200-0094-4CA2-AA2F-99F1101DD43A}"/>
    <cellStyle name="SAPBEXaggItem 4 2 6" xfId="6944" xr:uid="{093A1D1E-FC1A-4830-8913-A734859B75B2}"/>
    <cellStyle name="SAPBEXaggItem 4 2 7" xfId="3841" xr:uid="{0296AEC6-11AB-47CC-9E46-0B62DFF07711}"/>
    <cellStyle name="SAPBEXaggItem 5" xfId="298" xr:uid="{B8C801EE-B865-4AD5-8A94-0A0A7BEC893B}"/>
    <cellStyle name="SAPBEXaggItem 5 2" xfId="726" xr:uid="{D793131F-D0FF-4055-B140-7F202468AF61}"/>
    <cellStyle name="SAPBEXaggItem 5 2 2" xfId="998" xr:uid="{BE19F324-1294-4465-926D-34DD09D46B03}"/>
    <cellStyle name="SAPBEXaggItem 5 2 2 2" xfId="1514" xr:uid="{C2371D75-14DE-4206-B109-1386020507CD}"/>
    <cellStyle name="SAPBEXaggItem 5 2 2 2 2" xfId="3065" xr:uid="{B97777D2-C9D2-468A-82A5-AC6E4912D1CC}"/>
    <cellStyle name="SAPBEXaggItem 5 2 2 2 2 2" xfId="6167" xr:uid="{21F7C272-B294-457A-A2C8-FE5CDAB68010}"/>
    <cellStyle name="SAPBEXaggItem 5 2 2 2 3" xfId="8005" xr:uid="{1F842460-674E-4077-8F67-5A099F593D84}"/>
    <cellStyle name="SAPBEXaggItem 5 2 2 2 4" xfId="4616" xr:uid="{E9B8F512-E418-4F7C-9F3C-053416D01BF8}"/>
    <cellStyle name="SAPBEXaggItem 5 2 2 3" xfId="2033" xr:uid="{2A55DA1B-AA6D-401C-A316-A2F6154A4161}"/>
    <cellStyle name="SAPBEXaggItem 5 2 2 3 2" xfId="3581" xr:uid="{2EC189BD-AA70-45A3-948F-CDC9FEAFA244}"/>
    <cellStyle name="SAPBEXaggItem 5 2 2 3 2 2" xfId="6683" xr:uid="{12773DD6-79AB-45FE-A652-B9F774603D48}"/>
    <cellStyle name="SAPBEXaggItem 5 2 2 3 3" xfId="5135" xr:uid="{0932D526-F97B-4E5C-8818-83009E502F51}"/>
    <cellStyle name="SAPBEXaggItem 5 2 2 4" xfId="2549" xr:uid="{AFF25DFC-630C-4E80-833E-CA7A7207D9FC}"/>
    <cellStyle name="SAPBEXaggItem 5 2 2 4 2" xfId="5651" xr:uid="{1509E85F-E464-42E4-8089-A47CF5F0DD07}"/>
    <cellStyle name="SAPBEXaggItem 5 2 2 5" xfId="7487" xr:uid="{8655EFB1-8CB5-4457-8BF3-2C95F9E890C1}"/>
    <cellStyle name="SAPBEXaggItem 5 2 2 6" xfId="4100" xr:uid="{26B85EAB-039F-4612-BB41-B4867659E245}"/>
    <cellStyle name="SAPBEXaggItem 5 2 3" xfId="1256" xr:uid="{BF9A27E0-F27F-48B5-801C-F796DF651626}"/>
    <cellStyle name="SAPBEXaggItem 5 2 3 2" xfId="2807" xr:uid="{B7C26AD7-1AB0-491E-B0FB-B7CA1118571A}"/>
    <cellStyle name="SAPBEXaggItem 5 2 3 2 2" xfId="5909" xr:uid="{55E2E0CD-DF3C-4FE4-9CB9-C1B81D72ABBF}"/>
    <cellStyle name="SAPBEXaggItem 5 2 3 3" xfId="7747" xr:uid="{1FF9786F-412E-40BC-81A2-2113F222E5E7}"/>
    <cellStyle name="SAPBEXaggItem 5 2 3 4" xfId="4358" xr:uid="{F525653D-4AAD-4D44-BE6A-6B48E54ABEB7}"/>
    <cellStyle name="SAPBEXaggItem 5 2 4" xfId="1775" xr:uid="{37EB2B37-8575-4A28-AB3E-BE95E18F8302}"/>
    <cellStyle name="SAPBEXaggItem 5 2 4 2" xfId="3323" xr:uid="{568BB31F-A010-469F-B249-355FE48B10F7}"/>
    <cellStyle name="SAPBEXaggItem 5 2 4 2 2" xfId="6425" xr:uid="{315626B4-8A2A-4FC0-BE34-4FBF293E54CC}"/>
    <cellStyle name="SAPBEXaggItem 5 2 4 3" xfId="7228" xr:uid="{417568EF-0EE3-465C-A33D-C5703DF61625}"/>
    <cellStyle name="SAPBEXaggItem 5 2 4 4" xfId="4877" xr:uid="{04F0E931-8316-48FB-92A0-B5BD568FEC31}"/>
    <cellStyle name="SAPBEXaggItem 5 2 5" xfId="2291" xr:uid="{905B1A0D-18F8-4CCC-A9E5-4F4C68D37546}"/>
    <cellStyle name="SAPBEXaggItem 5 2 5 2" xfId="5393" xr:uid="{E6D7F0AF-B9A8-4EAD-A068-A6C485AEB6EE}"/>
    <cellStyle name="SAPBEXaggItem 5 2 6" xfId="6945" xr:uid="{EE9BDA05-647B-4AC7-AD96-E31C39147D8C}"/>
    <cellStyle name="SAPBEXaggItem 5 2 7" xfId="3842" xr:uid="{68953EB4-6594-4015-8463-B521C76A6C04}"/>
    <cellStyle name="SAPBEXaggItem 6" xfId="299" xr:uid="{EB7B459A-2FE4-4E13-AEE1-286CCD0F8A98}"/>
    <cellStyle name="SAPBEXaggItem 6 2" xfId="727" xr:uid="{D9548114-78A2-42E6-B53C-652B2A0A65FD}"/>
    <cellStyle name="SAPBEXaggItem 6 2 2" xfId="999" xr:uid="{7C1CF3A9-E023-405C-857E-968891B10DF8}"/>
    <cellStyle name="SAPBEXaggItem 6 2 2 2" xfId="1515" xr:uid="{164B9DE9-3EC7-4E68-90D3-C11777031A4D}"/>
    <cellStyle name="SAPBEXaggItem 6 2 2 2 2" xfId="3066" xr:uid="{8485D46E-613F-4FD5-A341-E1C49E74E0BF}"/>
    <cellStyle name="SAPBEXaggItem 6 2 2 2 2 2" xfId="6168" xr:uid="{A5A70CC4-43ED-4B68-85B3-72BC2A2132B0}"/>
    <cellStyle name="SAPBEXaggItem 6 2 2 2 3" xfId="8006" xr:uid="{92873B5F-070B-43BC-AC5E-AFFCF759A7FE}"/>
    <cellStyle name="SAPBEXaggItem 6 2 2 2 4" xfId="4617" xr:uid="{421B3D27-25D8-47BE-AF12-465F5420F2E7}"/>
    <cellStyle name="SAPBEXaggItem 6 2 2 3" xfId="2034" xr:uid="{982A55F6-D78C-479B-B303-C8490492BC2A}"/>
    <cellStyle name="SAPBEXaggItem 6 2 2 3 2" xfId="3582" xr:uid="{A318EA92-8368-4548-BD5F-89DC67751AF2}"/>
    <cellStyle name="SAPBEXaggItem 6 2 2 3 2 2" xfId="6684" xr:uid="{850F6002-147F-46F6-9250-28CDB7514297}"/>
    <cellStyle name="SAPBEXaggItem 6 2 2 3 3" xfId="5136" xr:uid="{4E654593-1AC8-4CA0-9A8D-94AF9C0CFE3F}"/>
    <cellStyle name="SAPBEXaggItem 6 2 2 4" xfId="2550" xr:uid="{273FBA14-87B3-419D-B9FF-E55097E0AE9F}"/>
    <cellStyle name="SAPBEXaggItem 6 2 2 4 2" xfId="5652" xr:uid="{FCB72C08-3B9C-426E-847F-81987412435F}"/>
    <cellStyle name="SAPBEXaggItem 6 2 2 5" xfId="7488" xr:uid="{2FDBDA92-242B-42D2-8920-2467745A5DD1}"/>
    <cellStyle name="SAPBEXaggItem 6 2 2 6" xfId="4101" xr:uid="{98C21D75-DB47-459D-8F35-0DA889C88796}"/>
    <cellStyle name="SAPBEXaggItem 6 2 3" xfId="1257" xr:uid="{C545BB99-64DC-435A-BF9F-0E522F78CDB6}"/>
    <cellStyle name="SAPBEXaggItem 6 2 3 2" xfId="2808" xr:uid="{37AF605D-24B5-4574-9FE6-B840964E2911}"/>
    <cellStyle name="SAPBEXaggItem 6 2 3 2 2" xfId="5910" xr:uid="{B91C132F-9FE5-4377-9A8F-42198095B2AA}"/>
    <cellStyle name="SAPBEXaggItem 6 2 3 3" xfId="7748" xr:uid="{ED6BCADB-974D-42AF-BB5E-A8B920E9116A}"/>
    <cellStyle name="SAPBEXaggItem 6 2 3 4" xfId="4359" xr:uid="{E99244FB-F51C-45D6-A456-31F07417CBDF}"/>
    <cellStyle name="SAPBEXaggItem 6 2 4" xfId="1776" xr:uid="{1328BE17-AC57-4CEE-92D4-4007C3FF94EB}"/>
    <cellStyle name="SAPBEXaggItem 6 2 4 2" xfId="3324" xr:uid="{951F41B0-2FA9-4475-9614-9F67DB3733F1}"/>
    <cellStyle name="SAPBEXaggItem 6 2 4 2 2" xfId="6426" xr:uid="{C1B5F1F1-675C-4338-B3C3-90B76921C41B}"/>
    <cellStyle name="SAPBEXaggItem 6 2 4 3" xfId="7229" xr:uid="{1CC7E2BA-1FDC-4B7B-A5D1-9B12BB21EF43}"/>
    <cellStyle name="SAPBEXaggItem 6 2 4 4" xfId="4878" xr:uid="{88BA1E02-8EEC-4CDB-A0AC-06995CF85FA0}"/>
    <cellStyle name="SAPBEXaggItem 6 2 5" xfId="2292" xr:uid="{AD2EAF42-1C75-434F-8100-CC4511B10323}"/>
    <cellStyle name="SAPBEXaggItem 6 2 5 2" xfId="5394" xr:uid="{8A4E81C5-C19D-4DB7-85F6-18528839BA72}"/>
    <cellStyle name="SAPBEXaggItem 6 2 6" xfId="6946" xr:uid="{38783E07-11FD-478F-A283-49FD70BD2B39}"/>
    <cellStyle name="SAPBEXaggItem 6 2 7" xfId="3843" xr:uid="{428CAD15-4371-4939-B144-AA9677DAA1EA}"/>
    <cellStyle name="SAPBEXaggItem 7" xfId="722" xr:uid="{1AF947A2-AEA6-4012-83C4-876119DFFE3B}"/>
    <cellStyle name="SAPBEXaggItem 7 2" xfId="994" xr:uid="{C9A6EAE0-2799-4E03-B9AF-FC29F8713801}"/>
    <cellStyle name="SAPBEXaggItem 7 2 2" xfId="1510" xr:uid="{951A87AF-5FFC-4B07-93CE-8B8C51F65B03}"/>
    <cellStyle name="SAPBEXaggItem 7 2 2 2" xfId="3061" xr:uid="{697B1C23-BD36-4E77-9016-785C4E5E8A6E}"/>
    <cellStyle name="SAPBEXaggItem 7 2 2 2 2" xfId="6163" xr:uid="{9FDD314C-8561-41E4-A855-5FA64B0ED255}"/>
    <cellStyle name="SAPBEXaggItem 7 2 2 3" xfId="8001" xr:uid="{A1296431-5209-48A2-B7B9-811F66D72CD3}"/>
    <cellStyle name="SAPBEXaggItem 7 2 2 4" xfId="4612" xr:uid="{8EA28836-2FFF-4DE1-B0A4-995D90539A90}"/>
    <cellStyle name="SAPBEXaggItem 7 2 3" xfId="2029" xr:uid="{8043EF0A-F544-4ABD-8AAE-3EE7B614741B}"/>
    <cellStyle name="SAPBEXaggItem 7 2 3 2" xfId="3577" xr:uid="{790D03FD-9BE0-4B01-9C3F-777FA18CFE26}"/>
    <cellStyle name="SAPBEXaggItem 7 2 3 2 2" xfId="6679" xr:uid="{CA4FE550-0B32-4C55-9E0E-6EB7534FC513}"/>
    <cellStyle name="SAPBEXaggItem 7 2 3 3" xfId="5131" xr:uid="{73FE0DE3-1839-4FCB-8D36-7D2A6ED3FD41}"/>
    <cellStyle name="SAPBEXaggItem 7 2 4" xfId="2545" xr:uid="{0AFAB214-8549-45FF-9348-2B722C1A5485}"/>
    <cellStyle name="SAPBEXaggItem 7 2 4 2" xfId="5647" xr:uid="{6A4DEECE-E9DD-479E-A9A6-18A48D978E9A}"/>
    <cellStyle name="SAPBEXaggItem 7 2 5" xfId="7483" xr:uid="{8EA1CB35-CAA8-4E8F-B834-ED87D8080CA6}"/>
    <cellStyle name="SAPBEXaggItem 7 2 6" xfId="4096" xr:uid="{D7A8FE4B-AA2D-4555-81F6-279CAD7294DD}"/>
    <cellStyle name="SAPBEXaggItem 7 3" xfId="1252" xr:uid="{246959FC-66D0-42C0-9744-B23262881CDB}"/>
    <cellStyle name="SAPBEXaggItem 7 3 2" xfId="2803" xr:uid="{48B8BEE8-1644-4CED-AC7A-2DCA311BB00E}"/>
    <cellStyle name="SAPBEXaggItem 7 3 2 2" xfId="5905" xr:uid="{BA3DEDA7-C661-4B5A-B7E5-7CA43E81A6BB}"/>
    <cellStyle name="SAPBEXaggItem 7 3 3" xfId="7743" xr:uid="{FADB5647-1EAF-4662-89D7-715970382E1A}"/>
    <cellStyle name="SAPBEXaggItem 7 3 4" xfId="4354" xr:uid="{3C58B08B-2EC9-4108-BC8B-196F067352C3}"/>
    <cellStyle name="SAPBEXaggItem 7 4" xfId="1771" xr:uid="{325BC0F9-B2EA-4CAD-AB0F-806E62FC1492}"/>
    <cellStyle name="SAPBEXaggItem 7 4 2" xfId="3319" xr:uid="{E6E94AF3-9302-4593-B4E6-5402CE4585F9}"/>
    <cellStyle name="SAPBEXaggItem 7 4 2 2" xfId="6421" xr:uid="{6CE68C86-FC54-452D-B278-4D8736E8D73E}"/>
    <cellStyle name="SAPBEXaggItem 7 4 3" xfId="7224" xr:uid="{F8FF052D-A719-4D91-8F13-8B5DB2B883F0}"/>
    <cellStyle name="SAPBEXaggItem 7 4 4" xfId="4873" xr:uid="{5C2AE4E7-1385-4C50-B784-28EC2ABE997E}"/>
    <cellStyle name="SAPBEXaggItem 7 5" xfId="2287" xr:uid="{2D4E7125-3E15-4536-9FD8-B30185AC875B}"/>
    <cellStyle name="SAPBEXaggItem 7 5 2" xfId="5389" xr:uid="{2B586A43-A5DE-4E75-85D6-8F257D8E7F14}"/>
    <cellStyle name="SAPBEXaggItem 7 6" xfId="6941" xr:uid="{DCE0C776-0EAF-47E9-9630-00752285A49E}"/>
    <cellStyle name="SAPBEXaggItem 7 7" xfId="3838" xr:uid="{9D2F6A8B-AA35-4D07-86D4-59AD597B9A7B}"/>
    <cellStyle name="SAPBEXaggItemX" xfId="300" xr:uid="{AAD0CBEC-6EB3-4EDD-B953-44E83CA6CD1E}"/>
    <cellStyle name="SAPBEXaggItemX 2" xfId="301" xr:uid="{4166C67C-F54C-4FCD-A473-09E2E57D5954}"/>
    <cellStyle name="SAPBEXaggItemX 2 2" xfId="729" xr:uid="{3C2B1ED8-B4B2-4AC2-8C65-27C1C4B37DCC}"/>
    <cellStyle name="SAPBEXaggItemX 2 2 2" xfId="1001" xr:uid="{D7542EDB-9545-4E68-9CB3-18C721969B51}"/>
    <cellStyle name="SAPBEXaggItemX 2 2 2 2" xfId="1517" xr:uid="{89923F87-BE92-4720-A8E6-71B7BA975970}"/>
    <cellStyle name="SAPBEXaggItemX 2 2 2 2 2" xfId="3068" xr:uid="{6C432FF8-74B3-4013-B08A-80FF216F6939}"/>
    <cellStyle name="SAPBEXaggItemX 2 2 2 2 2 2" xfId="6170" xr:uid="{8E1981A5-5B5F-45A2-98FB-285D94828B0F}"/>
    <cellStyle name="SAPBEXaggItemX 2 2 2 2 3" xfId="8008" xr:uid="{40016770-720C-4168-8684-FE968D4B8A55}"/>
    <cellStyle name="SAPBEXaggItemX 2 2 2 2 4" xfId="4619" xr:uid="{D6A8653B-D997-4C86-A0BA-7D4CC3CE0689}"/>
    <cellStyle name="SAPBEXaggItemX 2 2 2 3" xfId="2036" xr:uid="{908C3676-3318-4C68-A770-12611F9982DB}"/>
    <cellStyle name="SAPBEXaggItemX 2 2 2 3 2" xfId="3584" xr:uid="{10621E8D-D265-471C-A67F-6505D2F23615}"/>
    <cellStyle name="SAPBEXaggItemX 2 2 2 3 2 2" xfId="6686" xr:uid="{32CAE1CB-0363-4268-8011-A37120A4E179}"/>
    <cellStyle name="SAPBEXaggItemX 2 2 2 3 3" xfId="5138" xr:uid="{D45302D9-83CD-4D35-A192-F3CB7CC9A132}"/>
    <cellStyle name="SAPBEXaggItemX 2 2 2 4" xfId="2552" xr:uid="{9E662761-D91D-4CC0-B687-05A66241DAE7}"/>
    <cellStyle name="SAPBEXaggItemX 2 2 2 4 2" xfId="5654" xr:uid="{804BB3B5-9DF9-44A1-A883-FCEB26C5BD38}"/>
    <cellStyle name="SAPBEXaggItemX 2 2 2 5" xfId="7490" xr:uid="{B79C3754-180D-4444-98DF-0C5AE6E4C361}"/>
    <cellStyle name="SAPBEXaggItemX 2 2 2 6" xfId="4103" xr:uid="{27605651-2C18-4A13-B115-66BD607B1620}"/>
    <cellStyle name="SAPBEXaggItemX 2 2 3" xfId="1259" xr:uid="{058972CA-51C2-4FAE-A93E-9A5BE08F636D}"/>
    <cellStyle name="SAPBEXaggItemX 2 2 3 2" xfId="2810" xr:uid="{FDB12763-03E9-4CC9-BC2A-F17B9AAC4D8C}"/>
    <cellStyle name="SAPBEXaggItemX 2 2 3 2 2" xfId="5912" xr:uid="{02F4B08F-A913-4C14-B94B-7CEF8C608CB5}"/>
    <cellStyle name="SAPBEXaggItemX 2 2 3 3" xfId="7750" xr:uid="{24F56385-9D3E-4761-896B-207FAFF61B36}"/>
    <cellStyle name="SAPBEXaggItemX 2 2 3 4" xfId="4361" xr:uid="{4AAAE04F-087A-457B-AF47-7FC87E5A32A8}"/>
    <cellStyle name="SAPBEXaggItemX 2 2 4" xfId="1778" xr:uid="{15E8BFFF-943D-4B3A-9518-CE892C24BE8F}"/>
    <cellStyle name="SAPBEXaggItemX 2 2 4 2" xfId="3326" xr:uid="{C46571BA-862F-406E-99EE-3BF5303EF3C9}"/>
    <cellStyle name="SAPBEXaggItemX 2 2 4 2 2" xfId="6428" xr:uid="{B4608F27-BB10-499B-8DCF-20685DE80911}"/>
    <cellStyle name="SAPBEXaggItemX 2 2 4 3" xfId="7231" xr:uid="{5FE2A4EE-CE4B-4ADD-8B74-C2188F29706E}"/>
    <cellStyle name="SAPBEXaggItemX 2 2 4 4" xfId="4880" xr:uid="{3BEDB096-B749-4C32-8036-31EC32A4FFD0}"/>
    <cellStyle name="SAPBEXaggItemX 2 2 5" xfId="2294" xr:uid="{5FD7FE7E-78E6-428E-B96E-D81670929713}"/>
    <cellStyle name="SAPBEXaggItemX 2 2 5 2" xfId="5396" xr:uid="{362E796B-2126-41F3-82A8-188D4B08E591}"/>
    <cellStyle name="SAPBEXaggItemX 2 2 6" xfId="6948" xr:uid="{BCA731F2-A3E7-4B29-B985-7B777A0A9E9B}"/>
    <cellStyle name="SAPBEXaggItemX 2 2 7" xfId="3845" xr:uid="{3B7D79D3-1E25-44A3-B112-C22404EFB8A7}"/>
    <cellStyle name="SAPBEXaggItemX 3" xfId="302" xr:uid="{375539C6-0805-4F01-B2FD-79D9714716C5}"/>
    <cellStyle name="SAPBEXaggItemX 3 2" xfId="730" xr:uid="{8CF91B95-5FAF-4AC9-B5D9-4DD74F085B79}"/>
    <cellStyle name="SAPBEXaggItemX 3 2 2" xfId="1002" xr:uid="{6B9E2055-C435-44EA-A7FA-FEF5E7641F43}"/>
    <cellStyle name="SAPBEXaggItemX 3 2 2 2" xfId="1518" xr:uid="{EB261D0C-814C-4A91-89E8-4F0BF2552D68}"/>
    <cellStyle name="SAPBEXaggItemX 3 2 2 2 2" xfId="3069" xr:uid="{02866457-A5B8-4AE6-8DFB-7A60221E9B8C}"/>
    <cellStyle name="SAPBEXaggItemX 3 2 2 2 2 2" xfId="6171" xr:uid="{A58BC585-79C9-4407-B7B8-5BE00C8A2794}"/>
    <cellStyle name="SAPBEXaggItemX 3 2 2 2 3" xfId="8009" xr:uid="{75B048EE-1414-40DC-88D6-74783FAAF8AC}"/>
    <cellStyle name="SAPBEXaggItemX 3 2 2 2 4" xfId="4620" xr:uid="{CA97C101-7AA5-4A7B-BD40-2D2CEEDF793E}"/>
    <cellStyle name="SAPBEXaggItemX 3 2 2 3" xfId="2037" xr:uid="{379BAA4F-D1D8-44BB-BB28-EC3CF5AA21DB}"/>
    <cellStyle name="SAPBEXaggItemX 3 2 2 3 2" xfId="3585" xr:uid="{77F06DB1-3960-4DA4-BDDC-3F3F45E9F9A6}"/>
    <cellStyle name="SAPBEXaggItemX 3 2 2 3 2 2" xfId="6687" xr:uid="{0A260CCE-BF4B-4376-B154-21F5D99EE239}"/>
    <cellStyle name="SAPBEXaggItemX 3 2 2 3 3" xfId="5139" xr:uid="{72300C30-9C0D-4C04-A085-7A6980919BD0}"/>
    <cellStyle name="SAPBEXaggItemX 3 2 2 4" xfId="2553" xr:uid="{57324DBE-2E4D-49A2-961A-7864560AC6DE}"/>
    <cellStyle name="SAPBEXaggItemX 3 2 2 4 2" xfId="5655" xr:uid="{8B252196-31B1-4158-A1D8-8E4F1FE50B95}"/>
    <cellStyle name="SAPBEXaggItemX 3 2 2 5" xfId="7491" xr:uid="{2897F09F-6AE7-4449-8472-9130B21A7142}"/>
    <cellStyle name="SAPBEXaggItemX 3 2 2 6" xfId="4104" xr:uid="{1E423B4F-E846-4CD4-8092-973F69CDD52E}"/>
    <cellStyle name="SAPBEXaggItemX 3 2 3" xfId="1260" xr:uid="{E6E44AB5-5C13-4DAA-84A7-8C6A5AC9AD64}"/>
    <cellStyle name="SAPBEXaggItemX 3 2 3 2" xfId="2811" xr:uid="{EE4B3CFB-578F-4D0F-83DF-2ACA445E8CC7}"/>
    <cellStyle name="SAPBEXaggItemX 3 2 3 2 2" xfId="5913" xr:uid="{E9076612-47EB-4199-BAEB-5BAC4880DB97}"/>
    <cellStyle name="SAPBEXaggItemX 3 2 3 3" xfId="7751" xr:uid="{334BE5EE-6C96-45CD-B4BA-CACE93DB7C59}"/>
    <cellStyle name="SAPBEXaggItemX 3 2 3 4" xfId="4362" xr:uid="{CF493560-DDCB-4BDC-A110-44B9AED7D2A6}"/>
    <cellStyle name="SAPBEXaggItemX 3 2 4" xfId="1779" xr:uid="{3FC9E469-E2CA-49E6-BF20-254BC3CFCD58}"/>
    <cellStyle name="SAPBEXaggItemX 3 2 4 2" xfId="3327" xr:uid="{24B4230E-AB17-414D-91FF-B97A3605F546}"/>
    <cellStyle name="SAPBEXaggItemX 3 2 4 2 2" xfId="6429" xr:uid="{30062D05-4C1B-45B4-8141-234C02580A4D}"/>
    <cellStyle name="SAPBEXaggItemX 3 2 4 3" xfId="7232" xr:uid="{EB6A9E7B-2265-47D4-85D6-6756ACF0CA88}"/>
    <cellStyle name="SAPBEXaggItemX 3 2 4 4" xfId="4881" xr:uid="{F4142C67-DEB0-4ABC-93A1-6505B4C8A4B9}"/>
    <cellStyle name="SAPBEXaggItemX 3 2 5" xfId="2295" xr:uid="{032C82EA-03B1-4399-BE4B-28CD8CC9ED45}"/>
    <cellStyle name="SAPBEXaggItemX 3 2 5 2" xfId="5397" xr:uid="{25FFBA32-4AB2-44E9-8467-3A4B03EEA11E}"/>
    <cellStyle name="SAPBEXaggItemX 3 2 6" xfId="6949" xr:uid="{559BC9F2-3CC4-4050-B231-920237825ABC}"/>
    <cellStyle name="SAPBEXaggItemX 3 2 7" xfId="3846" xr:uid="{393DD2F0-E07B-440D-AAF8-53575486962E}"/>
    <cellStyle name="SAPBEXaggItemX 4" xfId="303" xr:uid="{3A15658F-9AD4-4468-825E-82948FAAA526}"/>
    <cellStyle name="SAPBEXaggItemX 4 2" xfId="731" xr:uid="{917DFDE7-FCFC-4318-9BC5-1CFF2B6B6C63}"/>
    <cellStyle name="SAPBEXaggItemX 4 2 2" xfId="1003" xr:uid="{CE6FC3DF-C2D0-42B4-8863-A7B8F551CA50}"/>
    <cellStyle name="SAPBEXaggItemX 4 2 2 2" xfId="1519" xr:uid="{DB6DD93C-1420-4F00-8F92-F62C9387A442}"/>
    <cellStyle name="SAPBEXaggItemX 4 2 2 2 2" xfId="3070" xr:uid="{7C85899C-7E00-4FD1-92F3-D697972EBF77}"/>
    <cellStyle name="SAPBEXaggItemX 4 2 2 2 2 2" xfId="6172" xr:uid="{DA61A1CF-762D-46EA-B807-32DCC69741B6}"/>
    <cellStyle name="SAPBEXaggItemX 4 2 2 2 3" xfId="8010" xr:uid="{39B72617-611A-44CD-8546-CA5A707A7496}"/>
    <cellStyle name="SAPBEXaggItemX 4 2 2 2 4" xfId="4621" xr:uid="{9DEC656D-F359-476F-91B1-55B0D0ED1F4F}"/>
    <cellStyle name="SAPBEXaggItemX 4 2 2 3" xfId="2038" xr:uid="{8FBAF993-7680-4C5A-92B6-1174EAC7F548}"/>
    <cellStyle name="SAPBEXaggItemX 4 2 2 3 2" xfId="3586" xr:uid="{4AF84F0A-B4B3-4392-8338-571FBAC99A05}"/>
    <cellStyle name="SAPBEXaggItemX 4 2 2 3 2 2" xfId="6688" xr:uid="{0EA777BC-68C4-41CB-B6EF-D829EA1A0793}"/>
    <cellStyle name="SAPBEXaggItemX 4 2 2 3 3" xfId="5140" xr:uid="{4F0CA822-0B6D-42F5-9B96-EA784BBEEB32}"/>
    <cellStyle name="SAPBEXaggItemX 4 2 2 4" xfId="2554" xr:uid="{06EBC933-0E11-491D-9465-BBA0DC7C6CD9}"/>
    <cellStyle name="SAPBEXaggItemX 4 2 2 4 2" xfId="5656" xr:uid="{C62CBFCD-EB9E-4E92-B568-2A06E09E2709}"/>
    <cellStyle name="SAPBEXaggItemX 4 2 2 5" xfId="7492" xr:uid="{683C0B98-1FA8-4BD9-A624-199F8288CAAB}"/>
    <cellStyle name="SAPBEXaggItemX 4 2 2 6" xfId="4105" xr:uid="{B55DAED2-6B97-4EEA-96FE-46532DB287CC}"/>
    <cellStyle name="SAPBEXaggItemX 4 2 3" xfId="1261" xr:uid="{3F8438E2-6A93-4F47-AE25-AA6FC8B01569}"/>
    <cellStyle name="SAPBEXaggItemX 4 2 3 2" xfId="2812" xr:uid="{60CE5FFF-76E6-424A-BE71-3FD0C267BD49}"/>
    <cellStyle name="SAPBEXaggItemX 4 2 3 2 2" xfId="5914" xr:uid="{E399C8CF-3A06-4BBF-8AEA-50A316AABB29}"/>
    <cellStyle name="SAPBEXaggItemX 4 2 3 3" xfId="7752" xr:uid="{3BE71A0D-2009-4A7A-831D-416E36A896B9}"/>
    <cellStyle name="SAPBEXaggItemX 4 2 3 4" xfId="4363" xr:uid="{07AB2D73-3796-4634-A50A-8789C55D6BCD}"/>
    <cellStyle name="SAPBEXaggItemX 4 2 4" xfId="1780" xr:uid="{E5D0E508-6BE3-4A7D-ACA0-450B5DF7C557}"/>
    <cellStyle name="SAPBEXaggItemX 4 2 4 2" xfId="3328" xr:uid="{6D2EADFA-9950-46EF-8CB5-E56CADA6FAF2}"/>
    <cellStyle name="SAPBEXaggItemX 4 2 4 2 2" xfId="6430" xr:uid="{3914EDA5-2C82-48FA-91E2-6CDC72F7FF82}"/>
    <cellStyle name="SAPBEXaggItemX 4 2 4 3" xfId="7233" xr:uid="{D122AF04-A5B2-4F8B-B94A-D03737127236}"/>
    <cellStyle name="SAPBEXaggItemX 4 2 4 4" xfId="4882" xr:uid="{5B4B007A-C3FA-44B4-AF59-4781CFC28941}"/>
    <cellStyle name="SAPBEXaggItemX 4 2 5" xfId="2296" xr:uid="{8D77D91C-3073-4A01-9595-341F560AF601}"/>
    <cellStyle name="SAPBEXaggItemX 4 2 5 2" xfId="5398" xr:uid="{D8478426-E1EE-4544-BE58-BF9C034CE817}"/>
    <cellStyle name="SAPBEXaggItemX 4 2 6" xfId="6950" xr:uid="{F71F7660-FDBC-434A-84C4-B37F2F339A14}"/>
    <cellStyle name="SAPBEXaggItemX 4 2 7" xfId="3847" xr:uid="{62B64C76-081A-4C42-9AD2-A3B8492B78BF}"/>
    <cellStyle name="SAPBEXaggItemX 5" xfId="304" xr:uid="{2FD7845E-B20F-4CC6-8C2A-C97227C7826F}"/>
    <cellStyle name="SAPBEXaggItemX 5 2" xfId="732" xr:uid="{CC33C79B-DEA0-4B7D-822D-5EB0C25013EB}"/>
    <cellStyle name="SAPBEXaggItemX 5 2 2" xfId="1004" xr:uid="{4B440D1E-642A-4DCD-BA61-262F4926A43E}"/>
    <cellStyle name="SAPBEXaggItemX 5 2 2 2" xfId="1520" xr:uid="{659A44CA-6161-4027-A588-7E8D942EA130}"/>
    <cellStyle name="SAPBEXaggItemX 5 2 2 2 2" xfId="3071" xr:uid="{0F7EA481-1B99-49E2-91D7-3BCA0CC8118D}"/>
    <cellStyle name="SAPBEXaggItemX 5 2 2 2 2 2" xfId="6173" xr:uid="{FFB205D8-941F-4135-8719-BAFB8FD905C6}"/>
    <cellStyle name="SAPBEXaggItemX 5 2 2 2 3" xfId="8011" xr:uid="{56E7FCF9-188F-4C5A-B38B-DB1286194BAD}"/>
    <cellStyle name="SAPBEXaggItemX 5 2 2 2 4" xfId="4622" xr:uid="{A0FCDC10-AADF-4C8D-B7F1-AFADF727C232}"/>
    <cellStyle name="SAPBEXaggItemX 5 2 2 3" xfId="2039" xr:uid="{F0FB4A9A-B751-4104-A743-D9F9D3F9A70C}"/>
    <cellStyle name="SAPBEXaggItemX 5 2 2 3 2" xfId="3587" xr:uid="{B72FC137-91E4-47C1-A0BF-AFC6C34121C3}"/>
    <cellStyle name="SAPBEXaggItemX 5 2 2 3 2 2" xfId="6689" xr:uid="{DD2FEFE1-1D1F-4D32-9269-AC9E0047D583}"/>
    <cellStyle name="SAPBEXaggItemX 5 2 2 3 3" xfId="5141" xr:uid="{38F94079-8AEA-41B7-BFBE-D46081E93366}"/>
    <cellStyle name="SAPBEXaggItemX 5 2 2 4" xfId="2555" xr:uid="{541047F7-0127-4E2F-B07A-440D46BEEC06}"/>
    <cellStyle name="SAPBEXaggItemX 5 2 2 4 2" xfId="5657" xr:uid="{29F61F3A-66E6-43DC-AE09-86761E209D28}"/>
    <cellStyle name="SAPBEXaggItemX 5 2 2 5" xfId="7493" xr:uid="{BBB182BC-F1AE-4709-9B43-4206487A6283}"/>
    <cellStyle name="SAPBEXaggItemX 5 2 2 6" xfId="4106" xr:uid="{4B1CEFA4-1FB7-41D2-AEE5-B6C79F64CD78}"/>
    <cellStyle name="SAPBEXaggItemX 5 2 3" xfId="1262" xr:uid="{B8C029A9-1862-4543-A2F5-15F682675C8A}"/>
    <cellStyle name="SAPBEXaggItemX 5 2 3 2" xfId="2813" xr:uid="{B5B23888-859C-42A0-9713-B00C616C7BFB}"/>
    <cellStyle name="SAPBEXaggItemX 5 2 3 2 2" xfId="5915" xr:uid="{D08ED5F6-47E8-4632-A8E6-C256CF8A1A81}"/>
    <cellStyle name="SAPBEXaggItemX 5 2 3 3" xfId="7753" xr:uid="{33F7FBC9-0C33-4620-B675-DF80AAE1842C}"/>
    <cellStyle name="SAPBEXaggItemX 5 2 3 4" xfId="4364" xr:uid="{649E6B91-249B-4486-85EF-20D9D4B829AB}"/>
    <cellStyle name="SAPBEXaggItemX 5 2 4" xfId="1781" xr:uid="{65E62EB6-9E34-499F-A1E1-6543E4541F6C}"/>
    <cellStyle name="SAPBEXaggItemX 5 2 4 2" xfId="3329" xr:uid="{93C45050-004A-424C-BE54-52FAA0E46869}"/>
    <cellStyle name="SAPBEXaggItemX 5 2 4 2 2" xfId="6431" xr:uid="{FAB48368-6DCF-4E4C-BAD0-D758249E7273}"/>
    <cellStyle name="SAPBEXaggItemX 5 2 4 3" xfId="7234" xr:uid="{781CA119-AD44-4D5A-9203-CAAB12EE1590}"/>
    <cellStyle name="SAPBEXaggItemX 5 2 4 4" xfId="4883" xr:uid="{3DD6173A-32FB-4DE6-9563-A2B34794AE89}"/>
    <cellStyle name="SAPBEXaggItemX 5 2 5" xfId="2297" xr:uid="{B2653D57-8B2E-4983-8F95-5D1F4174B1C3}"/>
    <cellStyle name="SAPBEXaggItemX 5 2 5 2" xfId="5399" xr:uid="{CC4BF391-4AD9-4D0A-9560-E3594A5A385E}"/>
    <cellStyle name="SAPBEXaggItemX 5 2 6" xfId="6951" xr:uid="{69A8F165-231B-48EE-9885-6CAFF328C385}"/>
    <cellStyle name="SAPBEXaggItemX 5 2 7" xfId="3848" xr:uid="{8E039DFE-E100-4CEE-8368-1D4CC128A519}"/>
    <cellStyle name="SAPBEXaggItemX 6" xfId="305" xr:uid="{A1EF26F0-AE34-4135-8A71-583D0A55B423}"/>
    <cellStyle name="SAPBEXaggItemX 6 2" xfId="733" xr:uid="{D2A3FB31-1B16-40CC-AE19-B2EAEB42BB80}"/>
    <cellStyle name="SAPBEXaggItemX 6 2 2" xfId="1005" xr:uid="{9A065816-31AC-49C4-B9FF-550929AF45AB}"/>
    <cellStyle name="SAPBEXaggItemX 6 2 2 2" xfId="1521" xr:uid="{C4AD3CFA-8D37-420F-A6E3-61DC8B2C6F1C}"/>
    <cellStyle name="SAPBEXaggItemX 6 2 2 2 2" xfId="3072" xr:uid="{5B6E3931-A61D-4EF3-9943-8387A079BA32}"/>
    <cellStyle name="SAPBEXaggItemX 6 2 2 2 2 2" xfId="6174" xr:uid="{F0330AB3-BBA2-4676-BA9D-DBF35C597FF7}"/>
    <cellStyle name="SAPBEXaggItemX 6 2 2 2 3" xfId="8012" xr:uid="{5E216E8A-2379-41C8-818B-CF81A88BE827}"/>
    <cellStyle name="SAPBEXaggItemX 6 2 2 2 4" xfId="4623" xr:uid="{B7E48063-D29A-43E6-9024-09A8636F328F}"/>
    <cellStyle name="SAPBEXaggItemX 6 2 2 3" xfId="2040" xr:uid="{E7AC7B0F-C2CB-4B0F-B959-02BD58CBAC58}"/>
    <cellStyle name="SAPBEXaggItemX 6 2 2 3 2" xfId="3588" xr:uid="{B5B07747-827E-499F-988A-1EEA2F72B421}"/>
    <cellStyle name="SAPBEXaggItemX 6 2 2 3 2 2" xfId="6690" xr:uid="{DC09637D-4BBB-4403-A6FF-BEAE312E52DF}"/>
    <cellStyle name="SAPBEXaggItemX 6 2 2 3 3" xfId="5142" xr:uid="{1B340B09-42A3-4A06-811C-1C62CA9822B1}"/>
    <cellStyle name="SAPBEXaggItemX 6 2 2 4" xfId="2556" xr:uid="{BE23D3CC-E9C8-4DC3-9CAF-CFE91DC98304}"/>
    <cellStyle name="SAPBEXaggItemX 6 2 2 4 2" xfId="5658" xr:uid="{DE1B4C7C-3681-4334-A3EB-94513F8E722E}"/>
    <cellStyle name="SAPBEXaggItemX 6 2 2 5" xfId="7494" xr:uid="{1F1AD225-411C-4642-8704-282C8E4CBEB1}"/>
    <cellStyle name="SAPBEXaggItemX 6 2 2 6" xfId="4107" xr:uid="{8F83C450-BF17-4D66-AB2B-88621ACEF443}"/>
    <cellStyle name="SAPBEXaggItemX 6 2 3" xfId="1263" xr:uid="{A5049183-B11C-4491-9770-E2250586F4C0}"/>
    <cellStyle name="SAPBEXaggItemX 6 2 3 2" xfId="2814" xr:uid="{D13F2E39-2286-4D0E-AF4F-2A0E37D46EA6}"/>
    <cellStyle name="SAPBEXaggItemX 6 2 3 2 2" xfId="5916" xr:uid="{F83F1951-2693-4747-A7F3-A684DDFE05C2}"/>
    <cellStyle name="SAPBEXaggItemX 6 2 3 3" xfId="7754" xr:uid="{FD6A0864-A4E9-473B-A66B-E2C2086B90DA}"/>
    <cellStyle name="SAPBEXaggItemX 6 2 3 4" xfId="4365" xr:uid="{2D4F4A8D-B3FE-4F33-BBF6-369E67E62355}"/>
    <cellStyle name="SAPBEXaggItemX 6 2 4" xfId="1782" xr:uid="{658AB113-159F-4845-B09F-72CFB52DCE26}"/>
    <cellStyle name="SAPBEXaggItemX 6 2 4 2" xfId="3330" xr:uid="{F6B657AB-4BD3-4966-8448-2F814710FA2E}"/>
    <cellStyle name="SAPBEXaggItemX 6 2 4 2 2" xfId="6432" xr:uid="{01DD7F73-CAED-443D-B6F7-90BF941EFCEB}"/>
    <cellStyle name="SAPBEXaggItemX 6 2 4 3" xfId="7235" xr:uid="{31A4E888-B3B5-4700-B51A-BC3E5D1A0B5D}"/>
    <cellStyle name="SAPBEXaggItemX 6 2 4 4" xfId="4884" xr:uid="{6357E373-ED93-4AB3-B8E7-5C3D8A2246CF}"/>
    <cellStyle name="SAPBEXaggItemX 6 2 5" xfId="2298" xr:uid="{95687D9E-47D9-41E2-BE33-5A5491DF44BF}"/>
    <cellStyle name="SAPBEXaggItemX 6 2 5 2" xfId="5400" xr:uid="{050AE0A6-5922-46DC-B0B4-607A62241C65}"/>
    <cellStyle name="SAPBEXaggItemX 6 2 6" xfId="6952" xr:uid="{35559F0A-80DC-406D-B248-3FB7EC138861}"/>
    <cellStyle name="SAPBEXaggItemX 6 2 7" xfId="3849" xr:uid="{29932620-DEC7-4338-9767-5A0300A673E0}"/>
    <cellStyle name="SAPBEXaggItemX 7" xfId="728" xr:uid="{7BDFCA25-0362-4832-ACE1-196B9BB3FB3B}"/>
    <cellStyle name="SAPBEXaggItemX 7 2" xfId="1000" xr:uid="{5F4E7393-086A-4E15-8702-9D8103AB53F5}"/>
    <cellStyle name="SAPBEXaggItemX 7 2 2" xfId="1516" xr:uid="{5056DC80-3270-450D-ACF3-034D4688FAC0}"/>
    <cellStyle name="SAPBEXaggItemX 7 2 2 2" xfId="3067" xr:uid="{16850A8E-0C1D-46F2-9F30-A9E793788ADB}"/>
    <cellStyle name="SAPBEXaggItemX 7 2 2 2 2" xfId="6169" xr:uid="{E5856047-68A8-4526-9F65-D71568477152}"/>
    <cellStyle name="SAPBEXaggItemX 7 2 2 3" xfId="8007" xr:uid="{B0007052-9F62-45F9-B1CE-472DD825AE10}"/>
    <cellStyle name="SAPBEXaggItemX 7 2 2 4" xfId="4618" xr:uid="{D4CCFA26-91B8-469D-B8AF-B631C5FF84AF}"/>
    <cellStyle name="SAPBEXaggItemX 7 2 3" xfId="2035" xr:uid="{751F5F58-2B3B-4E3C-81AE-E442D18D38E1}"/>
    <cellStyle name="SAPBEXaggItemX 7 2 3 2" xfId="3583" xr:uid="{2C4BE612-005E-41EE-A810-B936D458E140}"/>
    <cellStyle name="SAPBEXaggItemX 7 2 3 2 2" xfId="6685" xr:uid="{BBB1F07E-BE4D-48B5-A4D2-A4876AABB223}"/>
    <cellStyle name="SAPBEXaggItemX 7 2 3 3" xfId="5137" xr:uid="{D637B372-EB2C-496C-B569-CDA67F8EA38A}"/>
    <cellStyle name="SAPBEXaggItemX 7 2 4" xfId="2551" xr:uid="{D529E3A6-A881-45F9-B843-02138E4D5421}"/>
    <cellStyle name="SAPBEXaggItemX 7 2 4 2" xfId="5653" xr:uid="{9927F018-D017-4A6C-87DE-64D0F1AF8FF0}"/>
    <cellStyle name="SAPBEXaggItemX 7 2 5" xfId="7489" xr:uid="{68620785-7A02-4A2E-90A3-0256684E09F2}"/>
    <cellStyle name="SAPBEXaggItemX 7 2 6" xfId="4102" xr:uid="{EA783CF7-B93D-4B07-96D9-266880800E97}"/>
    <cellStyle name="SAPBEXaggItemX 7 3" xfId="1258" xr:uid="{30477E96-B3E5-4B61-999A-454937435970}"/>
    <cellStyle name="SAPBEXaggItemX 7 3 2" xfId="2809" xr:uid="{E625D80E-B3DB-4588-9F67-071261A64CCE}"/>
    <cellStyle name="SAPBEXaggItemX 7 3 2 2" xfId="5911" xr:uid="{91FB9786-32AD-4EB6-920C-E1562520212B}"/>
    <cellStyle name="SAPBEXaggItemX 7 3 3" xfId="7749" xr:uid="{95BFC342-7C95-44D7-A84C-6A5CFE06F02A}"/>
    <cellStyle name="SAPBEXaggItemX 7 3 4" xfId="4360" xr:uid="{3940C097-2E05-496A-BBA5-E4DED56CADE8}"/>
    <cellStyle name="SAPBEXaggItemX 7 4" xfId="1777" xr:uid="{1BC23BA5-E2AF-4EA9-8235-539CDBABD25F}"/>
    <cellStyle name="SAPBEXaggItemX 7 4 2" xfId="3325" xr:uid="{BEFFC161-8B12-4B0A-B509-FFB5A5BB102B}"/>
    <cellStyle name="SAPBEXaggItemX 7 4 2 2" xfId="6427" xr:uid="{E3D594B5-7EDC-40ED-8A8A-0A10ABB9AC8C}"/>
    <cellStyle name="SAPBEXaggItemX 7 4 3" xfId="7230" xr:uid="{1C010EEF-8ED7-413B-BFE7-6C44E3D1A011}"/>
    <cellStyle name="SAPBEXaggItemX 7 4 4" xfId="4879" xr:uid="{827495FB-518E-4905-93E7-9D067BEE8497}"/>
    <cellStyle name="SAPBEXaggItemX 7 5" xfId="2293" xr:uid="{4A624DE0-87E2-4452-A9EB-B351908E5191}"/>
    <cellStyle name="SAPBEXaggItemX 7 5 2" xfId="5395" xr:uid="{E1523787-F274-47B8-B4D2-75A000D6531B}"/>
    <cellStyle name="SAPBEXaggItemX 7 6" xfId="6947" xr:uid="{CF8BED0B-3FE2-49A4-B991-DF4F2DFCC362}"/>
    <cellStyle name="SAPBEXaggItemX 7 7" xfId="3844" xr:uid="{1295543A-B0A7-458A-9FC8-154DC33B4F7A}"/>
    <cellStyle name="SAPBEXchaText" xfId="306" xr:uid="{281CE312-CAFE-418F-BC40-2B0F06DB1CD3}"/>
    <cellStyle name="SAPBEXchaText 2" xfId="307" xr:uid="{039AE98E-EB90-4D9B-B9BB-247C9CD8001C}"/>
    <cellStyle name="SAPBEXchaText 2 2" xfId="734" xr:uid="{32651632-6904-4BEE-B02A-00D72B47263F}"/>
    <cellStyle name="SAPBEXchaText 2 2 2" xfId="1006" xr:uid="{E3ECB53E-71E6-4B3D-AABE-134B11EC51D1}"/>
    <cellStyle name="SAPBEXchaText 2 2 2 2" xfId="1522" xr:uid="{F379C830-F733-43AA-885C-EADAC0AA8B4B}"/>
    <cellStyle name="SAPBEXchaText 2 2 2 2 2" xfId="3073" xr:uid="{8E3CECDE-AB24-412D-AA01-A9220401C37C}"/>
    <cellStyle name="SAPBEXchaText 2 2 2 2 2 2" xfId="6175" xr:uid="{341BD71B-C472-42DC-A5D1-D2131FB33908}"/>
    <cellStyle name="SAPBEXchaText 2 2 2 2 3" xfId="8013" xr:uid="{E820A2DF-959F-4507-8442-CB0FF66E8F50}"/>
    <cellStyle name="SAPBEXchaText 2 2 2 2 4" xfId="4624" xr:uid="{8838516B-7C8D-4370-888D-96A763719E51}"/>
    <cellStyle name="SAPBEXchaText 2 2 2 3" xfId="2041" xr:uid="{78C30C15-8457-42CB-B665-FAC6EB28D82C}"/>
    <cellStyle name="SAPBEXchaText 2 2 2 3 2" xfId="3589" xr:uid="{8E9E5D40-8A4F-428B-A8A2-FA2154784050}"/>
    <cellStyle name="SAPBEXchaText 2 2 2 3 2 2" xfId="6691" xr:uid="{9D5F548A-14A5-4B28-ABA2-17D3C936A8B4}"/>
    <cellStyle name="SAPBEXchaText 2 2 2 3 3" xfId="5143" xr:uid="{699CA348-B879-4ED1-9AAF-938CD35E5514}"/>
    <cellStyle name="SAPBEXchaText 2 2 2 4" xfId="2557" xr:uid="{9DF19F5C-C3BD-4C1F-96B4-9B4F4C086F63}"/>
    <cellStyle name="SAPBEXchaText 2 2 2 4 2" xfId="5659" xr:uid="{ACD77DAA-833F-4F71-9FF4-52036E059625}"/>
    <cellStyle name="SAPBEXchaText 2 2 2 5" xfId="7495" xr:uid="{9754F45F-3ED1-4909-8E5A-3DFBAC83DC5B}"/>
    <cellStyle name="SAPBEXchaText 2 2 2 6" xfId="4108" xr:uid="{52DEC289-7BB3-4BD3-80DC-E6FBDCA07A94}"/>
    <cellStyle name="SAPBEXchaText 2 2 3" xfId="1264" xr:uid="{50E7EB9D-EE41-4883-AD36-7DC225391CB2}"/>
    <cellStyle name="SAPBEXchaText 2 2 3 2" xfId="2815" xr:uid="{B77E9BD0-9884-416C-900E-B2206F3644A8}"/>
    <cellStyle name="SAPBEXchaText 2 2 3 2 2" xfId="5917" xr:uid="{5EAB8152-2545-4B46-A73F-6C83449B366A}"/>
    <cellStyle name="SAPBEXchaText 2 2 3 3" xfId="7755" xr:uid="{9FE84F8D-34CA-419A-98E2-6161D5CCAFCC}"/>
    <cellStyle name="SAPBEXchaText 2 2 3 4" xfId="4366" xr:uid="{8EB0B2FB-61C9-46BB-83BA-4761573222F1}"/>
    <cellStyle name="SAPBEXchaText 2 2 4" xfId="1783" xr:uid="{52CE6AB3-050A-4B9F-8A61-11FAA0DAA97D}"/>
    <cellStyle name="SAPBEXchaText 2 2 4 2" xfId="3331" xr:uid="{8F3B2818-93BB-4B19-AA13-77BFD9135312}"/>
    <cellStyle name="SAPBEXchaText 2 2 4 2 2" xfId="6433" xr:uid="{F1F61668-0ADD-47F3-9140-B37F78B0F4D0}"/>
    <cellStyle name="SAPBEXchaText 2 2 4 3" xfId="7236" xr:uid="{968B5D00-3768-4772-84D9-18971A21382D}"/>
    <cellStyle name="SAPBEXchaText 2 2 4 4" xfId="4885" xr:uid="{509DE7D5-47DC-48C8-A0D7-80C541B13B8B}"/>
    <cellStyle name="SAPBEXchaText 2 2 5" xfId="2299" xr:uid="{F8D96F01-6D8F-484F-AA6C-B79430B7DD0D}"/>
    <cellStyle name="SAPBEXchaText 2 2 5 2" xfId="5401" xr:uid="{F045DECB-D2B3-490A-9EFB-71746BC8DCC9}"/>
    <cellStyle name="SAPBEXchaText 2 2 6" xfId="6953" xr:uid="{1AE01991-A212-49C7-B6D9-0F4FE595478A}"/>
    <cellStyle name="SAPBEXchaText 2 2 7" xfId="3850" xr:uid="{9683652E-49A3-4A9B-AAE7-A6DD3EC64424}"/>
    <cellStyle name="SAPBEXchaText 3" xfId="308" xr:uid="{B315C747-2E4E-4BEA-87C1-6F455ACE7B08}"/>
    <cellStyle name="SAPBEXchaText 3 2" xfId="735" xr:uid="{30D4DD58-41FD-4C7A-ACFF-7AA863ACC803}"/>
    <cellStyle name="SAPBEXchaText 3 2 2" xfId="1007" xr:uid="{9F183585-3B30-4D39-AE46-F091D1FAF128}"/>
    <cellStyle name="SAPBEXchaText 3 2 2 2" xfId="1523" xr:uid="{D1AD1ED5-675B-471D-ACD7-D051AF52BA54}"/>
    <cellStyle name="SAPBEXchaText 3 2 2 2 2" xfId="3074" xr:uid="{321C433A-4E70-42C8-AA4C-F1651F1FB05D}"/>
    <cellStyle name="SAPBEXchaText 3 2 2 2 2 2" xfId="6176" xr:uid="{E8E1E594-A332-44AD-8E10-6DE2994F47F6}"/>
    <cellStyle name="SAPBEXchaText 3 2 2 2 3" xfId="8014" xr:uid="{0E305C0F-0600-4AE8-8078-9CD65C11E855}"/>
    <cellStyle name="SAPBEXchaText 3 2 2 2 4" xfId="4625" xr:uid="{56360797-481A-4C9F-AF36-63D0F42C0752}"/>
    <cellStyle name="SAPBEXchaText 3 2 2 3" xfId="2042" xr:uid="{61EEADF4-5DAF-4EDF-B75D-6365515A0430}"/>
    <cellStyle name="SAPBEXchaText 3 2 2 3 2" xfId="3590" xr:uid="{17C0D0DB-3209-49C2-B915-30EE835CC18D}"/>
    <cellStyle name="SAPBEXchaText 3 2 2 3 2 2" xfId="6692" xr:uid="{8124C7EA-45C5-4358-BB66-4935AB7DE394}"/>
    <cellStyle name="SAPBEXchaText 3 2 2 3 3" xfId="5144" xr:uid="{35F08AD2-BDAA-4B6E-A0AF-3378E57D9D50}"/>
    <cellStyle name="SAPBEXchaText 3 2 2 4" xfId="2558" xr:uid="{E9A72801-5E71-45E7-A69F-67E3C5184300}"/>
    <cellStyle name="SAPBEXchaText 3 2 2 4 2" xfId="5660" xr:uid="{0D8F650D-5EDD-4B0D-91D9-BDE7D7BCFF72}"/>
    <cellStyle name="SAPBEXchaText 3 2 2 5" xfId="7496" xr:uid="{6FC04556-BCA1-41B2-A6F7-44CFAC9DE6BA}"/>
    <cellStyle name="SAPBEXchaText 3 2 2 6" xfId="4109" xr:uid="{80E2EC11-5A00-4385-A130-5A9BC25A76AD}"/>
    <cellStyle name="SAPBEXchaText 3 2 3" xfId="1265" xr:uid="{0BC996B4-3DAF-4D5C-82B2-C592107F5FC8}"/>
    <cellStyle name="SAPBEXchaText 3 2 3 2" xfId="2816" xr:uid="{0C37F143-88C4-4309-8DAF-AB5B909C49D5}"/>
    <cellStyle name="SAPBEXchaText 3 2 3 2 2" xfId="5918" xr:uid="{900D1822-4700-40FA-8326-D38F5D25D6C9}"/>
    <cellStyle name="SAPBEXchaText 3 2 3 3" xfId="7756" xr:uid="{43E7435B-835B-4C49-A9D9-6918B91F3FAF}"/>
    <cellStyle name="SAPBEXchaText 3 2 3 4" xfId="4367" xr:uid="{057EB935-1A9A-4CF5-AEDF-78561C160B2E}"/>
    <cellStyle name="SAPBEXchaText 3 2 4" xfId="1784" xr:uid="{F6CC73F7-B349-4ACB-9AFE-3FBFC4A288A2}"/>
    <cellStyle name="SAPBEXchaText 3 2 4 2" xfId="3332" xr:uid="{6180CD96-D5D1-4112-839F-48C4485AAC01}"/>
    <cellStyle name="SAPBEXchaText 3 2 4 2 2" xfId="6434" xr:uid="{B6E83413-1A28-4323-9304-15078BD02886}"/>
    <cellStyle name="SAPBEXchaText 3 2 4 3" xfId="7237" xr:uid="{13B66D06-59FA-468A-810C-FBECC7CE4DEA}"/>
    <cellStyle name="SAPBEXchaText 3 2 4 4" xfId="4886" xr:uid="{7E8C506B-4E2C-46E0-AF80-03818F114D64}"/>
    <cellStyle name="SAPBEXchaText 3 2 5" xfId="2300" xr:uid="{F126A17E-A69E-462B-ACD7-78FDFD49C10B}"/>
    <cellStyle name="SAPBEXchaText 3 2 5 2" xfId="5402" xr:uid="{7203DC3C-D390-4341-8227-7F5E4CDFDB0B}"/>
    <cellStyle name="SAPBEXchaText 3 2 6" xfId="6954" xr:uid="{475D629A-9A3E-4AFC-9A94-4D1FE13E4E2E}"/>
    <cellStyle name="SAPBEXchaText 3 2 7" xfId="3851" xr:uid="{D682DE4C-32AD-4C81-A897-C3BFC8648A68}"/>
    <cellStyle name="SAPBEXchaText 4" xfId="309" xr:uid="{BE9DB420-F3E6-4AAC-848F-05A97A094B0C}"/>
    <cellStyle name="SAPBEXchaText 4 2" xfId="736" xr:uid="{B380EC79-38AA-4E47-9C3E-A83C0936C0AE}"/>
    <cellStyle name="SAPBEXchaText 4 2 2" xfId="1008" xr:uid="{05B600D8-256A-40E2-ACF1-D385BDCC1B95}"/>
    <cellStyle name="SAPBEXchaText 4 2 2 2" xfId="1524" xr:uid="{3054087F-A09D-49AB-8401-E03C8A99351A}"/>
    <cellStyle name="SAPBEXchaText 4 2 2 2 2" xfId="3075" xr:uid="{7EF15269-0C00-4F31-8760-EFC6D47FAA5E}"/>
    <cellStyle name="SAPBEXchaText 4 2 2 2 2 2" xfId="6177" xr:uid="{AE9F5223-B636-4737-891B-1C9572DD5E71}"/>
    <cellStyle name="SAPBEXchaText 4 2 2 2 3" xfId="8015" xr:uid="{51815C32-3AB5-4B13-94C2-1E55997FEC10}"/>
    <cellStyle name="SAPBEXchaText 4 2 2 2 4" xfId="4626" xr:uid="{F34E1A34-C376-4525-AAD7-C8AE7B9AF58C}"/>
    <cellStyle name="SAPBEXchaText 4 2 2 3" xfId="2043" xr:uid="{77B1722E-5FB4-4DE8-9EA5-3F65F16B6881}"/>
    <cellStyle name="SAPBEXchaText 4 2 2 3 2" xfId="3591" xr:uid="{EA8C7DCF-3306-4F58-B815-4FA207EB5462}"/>
    <cellStyle name="SAPBEXchaText 4 2 2 3 2 2" xfId="6693" xr:uid="{2672E338-00FF-4A78-A6E2-01C03F8AA8B3}"/>
    <cellStyle name="SAPBEXchaText 4 2 2 3 3" xfId="5145" xr:uid="{C8A27DD8-76E3-4D44-B0DC-DD3ED2F2B1B6}"/>
    <cellStyle name="SAPBEXchaText 4 2 2 4" xfId="2559" xr:uid="{7C626067-41DC-4C33-BD5A-36621DDFA349}"/>
    <cellStyle name="SAPBEXchaText 4 2 2 4 2" xfId="5661" xr:uid="{36B63F27-67FA-4D04-A563-14DB6991D5FB}"/>
    <cellStyle name="SAPBEXchaText 4 2 2 5" xfId="7497" xr:uid="{EA20370D-E9FF-4BA6-BEE0-F256728290B9}"/>
    <cellStyle name="SAPBEXchaText 4 2 2 6" xfId="4110" xr:uid="{98E7EA59-BF50-4A11-8C4D-2C538FCE95C9}"/>
    <cellStyle name="SAPBEXchaText 4 2 3" xfId="1266" xr:uid="{D5BAAED6-E459-457B-A0B3-EEC3B3A2BCBB}"/>
    <cellStyle name="SAPBEXchaText 4 2 3 2" xfId="2817" xr:uid="{682783E4-191A-4B5B-AFC6-89731DC6E93B}"/>
    <cellStyle name="SAPBEXchaText 4 2 3 2 2" xfId="5919" xr:uid="{DE9EA967-7CD6-4836-9D2D-22C1E533DA49}"/>
    <cellStyle name="SAPBEXchaText 4 2 3 3" xfId="7757" xr:uid="{74E79C83-91CB-4793-863D-3997375570F3}"/>
    <cellStyle name="SAPBEXchaText 4 2 3 4" xfId="4368" xr:uid="{830D618B-44E6-478E-935F-83CD61F0291F}"/>
    <cellStyle name="SAPBEXchaText 4 2 4" xfId="1785" xr:uid="{2689B3C3-AFBB-48D3-843D-63534C36F6C2}"/>
    <cellStyle name="SAPBEXchaText 4 2 4 2" xfId="3333" xr:uid="{456A3031-0DC4-425A-8410-88B7838C9183}"/>
    <cellStyle name="SAPBEXchaText 4 2 4 2 2" xfId="6435" xr:uid="{A5FFE774-793D-4C19-85FE-992B0DAC6D1A}"/>
    <cellStyle name="SAPBEXchaText 4 2 4 3" xfId="7238" xr:uid="{0A935816-9E20-4737-8EE9-1EE363D60B2C}"/>
    <cellStyle name="SAPBEXchaText 4 2 4 4" xfId="4887" xr:uid="{65D78A35-83F9-4D14-AC86-11EB9EDFE071}"/>
    <cellStyle name="SAPBEXchaText 4 2 5" xfId="2301" xr:uid="{D4BAAB27-A6B6-4ED3-B452-D1BBF3FC0DE8}"/>
    <cellStyle name="SAPBEXchaText 4 2 5 2" xfId="5403" xr:uid="{B8E51C16-080C-4FD6-A937-B0E071D4BD92}"/>
    <cellStyle name="SAPBEXchaText 4 2 6" xfId="6955" xr:uid="{93EE5BCE-754F-48C9-8A8E-CCF1045A91F1}"/>
    <cellStyle name="SAPBEXchaText 4 2 7" xfId="3852" xr:uid="{CB227DA4-85FB-499E-AC07-70E40CB0C262}"/>
    <cellStyle name="SAPBEXchaText 5" xfId="310" xr:uid="{945E2129-94CC-4BD8-945C-7A0338DB4BA5}"/>
    <cellStyle name="SAPBEXchaText 5 2" xfId="737" xr:uid="{3C2046A4-0979-44AA-A18A-ABB97AD53CFC}"/>
    <cellStyle name="SAPBEXchaText 5 2 2" xfId="1009" xr:uid="{54BEC025-5505-4EA0-B55C-8AC655E34EBC}"/>
    <cellStyle name="SAPBEXchaText 5 2 2 2" xfId="1525" xr:uid="{31BFFCDD-9484-43CD-B6E0-CC1976C5EECE}"/>
    <cellStyle name="SAPBEXchaText 5 2 2 2 2" xfId="3076" xr:uid="{7A2AB243-6AE9-497D-8F9D-CACD6F9B9F85}"/>
    <cellStyle name="SAPBEXchaText 5 2 2 2 2 2" xfId="6178" xr:uid="{2DEAD128-D1C0-41D3-9E71-9D2D80CFB0D0}"/>
    <cellStyle name="SAPBEXchaText 5 2 2 2 3" xfId="8016" xr:uid="{F0DDAB15-6288-4FB1-897C-5AAEAD99098C}"/>
    <cellStyle name="SAPBEXchaText 5 2 2 2 4" xfId="4627" xr:uid="{3FF5DFC0-A9E1-4708-98A5-22D09FEDB755}"/>
    <cellStyle name="SAPBEXchaText 5 2 2 3" xfId="2044" xr:uid="{58C38CB3-3B90-472C-9F38-E82708B28CE4}"/>
    <cellStyle name="SAPBEXchaText 5 2 2 3 2" xfId="3592" xr:uid="{AD705AC0-B752-49F0-AEA6-5A7AF703D9C2}"/>
    <cellStyle name="SAPBEXchaText 5 2 2 3 2 2" xfId="6694" xr:uid="{51C3360B-D028-4B46-B36D-78BB90F6748F}"/>
    <cellStyle name="SAPBEXchaText 5 2 2 3 3" xfId="5146" xr:uid="{B6176F16-008B-4568-89F2-EF55CC26D175}"/>
    <cellStyle name="SAPBEXchaText 5 2 2 4" xfId="2560" xr:uid="{0AF20B72-37B6-4113-B17F-5CED1C70F836}"/>
    <cellStyle name="SAPBEXchaText 5 2 2 4 2" xfId="5662" xr:uid="{85113B58-7762-4F01-9E32-73DE36A93F86}"/>
    <cellStyle name="SAPBEXchaText 5 2 2 5" xfId="7498" xr:uid="{C455091D-526D-424D-B805-6AD0436B9D18}"/>
    <cellStyle name="SAPBEXchaText 5 2 2 6" xfId="4111" xr:uid="{0A524DEB-F4B1-4997-B751-1C627E873E0C}"/>
    <cellStyle name="SAPBEXchaText 5 2 3" xfId="1267" xr:uid="{73C1592A-34DB-4278-8573-2C01A9130D5B}"/>
    <cellStyle name="SAPBEXchaText 5 2 3 2" xfId="2818" xr:uid="{A5FAD453-BA75-4336-BA4F-A6B666101B19}"/>
    <cellStyle name="SAPBEXchaText 5 2 3 2 2" xfId="5920" xr:uid="{4A6E6385-D18B-4811-82F4-EABE4772CB63}"/>
    <cellStyle name="SAPBEXchaText 5 2 3 3" xfId="7758" xr:uid="{431139DA-0E57-4BF3-B57C-3BBC21E6C20E}"/>
    <cellStyle name="SAPBEXchaText 5 2 3 4" xfId="4369" xr:uid="{ADE7BEED-FE5B-450E-ADA8-35B8026327AC}"/>
    <cellStyle name="SAPBEXchaText 5 2 4" xfId="1786" xr:uid="{1D88CBE4-F31D-4BE2-8263-457F67B5047E}"/>
    <cellStyle name="SAPBEXchaText 5 2 4 2" xfId="3334" xr:uid="{174C959E-4188-4A38-934C-1FE8BCC564CD}"/>
    <cellStyle name="SAPBEXchaText 5 2 4 2 2" xfId="6436" xr:uid="{01FAEA7E-BC62-4532-B1D4-99B5BEB4EA9A}"/>
    <cellStyle name="SAPBEXchaText 5 2 4 3" xfId="7239" xr:uid="{20E2B1DF-6BB4-4D05-BFEE-F9B1759EC48C}"/>
    <cellStyle name="SAPBEXchaText 5 2 4 4" xfId="4888" xr:uid="{41F3F2CD-1480-4EBB-8ED5-F179FEF7ADB2}"/>
    <cellStyle name="SAPBEXchaText 5 2 5" xfId="2302" xr:uid="{3ACD7E06-227E-4807-9B22-F970207A63A9}"/>
    <cellStyle name="SAPBEXchaText 5 2 5 2" xfId="5404" xr:uid="{6D3E82D6-9312-4A02-AF15-493DF7A22B21}"/>
    <cellStyle name="SAPBEXchaText 5 2 6" xfId="6956" xr:uid="{B7C224CA-0C9F-4754-B48A-1B83CA14F501}"/>
    <cellStyle name="SAPBEXchaText 5 2 7" xfId="3853" xr:uid="{A19FCAD8-888E-4048-9212-A6D25EF3DD3B}"/>
    <cellStyle name="SAPBEXchaText 6" xfId="311" xr:uid="{5D1D39AA-32D8-4A9A-B823-66448BFFB123}"/>
    <cellStyle name="SAPBEXchaText 6 2" xfId="738" xr:uid="{D98E27F0-A57B-4AD4-ADAF-B61C6D03E560}"/>
    <cellStyle name="SAPBEXchaText 6 2 2" xfId="1010" xr:uid="{1F469870-1972-422F-AA93-6A901D7EFC57}"/>
    <cellStyle name="SAPBEXchaText 6 2 2 2" xfId="1526" xr:uid="{3242239F-8DCC-4AB9-95F1-F8B1C2A08978}"/>
    <cellStyle name="SAPBEXchaText 6 2 2 2 2" xfId="3077" xr:uid="{2BC398B1-08EE-41FA-AA41-6951CECB9CBE}"/>
    <cellStyle name="SAPBEXchaText 6 2 2 2 2 2" xfId="6179" xr:uid="{51BD08C0-0AC1-4EDA-8E20-563B7F705D93}"/>
    <cellStyle name="SAPBEXchaText 6 2 2 2 3" xfId="8017" xr:uid="{FA26AD9D-354E-4487-BCB8-1A08860FE45A}"/>
    <cellStyle name="SAPBEXchaText 6 2 2 2 4" xfId="4628" xr:uid="{46F4BDE3-2AF0-470C-9D15-9CA7EDC9B2FC}"/>
    <cellStyle name="SAPBEXchaText 6 2 2 3" xfId="2045" xr:uid="{94F02F4B-51D1-49FD-B542-79DA2F269C26}"/>
    <cellStyle name="SAPBEXchaText 6 2 2 3 2" xfId="3593" xr:uid="{CD5DAE7A-8585-4C86-AF9B-0AD2AB4DD20A}"/>
    <cellStyle name="SAPBEXchaText 6 2 2 3 2 2" xfId="6695" xr:uid="{A6900E9C-E466-44D1-B228-5F71AAC9786C}"/>
    <cellStyle name="SAPBEXchaText 6 2 2 3 3" xfId="5147" xr:uid="{AA23F9EC-50B7-47C0-885D-006BD1891022}"/>
    <cellStyle name="SAPBEXchaText 6 2 2 4" xfId="2561" xr:uid="{4615FEAA-99DF-4BEE-8B10-43AB8F82508C}"/>
    <cellStyle name="SAPBEXchaText 6 2 2 4 2" xfId="5663" xr:uid="{5E01E1AA-8215-46F0-873C-D9AAA40DDD10}"/>
    <cellStyle name="SAPBEXchaText 6 2 2 5" xfId="7499" xr:uid="{C1139E19-B6ED-414C-8757-0CF529C46B74}"/>
    <cellStyle name="SAPBEXchaText 6 2 2 6" xfId="4112" xr:uid="{5B26D60D-247A-4E5D-AE6C-F585F3C7BFE9}"/>
    <cellStyle name="SAPBEXchaText 6 2 3" xfId="1268" xr:uid="{907A6A09-B5ED-42D8-B6EE-B8F618EC3DFF}"/>
    <cellStyle name="SAPBEXchaText 6 2 3 2" xfId="2819" xr:uid="{9286C162-7283-4453-8DD6-991EDE3B13C3}"/>
    <cellStyle name="SAPBEXchaText 6 2 3 2 2" xfId="5921" xr:uid="{6B0BAA26-34F3-493A-865D-C756AC3AA4CE}"/>
    <cellStyle name="SAPBEXchaText 6 2 3 3" xfId="7759" xr:uid="{ACA176A6-7136-402B-88AC-E64C214FCE5B}"/>
    <cellStyle name="SAPBEXchaText 6 2 3 4" xfId="4370" xr:uid="{CD7A8ECB-E5D4-450B-AC81-9CA03A23360B}"/>
    <cellStyle name="SAPBEXchaText 6 2 4" xfId="1787" xr:uid="{A2ED745C-ABE8-428E-BB9C-0A3B212E71BF}"/>
    <cellStyle name="SAPBEXchaText 6 2 4 2" xfId="3335" xr:uid="{21CC2ED3-255A-4F92-BCAD-BB004A3EA8A5}"/>
    <cellStyle name="SAPBEXchaText 6 2 4 2 2" xfId="6437" xr:uid="{00993B19-1404-4724-8A55-56C34B511C90}"/>
    <cellStyle name="SAPBEXchaText 6 2 4 3" xfId="7240" xr:uid="{1CC5E7A8-9207-482A-B0B7-B3B21CBD8035}"/>
    <cellStyle name="SAPBEXchaText 6 2 4 4" xfId="4889" xr:uid="{714D0F05-4BEF-461C-9791-3E84632584E1}"/>
    <cellStyle name="SAPBEXchaText 6 2 5" xfId="2303" xr:uid="{18CD17D3-0BE6-49FE-B5B0-8AA86217E7F7}"/>
    <cellStyle name="SAPBEXchaText 6 2 5 2" xfId="5405" xr:uid="{947515B2-38EE-497A-8A88-72538A5A4AE5}"/>
    <cellStyle name="SAPBEXchaText 6 2 6" xfId="6957" xr:uid="{821F0086-73A3-4273-81A6-2CB85F97B2CD}"/>
    <cellStyle name="SAPBEXchaText 6 2 7" xfId="3854" xr:uid="{4AC01114-2F28-4699-8613-A2468CEF20DA}"/>
    <cellStyle name="SAPBEXchaText_Приложение_1_к_7-у-о_2009_Кв_1_ФСТ" xfId="312" xr:uid="{B062149E-5386-4FC9-9E92-44C160BB7E8D}"/>
    <cellStyle name="SAPBEXexcBad7" xfId="313" xr:uid="{2F426204-F1B4-4E89-922E-675E8B3CBD2E}"/>
    <cellStyle name="SAPBEXexcBad7 2" xfId="314" xr:uid="{0A6A2CE9-A7D4-4386-8630-B6D295469179}"/>
    <cellStyle name="SAPBEXexcBad7 2 2" xfId="740" xr:uid="{DEA4FA17-3E1B-4E19-8568-11EC1ED3B012}"/>
    <cellStyle name="SAPBEXexcBad7 2 2 2" xfId="1012" xr:uid="{6A32A7BA-437A-4CAA-AAC6-3A934C38FA7C}"/>
    <cellStyle name="SAPBEXexcBad7 2 2 2 2" xfId="1528" xr:uid="{FB864EBA-366E-4F1E-ABC0-27129063E39D}"/>
    <cellStyle name="SAPBEXexcBad7 2 2 2 2 2" xfId="3079" xr:uid="{063C2089-B120-4DA6-B6C2-96F4F2DF59A7}"/>
    <cellStyle name="SAPBEXexcBad7 2 2 2 2 2 2" xfId="6181" xr:uid="{2900EF7D-B473-4429-B090-BCD624CEC822}"/>
    <cellStyle name="SAPBEXexcBad7 2 2 2 2 3" xfId="8019" xr:uid="{96141A30-D0C4-41BA-86F8-2D6EAF9F8908}"/>
    <cellStyle name="SAPBEXexcBad7 2 2 2 2 4" xfId="4630" xr:uid="{B731D506-3B68-489F-B68B-128D3ED77802}"/>
    <cellStyle name="SAPBEXexcBad7 2 2 2 3" xfId="2047" xr:uid="{E9A537C4-647A-499D-A383-9E5E0E21F304}"/>
    <cellStyle name="SAPBEXexcBad7 2 2 2 3 2" xfId="3595" xr:uid="{00F52685-7910-4D88-B34E-5356D2A7CFE0}"/>
    <cellStyle name="SAPBEXexcBad7 2 2 2 3 2 2" xfId="6697" xr:uid="{D698A475-2701-43CD-8279-2DF46170E443}"/>
    <cellStyle name="SAPBEXexcBad7 2 2 2 3 3" xfId="5149" xr:uid="{9B03E7C0-70F7-47AA-9CEA-C8B5A46C4B3F}"/>
    <cellStyle name="SAPBEXexcBad7 2 2 2 4" xfId="2563" xr:uid="{E206A989-79C9-4DC4-8545-8F8C34398983}"/>
    <cellStyle name="SAPBEXexcBad7 2 2 2 4 2" xfId="5665" xr:uid="{AE38630D-93D4-41CA-9218-C09B3EB14351}"/>
    <cellStyle name="SAPBEXexcBad7 2 2 2 5" xfId="7501" xr:uid="{5BF3AFD5-9B0F-493A-AC54-C13903E49CFA}"/>
    <cellStyle name="SAPBEXexcBad7 2 2 2 6" xfId="4114" xr:uid="{2C1292D5-E34B-4E96-900A-B7E885C102D4}"/>
    <cellStyle name="SAPBEXexcBad7 2 2 3" xfId="1270" xr:uid="{636BDB8D-1060-480E-98C1-97FEC77B8DE4}"/>
    <cellStyle name="SAPBEXexcBad7 2 2 3 2" xfId="2821" xr:uid="{6F5FCD23-4912-4DCB-9509-7584513EA978}"/>
    <cellStyle name="SAPBEXexcBad7 2 2 3 2 2" xfId="5923" xr:uid="{EA6B73B3-210D-4F1C-8C8D-404E859A637C}"/>
    <cellStyle name="SAPBEXexcBad7 2 2 3 3" xfId="7761" xr:uid="{6FD14305-AD40-4D93-A256-C6FF5022870A}"/>
    <cellStyle name="SAPBEXexcBad7 2 2 3 4" xfId="4372" xr:uid="{3570D2B1-8946-4811-85DB-961AE7ECE738}"/>
    <cellStyle name="SAPBEXexcBad7 2 2 4" xfId="1789" xr:uid="{FE06BD31-C18F-44C9-A813-50D20EED935F}"/>
    <cellStyle name="SAPBEXexcBad7 2 2 4 2" xfId="3337" xr:uid="{20D0DDED-1B92-4E09-90F0-9B7AB4CBBD51}"/>
    <cellStyle name="SAPBEXexcBad7 2 2 4 2 2" xfId="6439" xr:uid="{F0AF39C9-0792-4219-9C20-EF8F078A830C}"/>
    <cellStyle name="SAPBEXexcBad7 2 2 4 3" xfId="7242" xr:uid="{98011B40-B891-4ED6-B72C-C8CE73B00A1C}"/>
    <cellStyle name="SAPBEXexcBad7 2 2 4 4" xfId="4891" xr:uid="{4BDB2971-9C20-47B9-B2AC-166893CF99C2}"/>
    <cellStyle name="SAPBEXexcBad7 2 2 5" xfId="2305" xr:uid="{F27D763B-6933-47C0-91C1-6B6BF85B2D12}"/>
    <cellStyle name="SAPBEXexcBad7 2 2 5 2" xfId="5407" xr:uid="{8531F9F1-BFD8-4EEA-88AE-F5DF3B83F13C}"/>
    <cellStyle name="SAPBEXexcBad7 2 2 6" xfId="6959" xr:uid="{0A3A4F5E-B9C3-4921-8BC2-9BF26E3B1C82}"/>
    <cellStyle name="SAPBEXexcBad7 2 2 7" xfId="3856" xr:uid="{7CB3424B-2929-448B-8EC8-FC620D50AA80}"/>
    <cellStyle name="SAPBEXexcBad7 3" xfId="315" xr:uid="{AD44F803-9D3D-4C64-9937-3248C323EFC8}"/>
    <cellStyle name="SAPBEXexcBad7 3 2" xfId="741" xr:uid="{58D673D6-C79A-44C7-AE88-1793DBE260E1}"/>
    <cellStyle name="SAPBEXexcBad7 3 2 2" xfId="1013" xr:uid="{8A8BC3A8-0C46-45B5-A877-1D8BCD16A460}"/>
    <cellStyle name="SAPBEXexcBad7 3 2 2 2" xfId="1529" xr:uid="{A2ED80BB-CAB4-4890-AD19-BEE3A7A10011}"/>
    <cellStyle name="SAPBEXexcBad7 3 2 2 2 2" xfId="3080" xr:uid="{5D7AA751-0AF6-4D19-811C-216673947156}"/>
    <cellStyle name="SAPBEXexcBad7 3 2 2 2 2 2" xfId="6182" xr:uid="{4EAD493E-29CE-4B52-BC0F-A1115B3C89ED}"/>
    <cellStyle name="SAPBEXexcBad7 3 2 2 2 3" xfId="8020" xr:uid="{7457C47F-499D-455C-B42E-87C01D1ECE11}"/>
    <cellStyle name="SAPBEXexcBad7 3 2 2 2 4" xfId="4631" xr:uid="{B00F248B-C922-47BA-A201-0B75F981D2E9}"/>
    <cellStyle name="SAPBEXexcBad7 3 2 2 3" xfId="2048" xr:uid="{61C93A1F-11E6-4EBE-B427-6142948593F6}"/>
    <cellStyle name="SAPBEXexcBad7 3 2 2 3 2" xfId="3596" xr:uid="{B1EFD8F9-0CCD-4F02-A7E2-882A0BFF369F}"/>
    <cellStyle name="SAPBEXexcBad7 3 2 2 3 2 2" xfId="6698" xr:uid="{4E7E2E9E-36AD-4E33-88FB-89B369E7C26B}"/>
    <cellStyle name="SAPBEXexcBad7 3 2 2 3 3" xfId="5150" xr:uid="{2DF84CA8-E472-4144-A172-E77F949C0C37}"/>
    <cellStyle name="SAPBEXexcBad7 3 2 2 4" xfId="2564" xr:uid="{F38A34A8-33AC-4378-9F1F-8EF3F9586F06}"/>
    <cellStyle name="SAPBEXexcBad7 3 2 2 4 2" xfId="5666" xr:uid="{69CF48C8-F9A1-4BAF-AB8C-A0988A456374}"/>
    <cellStyle name="SAPBEXexcBad7 3 2 2 5" xfId="7502" xr:uid="{E8F55517-C630-4FE8-81C2-60122A3381A7}"/>
    <cellStyle name="SAPBEXexcBad7 3 2 2 6" xfId="4115" xr:uid="{1DCC1E14-096E-4D66-A502-B8757EB7E1FD}"/>
    <cellStyle name="SAPBEXexcBad7 3 2 3" xfId="1271" xr:uid="{801ED221-7DBB-4DE1-B027-3685FA93F26E}"/>
    <cellStyle name="SAPBEXexcBad7 3 2 3 2" xfId="2822" xr:uid="{D846D57A-4FDD-4B44-8C6F-80FC0ABA2928}"/>
    <cellStyle name="SAPBEXexcBad7 3 2 3 2 2" xfId="5924" xr:uid="{D8E1A95D-EAD1-4F62-BC25-DE348740B1B4}"/>
    <cellStyle name="SAPBEXexcBad7 3 2 3 3" xfId="7762" xr:uid="{B0252BC3-7C39-431F-9264-912E7194AED4}"/>
    <cellStyle name="SAPBEXexcBad7 3 2 3 4" xfId="4373" xr:uid="{41DE06A5-A540-49B6-B243-6FB5AFA02064}"/>
    <cellStyle name="SAPBEXexcBad7 3 2 4" xfId="1790" xr:uid="{3D105509-E250-4237-9AF6-49927419A52F}"/>
    <cellStyle name="SAPBEXexcBad7 3 2 4 2" xfId="3338" xr:uid="{CECE193C-9A0A-4165-A8DA-ACD13BFAC432}"/>
    <cellStyle name="SAPBEXexcBad7 3 2 4 2 2" xfId="6440" xr:uid="{4A1812C7-0029-4749-8B36-C1C920729733}"/>
    <cellStyle name="SAPBEXexcBad7 3 2 4 3" xfId="7243" xr:uid="{85FD6FB9-6525-4617-813D-25638DB0D87C}"/>
    <cellStyle name="SAPBEXexcBad7 3 2 4 4" xfId="4892" xr:uid="{F3217774-C11B-4021-872C-4590041218A3}"/>
    <cellStyle name="SAPBEXexcBad7 3 2 5" xfId="2306" xr:uid="{B4DF7070-54C9-40FE-9851-A6CDDAC0F847}"/>
    <cellStyle name="SAPBEXexcBad7 3 2 5 2" xfId="5408" xr:uid="{1E69BBA2-D9E6-470C-B4DD-015CA5D46999}"/>
    <cellStyle name="SAPBEXexcBad7 3 2 6" xfId="6960" xr:uid="{6A0F2397-7042-4D63-B0DE-FE91C1C286A8}"/>
    <cellStyle name="SAPBEXexcBad7 3 2 7" xfId="3857" xr:uid="{EA85A15C-09F1-46DB-970E-9B080C1CA257}"/>
    <cellStyle name="SAPBEXexcBad7 4" xfId="316" xr:uid="{931EFF51-E92F-49F7-B6C9-DC8DCCA177AF}"/>
    <cellStyle name="SAPBEXexcBad7 4 2" xfId="742" xr:uid="{B2B5A4A4-5920-4D80-BE60-34A7495992A7}"/>
    <cellStyle name="SAPBEXexcBad7 4 2 2" xfId="1014" xr:uid="{701A2B98-C575-44A4-9D39-1A306E63E870}"/>
    <cellStyle name="SAPBEXexcBad7 4 2 2 2" xfId="1530" xr:uid="{DB6E5059-21D4-4F9C-8D79-0FF2F161EE1A}"/>
    <cellStyle name="SAPBEXexcBad7 4 2 2 2 2" xfId="3081" xr:uid="{6857A027-1A21-4FCA-85B1-55DD381D79E1}"/>
    <cellStyle name="SAPBEXexcBad7 4 2 2 2 2 2" xfId="6183" xr:uid="{4EE186F2-E32D-4BBB-86A9-C8B0F21394B1}"/>
    <cellStyle name="SAPBEXexcBad7 4 2 2 2 3" xfId="8021" xr:uid="{BFA54F19-3FEA-4CB8-A9C3-D210DCE6DE34}"/>
    <cellStyle name="SAPBEXexcBad7 4 2 2 2 4" xfId="4632" xr:uid="{19F41D76-3048-48CD-86C0-9334676BEFB4}"/>
    <cellStyle name="SAPBEXexcBad7 4 2 2 3" xfId="2049" xr:uid="{750D2D10-1E58-4B82-972A-DC5CA740E57E}"/>
    <cellStyle name="SAPBEXexcBad7 4 2 2 3 2" xfId="3597" xr:uid="{0CCCFE9F-96FB-4BF2-97B1-B3560A620D20}"/>
    <cellStyle name="SAPBEXexcBad7 4 2 2 3 2 2" xfId="6699" xr:uid="{F5EAE3FE-4945-4579-8075-5EE724017762}"/>
    <cellStyle name="SAPBEXexcBad7 4 2 2 3 3" xfId="5151" xr:uid="{A7C3AED9-3E28-48CF-BF63-219128C45FAC}"/>
    <cellStyle name="SAPBEXexcBad7 4 2 2 4" xfId="2565" xr:uid="{17BD9DBC-9154-4B4F-B2DC-664B23F21232}"/>
    <cellStyle name="SAPBEXexcBad7 4 2 2 4 2" xfId="5667" xr:uid="{86B73435-3646-416F-BCCE-50C8C72BFB06}"/>
    <cellStyle name="SAPBEXexcBad7 4 2 2 5" xfId="7503" xr:uid="{07EC1500-C886-41C8-BF5E-C1ADA955B61D}"/>
    <cellStyle name="SAPBEXexcBad7 4 2 2 6" xfId="4116" xr:uid="{9CA7E5AF-F44D-4856-8E2E-E961E08FF46D}"/>
    <cellStyle name="SAPBEXexcBad7 4 2 3" xfId="1272" xr:uid="{EC17527A-FD2D-49FE-A123-655A8B9AD972}"/>
    <cellStyle name="SAPBEXexcBad7 4 2 3 2" xfId="2823" xr:uid="{3C3EE418-8814-47FD-BCCC-1D474AE9C04F}"/>
    <cellStyle name="SAPBEXexcBad7 4 2 3 2 2" xfId="5925" xr:uid="{E35426D1-9514-4AE8-90E7-0FC4EE4461EC}"/>
    <cellStyle name="SAPBEXexcBad7 4 2 3 3" xfId="7763" xr:uid="{9D0CECD9-D1D5-427F-A260-F48A497F8211}"/>
    <cellStyle name="SAPBEXexcBad7 4 2 3 4" xfId="4374" xr:uid="{4C449537-294D-49CE-B4D3-CA802852D66B}"/>
    <cellStyle name="SAPBEXexcBad7 4 2 4" xfId="1791" xr:uid="{9D1DD456-675E-4DF7-B6C4-298DB804D164}"/>
    <cellStyle name="SAPBEXexcBad7 4 2 4 2" xfId="3339" xr:uid="{302D830F-22A8-451C-8CD6-CC2301A28D0C}"/>
    <cellStyle name="SAPBEXexcBad7 4 2 4 2 2" xfId="6441" xr:uid="{9ED5C190-D0E9-4CC3-A4B2-F83116D420B4}"/>
    <cellStyle name="SAPBEXexcBad7 4 2 4 3" xfId="7244" xr:uid="{90ABB67B-011B-4691-9AFF-364B63A27C8E}"/>
    <cellStyle name="SAPBEXexcBad7 4 2 4 4" xfId="4893" xr:uid="{81D2951E-87F5-48CA-B66E-2221BD7CB6B2}"/>
    <cellStyle name="SAPBEXexcBad7 4 2 5" xfId="2307" xr:uid="{1C9670CF-C528-4CF3-9E5E-2FCCCFF41613}"/>
    <cellStyle name="SAPBEXexcBad7 4 2 5 2" xfId="5409" xr:uid="{180224DB-4291-4EBF-970F-8E1C5BF300D5}"/>
    <cellStyle name="SAPBEXexcBad7 4 2 6" xfId="6961" xr:uid="{60DA91FA-0590-481A-9CE0-93CFAD69B1E8}"/>
    <cellStyle name="SAPBEXexcBad7 4 2 7" xfId="3858" xr:uid="{C9978572-1841-44FE-8313-5FEE495CA879}"/>
    <cellStyle name="SAPBEXexcBad7 5" xfId="317" xr:uid="{8399133A-E5E2-4F41-B672-8335D6F08528}"/>
    <cellStyle name="SAPBEXexcBad7 5 2" xfId="743" xr:uid="{8FAFEA43-350E-43FE-91CD-36CE01463D39}"/>
    <cellStyle name="SAPBEXexcBad7 5 2 2" xfId="1015" xr:uid="{E618A178-614B-4092-BD39-AB7C0ACB20C6}"/>
    <cellStyle name="SAPBEXexcBad7 5 2 2 2" xfId="1531" xr:uid="{EC262850-1C1B-49A8-9E9A-A9A779DEB93E}"/>
    <cellStyle name="SAPBEXexcBad7 5 2 2 2 2" xfId="3082" xr:uid="{7D3B2C8F-F8B4-44DA-BDF9-BFDB803D583B}"/>
    <cellStyle name="SAPBEXexcBad7 5 2 2 2 2 2" xfId="6184" xr:uid="{5490416C-CAA0-4E36-BCE5-6E7A1C456F57}"/>
    <cellStyle name="SAPBEXexcBad7 5 2 2 2 3" xfId="8022" xr:uid="{4721D0C3-F8A1-4397-A4CA-1093486FE5C5}"/>
    <cellStyle name="SAPBEXexcBad7 5 2 2 2 4" xfId="4633" xr:uid="{5D4D97DE-E5BE-4EE5-81A0-A13D9AF4AE6B}"/>
    <cellStyle name="SAPBEXexcBad7 5 2 2 3" xfId="2050" xr:uid="{CDBE1D13-2DC9-47D6-AD15-16A2C4A5D2B9}"/>
    <cellStyle name="SAPBEXexcBad7 5 2 2 3 2" xfId="3598" xr:uid="{38F0286A-069B-4312-9B81-71A02A2D0AB0}"/>
    <cellStyle name="SAPBEXexcBad7 5 2 2 3 2 2" xfId="6700" xr:uid="{DF9012E7-9DBA-493E-AD25-38C435D0E35D}"/>
    <cellStyle name="SAPBEXexcBad7 5 2 2 3 3" xfId="5152" xr:uid="{4B65C0CA-1336-4357-9525-B3BEFD7670BE}"/>
    <cellStyle name="SAPBEXexcBad7 5 2 2 4" xfId="2566" xr:uid="{42D5C582-268C-4666-8209-D8FA75C142C8}"/>
    <cellStyle name="SAPBEXexcBad7 5 2 2 4 2" xfId="5668" xr:uid="{F8EB1753-A4A8-414C-8A74-70EB79161798}"/>
    <cellStyle name="SAPBEXexcBad7 5 2 2 5" xfId="7504" xr:uid="{BE16E319-BAB4-44C0-9509-C56E46198674}"/>
    <cellStyle name="SAPBEXexcBad7 5 2 2 6" xfId="4117" xr:uid="{95FA3502-4F9B-4341-A3CA-4E88297CAA38}"/>
    <cellStyle name="SAPBEXexcBad7 5 2 3" xfId="1273" xr:uid="{9FA7790E-4B38-485E-9CE1-2EEA492AA286}"/>
    <cellStyle name="SAPBEXexcBad7 5 2 3 2" xfId="2824" xr:uid="{290E119A-0B15-43BA-9647-52FF7F3DEB8A}"/>
    <cellStyle name="SAPBEXexcBad7 5 2 3 2 2" xfId="5926" xr:uid="{64771AE3-67F5-4E91-90B5-65432C61A3C4}"/>
    <cellStyle name="SAPBEXexcBad7 5 2 3 3" xfId="7764" xr:uid="{07C4E0D9-CDC4-4B55-AC9A-4A521B05CCDB}"/>
    <cellStyle name="SAPBEXexcBad7 5 2 3 4" xfId="4375" xr:uid="{F70E26F6-8E56-49EB-8A08-763302C5D11D}"/>
    <cellStyle name="SAPBEXexcBad7 5 2 4" xfId="1792" xr:uid="{7F32EF3C-46AE-4D30-A503-934C14355E79}"/>
    <cellStyle name="SAPBEXexcBad7 5 2 4 2" xfId="3340" xr:uid="{4F43FEF0-EE5D-47DF-87CC-CC2DB961A2F6}"/>
    <cellStyle name="SAPBEXexcBad7 5 2 4 2 2" xfId="6442" xr:uid="{09001A3B-4057-4756-8768-43CEFA0DD019}"/>
    <cellStyle name="SAPBEXexcBad7 5 2 4 3" xfId="7245" xr:uid="{7C910503-A2F8-4086-A58F-21B46BFC1EAD}"/>
    <cellStyle name="SAPBEXexcBad7 5 2 4 4" xfId="4894" xr:uid="{8734C9DF-5B93-43EA-89EB-AD7092095F9A}"/>
    <cellStyle name="SAPBEXexcBad7 5 2 5" xfId="2308" xr:uid="{9EF71BDF-B263-4A55-84D1-12A2A754CE13}"/>
    <cellStyle name="SAPBEXexcBad7 5 2 5 2" xfId="5410" xr:uid="{6828D16A-6967-46DC-B436-BD0FE208FCB9}"/>
    <cellStyle name="SAPBEXexcBad7 5 2 6" xfId="6962" xr:uid="{743DFFC1-6512-43AE-917D-5582CCE184A9}"/>
    <cellStyle name="SAPBEXexcBad7 5 2 7" xfId="3859" xr:uid="{16060136-4629-415B-B262-24C69054D3B4}"/>
    <cellStyle name="SAPBEXexcBad7 6" xfId="318" xr:uid="{9A9E687C-FB8E-4CF6-90A6-5935FC4DFE0C}"/>
    <cellStyle name="SAPBEXexcBad7 6 2" xfId="744" xr:uid="{7C27EA3D-9F1F-429B-8320-0877D8BF2F96}"/>
    <cellStyle name="SAPBEXexcBad7 6 2 2" xfId="1016" xr:uid="{0462D1AE-ED20-46AF-A9CA-46013D0D63E8}"/>
    <cellStyle name="SAPBEXexcBad7 6 2 2 2" xfId="1532" xr:uid="{35E2F7C8-962B-42FC-BC76-3EFFAADAAFB0}"/>
    <cellStyle name="SAPBEXexcBad7 6 2 2 2 2" xfId="3083" xr:uid="{75EE55B0-F926-436C-924F-C11A77F396C2}"/>
    <cellStyle name="SAPBEXexcBad7 6 2 2 2 2 2" xfId="6185" xr:uid="{758F65CD-96E3-4C21-B7EF-9C7236E0072F}"/>
    <cellStyle name="SAPBEXexcBad7 6 2 2 2 3" xfId="8023" xr:uid="{A70FD541-676D-45D9-B7AB-08358DEB8CCD}"/>
    <cellStyle name="SAPBEXexcBad7 6 2 2 2 4" xfId="4634" xr:uid="{1408F08B-5557-437C-A226-DBBCFB192484}"/>
    <cellStyle name="SAPBEXexcBad7 6 2 2 3" xfId="2051" xr:uid="{BFC53FB7-9BFD-438A-9AC5-DF3594B350B8}"/>
    <cellStyle name="SAPBEXexcBad7 6 2 2 3 2" xfId="3599" xr:uid="{DD5A2969-E5EF-41B9-89A7-67B92483C3C5}"/>
    <cellStyle name="SAPBEXexcBad7 6 2 2 3 2 2" xfId="6701" xr:uid="{991653E4-20FF-41B5-A8D6-7EACF61D07AA}"/>
    <cellStyle name="SAPBEXexcBad7 6 2 2 3 3" xfId="5153" xr:uid="{D6C9F584-DA92-4D94-AD18-B428816F2E50}"/>
    <cellStyle name="SAPBEXexcBad7 6 2 2 4" xfId="2567" xr:uid="{B416F037-BC62-43E2-AE4D-2211E261D85D}"/>
    <cellStyle name="SAPBEXexcBad7 6 2 2 4 2" xfId="5669" xr:uid="{C3CFC90B-7A09-4480-B553-281A0B04A311}"/>
    <cellStyle name="SAPBEXexcBad7 6 2 2 5" xfId="7505" xr:uid="{FD7117F7-46CE-499F-9D72-BAE5BC4A9660}"/>
    <cellStyle name="SAPBEXexcBad7 6 2 2 6" xfId="4118" xr:uid="{8C854884-E401-4220-9A7E-8D53B3CABF3D}"/>
    <cellStyle name="SAPBEXexcBad7 6 2 3" xfId="1274" xr:uid="{C4F2F885-FFF0-4EFB-BBFE-4529B1BC66DB}"/>
    <cellStyle name="SAPBEXexcBad7 6 2 3 2" xfId="2825" xr:uid="{995B36F1-DB49-48F8-8FD3-EF5E79657987}"/>
    <cellStyle name="SAPBEXexcBad7 6 2 3 2 2" xfId="5927" xr:uid="{D8B51369-DB07-468F-B425-7AE01C065461}"/>
    <cellStyle name="SAPBEXexcBad7 6 2 3 3" xfId="7765" xr:uid="{0CB5D8E7-1DA1-44F7-B06E-F68D37E0A377}"/>
    <cellStyle name="SAPBEXexcBad7 6 2 3 4" xfId="4376" xr:uid="{70189CE5-A090-4E5C-AB79-AD589D7CAD16}"/>
    <cellStyle name="SAPBEXexcBad7 6 2 4" xfId="1793" xr:uid="{F03BF156-1A12-4247-9A6B-359C768CE574}"/>
    <cellStyle name="SAPBEXexcBad7 6 2 4 2" xfId="3341" xr:uid="{17C4D87A-5165-48AE-82EC-349FB944E473}"/>
    <cellStyle name="SAPBEXexcBad7 6 2 4 2 2" xfId="6443" xr:uid="{A32BB0DD-F94D-4654-A33E-7D82A4A8B0A6}"/>
    <cellStyle name="SAPBEXexcBad7 6 2 4 3" xfId="7246" xr:uid="{F70208A9-C2D8-43B6-9524-2DFB225780F6}"/>
    <cellStyle name="SAPBEXexcBad7 6 2 4 4" xfId="4895" xr:uid="{EBAB4D20-A417-43BC-962E-A353CE54E6FF}"/>
    <cellStyle name="SAPBEXexcBad7 6 2 5" xfId="2309" xr:uid="{E61C86E3-2303-4314-A80D-75863C2C9DB7}"/>
    <cellStyle name="SAPBEXexcBad7 6 2 5 2" xfId="5411" xr:uid="{C7A54EA2-7918-45FA-9359-311BACE54666}"/>
    <cellStyle name="SAPBEXexcBad7 6 2 6" xfId="6963" xr:uid="{2A9F875A-DA73-4D6A-9893-902621C37222}"/>
    <cellStyle name="SAPBEXexcBad7 6 2 7" xfId="3860" xr:uid="{A041AD1E-12FF-4D7A-B0A8-1EEFB8BB9286}"/>
    <cellStyle name="SAPBEXexcBad7 7" xfId="739" xr:uid="{8DB0753D-3A1A-4577-88C7-EA5A32D80DE0}"/>
    <cellStyle name="SAPBEXexcBad7 7 2" xfId="1011" xr:uid="{5E8FB81C-5DC7-4765-8DB3-3C216C1AF3E5}"/>
    <cellStyle name="SAPBEXexcBad7 7 2 2" xfId="1527" xr:uid="{236B131E-89D5-466C-B8F2-71E6CADACF99}"/>
    <cellStyle name="SAPBEXexcBad7 7 2 2 2" xfId="3078" xr:uid="{D3CFA079-4F77-477B-9261-A1F0AFCE42B6}"/>
    <cellStyle name="SAPBEXexcBad7 7 2 2 2 2" xfId="6180" xr:uid="{115AB8FF-EB31-4136-813F-A70EEB7CC946}"/>
    <cellStyle name="SAPBEXexcBad7 7 2 2 3" xfId="8018" xr:uid="{79C3020F-A344-4479-A1DF-BF9CE3565D62}"/>
    <cellStyle name="SAPBEXexcBad7 7 2 2 4" xfId="4629" xr:uid="{3A18F314-4457-4A8E-97DC-1973827308C7}"/>
    <cellStyle name="SAPBEXexcBad7 7 2 3" xfId="2046" xr:uid="{FA516FA3-1776-4F88-93AA-887D0112A815}"/>
    <cellStyle name="SAPBEXexcBad7 7 2 3 2" xfId="3594" xr:uid="{0FBF08C9-F52B-43F7-B367-D282D3127454}"/>
    <cellStyle name="SAPBEXexcBad7 7 2 3 2 2" xfId="6696" xr:uid="{8B71AC3A-6318-4E5A-8101-7249D00B7D93}"/>
    <cellStyle name="SAPBEXexcBad7 7 2 3 3" xfId="5148" xr:uid="{89317AFC-0969-45B8-B0F7-AAEC87390AC9}"/>
    <cellStyle name="SAPBEXexcBad7 7 2 4" xfId="2562" xr:uid="{FE43A441-6B6F-4A6E-BB29-CCE6A0332881}"/>
    <cellStyle name="SAPBEXexcBad7 7 2 4 2" xfId="5664" xr:uid="{2E864281-F0D6-4698-9A54-E633D0AFB009}"/>
    <cellStyle name="SAPBEXexcBad7 7 2 5" xfId="7500" xr:uid="{33117958-B19E-4D59-A792-4A03BD71D3A4}"/>
    <cellStyle name="SAPBEXexcBad7 7 2 6" xfId="4113" xr:uid="{F0236F05-DD23-4AB2-8CD5-9CFD940FF45F}"/>
    <cellStyle name="SAPBEXexcBad7 7 3" xfId="1269" xr:uid="{C87DDA1E-BA5F-41C2-9E16-7FCDB439FB84}"/>
    <cellStyle name="SAPBEXexcBad7 7 3 2" xfId="2820" xr:uid="{043FC495-DDE2-4103-9216-31221AE81DB0}"/>
    <cellStyle name="SAPBEXexcBad7 7 3 2 2" xfId="5922" xr:uid="{9C31B88B-1F8F-4DF9-9BEC-751767E565B4}"/>
    <cellStyle name="SAPBEXexcBad7 7 3 3" xfId="7760" xr:uid="{BA5B2273-906D-4544-873D-878136176CEA}"/>
    <cellStyle name="SAPBEXexcBad7 7 3 4" xfId="4371" xr:uid="{A40F15EE-F563-4CDF-A5C6-96E692018273}"/>
    <cellStyle name="SAPBEXexcBad7 7 4" xfId="1788" xr:uid="{B39C2395-28D2-4876-B3A6-9022F6551880}"/>
    <cellStyle name="SAPBEXexcBad7 7 4 2" xfId="3336" xr:uid="{7D20BC2F-B0E0-46EF-8AF9-1534BBCD497E}"/>
    <cellStyle name="SAPBEXexcBad7 7 4 2 2" xfId="6438" xr:uid="{220CD7C8-4F3C-47A3-9AB7-385BE8925AEC}"/>
    <cellStyle name="SAPBEXexcBad7 7 4 3" xfId="7241" xr:uid="{8CD9776D-5F2F-425C-B591-29D4BCA55C1E}"/>
    <cellStyle name="SAPBEXexcBad7 7 4 4" xfId="4890" xr:uid="{C9539B02-5193-4B31-9189-C0C25AE4F19D}"/>
    <cellStyle name="SAPBEXexcBad7 7 5" xfId="2304" xr:uid="{73B6188F-45F1-49C9-8520-09082602BC45}"/>
    <cellStyle name="SAPBEXexcBad7 7 5 2" xfId="5406" xr:uid="{88A7C3A6-B025-420E-B224-E1F1DCE23C97}"/>
    <cellStyle name="SAPBEXexcBad7 7 6" xfId="6958" xr:uid="{8FDFB59F-0130-43B8-8F6F-F480A3BE9652}"/>
    <cellStyle name="SAPBEXexcBad7 7 7" xfId="3855" xr:uid="{476E0165-3FD8-4312-B2D6-4F78EEC53AD3}"/>
    <cellStyle name="SAPBEXexcBad8" xfId="319" xr:uid="{6ACD941F-ADF6-4038-B280-44FBCB864889}"/>
    <cellStyle name="SAPBEXexcBad8 2" xfId="320" xr:uid="{18207089-257B-4DF0-B32D-E4DACAED99C5}"/>
    <cellStyle name="SAPBEXexcBad8 2 2" xfId="746" xr:uid="{FBD0907D-3E63-4ECD-A25C-99DEBA81C0A8}"/>
    <cellStyle name="SAPBEXexcBad8 2 2 2" xfId="1018" xr:uid="{F171B805-8916-4312-8E85-073B4D1FC78D}"/>
    <cellStyle name="SAPBEXexcBad8 2 2 2 2" xfId="1534" xr:uid="{FE31A59F-9AED-469F-9E9F-C3836A558C9A}"/>
    <cellStyle name="SAPBEXexcBad8 2 2 2 2 2" xfId="3085" xr:uid="{F8A1E10B-38A0-4373-889F-8C0BCBBEE4EE}"/>
    <cellStyle name="SAPBEXexcBad8 2 2 2 2 2 2" xfId="6187" xr:uid="{B98B21AB-887A-4187-B65D-8EC7F20BDD84}"/>
    <cellStyle name="SAPBEXexcBad8 2 2 2 2 3" xfId="8025" xr:uid="{9E1B637C-761B-4E9C-B4B1-25E13906E9D1}"/>
    <cellStyle name="SAPBEXexcBad8 2 2 2 2 4" xfId="4636" xr:uid="{A44B5D71-6E5A-4B04-978B-7473EDEF8C08}"/>
    <cellStyle name="SAPBEXexcBad8 2 2 2 3" xfId="2053" xr:uid="{3277C2C5-EB83-4D67-9352-1BDC2C3DA6E0}"/>
    <cellStyle name="SAPBEXexcBad8 2 2 2 3 2" xfId="3601" xr:uid="{B95B3F08-43EE-445C-8560-5DE57F3539EC}"/>
    <cellStyle name="SAPBEXexcBad8 2 2 2 3 2 2" xfId="6703" xr:uid="{F0B31F89-4D7A-4271-A8E8-69619A1761A8}"/>
    <cellStyle name="SAPBEXexcBad8 2 2 2 3 3" xfId="5155" xr:uid="{A8C09486-3AAB-463E-A466-625E0AA93A9F}"/>
    <cellStyle name="SAPBEXexcBad8 2 2 2 4" xfId="2569" xr:uid="{B09AA1C7-EC1F-4BCB-B209-DDDA77F940A2}"/>
    <cellStyle name="SAPBEXexcBad8 2 2 2 4 2" xfId="5671" xr:uid="{9016B228-AB6B-4C31-B1D5-8C574077500B}"/>
    <cellStyle name="SAPBEXexcBad8 2 2 2 5" xfId="7507" xr:uid="{DA453D9E-FFC3-4645-A262-6591DE4D7BF0}"/>
    <cellStyle name="SAPBEXexcBad8 2 2 2 6" xfId="4120" xr:uid="{F8D561D9-25D4-4D48-9987-718CEF7A3397}"/>
    <cellStyle name="SAPBEXexcBad8 2 2 3" xfId="1276" xr:uid="{2870DAE1-B1BB-448F-B4E0-55300A43838B}"/>
    <cellStyle name="SAPBEXexcBad8 2 2 3 2" xfId="2827" xr:uid="{5DB589AE-CEB3-4F3E-A063-157FB0562A25}"/>
    <cellStyle name="SAPBEXexcBad8 2 2 3 2 2" xfId="5929" xr:uid="{855C7CE6-D86D-4074-9143-678C8217FDB4}"/>
    <cellStyle name="SAPBEXexcBad8 2 2 3 3" xfId="7767" xr:uid="{92522C8E-DE2D-4DBF-B26F-49DBED6AEBC7}"/>
    <cellStyle name="SAPBEXexcBad8 2 2 3 4" xfId="4378" xr:uid="{21D57B3E-F5D6-47C4-8066-A603FA059DC2}"/>
    <cellStyle name="SAPBEXexcBad8 2 2 4" xfId="1795" xr:uid="{54719B90-043C-49B1-B473-CECDAC68680E}"/>
    <cellStyle name="SAPBEXexcBad8 2 2 4 2" xfId="3343" xr:uid="{06379A94-3CB4-4EEE-BFD1-11B143A6AAB0}"/>
    <cellStyle name="SAPBEXexcBad8 2 2 4 2 2" xfId="6445" xr:uid="{3FFEACEB-9401-410E-9FE2-651616FE38A5}"/>
    <cellStyle name="SAPBEXexcBad8 2 2 4 3" xfId="7248" xr:uid="{F557127A-D31F-4513-B096-2C4041BE354E}"/>
    <cellStyle name="SAPBEXexcBad8 2 2 4 4" xfId="4897" xr:uid="{BC454EBC-CD10-4CDA-AC7C-E517E802B917}"/>
    <cellStyle name="SAPBEXexcBad8 2 2 5" xfId="2311" xr:uid="{76F4D9A2-BDF2-47BC-8AC6-D918508D6525}"/>
    <cellStyle name="SAPBEXexcBad8 2 2 5 2" xfId="5413" xr:uid="{5211E734-DA1D-410A-AF8D-AC856EE15B7B}"/>
    <cellStyle name="SAPBEXexcBad8 2 2 6" xfId="6965" xr:uid="{8097B723-3D03-4438-932D-F697A77F0AD9}"/>
    <cellStyle name="SAPBEXexcBad8 2 2 7" xfId="3862" xr:uid="{75C256DB-5BC2-4F33-BAE7-A0930CE43F72}"/>
    <cellStyle name="SAPBEXexcBad8 3" xfId="321" xr:uid="{43A1E9D2-E7D9-42B6-919A-57B8EEC85774}"/>
    <cellStyle name="SAPBEXexcBad8 3 2" xfId="747" xr:uid="{5CFBFCB6-ED83-4DE8-9BC0-3C7A90E037B3}"/>
    <cellStyle name="SAPBEXexcBad8 3 2 2" xfId="1019" xr:uid="{9DAB231B-1E02-4EF6-9CE9-EA55DD503855}"/>
    <cellStyle name="SAPBEXexcBad8 3 2 2 2" xfId="1535" xr:uid="{2847128E-B555-470D-8D9E-EF451A60D565}"/>
    <cellStyle name="SAPBEXexcBad8 3 2 2 2 2" xfId="3086" xr:uid="{FF2ED858-D255-48FF-A17A-15B1F48081B4}"/>
    <cellStyle name="SAPBEXexcBad8 3 2 2 2 2 2" xfId="6188" xr:uid="{48A6BECA-FBE0-4130-BB81-E0900E0269BB}"/>
    <cellStyle name="SAPBEXexcBad8 3 2 2 2 3" xfId="8026" xr:uid="{496136FF-ECC9-41BD-909B-91CCD11E391D}"/>
    <cellStyle name="SAPBEXexcBad8 3 2 2 2 4" xfId="4637" xr:uid="{54E2413C-7F59-43B5-B4C9-B72C4D022553}"/>
    <cellStyle name="SAPBEXexcBad8 3 2 2 3" xfId="2054" xr:uid="{FFFE6BD7-0829-41EA-A41E-46B85D2D4ECC}"/>
    <cellStyle name="SAPBEXexcBad8 3 2 2 3 2" xfId="3602" xr:uid="{29E8C10A-1FC6-4A0A-9270-82ED4DB09C1B}"/>
    <cellStyle name="SAPBEXexcBad8 3 2 2 3 2 2" xfId="6704" xr:uid="{D922839E-B3DB-4B52-A9F3-120D71BCFF6A}"/>
    <cellStyle name="SAPBEXexcBad8 3 2 2 3 3" xfId="5156" xr:uid="{A0BE3D27-C116-4159-BBEB-6F38186FF09A}"/>
    <cellStyle name="SAPBEXexcBad8 3 2 2 4" xfId="2570" xr:uid="{189B7617-172C-4FEC-A03A-A5DBC133C556}"/>
    <cellStyle name="SAPBEXexcBad8 3 2 2 4 2" xfId="5672" xr:uid="{D6A1B91A-B488-4A42-ADF6-227831ECBBFB}"/>
    <cellStyle name="SAPBEXexcBad8 3 2 2 5" xfId="7508" xr:uid="{0B0F2B0F-5B6D-4887-8C3F-A254D744D2BA}"/>
    <cellStyle name="SAPBEXexcBad8 3 2 2 6" xfId="4121" xr:uid="{7B425885-FCC1-4656-99AD-E8F0DF7546F9}"/>
    <cellStyle name="SAPBEXexcBad8 3 2 3" xfId="1277" xr:uid="{B908AF0D-52F1-4A87-AF16-8A6CF02BE577}"/>
    <cellStyle name="SAPBEXexcBad8 3 2 3 2" xfId="2828" xr:uid="{D0EED4EF-0D19-45B7-9B95-02338E124D43}"/>
    <cellStyle name="SAPBEXexcBad8 3 2 3 2 2" xfId="5930" xr:uid="{26F47BC2-814A-4B04-9F04-7B7231EA815E}"/>
    <cellStyle name="SAPBEXexcBad8 3 2 3 3" xfId="7768" xr:uid="{6D2DC993-7F75-4A21-8C17-D73A2E9332B0}"/>
    <cellStyle name="SAPBEXexcBad8 3 2 3 4" xfId="4379" xr:uid="{689FBBEF-EECF-46A3-9798-EF8B539B701E}"/>
    <cellStyle name="SAPBEXexcBad8 3 2 4" xfId="1796" xr:uid="{A31B34D9-98C9-4926-B1FE-9F555FDBE6C8}"/>
    <cellStyle name="SAPBEXexcBad8 3 2 4 2" xfId="3344" xr:uid="{F70BB8BF-1A30-44EF-A52B-663254CB3C79}"/>
    <cellStyle name="SAPBEXexcBad8 3 2 4 2 2" xfId="6446" xr:uid="{0D8B687B-A430-4AFE-8B98-5F35D3C996CF}"/>
    <cellStyle name="SAPBEXexcBad8 3 2 4 3" xfId="7249" xr:uid="{63ECEF1F-5701-4789-AB18-F9E36A6700EC}"/>
    <cellStyle name="SAPBEXexcBad8 3 2 4 4" xfId="4898" xr:uid="{06BC59E6-61E0-4872-A4BA-63D3B626CDAA}"/>
    <cellStyle name="SAPBEXexcBad8 3 2 5" xfId="2312" xr:uid="{B66C4DA3-DF98-415F-9AFB-ADA7AD8D0F83}"/>
    <cellStyle name="SAPBEXexcBad8 3 2 5 2" xfId="5414" xr:uid="{66D64046-7577-493F-A6B6-A7F2C80B574A}"/>
    <cellStyle name="SAPBEXexcBad8 3 2 6" xfId="6966" xr:uid="{6C4E3218-F8DC-4A8D-AA87-220EAEEF40C9}"/>
    <cellStyle name="SAPBEXexcBad8 3 2 7" xfId="3863" xr:uid="{B3D92331-0AC1-442A-866C-BD9CC572627F}"/>
    <cellStyle name="SAPBEXexcBad8 4" xfId="322" xr:uid="{CA87815D-0509-4042-928D-9BB1AB04BD4D}"/>
    <cellStyle name="SAPBEXexcBad8 4 2" xfId="748" xr:uid="{23A1468D-3575-4D47-9E3A-ACE389162F33}"/>
    <cellStyle name="SAPBEXexcBad8 4 2 2" xfId="1020" xr:uid="{1BF36F56-9CD6-4CD9-9E57-8C04AA164FFB}"/>
    <cellStyle name="SAPBEXexcBad8 4 2 2 2" xfId="1536" xr:uid="{F2E2EDA7-471E-4FFB-A226-5352A186BDCF}"/>
    <cellStyle name="SAPBEXexcBad8 4 2 2 2 2" xfId="3087" xr:uid="{8BD44ECA-0B02-4C96-9278-DC93C4F0E364}"/>
    <cellStyle name="SAPBEXexcBad8 4 2 2 2 2 2" xfId="6189" xr:uid="{2764B539-9D99-4143-B5B2-95AF4CB2B1FB}"/>
    <cellStyle name="SAPBEXexcBad8 4 2 2 2 3" xfId="8027" xr:uid="{9798AC3A-D179-4C31-9780-A8A10767F782}"/>
    <cellStyle name="SAPBEXexcBad8 4 2 2 2 4" xfId="4638" xr:uid="{1AF7938B-9F4D-4B51-87F7-92057A32E974}"/>
    <cellStyle name="SAPBEXexcBad8 4 2 2 3" xfId="2055" xr:uid="{2064B272-5D93-4C2F-AD6F-5F62E91B3C53}"/>
    <cellStyle name="SAPBEXexcBad8 4 2 2 3 2" xfId="3603" xr:uid="{BA7DD90F-69A5-4BA4-8770-B9DAA49C8763}"/>
    <cellStyle name="SAPBEXexcBad8 4 2 2 3 2 2" xfId="6705" xr:uid="{297497E2-5130-44DE-ACC8-FA122BE6649F}"/>
    <cellStyle name="SAPBEXexcBad8 4 2 2 3 3" xfId="5157" xr:uid="{4373E785-F010-4582-8568-B4E0F4C90EF5}"/>
    <cellStyle name="SAPBEXexcBad8 4 2 2 4" xfId="2571" xr:uid="{77E1F23A-9202-4CE8-8258-C430FC9150B8}"/>
    <cellStyle name="SAPBEXexcBad8 4 2 2 4 2" xfId="5673" xr:uid="{01A5CA41-BD17-41A1-98E1-25990F707D2B}"/>
    <cellStyle name="SAPBEXexcBad8 4 2 2 5" xfId="7509" xr:uid="{677A2635-2B8B-4A97-B0F7-556092D2C201}"/>
    <cellStyle name="SAPBEXexcBad8 4 2 2 6" xfId="4122" xr:uid="{6A9F682E-14A4-4DB8-B9C7-6A2F47504D39}"/>
    <cellStyle name="SAPBEXexcBad8 4 2 3" xfId="1278" xr:uid="{0D3D386F-89AC-4FFC-9127-D0D6D4D7A533}"/>
    <cellStyle name="SAPBEXexcBad8 4 2 3 2" xfId="2829" xr:uid="{CEEA2C16-1534-40FC-916E-0139EBC9F9FD}"/>
    <cellStyle name="SAPBEXexcBad8 4 2 3 2 2" xfId="5931" xr:uid="{B5986684-91B9-4B8A-8733-05328BCDED52}"/>
    <cellStyle name="SAPBEXexcBad8 4 2 3 3" xfId="7769" xr:uid="{7312F79A-AA5B-416A-BC01-CE8D0099BE14}"/>
    <cellStyle name="SAPBEXexcBad8 4 2 3 4" xfId="4380" xr:uid="{0203221A-5F98-48E2-A2CF-199028EA0472}"/>
    <cellStyle name="SAPBEXexcBad8 4 2 4" xfId="1797" xr:uid="{FCC795FB-87D1-4061-9DDB-34CDB7C2570F}"/>
    <cellStyle name="SAPBEXexcBad8 4 2 4 2" xfId="3345" xr:uid="{CFAEFDBD-C5DE-4D6E-9F45-A5BF1524D132}"/>
    <cellStyle name="SAPBEXexcBad8 4 2 4 2 2" xfId="6447" xr:uid="{D6A09F51-D937-47C0-B07C-435B981D6BAB}"/>
    <cellStyle name="SAPBEXexcBad8 4 2 4 3" xfId="7250" xr:uid="{A56D37D3-F3E2-416B-83A1-0E1DA53D18B4}"/>
    <cellStyle name="SAPBEXexcBad8 4 2 4 4" xfId="4899" xr:uid="{7B5D8E96-FFAC-4A05-8E7F-60EE4008CD6D}"/>
    <cellStyle name="SAPBEXexcBad8 4 2 5" xfId="2313" xr:uid="{10C81D2F-FA3D-4CDA-A829-FFB476604A91}"/>
    <cellStyle name="SAPBEXexcBad8 4 2 5 2" xfId="5415" xr:uid="{64F77AA1-2B59-42E4-851B-48463ED4EDF5}"/>
    <cellStyle name="SAPBEXexcBad8 4 2 6" xfId="6967" xr:uid="{C4C44E88-0E77-4AD7-8874-D274F81F96CB}"/>
    <cellStyle name="SAPBEXexcBad8 4 2 7" xfId="3864" xr:uid="{3F4808BE-77AE-4E81-A8FD-924F94A7BC1E}"/>
    <cellStyle name="SAPBEXexcBad8 5" xfId="323" xr:uid="{E36CC5C7-B4CA-49A0-B628-B3D45646D351}"/>
    <cellStyle name="SAPBEXexcBad8 5 2" xfId="749" xr:uid="{1DA0FDED-B120-45F8-811E-65A8BB30DF63}"/>
    <cellStyle name="SAPBEXexcBad8 5 2 2" xfId="1021" xr:uid="{B1D5BB02-A65A-461C-AB4D-1356CC1032E2}"/>
    <cellStyle name="SAPBEXexcBad8 5 2 2 2" xfId="1537" xr:uid="{A4266584-D211-48DD-B71C-5B08D5C9F816}"/>
    <cellStyle name="SAPBEXexcBad8 5 2 2 2 2" xfId="3088" xr:uid="{F9C0482A-269D-49E4-94F8-FBD30A500365}"/>
    <cellStyle name="SAPBEXexcBad8 5 2 2 2 2 2" xfId="6190" xr:uid="{8D32BF44-C4C9-4A1E-9065-EAC38DA7C834}"/>
    <cellStyle name="SAPBEXexcBad8 5 2 2 2 3" xfId="8028" xr:uid="{13745846-405D-4372-9C8D-95F2C72A2D57}"/>
    <cellStyle name="SAPBEXexcBad8 5 2 2 2 4" xfId="4639" xr:uid="{101FE3C3-1F73-4EF4-8268-5DAAE2B2EAF3}"/>
    <cellStyle name="SAPBEXexcBad8 5 2 2 3" xfId="2056" xr:uid="{3BB81AAB-1ED7-4EF5-A27A-F435F64CEB9B}"/>
    <cellStyle name="SAPBEXexcBad8 5 2 2 3 2" xfId="3604" xr:uid="{10296C27-3865-4934-A672-C629E5E678AF}"/>
    <cellStyle name="SAPBEXexcBad8 5 2 2 3 2 2" xfId="6706" xr:uid="{159EE5AE-ACD3-4440-A5E5-E6BACBF5D4EB}"/>
    <cellStyle name="SAPBEXexcBad8 5 2 2 3 3" xfId="5158" xr:uid="{B0DD0781-FA52-4E2F-B1EF-28A031EF57F2}"/>
    <cellStyle name="SAPBEXexcBad8 5 2 2 4" xfId="2572" xr:uid="{97474BB2-3B2B-4D93-91EB-3A952375C445}"/>
    <cellStyle name="SAPBEXexcBad8 5 2 2 4 2" xfId="5674" xr:uid="{08AE6FBA-C432-4C33-87F3-4410737B9D61}"/>
    <cellStyle name="SAPBEXexcBad8 5 2 2 5" xfId="7510" xr:uid="{8443F972-B164-407F-8B7D-1D0286DE389A}"/>
    <cellStyle name="SAPBEXexcBad8 5 2 2 6" xfId="4123" xr:uid="{CB00C3B4-A3F8-4845-917A-C5BB8F37590B}"/>
    <cellStyle name="SAPBEXexcBad8 5 2 3" xfId="1279" xr:uid="{F5561CD1-40A5-4BF4-A3A7-B414F04D9E9C}"/>
    <cellStyle name="SAPBEXexcBad8 5 2 3 2" xfId="2830" xr:uid="{F30DB73D-A8EB-4E25-B160-2FFF8AB857E9}"/>
    <cellStyle name="SAPBEXexcBad8 5 2 3 2 2" xfId="5932" xr:uid="{2E07F124-806D-409D-9F22-B5CF10A60694}"/>
    <cellStyle name="SAPBEXexcBad8 5 2 3 3" xfId="7770" xr:uid="{801EE474-4FAA-47C3-824F-FA0EFB3229D0}"/>
    <cellStyle name="SAPBEXexcBad8 5 2 3 4" xfId="4381" xr:uid="{16091E77-EC2F-4A8D-92AC-3DC999226C52}"/>
    <cellStyle name="SAPBEXexcBad8 5 2 4" xfId="1798" xr:uid="{034BAF45-A154-4344-A280-2F33E93CCE19}"/>
    <cellStyle name="SAPBEXexcBad8 5 2 4 2" xfId="3346" xr:uid="{65FAE4FF-BB17-478B-A659-D280C25703AF}"/>
    <cellStyle name="SAPBEXexcBad8 5 2 4 2 2" xfId="6448" xr:uid="{6B05A6E6-E1E6-4957-8CB2-21759682E498}"/>
    <cellStyle name="SAPBEXexcBad8 5 2 4 3" xfId="7251" xr:uid="{8535751B-071B-4A83-B155-F9197FF0FA7B}"/>
    <cellStyle name="SAPBEXexcBad8 5 2 4 4" xfId="4900" xr:uid="{7884560F-36C7-44E1-8F0F-8A42E856E6CE}"/>
    <cellStyle name="SAPBEXexcBad8 5 2 5" xfId="2314" xr:uid="{749AC64C-9AA5-4A6B-804C-9E9E1DB1D1D3}"/>
    <cellStyle name="SAPBEXexcBad8 5 2 5 2" xfId="5416" xr:uid="{A07637B7-1FC2-4CAB-95CB-4FA61E4BA223}"/>
    <cellStyle name="SAPBEXexcBad8 5 2 6" xfId="6968" xr:uid="{3DA278D9-1AE2-4D5B-BD5E-65F6E9A806D6}"/>
    <cellStyle name="SAPBEXexcBad8 5 2 7" xfId="3865" xr:uid="{73B13D93-9684-42CE-9E12-1E89BC67C68F}"/>
    <cellStyle name="SAPBEXexcBad8 6" xfId="324" xr:uid="{E0F7531C-7C96-41C5-BE16-E1D2691EE94F}"/>
    <cellStyle name="SAPBEXexcBad8 6 2" xfId="750" xr:uid="{4AC6F48F-D7BD-4F1F-977F-741DF54A0970}"/>
    <cellStyle name="SAPBEXexcBad8 6 2 2" xfId="1022" xr:uid="{1F54FD7D-B4F7-47A0-BE86-FE2C46EA54A8}"/>
    <cellStyle name="SAPBEXexcBad8 6 2 2 2" xfId="1538" xr:uid="{CE059534-09CE-4E7E-A91B-DFAF0990BA02}"/>
    <cellStyle name="SAPBEXexcBad8 6 2 2 2 2" xfId="3089" xr:uid="{7CD068E5-A49A-4033-98C4-50CCCB99A0B3}"/>
    <cellStyle name="SAPBEXexcBad8 6 2 2 2 2 2" xfId="6191" xr:uid="{8F56B417-3691-4CC2-85AC-2541BAE66B79}"/>
    <cellStyle name="SAPBEXexcBad8 6 2 2 2 3" xfId="8029" xr:uid="{30BA8910-3897-4288-9518-CF4A965CA6E1}"/>
    <cellStyle name="SAPBEXexcBad8 6 2 2 2 4" xfId="4640" xr:uid="{F572A5AF-94E0-477C-8818-A038220FCE89}"/>
    <cellStyle name="SAPBEXexcBad8 6 2 2 3" xfId="2057" xr:uid="{B6763568-EAA1-427A-BBF5-19DB934EF233}"/>
    <cellStyle name="SAPBEXexcBad8 6 2 2 3 2" xfId="3605" xr:uid="{47C8EA1D-D927-47A7-ABA8-2F0C4928BB7D}"/>
    <cellStyle name="SAPBEXexcBad8 6 2 2 3 2 2" xfId="6707" xr:uid="{35CE4272-6B56-4554-8A26-38C702FA2322}"/>
    <cellStyle name="SAPBEXexcBad8 6 2 2 3 3" xfId="5159" xr:uid="{E7A560C1-EFF1-4DD2-B827-E95FEB611311}"/>
    <cellStyle name="SAPBEXexcBad8 6 2 2 4" xfId="2573" xr:uid="{1C7B6294-71F8-409F-9996-DABF68F26F74}"/>
    <cellStyle name="SAPBEXexcBad8 6 2 2 4 2" xfId="5675" xr:uid="{4B8870A0-5844-4D50-8C29-22DDA56A85CF}"/>
    <cellStyle name="SAPBEXexcBad8 6 2 2 5" xfId="7511" xr:uid="{4BA5C571-27C7-4F64-8C87-B70FAADC419E}"/>
    <cellStyle name="SAPBEXexcBad8 6 2 2 6" xfId="4124" xr:uid="{94D51797-9C7A-4C11-8C59-703B745CA942}"/>
    <cellStyle name="SAPBEXexcBad8 6 2 3" xfId="1280" xr:uid="{B85E2E57-C776-4BE1-8A83-E76CFA77E229}"/>
    <cellStyle name="SAPBEXexcBad8 6 2 3 2" xfId="2831" xr:uid="{1B4A0B3B-A0BD-45F5-B011-87090BA5B36B}"/>
    <cellStyle name="SAPBEXexcBad8 6 2 3 2 2" xfId="5933" xr:uid="{2529265A-41E3-4081-934D-DAF3C1538770}"/>
    <cellStyle name="SAPBEXexcBad8 6 2 3 3" xfId="7771" xr:uid="{3683A133-8A48-4C2D-B644-64F2A09D6468}"/>
    <cellStyle name="SAPBEXexcBad8 6 2 3 4" xfId="4382" xr:uid="{5E72405F-9D8F-42E9-B23A-77258B8BF57C}"/>
    <cellStyle name="SAPBEXexcBad8 6 2 4" xfId="1799" xr:uid="{28895789-2A20-4E79-8488-C3E30F48B9DF}"/>
    <cellStyle name="SAPBEXexcBad8 6 2 4 2" xfId="3347" xr:uid="{04CD10DF-5B3E-4EF6-B7A7-B4E0C0567D4A}"/>
    <cellStyle name="SAPBEXexcBad8 6 2 4 2 2" xfId="6449" xr:uid="{CBEC5429-2364-4391-987E-0CEC999F6EE5}"/>
    <cellStyle name="SAPBEXexcBad8 6 2 4 3" xfId="7252" xr:uid="{1B57E252-1F27-46DC-8A17-FFF562BD5F1A}"/>
    <cellStyle name="SAPBEXexcBad8 6 2 4 4" xfId="4901" xr:uid="{E467DCA6-BB70-4891-869B-508CE1AB6E66}"/>
    <cellStyle name="SAPBEXexcBad8 6 2 5" xfId="2315" xr:uid="{BD839B0A-8192-442F-B1A7-5EEEBC35E67C}"/>
    <cellStyle name="SAPBEXexcBad8 6 2 5 2" xfId="5417" xr:uid="{146F2828-A803-4C10-9296-F65DCF0E548C}"/>
    <cellStyle name="SAPBEXexcBad8 6 2 6" xfId="6969" xr:uid="{BDD207B4-25E6-4BC2-8BB4-70ABE2332674}"/>
    <cellStyle name="SAPBEXexcBad8 6 2 7" xfId="3866" xr:uid="{8E294B19-CCA6-425F-A376-BB26BE71EF01}"/>
    <cellStyle name="SAPBEXexcBad8 7" xfId="745" xr:uid="{9B7B3E9D-8AC5-4B12-B480-24A7B739E175}"/>
    <cellStyle name="SAPBEXexcBad8 7 2" xfId="1017" xr:uid="{88CAB8E0-AC35-46B4-AA19-88F847377BB7}"/>
    <cellStyle name="SAPBEXexcBad8 7 2 2" xfId="1533" xr:uid="{1C966F43-2684-422C-BBA2-2BF32C29C65A}"/>
    <cellStyle name="SAPBEXexcBad8 7 2 2 2" xfId="3084" xr:uid="{C4F35155-8515-4931-A41F-F908A7C2E781}"/>
    <cellStyle name="SAPBEXexcBad8 7 2 2 2 2" xfId="6186" xr:uid="{FE452833-0C5A-4D8D-B512-96C941BF0CEF}"/>
    <cellStyle name="SAPBEXexcBad8 7 2 2 3" xfId="8024" xr:uid="{5B57FA20-73BD-45EA-97FA-EB95855CCC2A}"/>
    <cellStyle name="SAPBEXexcBad8 7 2 2 4" xfId="4635" xr:uid="{4A8D7ACC-FCBC-496F-9B19-53EE5E72FD1A}"/>
    <cellStyle name="SAPBEXexcBad8 7 2 3" xfId="2052" xr:uid="{A991482B-CF58-4C6A-A2C2-3B27B44F85D8}"/>
    <cellStyle name="SAPBEXexcBad8 7 2 3 2" xfId="3600" xr:uid="{E274A152-AC60-43C5-A93C-E1D8E332B0C2}"/>
    <cellStyle name="SAPBEXexcBad8 7 2 3 2 2" xfId="6702" xr:uid="{0A939E40-D9B6-4E86-87C3-21BC4ECE0A93}"/>
    <cellStyle name="SAPBEXexcBad8 7 2 3 3" xfId="5154" xr:uid="{0AAF81FB-CD12-4A63-9D0A-728AEE1EE1FE}"/>
    <cellStyle name="SAPBEXexcBad8 7 2 4" xfId="2568" xr:uid="{FEA3E912-03C4-498A-BB03-C2EC47943087}"/>
    <cellStyle name="SAPBEXexcBad8 7 2 4 2" xfId="5670" xr:uid="{CB8E6689-54CB-4C62-B900-23D14AC80C13}"/>
    <cellStyle name="SAPBEXexcBad8 7 2 5" xfId="7506" xr:uid="{9A6673CA-E04F-4998-AC42-5257B280090D}"/>
    <cellStyle name="SAPBEXexcBad8 7 2 6" xfId="4119" xr:uid="{0AA7AEDB-38FB-4E71-B49D-EBF49296D46E}"/>
    <cellStyle name="SAPBEXexcBad8 7 3" xfId="1275" xr:uid="{A7861F93-6173-46D5-9ECE-210DB9273461}"/>
    <cellStyle name="SAPBEXexcBad8 7 3 2" xfId="2826" xr:uid="{8CF4E192-06B2-4971-ABF7-AB58FEF853B2}"/>
    <cellStyle name="SAPBEXexcBad8 7 3 2 2" xfId="5928" xr:uid="{A32B578B-ABD3-4E21-B29B-B3590DB86724}"/>
    <cellStyle name="SAPBEXexcBad8 7 3 3" xfId="7766" xr:uid="{DD12A938-13A4-4681-9AF3-99A04D7E9F20}"/>
    <cellStyle name="SAPBEXexcBad8 7 3 4" xfId="4377" xr:uid="{DFCC6E7F-DED5-4E69-B731-515261B137D6}"/>
    <cellStyle name="SAPBEXexcBad8 7 4" xfId="1794" xr:uid="{EDB51A44-8629-4164-A727-8A540B9003A1}"/>
    <cellStyle name="SAPBEXexcBad8 7 4 2" xfId="3342" xr:uid="{D1B5C9DE-9A41-415C-9819-49E3F47C2AAC}"/>
    <cellStyle name="SAPBEXexcBad8 7 4 2 2" xfId="6444" xr:uid="{AB0B65DA-6633-4833-83B0-4A82A6E0F4AF}"/>
    <cellStyle name="SAPBEXexcBad8 7 4 3" xfId="7247" xr:uid="{4DC097E9-CA44-40CE-9D3B-9A9197E1618A}"/>
    <cellStyle name="SAPBEXexcBad8 7 4 4" xfId="4896" xr:uid="{CF06A6F1-198C-42C6-BA7F-159FC587A0EC}"/>
    <cellStyle name="SAPBEXexcBad8 7 5" xfId="2310" xr:uid="{B9BD1573-D801-4C33-9BBD-117AD085AE96}"/>
    <cellStyle name="SAPBEXexcBad8 7 5 2" xfId="5412" xr:uid="{04CA0B6C-0FD5-4CCF-895F-1FACF237C439}"/>
    <cellStyle name="SAPBEXexcBad8 7 6" xfId="6964" xr:uid="{3913049D-46BF-443F-93B2-DDB2E4E9BA95}"/>
    <cellStyle name="SAPBEXexcBad8 7 7" xfId="3861" xr:uid="{AA9D531E-5A24-4CC0-8D60-BC2752C6A10E}"/>
    <cellStyle name="SAPBEXexcBad9" xfId="325" xr:uid="{1034DB6B-98BE-4BC4-8AB0-3827A830A36D}"/>
    <cellStyle name="SAPBEXexcBad9 2" xfId="326" xr:uid="{16EE6760-B0A8-4E88-A97E-6ADB6C7B5D82}"/>
    <cellStyle name="SAPBEXexcBad9 2 2" xfId="752" xr:uid="{0065F80F-B863-4600-9D08-EFDF749FC783}"/>
    <cellStyle name="SAPBEXexcBad9 2 2 2" xfId="1024" xr:uid="{6B8CB876-FEE5-4CFD-B734-EEC563C1AC27}"/>
    <cellStyle name="SAPBEXexcBad9 2 2 2 2" xfId="1540" xr:uid="{0630BF1C-EA66-4721-B4A0-1241C99ABF94}"/>
    <cellStyle name="SAPBEXexcBad9 2 2 2 2 2" xfId="3091" xr:uid="{A77A97A1-42B3-491D-A0A7-F685CE922AC6}"/>
    <cellStyle name="SAPBEXexcBad9 2 2 2 2 2 2" xfId="6193" xr:uid="{A8466BB7-ADFE-4D34-9190-DB2BA56BBE16}"/>
    <cellStyle name="SAPBEXexcBad9 2 2 2 2 3" xfId="8031" xr:uid="{7DBF7DF6-A6AB-475B-8589-89CCAA822286}"/>
    <cellStyle name="SAPBEXexcBad9 2 2 2 2 4" xfId="4642" xr:uid="{EDFE474E-01CA-4EE4-8007-F80E73588DAA}"/>
    <cellStyle name="SAPBEXexcBad9 2 2 2 3" xfId="2059" xr:uid="{CE835337-109A-4410-90AB-9AFEB490362C}"/>
    <cellStyle name="SAPBEXexcBad9 2 2 2 3 2" xfId="3607" xr:uid="{21E9CA78-0FE7-4D19-BE73-98E9329FE32D}"/>
    <cellStyle name="SAPBEXexcBad9 2 2 2 3 2 2" xfId="6709" xr:uid="{9E565CB8-671D-4A10-88BA-82A7599A21E2}"/>
    <cellStyle name="SAPBEXexcBad9 2 2 2 3 3" xfId="5161" xr:uid="{26020B2C-D18F-4618-889F-45A6C6A81957}"/>
    <cellStyle name="SAPBEXexcBad9 2 2 2 4" xfId="2575" xr:uid="{EF52E7E6-B7EA-4689-B7FD-C86733FB716E}"/>
    <cellStyle name="SAPBEXexcBad9 2 2 2 4 2" xfId="5677" xr:uid="{907F9307-E453-4DAA-BFB5-6C575A797F21}"/>
    <cellStyle name="SAPBEXexcBad9 2 2 2 5" xfId="7513" xr:uid="{0790929C-BB7F-4FBB-A71C-9AC674CEF48E}"/>
    <cellStyle name="SAPBEXexcBad9 2 2 2 6" xfId="4126" xr:uid="{5DB667A8-5718-4B1E-9C18-011BA34CA76C}"/>
    <cellStyle name="SAPBEXexcBad9 2 2 3" xfId="1282" xr:uid="{0965A693-2DBA-406E-8815-A8EA64370673}"/>
    <cellStyle name="SAPBEXexcBad9 2 2 3 2" xfId="2833" xr:uid="{8CCFC108-3F84-428F-8A10-19CB80819CF8}"/>
    <cellStyle name="SAPBEXexcBad9 2 2 3 2 2" xfId="5935" xr:uid="{65B26CE9-7611-46FC-B58E-3F5117C845B2}"/>
    <cellStyle name="SAPBEXexcBad9 2 2 3 3" xfId="7773" xr:uid="{3A57FD95-DF40-4949-AD76-9D31A97ED83B}"/>
    <cellStyle name="SAPBEXexcBad9 2 2 3 4" xfId="4384" xr:uid="{8EC7AF90-A958-4CB3-8864-D30A67B85D47}"/>
    <cellStyle name="SAPBEXexcBad9 2 2 4" xfId="1801" xr:uid="{D1485689-3D9D-4585-81A0-479D3C915BCA}"/>
    <cellStyle name="SAPBEXexcBad9 2 2 4 2" xfId="3349" xr:uid="{E68CA643-83EE-4F95-80FA-3D4A768BAD43}"/>
    <cellStyle name="SAPBEXexcBad9 2 2 4 2 2" xfId="6451" xr:uid="{DA2A57AD-AA1E-4D16-81FE-ACC76892D19C}"/>
    <cellStyle name="SAPBEXexcBad9 2 2 4 3" xfId="7254" xr:uid="{842DC968-18C2-45FD-B838-F00648ED8F87}"/>
    <cellStyle name="SAPBEXexcBad9 2 2 4 4" xfId="4903" xr:uid="{5AECC5B3-BD5F-4F31-9AB4-19F756AEEE0D}"/>
    <cellStyle name="SAPBEXexcBad9 2 2 5" xfId="2317" xr:uid="{9418E344-5E08-4E07-A126-7F46AE9698E1}"/>
    <cellStyle name="SAPBEXexcBad9 2 2 5 2" xfId="5419" xr:uid="{14A46774-B4C6-4B8F-B3C1-83B27447DFDF}"/>
    <cellStyle name="SAPBEXexcBad9 2 2 6" xfId="6971" xr:uid="{A810DA8B-B7DB-43AB-AA29-A0CEB834BC99}"/>
    <cellStyle name="SAPBEXexcBad9 2 2 7" xfId="3868" xr:uid="{0A544CBD-D719-4C53-BA69-E38FDBCEBC57}"/>
    <cellStyle name="SAPBEXexcBad9 3" xfId="327" xr:uid="{CC53521D-171E-41EB-8D83-98006053F98D}"/>
    <cellStyle name="SAPBEXexcBad9 3 2" xfId="753" xr:uid="{4D5A3F70-E616-4A89-843C-C373E04FEF32}"/>
    <cellStyle name="SAPBEXexcBad9 3 2 2" xfId="1025" xr:uid="{CB447B58-C4CC-48EA-BE71-0ABDBA437CA8}"/>
    <cellStyle name="SAPBEXexcBad9 3 2 2 2" xfId="1541" xr:uid="{0BBF240C-D488-4EB3-A970-18E79338926C}"/>
    <cellStyle name="SAPBEXexcBad9 3 2 2 2 2" xfId="3092" xr:uid="{11F6BB26-F8E5-4DFD-8C59-D2B70B3742F0}"/>
    <cellStyle name="SAPBEXexcBad9 3 2 2 2 2 2" xfId="6194" xr:uid="{ECEFD6A2-A051-4B13-8C3C-8175218AC07D}"/>
    <cellStyle name="SAPBEXexcBad9 3 2 2 2 3" xfId="8032" xr:uid="{8AE86D26-03B8-4F78-9523-0286A9DD97CA}"/>
    <cellStyle name="SAPBEXexcBad9 3 2 2 2 4" xfId="4643" xr:uid="{FC7762AF-7AD6-4E3B-B3DD-316BF5D2BFA9}"/>
    <cellStyle name="SAPBEXexcBad9 3 2 2 3" xfId="2060" xr:uid="{82F9B79C-07D3-4516-A75E-947A848B77AB}"/>
    <cellStyle name="SAPBEXexcBad9 3 2 2 3 2" xfId="3608" xr:uid="{94630916-D928-4231-9685-92C3B78426D4}"/>
    <cellStyle name="SAPBEXexcBad9 3 2 2 3 2 2" xfId="6710" xr:uid="{4DB55886-C9C4-47A0-A021-87362A988C71}"/>
    <cellStyle name="SAPBEXexcBad9 3 2 2 3 3" xfId="5162" xr:uid="{F0162379-F202-48B4-814E-C2C04BD16727}"/>
    <cellStyle name="SAPBEXexcBad9 3 2 2 4" xfId="2576" xr:uid="{B50850C8-B3A2-4171-A77E-A6FDE241AFA1}"/>
    <cellStyle name="SAPBEXexcBad9 3 2 2 4 2" xfId="5678" xr:uid="{C9CFA8C7-5AD1-4B0B-8543-CF530282EBE4}"/>
    <cellStyle name="SAPBEXexcBad9 3 2 2 5" xfId="7514" xr:uid="{B47FB8AD-5FBB-441B-B6E1-7D695F58EED7}"/>
    <cellStyle name="SAPBEXexcBad9 3 2 2 6" xfId="4127" xr:uid="{576CF3AC-5A5B-45B9-ACA9-15CF93D50D47}"/>
    <cellStyle name="SAPBEXexcBad9 3 2 3" xfId="1283" xr:uid="{E9B0A9D0-19BA-4251-98A0-C507FC201A0A}"/>
    <cellStyle name="SAPBEXexcBad9 3 2 3 2" xfId="2834" xr:uid="{1A595BE8-0D17-4BB7-B969-B59A422A8E20}"/>
    <cellStyle name="SAPBEXexcBad9 3 2 3 2 2" xfId="5936" xr:uid="{AFDA58FA-FD0D-41A3-8F08-C7CC17C8BE61}"/>
    <cellStyle name="SAPBEXexcBad9 3 2 3 3" xfId="7774" xr:uid="{7790BC8A-419C-4C4F-AE37-831F9BD504C5}"/>
    <cellStyle name="SAPBEXexcBad9 3 2 3 4" xfId="4385" xr:uid="{158ADDD6-7671-4017-92B8-7EA5EDE7EAB1}"/>
    <cellStyle name="SAPBEXexcBad9 3 2 4" xfId="1802" xr:uid="{258E2BBE-5702-441E-BB0B-FE6F6B3EFC13}"/>
    <cellStyle name="SAPBEXexcBad9 3 2 4 2" xfId="3350" xr:uid="{9800EFD7-5CE5-4DA2-977E-9599FC497073}"/>
    <cellStyle name="SAPBEXexcBad9 3 2 4 2 2" xfId="6452" xr:uid="{855E108A-0D93-4682-BA34-ECD0C53B28E2}"/>
    <cellStyle name="SAPBEXexcBad9 3 2 4 3" xfId="7255" xr:uid="{E8A51285-B9F6-4324-9A64-095ECDE7F96B}"/>
    <cellStyle name="SAPBEXexcBad9 3 2 4 4" xfId="4904" xr:uid="{E6957D50-C9A7-4BB5-966F-87296CA2E79A}"/>
    <cellStyle name="SAPBEXexcBad9 3 2 5" xfId="2318" xr:uid="{4B2BE1E3-0FD1-4075-8566-1819A0CFAE0F}"/>
    <cellStyle name="SAPBEXexcBad9 3 2 5 2" xfId="5420" xr:uid="{316E77EE-46EC-40C0-B89B-84B938E4AA8C}"/>
    <cellStyle name="SAPBEXexcBad9 3 2 6" xfId="6972" xr:uid="{5F62F55A-545B-4C0D-822D-5F791DDDAAAC}"/>
    <cellStyle name="SAPBEXexcBad9 3 2 7" xfId="3869" xr:uid="{181EF2B2-5578-4105-8AE5-2B182E02B017}"/>
    <cellStyle name="SAPBEXexcBad9 4" xfId="328" xr:uid="{46020A0A-FCAB-40CB-B494-C0AEE3EC5B3B}"/>
    <cellStyle name="SAPBEXexcBad9 4 2" xfId="754" xr:uid="{CCEE484E-BE65-4BF9-A345-BA58E0E6FF80}"/>
    <cellStyle name="SAPBEXexcBad9 4 2 2" xfId="1026" xr:uid="{C3FD1D8F-C8B8-4ECB-9235-DE4CA33FB5A4}"/>
    <cellStyle name="SAPBEXexcBad9 4 2 2 2" xfId="1542" xr:uid="{AA800B42-BB5B-4610-AC03-089A4F4F24F2}"/>
    <cellStyle name="SAPBEXexcBad9 4 2 2 2 2" xfId="3093" xr:uid="{D8760104-A516-456B-85EF-FC5C21F52CB6}"/>
    <cellStyle name="SAPBEXexcBad9 4 2 2 2 2 2" xfId="6195" xr:uid="{D61AA57E-5E5C-42DC-BE4D-5F089D81380C}"/>
    <cellStyle name="SAPBEXexcBad9 4 2 2 2 3" xfId="8033" xr:uid="{31470D4F-3B96-4AEA-A669-1A1F913AC680}"/>
    <cellStyle name="SAPBEXexcBad9 4 2 2 2 4" xfId="4644" xr:uid="{4C856594-A479-4024-9F64-9211C005F164}"/>
    <cellStyle name="SAPBEXexcBad9 4 2 2 3" xfId="2061" xr:uid="{9AB54D3A-C8B3-4C07-A44C-C2ACFE7F8BA1}"/>
    <cellStyle name="SAPBEXexcBad9 4 2 2 3 2" xfId="3609" xr:uid="{D56DA599-81B9-4F27-B330-1B9237153979}"/>
    <cellStyle name="SAPBEXexcBad9 4 2 2 3 2 2" xfId="6711" xr:uid="{5671E7FC-7ABC-4514-8EB5-2FA3405F191C}"/>
    <cellStyle name="SAPBEXexcBad9 4 2 2 3 3" xfId="5163" xr:uid="{408024DE-017C-484F-AA0B-D65AAB565083}"/>
    <cellStyle name="SAPBEXexcBad9 4 2 2 4" xfId="2577" xr:uid="{99ACA94E-4AEC-4A6D-A962-990E0DAD5000}"/>
    <cellStyle name="SAPBEXexcBad9 4 2 2 4 2" xfId="5679" xr:uid="{F5C88D4F-6F70-47C6-8B42-1614D8063D9C}"/>
    <cellStyle name="SAPBEXexcBad9 4 2 2 5" xfId="7515" xr:uid="{88AAA9D7-4A0E-48E3-9283-C22F148A4D25}"/>
    <cellStyle name="SAPBEXexcBad9 4 2 2 6" xfId="4128" xr:uid="{865F381A-EADB-4DFF-85E4-B8DAA7DF6FDA}"/>
    <cellStyle name="SAPBEXexcBad9 4 2 3" xfId="1284" xr:uid="{A2A4D664-2459-49F7-9820-08F4D8204B96}"/>
    <cellStyle name="SAPBEXexcBad9 4 2 3 2" xfId="2835" xr:uid="{C76D1154-A1C8-4CBA-9939-D739BB33073B}"/>
    <cellStyle name="SAPBEXexcBad9 4 2 3 2 2" xfId="5937" xr:uid="{BECFFA8F-D66E-4794-B16B-6957755F366F}"/>
    <cellStyle name="SAPBEXexcBad9 4 2 3 3" xfId="7775" xr:uid="{5FD0F93F-4400-4F8C-B169-FADCA77C2941}"/>
    <cellStyle name="SAPBEXexcBad9 4 2 3 4" xfId="4386" xr:uid="{F7A66FC8-A733-4ACA-A3E3-234E3A02945D}"/>
    <cellStyle name="SAPBEXexcBad9 4 2 4" xfId="1803" xr:uid="{4E0CB4A1-CBE0-4F2B-901E-E8C1C102D9BA}"/>
    <cellStyle name="SAPBEXexcBad9 4 2 4 2" xfId="3351" xr:uid="{00F225D5-BE72-4999-AD17-612C0B306611}"/>
    <cellStyle name="SAPBEXexcBad9 4 2 4 2 2" xfId="6453" xr:uid="{A55D39BF-58A4-45F8-8972-8028E830012F}"/>
    <cellStyle name="SAPBEXexcBad9 4 2 4 3" xfId="7256" xr:uid="{3F71B0DF-8941-43B9-B4F1-FEA5ED31BBE8}"/>
    <cellStyle name="SAPBEXexcBad9 4 2 4 4" xfId="4905" xr:uid="{1EF0B6C1-F57C-49FB-9F22-F9A747D89048}"/>
    <cellStyle name="SAPBEXexcBad9 4 2 5" xfId="2319" xr:uid="{B30A9C42-6401-4C91-B6EA-8B374D42B2EC}"/>
    <cellStyle name="SAPBEXexcBad9 4 2 5 2" xfId="5421" xr:uid="{BB601569-BA5F-4F83-984D-95ED423EF9A0}"/>
    <cellStyle name="SAPBEXexcBad9 4 2 6" xfId="6973" xr:uid="{1462DA54-3960-4686-8E74-7586FA7BC941}"/>
    <cellStyle name="SAPBEXexcBad9 4 2 7" xfId="3870" xr:uid="{A9F1710F-C620-408D-82D2-8FBBC83CE6F2}"/>
    <cellStyle name="SAPBEXexcBad9 5" xfId="329" xr:uid="{7716E57D-7AD9-4250-8093-B82A50F70E57}"/>
    <cellStyle name="SAPBEXexcBad9 5 2" xfId="755" xr:uid="{8143D2AB-91DF-44F3-BD04-48E87BA84B6B}"/>
    <cellStyle name="SAPBEXexcBad9 5 2 2" xfId="1027" xr:uid="{63771D29-3A0B-418A-B165-56E746A5298E}"/>
    <cellStyle name="SAPBEXexcBad9 5 2 2 2" xfId="1543" xr:uid="{5774F05D-65D0-44BF-B1EE-7D11D506759E}"/>
    <cellStyle name="SAPBEXexcBad9 5 2 2 2 2" xfId="3094" xr:uid="{20C6A59D-2DFF-4C1C-9FFD-66728E7DFB42}"/>
    <cellStyle name="SAPBEXexcBad9 5 2 2 2 2 2" xfId="6196" xr:uid="{4163A5CB-A342-4D2D-9558-722991391DDE}"/>
    <cellStyle name="SAPBEXexcBad9 5 2 2 2 3" xfId="8034" xr:uid="{CB07A0F1-FD10-45CE-8192-901DDBEAB26F}"/>
    <cellStyle name="SAPBEXexcBad9 5 2 2 2 4" xfId="4645" xr:uid="{B0DC490E-E440-48EE-B8FA-C4E100AD7DA1}"/>
    <cellStyle name="SAPBEXexcBad9 5 2 2 3" xfId="2062" xr:uid="{2BE6A052-536F-4BD5-AEE1-4CE610C6F6A3}"/>
    <cellStyle name="SAPBEXexcBad9 5 2 2 3 2" xfId="3610" xr:uid="{940EC1A0-FDD2-4FFF-81B1-404DF78556FE}"/>
    <cellStyle name="SAPBEXexcBad9 5 2 2 3 2 2" xfId="6712" xr:uid="{20568147-6FF2-4C15-86E6-2C0FF3A77BDE}"/>
    <cellStyle name="SAPBEXexcBad9 5 2 2 3 3" xfId="5164" xr:uid="{59A0227A-F666-4F5A-BFC7-5B8EA09B71B9}"/>
    <cellStyle name="SAPBEXexcBad9 5 2 2 4" xfId="2578" xr:uid="{DD0625B8-ECD7-4356-954D-06859A396A2C}"/>
    <cellStyle name="SAPBEXexcBad9 5 2 2 4 2" xfId="5680" xr:uid="{52F65FB7-59BD-400A-BF5D-1A869B45E318}"/>
    <cellStyle name="SAPBEXexcBad9 5 2 2 5" xfId="7516" xr:uid="{49820CD4-C9BC-48FA-B414-8D9CE75A0145}"/>
    <cellStyle name="SAPBEXexcBad9 5 2 2 6" xfId="4129" xr:uid="{6FD37270-728A-4F8E-B5CD-C91A551A889F}"/>
    <cellStyle name="SAPBEXexcBad9 5 2 3" xfId="1285" xr:uid="{41600C0E-33F3-4C42-ABE7-E3B37DAF1936}"/>
    <cellStyle name="SAPBEXexcBad9 5 2 3 2" xfId="2836" xr:uid="{08372A83-2FDE-49C9-A8BE-36B4A64B6DD9}"/>
    <cellStyle name="SAPBEXexcBad9 5 2 3 2 2" xfId="5938" xr:uid="{979134FA-6627-4C31-B6C4-E9FED1E99566}"/>
    <cellStyle name="SAPBEXexcBad9 5 2 3 3" xfId="7776" xr:uid="{BEE6A36D-A108-42E9-9495-1E5EE0ECC178}"/>
    <cellStyle name="SAPBEXexcBad9 5 2 3 4" xfId="4387" xr:uid="{08ADF2A9-B34E-483D-A812-836D32AEEE7C}"/>
    <cellStyle name="SAPBEXexcBad9 5 2 4" xfId="1804" xr:uid="{E30FD946-3975-4C48-8B0E-F8A44AFD407E}"/>
    <cellStyle name="SAPBEXexcBad9 5 2 4 2" xfId="3352" xr:uid="{BA2082E8-22E1-4CA2-9DD3-7C8D008F30A1}"/>
    <cellStyle name="SAPBEXexcBad9 5 2 4 2 2" xfId="6454" xr:uid="{B2581327-383E-45EA-B951-34890A245FB0}"/>
    <cellStyle name="SAPBEXexcBad9 5 2 4 3" xfId="7257" xr:uid="{18F0EA1F-88F4-4527-95D1-E6899467DB5E}"/>
    <cellStyle name="SAPBEXexcBad9 5 2 4 4" xfId="4906" xr:uid="{AAFE28FB-E9F8-4EB0-A63F-4611FBF646AD}"/>
    <cellStyle name="SAPBEXexcBad9 5 2 5" xfId="2320" xr:uid="{B16D0012-06DB-41AC-AC22-E22059B9A3BE}"/>
    <cellStyle name="SAPBEXexcBad9 5 2 5 2" xfId="5422" xr:uid="{4AD277E9-BFB0-4135-96B9-A3244B7C0FC1}"/>
    <cellStyle name="SAPBEXexcBad9 5 2 6" xfId="6974" xr:uid="{9104B178-E4C4-4753-8544-D807FDBB74CA}"/>
    <cellStyle name="SAPBEXexcBad9 5 2 7" xfId="3871" xr:uid="{C2855C99-3449-45B2-B90E-D9DAFC572618}"/>
    <cellStyle name="SAPBEXexcBad9 6" xfId="330" xr:uid="{FBF2C3BA-D703-47D4-95A9-3C45923603A0}"/>
    <cellStyle name="SAPBEXexcBad9 6 2" xfId="756" xr:uid="{8B807FCA-790E-4613-A2EE-04207A742918}"/>
    <cellStyle name="SAPBEXexcBad9 6 2 2" xfId="1028" xr:uid="{FB5C665E-98C6-47BA-9DDC-E869D4854F24}"/>
    <cellStyle name="SAPBEXexcBad9 6 2 2 2" xfId="1544" xr:uid="{1830E4EE-4749-4943-93B3-F874FDB74032}"/>
    <cellStyle name="SAPBEXexcBad9 6 2 2 2 2" xfId="3095" xr:uid="{D68FD850-2C03-48E3-9240-C3D03C62B199}"/>
    <cellStyle name="SAPBEXexcBad9 6 2 2 2 2 2" xfId="6197" xr:uid="{C409CAA8-6402-411A-99D8-5C739EA13FF4}"/>
    <cellStyle name="SAPBEXexcBad9 6 2 2 2 3" xfId="8035" xr:uid="{C97A2906-48E0-45F2-8EA2-3F447EA59DD7}"/>
    <cellStyle name="SAPBEXexcBad9 6 2 2 2 4" xfId="4646" xr:uid="{E6352F32-7980-4216-985D-FBEFB73DD033}"/>
    <cellStyle name="SAPBEXexcBad9 6 2 2 3" xfId="2063" xr:uid="{F3446B0B-1567-4089-B982-04DB231EA5A5}"/>
    <cellStyle name="SAPBEXexcBad9 6 2 2 3 2" xfId="3611" xr:uid="{C41451A7-6C72-4F48-98E7-FA0DFFE4960C}"/>
    <cellStyle name="SAPBEXexcBad9 6 2 2 3 2 2" xfId="6713" xr:uid="{5C603139-D578-4B53-94EA-B39A5B088B3B}"/>
    <cellStyle name="SAPBEXexcBad9 6 2 2 3 3" xfId="5165" xr:uid="{9F0B71FB-A5B6-43CC-A313-4BFACA11B962}"/>
    <cellStyle name="SAPBEXexcBad9 6 2 2 4" xfId="2579" xr:uid="{C71CF5F7-4DB7-4D8C-898A-1829CE9DE0B3}"/>
    <cellStyle name="SAPBEXexcBad9 6 2 2 4 2" xfId="5681" xr:uid="{C2AA86BB-8D5C-4AE7-A991-55ED7F0D5EF8}"/>
    <cellStyle name="SAPBEXexcBad9 6 2 2 5" xfId="7517" xr:uid="{6C6702D5-295D-4455-8452-F06BF28C322F}"/>
    <cellStyle name="SAPBEXexcBad9 6 2 2 6" xfId="4130" xr:uid="{70C7AC21-42E2-475D-8D70-74C82A8051D9}"/>
    <cellStyle name="SAPBEXexcBad9 6 2 3" xfId="1286" xr:uid="{FB4BBC43-81AF-48AD-ADEB-C578B9FB8C59}"/>
    <cellStyle name="SAPBEXexcBad9 6 2 3 2" xfId="2837" xr:uid="{85B1E2A2-2EFA-4CA8-B5F9-A92A7A1CB522}"/>
    <cellStyle name="SAPBEXexcBad9 6 2 3 2 2" xfId="5939" xr:uid="{4430BF01-D6D4-42A6-B13E-6BF4F85EE7D5}"/>
    <cellStyle name="SAPBEXexcBad9 6 2 3 3" xfId="7777" xr:uid="{159C1696-82A0-436B-A75C-E43F6038373F}"/>
    <cellStyle name="SAPBEXexcBad9 6 2 3 4" xfId="4388" xr:uid="{3766B236-7B0C-4C03-9BFD-D77653E0630E}"/>
    <cellStyle name="SAPBEXexcBad9 6 2 4" xfId="1805" xr:uid="{44B3F2E7-0F5A-47EC-A8B7-5E1340DE88D6}"/>
    <cellStyle name="SAPBEXexcBad9 6 2 4 2" xfId="3353" xr:uid="{879259CB-BB31-4A81-9F60-7C1EDB06477D}"/>
    <cellStyle name="SAPBEXexcBad9 6 2 4 2 2" xfId="6455" xr:uid="{686B0B75-9378-40D6-B968-44F635756AE8}"/>
    <cellStyle name="SAPBEXexcBad9 6 2 4 3" xfId="7258" xr:uid="{DBFE2989-7E7A-444F-871A-805E0CFEABA7}"/>
    <cellStyle name="SAPBEXexcBad9 6 2 4 4" xfId="4907" xr:uid="{D075A24C-9F9C-487D-A45F-51CE8D1ABF71}"/>
    <cellStyle name="SAPBEXexcBad9 6 2 5" xfId="2321" xr:uid="{3393FB70-3262-472C-BE8B-21A7F1D5C360}"/>
    <cellStyle name="SAPBEXexcBad9 6 2 5 2" xfId="5423" xr:uid="{D9195A35-2445-4A96-B544-CBFE5DCE76FD}"/>
    <cellStyle name="SAPBEXexcBad9 6 2 6" xfId="6975" xr:uid="{1765ADE4-A9F4-49D1-BC3E-EEB9B30F5517}"/>
    <cellStyle name="SAPBEXexcBad9 6 2 7" xfId="3872" xr:uid="{45E953C0-C94A-4BA7-8161-0AE30E075AC1}"/>
    <cellStyle name="SAPBEXexcBad9 7" xfId="751" xr:uid="{63D81D66-6A48-4654-82DE-8C139B81806C}"/>
    <cellStyle name="SAPBEXexcBad9 7 2" xfId="1023" xr:uid="{BF731243-F991-4B99-8C7D-ACABC2C7C177}"/>
    <cellStyle name="SAPBEXexcBad9 7 2 2" xfId="1539" xr:uid="{A85E64C5-17D4-40E2-992B-F7506403A30A}"/>
    <cellStyle name="SAPBEXexcBad9 7 2 2 2" xfId="3090" xr:uid="{21714380-FF35-4908-8F00-E1EE93F4165B}"/>
    <cellStyle name="SAPBEXexcBad9 7 2 2 2 2" xfId="6192" xr:uid="{059F93BC-924D-453B-B717-36248B3A8314}"/>
    <cellStyle name="SAPBEXexcBad9 7 2 2 3" xfId="8030" xr:uid="{442CCC5A-3059-419C-9946-6C35491A281B}"/>
    <cellStyle name="SAPBEXexcBad9 7 2 2 4" xfId="4641" xr:uid="{F785625B-5145-47C8-8F69-4FA097E1485D}"/>
    <cellStyle name="SAPBEXexcBad9 7 2 3" xfId="2058" xr:uid="{57EE83D2-F346-446B-AF68-683EB9A71820}"/>
    <cellStyle name="SAPBEXexcBad9 7 2 3 2" xfId="3606" xr:uid="{9D29E83C-2399-45EB-BFCF-C6E8F22437CD}"/>
    <cellStyle name="SAPBEXexcBad9 7 2 3 2 2" xfId="6708" xr:uid="{25A8EC53-AEEA-44E7-B76E-37B119726A76}"/>
    <cellStyle name="SAPBEXexcBad9 7 2 3 3" xfId="5160" xr:uid="{34475B48-8194-4314-9C03-8A0BCF0D5329}"/>
    <cellStyle name="SAPBEXexcBad9 7 2 4" xfId="2574" xr:uid="{69569280-06FF-43D9-9EB1-8418CFB14069}"/>
    <cellStyle name="SAPBEXexcBad9 7 2 4 2" xfId="5676" xr:uid="{A40BDB2D-1271-4302-9879-A5EB7A1CD386}"/>
    <cellStyle name="SAPBEXexcBad9 7 2 5" xfId="7512" xr:uid="{ECC6220F-4AA5-4F90-A030-D0C21957B34F}"/>
    <cellStyle name="SAPBEXexcBad9 7 2 6" xfId="4125" xr:uid="{40AA22B7-3BE2-4609-90A8-077AC89A667C}"/>
    <cellStyle name="SAPBEXexcBad9 7 3" xfId="1281" xr:uid="{12BA7D47-F026-4E5E-A6B5-8BE7C38E976E}"/>
    <cellStyle name="SAPBEXexcBad9 7 3 2" xfId="2832" xr:uid="{0635CC71-8342-4F52-9987-463CC116E7FC}"/>
    <cellStyle name="SAPBEXexcBad9 7 3 2 2" xfId="5934" xr:uid="{A5B1B5F1-6B30-418C-B45E-7E828122C3D9}"/>
    <cellStyle name="SAPBEXexcBad9 7 3 3" xfId="7772" xr:uid="{B65E87C2-8059-494A-94A0-9B0EA994DCD7}"/>
    <cellStyle name="SAPBEXexcBad9 7 3 4" xfId="4383" xr:uid="{5B87EC0C-C2C8-4BCA-A95E-B1AD97586078}"/>
    <cellStyle name="SAPBEXexcBad9 7 4" xfId="1800" xr:uid="{D9A408FD-D99F-4556-9D0C-C3E452B3C5D0}"/>
    <cellStyle name="SAPBEXexcBad9 7 4 2" xfId="3348" xr:uid="{1FB347DC-0BC9-4177-BBE3-705FA58F3B2C}"/>
    <cellStyle name="SAPBEXexcBad9 7 4 2 2" xfId="6450" xr:uid="{6C6672B2-F098-4A49-B691-D3754DDE1F18}"/>
    <cellStyle name="SAPBEXexcBad9 7 4 3" xfId="7253" xr:uid="{F5C9CF97-C7B4-4440-8293-1590354C4A5F}"/>
    <cellStyle name="SAPBEXexcBad9 7 4 4" xfId="4902" xr:uid="{AD018811-EAAE-4133-9421-AEBCE2648ED6}"/>
    <cellStyle name="SAPBEXexcBad9 7 5" xfId="2316" xr:uid="{25EFB06B-0043-4B1B-832B-77B05C869463}"/>
    <cellStyle name="SAPBEXexcBad9 7 5 2" xfId="5418" xr:uid="{B00B594B-300C-46DF-AE47-F66B72CA9667}"/>
    <cellStyle name="SAPBEXexcBad9 7 6" xfId="6970" xr:uid="{4FCD1F1E-AB97-46D2-9A57-B45726CC0B17}"/>
    <cellStyle name="SAPBEXexcBad9 7 7" xfId="3867" xr:uid="{9BCE0000-11AB-4C8F-9EE1-255E535409BF}"/>
    <cellStyle name="SAPBEXexcCritical4" xfId="331" xr:uid="{CAB17587-5767-40CF-8898-5624A2B4D7AF}"/>
    <cellStyle name="SAPBEXexcCritical4 2" xfId="332" xr:uid="{AAE4FB0C-8DF7-435E-8560-0D83EF0DEA16}"/>
    <cellStyle name="SAPBEXexcCritical4 2 2" xfId="758" xr:uid="{C7D65273-9D49-4D2C-A65C-E45714785D9F}"/>
    <cellStyle name="SAPBEXexcCritical4 2 2 2" xfId="1030" xr:uid="{0513D1BE-6121-4409-BF47-2ADFBAD66E8B}"/>
    <cellStyle name="SAPBEXexcCritical4 2 2 2 2" xfId="1546" xr:uid="{195FA685-212A-463D-9F52-A2A49586E1F0}"/>
    <cellStyle name="SAPBEXexcCritical4 2 2 2 2 2" xfId="3097" xr:uid="{5CB2583D-4198-4BBF-8443-BD5890101DF0}"/>
    <cellStyle name="SAPBEXexcCritical4 2 2 2 2 2 2" xfId="6199" xr:uid="{3BA4477A-4FDD-446E-8D8C-E645C36F8935}"/>
    <cellStyle name="SAPBEXexcCritical4 2 2 2 2 3" xfId="8037" xr:uid="{9149721E-CAA2-4C61-9B76-E409777A5D17}"/>
    <cellStyle name="SAPBEXexcCritical4 2 2 2 2 4" xfId="4648" xr:uid="{784F125C-628E-4DB1-884B-0BD912A5C01D}"/>
    <cellStyle name="SAPBEXexcCritical4 2 2 2 3" xfId="2065" xr:uid="{8AC7F02F-3390-4E79-960E-13EA516FF2E7}"/>
    <cellStyle name="SAPBEXexcCritical4 2 2 2 3 2" xfId="3613" xr:uid="{700F9B70-ADD9-4F87-8A73-6FDE1F98ADE0}"/>
    <cellStyle name="SAPBEXexcCritical4 2 2 2 3 2 2" xfId="6715" xr:uid="{0E1D301F-8776-4FBC-852B-8CF3948B68DB}"/>
    <cellStyle name="SAPBEXexcCritical4 2 2 2 3 3" xfId="5167" xr:uid="{624798AA-D5DE-4231-80D1-7E499A4D0810}"/>
    <cellStyle name="SAPBEXexcCritical4 2 2 2 4" xfId="2581" xr:uid="{08997396-5ADD-449F-9C6E-0C5137F4A6B8}"/>
    <cellStyle name="SAPBEXexcCritical4 2 2 2 4 2" xfId="5683" xr:uid="{4C2CE7E7-E0E4-4011-82EA-4CE0E14536E1}"/>
    <cellStyle name="SAPBEXexcCritical4 2 2 2 5" xfId="7519" xr:uid="{1637D420-315F-466E-B409-30D5BA57A3E9}"/>
    <cellStyle name="SAPBEXexcCritical4 2 2 2 6" xfId="4132" xr:uid="{38F38E4A-24D2-4CB0-B6CE-079D5E14C1C2}"/>
    <cellStyle name="SAPBEXexcCritical4 2 2 3" xfId="1288" xr:uid="{A635C08A-D1BF-4511-A244-38DDA5DACA64}"/>
    <cellStyle name="SAPBEXexcCritical4 2 2 3 2" xfId="2839" xr:uid="{7F4B0336-94AB-4AA0-9331-164F479B17A6}"/>
    <cellStyle name="SAPBEXexcCritical4 2 2 3 2 2" xfId="5941" xr:uid="{07E06B65-9C35-4B4F-9469-16C3D0C1104B}"/>
    <cellStyle name="SAPBEXexcCritical4 2 2 3 3" xfId="7779" xr:uid="{8371F64E-6763-4A10-9F2C-F98D421BA645}"/>
    <cellStyle name="SAPBEXexcCritical4 2 2 3 4" xfId="4390" xr:uid="{5F16BE8A-FF2B-43B7-9593-5F9422EA0B43}"/>
    <cellStyle name="SAPBEXexcCritical4 2 2 4" xfId="1807" xr:uid="{6F252A4F-DE23-47FE-8CD2-C2CF8193E4C4}"/>
    <cellStyle name="SAPBEXexcCritical4 2 2 4 2" xfId="3355" xr:uid="{7F41B959-2923-4367-BF1E-252288F21D7D}"/>
    <cellStyle name="SAPBEXexcCritical4 2 2 4 2 2" xfId="6457" xr:uid="{BF3C9A67-8AE0-4CD7-931E-665B6E88508C}"/>
    <cellStyle name="SAPBEXexcCritical4 2 2 4 3" xfId="7260" xr:uid="{409D9B70-E851-44A0-B582-BC87EFF7502A}"/>
    <cellStyle name="SAPBEXexcCritical4 2 2 4 4" xfId="4909" xr:uid="{4BC5E382-C314-4153-8F07-483666CB4C00}"/>
    <cellStyle name="SAPBEXexcCritical4 2 2 5" xfId="2323" xr:uid="{D16721FA-5EAE-429F-AD8C-AD782F4B2EC3}"/>
    <cellStyle name="SAPBEXexcCritical4 2 2 5 2" xfId="5425" xr:uid="{56CEDE83-40ED-4EE1-8B06-9D318EE6BAF9}"/>
    <cellStyle name="SAPBEXexcCritical4 2 2 6" xfId="6977" xr:uid="{0600DEF0-169F-417D-AC27-D14B3ACD682C}"/>
    <cellStyle name="SAPBEXexcCritical4 2 2 7" xfId="3874" xr:uid="{017A703B-1DFF-4753-BD70-B82DAEDF782B}"/>
    <cellStyle name="SAPBEXexcCritical4 3" xfId="333" xr:uid="{1AE5C3E6-4726-4F5A-B651-C4B12CF7C02B}"/>
    <cellStyle name="SAPBEXexcCritical4 3 2" xfId="759" xr:uid="{5C008712-BC25-4156-9D36-A2B2D7D617F6}"/>
    <cellStyle name="SAPBEXexcCritical4 3 2 2" xfId="1031" xr:uid="{4757157E-D840-4F53-B481-C95EB198B7FA}"/>
    <cellStyle name="SAPBEXexcCritical4 3 2 2 2" xfId="1547" xr:uid="{45BC8A4A-F59F-4011-9EDE-9E72D4F24BD5}"/>
    <cellStyle name="SAPBEXexcCritical4 3 2 2 2 2" xfId="3098" xr:uid="{4DF06FE8-EFB5-4D6E-8BA6-8A90B4330EDE}"/>
    <cellStyle name="SAPBEXexcCritical4 3 2 2 2 2 2" xfId="6200" xr:uid="{F5C0C352-DE04-4A62-A43A-687F01E66B36}"/>
    <cellStyle name="SAPBEXexcCritical4 3 2 2 2 3" xfId="8038" xr:uid="{185ED3B1-9445-4856-9A91-A309E38C50D6}"/>
    <cellStyle name="SAPBEXexcCritical4 3 2 2 2 4" xfId="4649" xr:uid="{E535B779-F4B7-4A52-8331-819012856BA1}"/>
    <cellStyle name="SAPBEXexcCritical4 3 2 2 3" xfId="2066" xr:uid="{18BE38AE-A6FE-4260-9354-49DD17F91454}"/>
    <cellStyle name="SAPBEXexcCritical4 3 2 2 3 2" xfId="3614" xr:uid="{F3B7473F-FD82-46A8-BA86-BF05D6F7906F}"/>
    <cellStyle name="SAPBEXexcCritical4 3 2 2 3 2 2" xfId="6716" xr:uid="{053ECCE6-9F2E-4FE3-96EC-B02E30495DB2}"/>
    <cellStyle name="SAPBEXexcCritical4 3 2 2 3 3" xfId="5168" xr:uid="{EC645CD4-E6AD-4235-A4D5-A286DD6F4F97}"/>
    <cellStyle name="SAPBEXexcCritical4 3 2 2 4" xfId="2582" xr:uid="{79F8A7A9-871C-49B4-9954-94E396E43912}"/>
    <cellStyle name="SAPBEXexcCritical4 3 2 2 4 2" xfId="5684" xr:uid="{6C7AB4C2-DB84-444D-B012-FB65D6BD57B0}"/>
    <cellStyle name="SAPBEXexcCritical4 3 2 2 5" xfId="7520" xr:uid="{E0082326-1DE5-49F9-BD9C-0529E0BE884D}"/>
    <cellStyle name="SAPBEXexcCritical4 3 2 2 6" xfId="4133" xr:uid="{FA9C942A-404F-4D92-B5C0-196C9620BD45}"/>
    <cellStyle name="SAPBEXexcCritical4 3 2 3" xfId="1289" xr:uid="{E73C9BB7-CA33-42DA-97A1-0F54D2C14E12}"/>
    <cellStyle name="SAPBEXexcCritical4 3 2 3 2" xfId="2840" xr:uid="{329FC9E3-9122-400C-BBE8-638456767BC4}"/>
    <cellStyle name="SAPBEXexcCritical4 3 2 3 2 2" xfId="5942" xr:uid="{21AECC4A-979C-4DE6-8419-7E84BDBE9059}"/>
    <cellStyle name="SAPBEXexcCritical4 3 2 3 3" xfId="7780" xr:uid="{CE18CAFC-7334-4E94-995E-D88B88271D1E}"/>
    <cellStyle name="SAPBEXexcCritical4 3 2 3 4" xfId="4391" xr:uid="{3E229C4F-9ECA-4425-A77E-39689EEAE107}"/>
    <cellStyle name="SAPBEXexcCritical4 3 2 4" xfId="1808" xr:uid="{C0E3FDF4-BFC5-4C9A-A192-6155934D220F}"/>
    <cellStyle name="SAPBEXexcCritical4 3 2 4 2" xfId="3356" xr:uid="{404E6D3D-4F54-44D6-B651-2AA0BDC64E0C}"/>
    <cellStyle name="SAPBEXexcCritical4 3 2 4 2 2" xfId="6458" xr:uid="{2446534C-C614-4675-A04B-22689E826C73}"/>
    <cellStyle name="SAPBEXexcCritical4 3 2 4 3" xfId="7261" xr:uid="{83DC0184-DB88-4E60-88CB-78794AF176D1}"/>
    <cellStyle name="SAPBEXexcCritical4 3 2 4 4" xfId="4910" xr:uid="{9BA2C7A6-79C2-42C4-B7E3-C4E8FABF1248}"/>
    <cellStyle name="SAPBEXexcCritical4 3 2 5" xfId="2324" xr:uid="{6A9CD041-642A-4EC6-8214-5EEAAE2C9D21}"/>
    <cellStyle name="SAPBEXexcCritical4 3 2 5 2" xfId="5426" xr:uid="{E9A33088-0F0A-4C57-8281-98F81A0592A2}"/>
    <cellStyle name="SAPBEXexcCritical4 3 2 6" xfId="6978" xr:uid="{63E3AF3C-E42B-4510-A4B9-FE9395594C58}"/>
    <cellStyle name="SAPBEXexcCritical4 3 2 7" xfId="3875" xr:uid="{09ABCF8D-B8A2-4F68-8390-1285309F3024}"/>
    <cellStyle name="SAPBEXexcCritical4 4" xfId="334" xr:uid="{AA8EF95B-3D22-4463-BC31-53F2779FAAFE}"/>
    <cellStyle name="SAPBEXexcCritical4 4 2" xfId="760" xr:uid="{98DAE58A-5B51-48CE-B384-B97FD4C8793C}"/>
    <cellStyle name="SAPBEXexcCritical4 4 2 2" xfId="1032" xr:uid="{27529550-8318-4D31-8449-624DAD435662}"/>
    <cellStyle name="SAPBEXexcCritical4 4 2 2 2" xfId="1548" xr:uid="{77A459AC-F6A8-4E43-B351-42246DACF979}"/>
    <cellStyle name="SAPBEXexcCritical4 4 2 2 2 2" xfId="3099" xr:uid="{9CBAEB3A-B9CD-4CC0-B3C9-0E58127762F9}"/>
    <cellStyle name="SAPBEXexcCritical4 4 2 2 2 2 2" xfId="6201" xr:uid="{865E0D20-A1FF-4D50-AAFB-7059A28BA34A}"/>
    <cellStyle name="SAPBEXexcCritical4 4 2 2 2 3" xfId="8039" xr:uid="{FB399895-13B3-4663-80EB-5D5B3F4BD0F8}"/>
    <cellStyle name="SAPBEXexcCritical4 4 2 2 2 4" xfId="4650" xr:uid="{FDC2D892-4A51-4727-B3A0-DF12806C318D}"/>
    <cellStyle name="SAPBEXexcCritical4 4 2 2 3" xfId="2067" xr:uid="{972F58E4-AB45-4FFC-BB7F-6E0FD36708B8}"/>
    <cellStyle name="SAPBEXexcCritical4 4 2 2 3 2" xfId="3615" xr:uid="{8F8D426B-07E3-4494-BC94-94ED9621B013}"/>
    <cellStyle name="SAPBEXexcCritical4 4 2 2 3 2 2" xfId="6717" xr:uid="{45AF6C15-1A80-4994-8FBC-E1587EDFDA4C}"/>
    <cellStyle name="SAPBEXexcCritical4 4 2 2 3 3" xfId="5169" xr:uid="{CC8AB88E-5F29-4020-B9EC-A505EEABBE32}"/>
    <cellStyle name="SAPBEXexcCritical4 4 2 2 4" xfId="2583" xr:uid="{B892B66C-E1D9-46A4-90B1-E894979682B5}"/>
    <cellStyle name="SAPBEXexcCritical4 4 2 2 4 2" xfId="5685" xr:uid="{2EC91E4B-CA22-4C77-BA14-141C3A7DC06F}"/>
    <cellStyle name="SAPBEXexcCritical4 4 2 2 5" xfId="7521" xr:uid="{28E84FCA-4D8A-4FF9-AB34-FCA7A4DB224B}"/>
    <cellStyle name="SAPBEXexcCritical4 4 2 2 6" xfId="4134" xr:uid="{51076C7A-3F96-49CB-8522-6EDDF0EAC5F5}"/>
    <cellStyle name="SAPBEXexcCritical4 4 2 3" xfId="1290" xr:uid="{265C14BB-0B24-4286-9001-FF2F5F43B51F}"/>
    <cellStyle name="SAPBEXexcCritical4 4 2 3 2" xfId="2841" xr:uid="{57061040-C13A-4426-A489-DFB98B5B15A0}"/>
    <cellStyle name="SAPBEXexcCritical4 4 2 3 2 2" xfId="5943" xr:uid="{685D906F-B47A-4496-A1D9-E109D550FDBD}"/>
    <cellStyle name="SAPBEXexcCritical4 4 2 3 3" xfId="7781" xr:uid="{E5BD872D-5B96-498C-AD99-7B2630A201D6}"/>
    <cellStyle name="SAPBEXexcCritical4 4 2 3 4" xfId="4392" xr:uid="{596B33DD-0B58-4862-8512-0E8E615863EA}"/>
    <cellStyle name="SAPBEXexcCritical4 4 2 4" xfId="1809" xr:uid="{A7992677-A919-464B-9E54-636CC780B12F}"/>
    <cellStyle name="SAPBEXexcCritical4 4 2 4 2" xfId="3357" xr:uid="{55AF298C-4519-4081-A779-31C1945B0344}"/>
    <cellStyle name="SAPBEXexcCritical4 4 2 4 2 2" xfId="6459" xr:uid="{941093EB-08A2-42D6-86F5-1A6DA9BFCE3B}"/>
    <cellStyle name="SAPBEXexcCritical4 4 2 4 3" xfId="7262" xr:uid="{BF3752A4-7E89-4347-ACF2-CB15C196F196}"/>
    <cellStyle name="SAPBEXexcCritical4 4 2 4 4" xfId="4911" xr:uid="{8F3AE970-6BBB-4197-98F3-CAF7471D344E}"/>
    <cellStyle name="SAPBEXexcCritical4 4 2 5" xfId="2325" xr:uid="{5861FE7A-4A86-4E40-8386-9BE3AA05C532}"/>
    <cellStyle name="SAPBEXexcCritical4 4 2 5 2" xfId="5427" xr:uid="{974F2D2B-9F62-475E-B6A2-3F08700E586C}"/>
    <cellStyle name="SAPBEXexcCritical4 4 2 6" xfId="6979" xr:uid="{8E3C5C97-D96B-448B-843E-29B43A4DAC48}"/>
    <cellStyle name="SAPBEXexcCritical4 4 2 7" xfId="3876" xr:uid="{FE78752D-BB71-4CD8-9272-6E221F3ECC28}"/>
    <cellStyle name="SAPBEXexcCritical4 5" xfId="335" xr:uid="{BDEC6F2C-91D4-4473-B5B5-0BAB04735D77}"/>
    <cellStyle name="SAPBEXexcCritical4 5 2" xfId="761" xr:uid="{A752E8FD-2596-4EF4-A09D-52BF9C5E0A37}"/>
    <cellStyle name="SAPBEXexcCritical4 5 2 2" xfId="1033" xr:uid="{534D7E8D-AF52-4E98-9FC4-8464E7A9ADD9}"/>
    <cellStyle name="SAPBEXexcCritical4 5 2 2 2" xfId="1549" xr:uid="{F197D145-3E73-44A2-AB57-5BFCCBB0A8C6}"/>
    <cellStyle name="SAPBEXexcCritical4 5 2 2 2 2" xfId="3100" xr:uid="{624D3B93-A75E-4E0F-9FD1-E5E3B1C2E3FF}"/>
    <cellStyle name="SAPBEXexcCritical4 5 2 2 2 2 2" xfId="6202" xr:uid="{5F03A465-96C8-411C-B40A-ABA0586C8241}"/>
    <cellStyle name="SAPBEXexcCritical4 5 2 2 2 3" xfId="8040" xr:uid="{4221C8A4-2610-4045-B714-C93C96CA1C3D}"/>
    <cellStyle name="SAPBEXexcCritical4 5 2 2 2 4" xfId="4651" xr:uid="{2557BD6D-33D6-49BA-84C6-B0A360A12654}"/>
    <cellStyle name="SAPBEXexcCritical4 5 2 2 3" xfId="2068" xr:uid="{3B38416D-C442-4FA9-AE2F-45F2322BC339}"/>
    <cellStyle name="SAPBEXexcCritical4 5 2 2 3 2" xfId="3616" xr:uid="{B530736F-5982-48A8-AF65-05242B548FF7}"/>
    <cellStyle name="SAPBEXexcCritical4 5 2 2 3 2 2" xfId="6718" xr:uid="{30DB561E-17DF-4A27-9543-0F394A2650BC}"/>
    <cellStyle name="SAPBEXexcCritical4 5 2 2 3 3" xfId="5170" xr:uid="{7EC62415-838A-4067-83DC-30B40E25461E}"/>
    <cellStyle name="SAPBEXexcCritical4 5 2 2 4" xfId="2584" xr:uid="{84E50AC4-7C7A-450F-AB05-36E3329DFE8F}"/>
    <cellStyle name="SAPBEXexcCritical4 5 2 2 4 2" xfId="5686" xr:uid="{34EBB169-1292-422B-BB2A-79ECD0C7EA97}"/>
    <cellStyle name="SAPBEXexcCritical4 5 2 2 5" xfId="7522" xr:uid="{A37178E9-B388-40E5-B1F1-D3B43ECB75FC}"/>
    <cellStyle name="SAPBEXexcCritical4 5 2 2 6" xfId="4135" xr:uid="{3D15AE06-94F2-4837-90EF-A1EC7EDE29EE}"/>
    <cellStyle name="SAPBEXexcCritical4 5 2 3" xfId="1291" xr:uid="{BC5D62AF-AB39-4F31-82B8-7ACE04D6B40F}"/>
    <cellStyle name="SAPBEXexcCritical4 5 2 3 2" xfId="2842" xr:uid="{37234C60-30F4-4693-A0CB-E81496AC1ABD}"/>
    <cellStyle name="SAPBEXexcCritical4 5 2 3 2 2" xfId="5944" xr:uid="{714CAF35-02DB-463A-B9C9-DD76899D1306}"/>
    <cellStyle name="SAPBEXexcCritical4 5 2 3 3" xfId="7782" xr:uid="{6DAFDB5C-FB86-4680-B97D-A32021110446}"/>
    <cellStyle name="SAPBEXexcCritical4 5 2 3 4" xfId="4393" xr:uid="{3A8BFBA0-FE86-4499-A607-79359879ADC4}"/>
    <cellStyle name="SAPBEXexcCritical4 5 2 4" xfId="1810" xr:uid="{A9727816-6F4A-4B49-92F3-299E8273807C}"/>
    <cellStyle name="SAPBEXexcCritical4 5 2 4 2" xfId="3358" xr:uid="{CF702EF4-C18F-4141-B929-31087B8AF9D7}"/>
    <cellStyle name="SAPBEXexcCritical4 5 2 4 2 2" xfId="6460" xr:uid="{B5C60384-E03D-4558-B19C-3D114E2F2E53}"/>
    <cellStyle name="SAPBEXexcCritical4 5 2 4 3" xfId="7263" xr:uid="{C0649273-2400-4C2E-B0AF-07C3F617C89D}"/>
    <cellStyle name="SAPBEXexcCritical4 5 2 4 4" xfId="4912" xr:uid="{6F96FDD1-573B-4BA0-819D-F51233D3A709}"/>
    <cellStyle name="SAPBEXexcCritical4 5 2 5" xfId="2326" xr:uid="{EDAC9536-E6F2-4EEA-AC0F-5E43B0640DDD}"/>
    <cellStyle name="SAPBEXexcCritical4 5 2 5 2" xfId="5428" xr:uid="{990797B1-6D3C-4A88-AEF3-E65FC628B077}"/>
    <cellStyle name="SAPBEXexcCritical4 5 2 6" xfId="6980" xr:uid="{2C898380-1F7B-455F-B8CF-AAF0E334BC43}"/>
    <cellStyle name="SAPBEXexcCritical4 5 2 7" xfId="3877" xr:uid="{34249ADE-9FE7-4D4E-805A-F0D544AEA7A7}"/>
    <cellStyle name="SAPBEXexcCritical4 6" xfId="336" xr:uid="{EACCBBEE-5E8B-48F6-A64A-71613CA024B6}"/>
    <cellStyle name="SAPBEXexcCritical4 6 2" xfId="762" xr:uid="{9BEF8796-9519-4866-BFEE-62682FAF25BD}"/>
    <cellStyle name="SAPBEXexcCritical4 6 2 2" xfId="1034" xr:uid="{3E410CCF-3A5C-48D9-ACA0-6E775844BCD4}"/>
    <cellStyle name="SAPBEXexcCritical4 6 2 2 2" xfId="1550" xr:uid="{C18AA844-ADEE-4038-B895-C5FBEDDC0CC6}"/>
    <cellStyle name="SAPBEXexcCritical4 6 2 2 2 2" xfId="3101" xr:uid="{F8E5C75D-5098-4005-B625-2BBD8A37D4A9}"/>
    <cellStyle name="SAPBEXexcCritical4 6 2 2 2 2 2" xfId="6203" xr:uid="{56532823-FAFF-4CD2-9DFC-5C82454C3C26}"/>
    <cellStyle name="SAPBEXexcCritical4 6 2 2 2 3" xfId="8041" xr:uid="{8FDE4EE3-1637-4DFA-A1CA-0026F8691534}"/>
    <cellStyle name="SAPBEXexcCritical4 6 2 2 2 4" xfId="4652" xr:uid="{6374702B-99C9-46C6-9347-F5BEAEFB651D}"/>
    <cellStyle name="SAPBEXexcCritical4 6 2 2 3" xfId="2069" xr:uid="{213D28A9-B716-461F-8ABC-564C8FD30C14}"/>
    <cellStyle name="SAPBEXexcCritical4 6 2 2 3 2" xfId="3617" xr:uid="{096EAE99-CDEB-474D-AC15-DF9CC184DF05}"/>
    <cellStyle name="SAPBEXexcCritical4 6 2 2 3 2 2" xfId="6719" xr:uid="{39B621F0-D21A-467C-B7CE-B1357875B74A}"/>
    <cellStyle name="SAPBEXexcCritical4 6 2 2 3 3" xfId="5171" xr:uid="{CD3641F0-5B42-4CE9-B8B7-6BF7674272EF}"/>
    <cellStyle name="SAPBEXexcCritical4 6 2 2 4" xfId="2585" xr:uid="{974356FE-BC51-4F13-A2B0-5563B1071623}"/>
    <cellStyle name="SAPBEXexcCritical4 6 2 2 4 2" xfId="5687" xr:uid="{E59DAB26-1238-486A-96A0-C9DAC451B742}"/>
    <cellStyle name="SAPBEXexcCritical4 6 2 2 5" xfId="7523" xr:uid="{CECA5578-BA47-48B4-B42B-4BB0F4F74354}"/>
    <cellStyle name="SAPBEXexcCritical4 6 2 2 6" xfId="4136" xr:uid="{27AD5C4A-BE47-4732-BCD4-E6622E63BDFF}"/>
    <cellStyle name="SAPBEXexcCritical4 6 2 3" xfId="1292" xr:uid="{F9865730-3C66-45DD-9821-AA11D134D7F4}"/>
    <cellStyle name="SAPBEXexcCritical4 6 2 3 2" xfId="2843" xr:uid="{8CC283D3-1902-4DAF-BA50-746B5E8086FA}"/>
    <cellStyle name="SAPBEXexcCritical4 6 2 3 2 2" xfId="5945" xr:uid="{C44C083C-9CD4-4718-B6E9-C7DC82FFFF03}"/>
    <cellStyle name="SAPBEXexcCritical4 6 2 3 3" xfId="7783" xr:uid="{DA4171F4-9A94-4DA3-A0CA-73370E0DB366}"/>
    <cellStyle name="SAPBEXexcCritical4 6 2 3 4" xfId="4394" xr:uid="{906AADD1-99C4-48E0-9BF8-87F490F84700}"/>
    <cellStyle name="SAPBEXexcCritical4 6 2 4" xfId="1811" xr:uid="{AC322F66-1DB1-4BD0-BA13-C4E83935D084}"/>
    <cellStyle name="SAPBEXexcCritical4 6 2 4 2" xfId="3359" xr:uid="{AA9EFC04-5CD2-400E-82B3-35756FB689FE}"/>
    <cellStyle name="SAPBEXexcCritical4 6 2 4 2 2" xfId="6461" xr:uid="{36FE3315-9587-404A-9023-FF5BE458FBBB}"/>
    <cellStyle name="SAPBEXexcCritical4 6 2 4 3" xfId="7264" xr:uid="{49B0ABFD-F534-4020-B9A6-9644E55E3363}"/>
    <cellStyle name="SAPBEXexcCritical4 6 2 4 4" xfId="4913" xr:uid="{8ACB216C-B46E-49DE-99D7-7FAD3CA90142}"/>
    <cellStyle name="SAPBEXexcCritical4 6 2 5" xfId="2327" xr:uid="{48BD858C-7A4B-4B5C-A116-3DCE6F747206}"/>
    <cellStyle name="SAPBEXexcCritical4 6 2 5 2" xfId="5429" xr:uid="{642E025B-5CF7-4AE7-8E48-4F000AE248E1}"/>
    <cellStyle name="SAPBEXexcCritical4 6 2 6" xfId="6981" xr:uid="{27D7808F-C3B9-4174-AA68-432459D53B22}"/>
    <cellStyle name="SAPBEXexcCritical4 6 2 7" xfId="3878" xr:uid="{183F1699-94ED-44EF-A956-6A5DA8B46CD2}"/>
    <cellStyle name="SAPBEXexcCritical4 7" xfId="757" xr:uid="{97AEDA15-86F5-41AE-91BC-21714B383566}"/>
    <cellStyle name="SAPBEXexcCritical4 7 2" xfId="1029" xr:uid="{87A69B4A-2815-4D61-9E0F-3F26A422A964}"/>
    <cellStyle name="SAPBEXexcCritical4 7 2 2" xfId="1545" xr:uid="{EDE78030-B164-47AD-9D64-897D3B70F79D}"/>
    <cellStyle name="SAPBEXexcCritical4 7 2 2 2" xfId="3096" xr:uid="{30B3DC1C-78E7-4E8D-A7D3-6592017BE85C}"/>
    <cellStyle name="SAPBEXexcCritical4 7 2 2 2 2" xfId="6198" xr:uid="{9DC09119-28D3-4BFC-A665-3C28023CD1C1}"/>
    <cellStyle name="SAPBEXexcCritical4 7 2 2 3" xfId="8036" xr:uid="{A8EE2874-FB60-494C-A2A6-19824FEA09C1}"/>
    <cellStyle name="SAPBEXexcCritical4 7 2 2 4" xfId="4647" xr:uid="{E12DDF8C-7949-44DA-AEA4-42F1BBE3C665}"/>
    <cellStyle name="SAPBEXexcCritical4 7 2 3" xfId="2064" xr:uid="{69760FBA-446A-4995-BF1B-65810F1FC5E6}"/>
    <cellStyle name="SAPBEXexcCritical4 7 2 3 2" xfId="3612" xr:uid="{41A38D06-DBC5-48DF-8F6E-7F330CD37FC4}"/>
    <cellStyle name="SAPBEXexcCritical4 7 2 3 2 2" xfId="6714" xr:uid="{FC8F2FEB-EA4E-4987-A828-7435B60B0BCA}"/>
    <cellStyle name="SAPBEXexcCritical4 7 2 3 3" xfId="5166" xr:uid="{BDA3DFB3-B0F4-4AED-A204-E0141663E55B}"/>
    <cellStyle name="SAPBEXexcCritical4 7 2 4" xfId="2580" xr:uid="{32E2FF2E-AFAD-4796-A2D4-F693DC5DC5D1}"/>
    <cellStyle name="SAPBEXexcCritical4 7 2 4 2" xfId="5682" xr:uid="{1879B0E9-5599-4633-8304-8DA8F45B1F69}"/>
    <cellStyle name="SAPBEXexcCritical4 7 2 5" xfId="7518" xr:uid="{63F38922-EBBA-41FD-8895-305D6BA076C7}"/>
    <cellStyle name="SAPBEXexcCritical4 7 2 6" xfId="4131" xr:uid="{70545E24-E28A-4018-9A65-18430472C294}"/>
    <cellStyle name="SAPBEXexcCritical4 7 3" xfId="1287" xr:uid="{893EFB82-2358-40CB-976A-F46A79A896EC}"/>
    <cellStyle name="SAPBEXexcCritical4 7 3 2" xfId="2838" xr:uid="{CA7AE799-723D-445A-B20B-3752289AAF0F}"/>
    <cellStyle name="SAPBEXexcCritical4 7 3 2 2" xfId="5940" xr:uid="{57B0FE58-5F15-41E5-B087-8BB86A5949CD}"/>
    <cellStyle name="SAPBEXexcCritical4 7 3 3" xfId="7778" xr:uid="{6323AAC2-802C-4EBF-B7DF-673A3C690CB6}"/>
    <cellStyle name="SAPBEXexcCritical4 7 3 4" xfId="4389" xr:uid="{44DB4F46-E0A7-42B2-A5E9-500E68859E49}"/>
    <cellStyle name="SAPBEXexcCritical4 7 4" xfId="1806" xr:uid="{C0B4F871-0B72-4289-BDC8-84D885D00982}"/>
    <cellStyle name="SAPBEXexcCritical4 7 4 2" xfId="3354" xr:uid="{F1842F4E-D99D-4801-AEA2-FB13DFAA3C22}"/>
    <cellStyle name="SAPBEXexcCritical4 7 4 2 2" xfId="6456" xr:uid="{7BEDBF13-007F-451B-8AB7-F20C848BBA5A}"/>
    <cellStyle name="SAPBEXexcCritical4 7 4 3" xfId="7259" xr:uid="{F6582F48-0C55-4E1E-A39C-2520F290C584}"/>
    <cellStyle name="SAPBEXexcCritical4 7 4 4" xfId="4908" xr:uid="{C303EEA1-3F74-45AA-8B23-2ACDD6064110}"/>
    <cellStyle name="SAPBEXexcCritical4 7 5" xfId="2322" xr:uid="{C3AD73FE-AE82-4CB2-9ADA-B12BB8760374}"/>
    <cellStyle name="SAPBEXexcCritical4 7 5 2" xfId="5424" xr:uid="{D6F49059-9FED-4D91-A61B-05F530E8D731}"/>
    <cellStyle name="SAPBEXexcCritical4 7 6" xfId="6976" xr:uid="{94BE72AD-F15C-442B-A742-DC6B7F9D959C}"/>
    <cellStyle name="SAPBEXexcCritical4 7 7" xfId="3873" xr:uid="{E3430AE4-9D96-439F-A21B-E122369DD216}"/>
    <cellStyle name="SAPBEXexcCritical5" xfId="337" xr:uid="{4E6F8D77-235F-4B96-8BD9-73782A6DEF2A}"/>
    <cellStyle name="SAPBEXexcCritical5 2" xfId="338" xr:uid="{16B2994D-1919-4590-8F0F-145DE5BFF59B}"/>
    <cellStyle name="SAPBEXexcCritical5 2 2" xfId="764" xr:uid="{85DFE675-3AD3-4D11-A258-BFCC665D03C9}"/>
    <cellStyle name="SAPBEXexcCritical5 2 2 2" xfId="1036" xr:uid="{F001366D-8493-437F-AE42-CC3D8E591442}"/>
    <cellStyle name="SAPBEXexcCritical5 2 2 2 2" xfId="1552" xr:uid="{7F9A8294-B727-48BF-B442-676F05EA974A}"/>
    <cellStyle name="SAPBEXexcCritical5 2 2 2 2 2" xfId="3103" xr:uid="{DBE9AF91-E8D9-4EC2-BF95-8B02702EED0D}"/>
    <cellStyle name="SAPBEXexcCritical5 2 2 2 2 2 2" xfId="6205" xr:uid="{1F245BCA-6742-4D03-9D98-7A5B1604F7C4}"/>
    <cellStyle name="SAPBEXexcCritical5 2 2 2 2 3" xfId="8043" xr:uid="{170FD6B1-6AC9-4869-924C-0115B68159B5}"/>
    <cellStyle name="SAPBEXexcCritical5 2 2 2 2 4" xfId="4654" xr:uid="{499160C0-9A63-401F-9368-CBD92A62DAF0}"/>
    <cellStyle name="SAPBEXexcCritical5 2 2 2 3" xfId="2071" xr:uid="{5D0E4D1A-0D7F-4C7A-B99C-77CBAFDDAEF6}"/>
    <cellStyle name="SAPBEXexcCritical5 2 2 2 3 2" xfId="3619" xr:uid="{6F3C01B6-8C50-4944-9CAD-A86AA0467DFC}"/>
    <cellStyle name="SAPBEXexcCritical5 2 2 2 3 2 2" xfId="6721" xr:uid="{F16CC4FB-013A-44E1-879B-8AAA151AC703}"/>
    <cellStyle name="SAPBEXexcCritical5 2 2 2 3 3" xfId="5173" xr:uid="{15405379-438A-4B3C-9C22-713C87D0341D}"/>
    <cellStyle name="SAPBEXexcCritical5 2 2 2 4" xfId="2587" xr:uid="{95A92211-0943-41A4-AF43-C3BB4D7377A3}"/>
    <cellStyle name="SAPBEXexcCritical5 2 2 2 4 2" xfId="5689" xr:uid="{9C42F77B-8076-44AE-B373-141654EC78DF}"/>
    <cellStyle name="SAPBEXexcCritical5 2 2 2 5" xfId="7525" xr:uid="{63556A1E-7F87-42D1-B525-11BE35C3A09C}"/>
    <cellStyle name="SAPBEXexcCritical5 2 2 2 6" xfId="4138" xr:uid="{A4DA583E-0D20-4BDC-94EE-556B0ADF1035}"/>
    <cellStyle name="SAPBEXexcCritical5 2 2 3" xfId="1294" xr:uid="{A3380AAC-7190-4A9E-9C2D-C16F74AA225E}"/>
    <cellStyle name="SAPBEXexcCritical5 2 2 3 2" xfId="2845" xr:uid="{035AB583-9D00-4589-A755-C42144922FDB}"/>
    <cellStyle name="SAPBEXexcCritical5 2 2 3 2 2" xfId="5947" xr:uid="{0BD189FC-B6A7-4121-935C-D6D168C124BF}"/>
    <cellStyle name="SAPBEXexcCritical5 2 2 3 3" xfId="7785" xr:uid="{C56ACA14-6B79-45EF-AFF5-685C53B9D762}"/>
    <cellStyle name="SAPBEXexcCritical5 2 2 3 4" xfId="4396" xr:uid="{6EAA5F0F-764E-4BFF-A930-065AD7C3C72C}"/>
    <cellStyle name="SAPBEXexcCritical5 2 2 4" xfId="1813" xr:uid="{0DB40972-586B-4D5D-8720-1E55195877C8}"/>
    <cellStyle name="SAPBEXexcCritical5 2 2 4 2" xfId="3361" xr:uid="{4BAA2D38-C52B-47EC-BFF6-4877E7841972}"/>
    <cellStyle name="SAPBEXexcCritical5 2 2 4 2 2" xfId="6463" xr:uid="{1D070B91-EE0F-4DE4-A8B7-1E01BC7831A4}"/>
    <cellStyle name="SAPBEXexcCritical5 2 2 4 3" xfId="7266" xr:uid="{B74181DA-8BBE-48CE-9EE3-D6A825BFF61A}"/>
    <cellStyle name="SAPBEXexcCritical5 2 2 4 4" xfId="4915" xr:uid="{A3A55904-119F-4E9A-9B9F-4DF37946D456}"/>
    <cellStyle name="SAPBEXexcCritical5 2 2 5" xfId="2329" xr:uid="{778FE97A-8D6E-4496-881B-FEB9E5221995}"/>
    <cellStyle name="SAPBEXexcCritical5 2 2 5 2" xfId="5431" xr:uid="{BBD3726A-CFF5-479D-834F-4B670DA50F7E}"/>
    <cellStyle name="SAPBEXexcCritical5 2 2 6" xfId="6983" xr:uid="{434C06EE-A1F3-4707-92EF-A588115F4884}"/>
    <cellStyle name="SAPBEXexcCritical5 2 2 7" xfId="3880" xr:uid="{583E950F-57C3-45A4-A28E-97751BBC851E}"/>
    <cellStyle name="SAPBEXexcCritical5 3" xfId="339" xr:uid="{E37F05EE-DB2C-4A8C-AB51-93CAB6E6B4D6}"/>
    <cellStyle name="SAPBEXexcCritical5 3 2" xfId="765" xr:uid="{ED76F59B-5D8B-43C9-9847-90615BC64A47}"/>
    <cellStyle name="SAPBEXexcCritical5 3 2 2" xfId="1037" xr:uid="{7F979B0F-19C1-4692-8FC8-F10E87FD3684}"/>
    <cellStyle name="SAPBEXexcCritical5 3 2 2 2" xfId="1553" xr:uid="{47CF790C-B3A3-4630-A412-C2667E866363}"/>
    <cellStyle name="SAPBEXexcCritical5 3 2 2 2 2" xfId="3104" xr:uid="{7818FA28-9AB1-4520-9CC3-8CFC86FCCD5C}"/>
    <cellStyle name="SAPBEXexcCritical5 3 2 2 2 2 2" xfId="6206" xr:uid="{5524B48E-7A5A-4BE1-A394-4905F3D0BB11}"/>
    <cellStyle name="SAPBEXexcCritical5 3 2 2 2 3" xfId="8044" xr:uid="{53F2921A-76A3-4DA6-9194-66B1334A5DB4}"/>
    <cellStyle name="SAPBEXexcCritical5 3 2 2 2 4" xfId="4655" xr:uid="{E990B491-4149-4278-B25A-3FD46C8F1BA6}"/>
    <cellStyle name="SAPBEXexcCritical5 3 2 2 3" xfId="2072" xr:uid="{5DAAF9CF-67AB-42F7-8E49-88257E7F18C1}"/>
    <cellStyle name="SAPBEXexcCritical5 3 2 2 3 2" xfId="3620" xr:uid="{A3BF9054-E1D4-4EC4-B786-7EB5D2532252}"/>
    <cellStyle name="SAPBEXexcCritical5 3 2 2 3 2 2" xfId="6722" xr:uid="{0A21FA9F-7E20-44D5-B051-D7BA5849DE55}"/>
    <cellStyle name="SAPBEXexcCritical5 3 2 2 3 3" xfId="5174" xr:uid="{E32AAD27-3615-4B92-B81B-CA7FA13F6601}"/>
    <cellStyle name="SAPBEXexcCritical5 3 2 2 4" xfId="2588" xr:uid="{9E5EA9A4-1A90-4AEF-8B98-2DB796BA5F69}"/>
    <cellStyle name="SAPBEXexcCritical5 3 2 2 4 2" xfId="5690" xr:uid="{3726EAE2-3BBA-45C5-AFDA-D1B87F7AA9B2}"/>
    <cellStyle name="SAPBEXexcCritical5 3 2 2 5" xfId="7526" xr:uid="{CDF940BF-F58F-4AC8-8619-38B1BE4B7843}"/>
    <cellStyle name="SAPBEXexcCritical5 3 2 2 6" xfId="4139" xr:uid="{7D966AC3-78D4-48D8-A9CD-FA3CD44B9512}"/>
    <cellStyle name="SAPBEXexcCritical5 3 2 3" xfId="1295" xr:uid="{2A106525-3644-4460-9136-40B6FE7C8C5C}"/>
    <cellStyle name="SAPBEXexcCritical5 3 2 3 2" xfId="2846" xr:uid="{06ECE5BB-7D63-407C-8E33-A5EC063467CB}"/>
    <cellStyle name="SAPBEXexcCritical5 3 2 3 2 2" xfId="5948" xr:uid="{CCF032D2-0B2E-4A90-9F0B-0CE32AFD19F3}"/>
    <cellStyle name="SAPBEXexcCritical5 3 2 3 3" xfId="7786" xr:uid="{92D6F138-1863-4853-A5ED-BC6A5B850CFF}"/>
    <cellStyle name="SAPBEXexcCritical5 3 2 3 4" xfId="4397" xr:uid="{4BD27465-F849-4F80-BCE3-120D3683B42D}"/>
    <cellStyle name="SAPBEXexcCritical5 3 2 4" xfId="1814" xr:uid="{9B384D06-67EE-4A51-B603-1A50E1A2B8D6}"/>
    <cellStyle name="SAPBEXexcCritical5 3 2 4 2" xfId="3362" xr:uid="{B31C9C06-C71A-4C2B-85D3-12A2A5E65A5D}"/>
    <cellStyle name="SAPBEXexcCritical5 3 2 4 2 2" xfId="6464" xr:uid="{565DBCDD-631E-424C-82C9-7A155FC6C30C}"/>
    <cellStyle name="SAPBEXexcCritical5 3 2 4 3" xfId="7267" xr:uid="{80D16D09-073D-4329-8F68-13A7AB652070}"/>
    <cellStyle name="SAPBEXexcCritical5 3 2 4 4" xfId="4916" xr:uid="{D8ACE55C-F54F-49D4-A537-F93C51BA7DCC}"/>
    <cellStyle name="SAPBEXexcCritical5 3 2 5" xfId="2330" xr:uid="{069AAEEF-F33B-47C2-B5E2-CDB916972E9F}"/>
    <cellStyle name="SAPBEXexcCritical5 3 2 5 2" xfId="5432" xr:uid="{08FEFBB5-EA67-4B16-9BE3-076E3BFF4FCC}"/>
    <cellStyle name="SAPBEXexcCritical5 3 2 6" xfId="6984" xr:uid="{01E1B58B-21DA-458B-B0FE-DFFDD25E821C}"/>
    <cellStyle name="SAPBEXexcCritical5 3 2 7" xfId="3881" xr:uid="{852CE588-DD2E-4CD1-9843-03120D839010}"/>
    <cellStyle name="SAPBEXexcCritical5 4" xfId="340" xr:uid="{D3893AAF-77BF-483C-8ECA-728EC971003F}"/>
    <cellStyle name="SAPBEXexcCritical5 4 2" xfId="766" xr:uid="{69343A3E-2B0F-4256-A63B-7E15A85BD134}"/>
    <cellStyle name="SAPBEXexcCritical5 4 2 2" xfId="1038" xr:uid="{223EB362-EE70-4933-AD36-7900BB677F79}"/>
    <cellStyle name="SAPBEXexcCritical5 4 2 2 2" xfId="1554" xr:uid="{5FD1FE1D-30F1-4BB5-B514-69E20F6C0F8F}"/>
    <cellStyle name="SAPBEXexcCritical5 4 2 2 2 2" xfId="3105" xr:uid="{28C2D234-CCA1-404E-9152-F4436C63E39B}"/>
    <cellStyle name="SAPBEXexcCritical5 4 2 2 2 2 2" xfId="6207" xr:uid="{AC56B6B8-CA2A-48C9-92E5-D0B35E8505BE}"/>
    <cellStyle name="SAPBEXexcCritical5 4 2 2 2 3" xfId="8045" xr:uid="{964F4643-57CD-455D-9E75-A70EDA46F7EF}"/>
    <cellStyle name="SAPBEXexcCritical5 4 2 2 2 4" xfId="4656" xr:uid="{12F4DD53-E079-4D13-9474-13E9C8AA9A14}"/>
    <cellStyle name="SAPBEXexcCritical5 4 2 2 3" xfId="2073" xr:uid="{01A819E1-4AD5-4534-A545-E0D8AFFA479F}"/>
    <cellStyle name="SAPBEXexcCritical5 4 2 2 3 2" xfId="3621" xr:uid="{0269DFB0-5FEB-408A-96B7-BED14A7B77D7}"/>
    <cellStyle name="SAPBEXexcCritical5 4 2 2 3 2 2" xfId="6723" xr:uid="{D5215584-92CD-47B2-BC73-D62EBF181F26}"/>
    <cellStyle name="SAPBEXexcCritical5 4 2 2 3 3" xfId="5175" xr:uid="{98CDE40C-CF4C-4E4C-AEF5-1B43DD1F57D9}"/>
    <cellStyle name="SAPBEXexcCritical5 4 2 2 4" xfId="2589" xr:uid="{420AD454-A5E2-42EB-AD55-1975A442ABDA}"/>
    <cellStyle name="SAPBEXexcCritical5 4 2 2 4 2" xfId="5691" xr:uid="{D8C081BB-F98A-416C-92B6-62C988C612FA}"/>
    <cellStyle name="SAPBEXexcCritical5 4 2 2 5" xfId="7527" xr:uid="{7AE8FE13-D512-4BA0-AD49-2605A6FD7914}"/>
    <cellStyle name="SAPBEXexcCritical5 4 2 2 6" xfId="4140" xr:uid="{49656E4A-83F8-431B-A9C5-0577C2AF1DDA}"/>
    <cellStyle name="SAPBEXexcCritical5 4 2 3" xfId="1296" xr:uid="{C9251A7F-D6EA-4595-A793-03FAFCD9A74C}"/>
    <cellStyle name="SAPBEXexcCritical5 4 2 3 2" xfId="2847" xr:uid="{0B5B6089-A829-40C0-A608-2348CB0B1F58}"/>
    <cellStyle name="SAPBEXexcCritical5 4 2 3 2 2" xfId="5949" xr:uid="{7AC7CA13-B2D6-4C6C-9FFA-9794170D76DA}"/>
    <cellStyle name="SAPBEXexcCritical5 4 2 3 3" xfId="7787" xr:uid="{F7272598-6D3C-4E21-9554-C7BE33F1EDE0}"/>
    <cellStyle name="SAPBEXexcCritical5 4 2 3 4" xfId="4398" xr:uid="{C715FF58-497D-44BB-B8FD-D17A901EDC2A}"/>
    <cellStyle name="SAPBEXexcCritical5 4 2 4" xfId="1815" xr:uid="{86816CAF-B487-48F6-BC44-77973182B954}"/>
    <cellStyle name="SAPBEXexcCritical5 4 2 4 2" xfId="3363" xr:uid="{150C31AF-6F75-489D-B6BA-BCB94A2CAC3C}"/>
    <cellStyle name="SAPBEXexcCritical5 4 2 4 2 2" xfId="6465" xr:uid="{8AAEAEAD-EA0B-4A5F-AB36-B66FFC4BD197}"/>
    <cellStyle name="SAPBEXexcCritical5 4 2 4 3" xfId="7268" xr:uid="{19A00BB2-D8CF-4E40-AE1F-F70A4AC97E15}"/>
    <cellStyle name="SAPBEXexcCritical5 4 2 4 4" xfId="4917" xr:uid="{C54D6218-1E2B-401C-81A5-E122C9AB936D}"/>
    <cellStyle name="SAPBEXexcCritical5 4 2 5" xfId="2331" xr:uid="{ED482F10-8F71-48F9-B043-6CBFC4033E33}"/>
    <cellStyle name="SAPBEXexcCritical5 4 2 5 2" xfId="5433" xr:uid="{F177C83A-7667-407B-BD5B-97C69FCE9381}"/>
    <cellStyle name="SAPBEXexcCritical5 4 2 6" xfId="6985" xr:uid="{A3605503-0086-46A4-BA09-384BFCACF9D4}"/>
    <cellStyle name="SAPBEXexcCritical5 4 2 7" xfId="3882" xr:uid="{FCFC6AC6-5B84-4527-9D4A-A7AC77107C2B}"/>
    <cellStyle name="SAPBEXexcCritical5 5" xfId="341" xr:uid="{8BCE43A9-7472-4266-B660-2A2C896900E2}"/>
    <cellStyle name="SAPBEXexcCritical5 5 2" xfId="767" xr:uid="{0F021FA9-41CE-49A0-B03D-409FCF721B7E}"/>
    <cellStyle name="SAPBEXexcCritical5 5 2 2" xfId="1039" xr:uid="{84A413B2-B1A7-4585-A95D-AB7D528A6A03}"/>
    <cellStyle name="SAPBEXexcCritical5 5 2 2 2" xfId="1555" xr:uid="{61359FBD-51FF-4603-8549-94B969CA1560}"/>
    <cellStyle name="SAPBEXexcCritical5 5 2 2 2 2" xfId="3106" xr:uid="{F7CDB77C-8082-42CB-AB91-0C9A870A5F36}"/>
    <cellStyle name="SAPBEXexcCritical5 5 2 2 2 2 2" xfId="6208" xr:uid="{C0891335-FFAC-4273-B938-F209B22862A6}"/>
    <cellStyle name="SAPBEXexcCritical5 5 2 2 2 3" xfId="8046" xr:uid="{33E34C08-64E2-4854-8F28-2B62E0B7A6A2}"/>
    <cellStyle name="SAPBEXexcCritical5 5 2 2 2 4" xfId="4657" xr:uid="{F08D6076-028D-4F30-B328-873456901BA9}"/>
    <cellStyle name="SAPBEXexcCritical5 5 2 2 3" xfId="2074" xr:uid="{D545A901-5AF6-479E-8B24-3B7C612DB392}"/>
    <cellStyle name="SAPBEXexcCritical5 5 2 2 3 2" xfId="3622" xr:uid="{B0BF7113-ACCD-41DF-B5C7-CEACC0A24282}"/>
    <cellStyle name="SAPBEXexcCritical5 5 2 2 3 2 2" xfId="6724" xr:uid="{33EAC824-E6B2-411D-BB2C-CA9EC9110F74}"/>
    <cellStyle name="SAPBEXexcCritical5 5 2 2 3 3" xfId="5176" xr:uid="{417F3411-203E-4F4C-8F37-AB2C50183D3A}"/>
    <cellStyle name="SAPBEXexcCritical5 5 2 2 4" xfId="2590" xr:uid="{DB633FA7-4B5F-4F03-9C6F-65A82E258361}"/>
    <cellStyle name="SAPBEXexcCritical5 5 2 2 4 2" xfId="5692" xr:uid="{DEED3299-FB07-4C6E-A523-F4DD033C439E}"/>
    <cellStyle name="SAPBEXexcCritical5 5 2 2 5" xfId="7528" xr:uid="{E25A87BB-1A48-4BF7-85E8-C30ECB243C6D}"/>
    <cellStyle name="SAPBEXexcCritical5 5 2 2 6" xfId="4141" xr:uid="{85191DFB-1B1D-45BD-8336-2D22C64241C2}"/>
    <cellStyle name="SAPBEXexcCritical5 5 2 3" xfId="1297" xr:uid="{EF8B52AB-79D4-43B8-AFB2-1A0E6EAEB810}"/>
    <cellStyle name="SAPBEXexcCritical5 5 2 3 2" xfId="2848" xr:uid="{0ADF0A6D-9BF4-4321-A258-DD84527F9B5D}"/>
    <cellStyle name="SAPBEXexcCritical5 5 2 3 2 2" xfId="5950" xr:uid="{54A30218-046E-4F34-9597-154C69D540C0}"/>
    <cellStyle name="SAPBEXexcCritical5 5 2 3 3" xfId="7788" xr:uid="{B5FD1ECA-B837-48B4-B11C-F753E000795F}"/>
    <cellStyle name="SAPBEXexcCritical5 5 2 3 4" xfId="4399" xr:uid="{CC6AB50B-F2D2-43F5-A05A-738DA9C01C16}"/>
    <cellStyle name="SAPBEXexcCritical5 5 2 4" xfId="1816" xr:uid="{5AB03B80-E923-464D-8184-4E19FF9D229C}"/>
    <cellStyle name="SAPBEXexcCritical5 5 2 4 2" xfId="3364" xr:uid="{D4BBF5F3-ED72-435A-90E9-DE6A24129DAA}"/>
    <cellStyle name="SAPBEXexcCritical5 5 2 4 2 2" xfId="6466" xr:uid="{2E134894-DFEE-45D9-94A4-B7A5820C23FD}"/>
    <cellStyle name="SAPBEXexcCritical5 5 2 4 3" xfId="7269" xr:uid="{BEB9FA32-D7D6-4141-BB76-81D091137290}"/>
    <cellStyle name="SAPBEXexcCritical5 5 2 4 4" xfId="4918" xr:uid="{08640316-9F1D-4E4E-85D7-35EDDBEEFDAA}"/>
    <cellStyle name="SAPBEXexcCritical5 5 2 5" xfId="2332" xr:uid="{9988C69C-2756-4FA1-B721-19A7FF945C7A}"/>
    <cellStyle name="SAPBEXexcCritical5 5 2 5 2" xfId="5434" xr:uid="{AC2B01B7-C314-4228-A400-9F7A68CE4FF7}"/>
    <cellStyle name="SAPBEXexcCritical5 5 2 6" xfId="6986" xr:uid="{ACF6F54F-5EFF-4871-BB19-C30590484701}"/>
    <cellStyle name="SAPBEXexcCritical5 5 2 7" xfId="3883" xr:uid="{25836377-EB32-4EAA-B9BE-87A0F0528E7C}"/>
    <cellStyle name="SAPBEXexcCritical5 6" xfId="342" xr:uid="{2E256924-25AB-467D-9212-67FA0742F441}"/>
    <cellStyle name="SAPBEXexcCritical5 6 2" xfId="768" xr:uid="{0A248EF9-39FF-4791-9B62-566BE0ED12CD}"/>
    <cellStyle name="SAPBEXexcCritical5 6 2 2" xfId="1040" xr:uid="{67974E1C-1C9F-4C2F-A166-86F6D88BF64E}"/>
    <cellStyle name="SAPBEXexcCritical5 6 2 2 2" xfId="1556" xr:uid="{96F06137-BC24-406F-A95B-A22CBC7D23DA}"/>
    <cellStyle name="SAPBEXexcCritical5 6 2 2 2 2" xfId="3107" xr:uid="{022A62C8-993A-48BD-ACBA-A7A62CD76245}"/>
    <cellStyle name="SAPBEXexcCritical5 6 2 2 2 2 2" xfId="6209" xr:uid="{0236E641-00B2-4D45-A691-29B879BFA837}"/>
    <cellStyle name="SAPBEXexcCritical5 6 2 2 2 3" xfId="8047" xr:uid="{262CB135-7593-48E1-8039-59D27FAD5B04}"/>
    <cellStyle name="SAPBEXexcCritical5 6 2 2 2 4" xfId="4658" xr:uid="{F868DBA4-1996-4213-AB2A-590576E7A8E3}"/>
    <cellStyle name="SAPBEXexcCritical5 6 2 2 3" xfId="2075" xr:uid="{D789AFD4-FFE7-4EF1-A1B3-9AD21057AE97}"/>
    <cellStyle name="SAPBEXexcCritical5 6 2 2 3 2" xfId="3623" xr:uid="{99166A56-BA4F-451E-B99A-71F763B80CC7}"/>
    <cellStyle name="SAPBEXexcCritical5 6 2 2 3 2 2" xfId="6725" xr:uid="{DD99B0ED-70C6-45EE-9C3C-CCE2DA3D1133}"/>
    <cellStyle name="SAPBEXexcCritical5 6 2 2 3 3" xfId="5177" xr:uid="{B5662A40-2337-4EE9-B205-8B4485F8E318}"/>
    <cellStyle name="SAPBEXexcCritical5 6 2 2 4" xfId="2591" xr:uid="{FE327518-236D-4394-BB8F-E17063817B22}"/>
    <cellStyle name="SAPBEXexcCritical5 6 2 2 4 2" xfId="5693" xr:uid="{544B51E1-4920-4B36-BAA8-352FB44198ED}"/>
    <cellStyle name="SAPBEXexcCritical5 6 2 2 5" xfId="7529" xr:uid="{9F8DDBE4-704B-4E5D-917E-188A260411F8}"/>
    <cellStyle name="SAPBEXexcCritical5 6 2 2 6" xfId="4142" xr:uid="{544481E7-23BA-4216-8372-705D98DE894C}"/>
    <cellStyle name="SAPBEXexcCritical5 6 2 3" xfId="1298" xr:uid="{21FE5626-8CB5-4A0E-876C-FE3AD2D63991}"/>
    <cellStyle name="SAPBEXexcCritical5 6 2 3 2" xfId="2849" xr:uid="{981ADD02-FE76-45AD-BA1F-0B0BE1AC3FCF}"/>
    <cellStyle name="SAPBEXexcCritical5 6 2 3 2 2" xfId="5951" xr:uid="{A7294E00-D214-40F9-8EED-126717715B98}"/>
    <cellStyle name="SAPBEXexcCritical5 6 2 3 3" xfId="7789" xr:uid="{186A1867-64C4-42D5-971D-5D549EE804BC}"/>
    <cellStyle name="SAPBEXexcCritical5 6 2 3 4" xfId="4400" xr:uid="{7CE5D9AF-C9FC-4674-BEC5-004969D2478C}"/>
    <cellStyle name="SAPBEXexcCritical5 6 2 4" xfId="1817" xr:uid="{872A4B4B-24CD-4991-97A6-B1178E787385}"/>
    <cellStyle name="SAPBEXexcCritical5 6 2 4 2" xfId="3365" xr:uid="{D973DABF-C271-4D5C-9BF2-3F64ED4BD418}"/>
    <cellStyle name="SAPBEXexcCritical5 6 2 4 2 2" xfId="6467" xr:uid="{301ADE30-21D9-432E-8768-9AC8425E5BCC}"/>
    <cellStyle name="SAPBEXexcCritical5 6 2 4 3" xfId="7270" xr:uid="{7E4F04B5-F8EE-46D6-86A5-3773420A00AC}"/>
    <cellStyle name="SAPBEXexcCritical5 6 2 4 4" xfId="4919" xr:uid="{5B88EBD4-D7FF-43BC-9BF6-59DF7CD9FB2A}"/>
    <cellStyle name="SAPBEXexcCritical5 6 2 5" xfId="2333" xr:uid="{135E15BC-4B56-4AD8-BD98-1463DDC36A50}"/>
    <cellStyle name="SAPBEXexcCritical5 6 2 5 2" xfId="5435" xr:uid="{210B15F9-2A94-4502-998A-49D6959FFC64}"/>
    <cellStyle name="SAPBEXexcCritical5 6 2 6" xfId="6987" xr:uid="{A0C7BA60-59BD-41E8-B58D-DD03E2E05775}"/>
    <cellStyle name="SAPBEXexcCritical5 6 2 7" xfId="3884" xr:uid="{AA5068F1-0537-45A8-859C-FE268510DB0E}"/>
    <cellStyle name="SAPBEXexcCritical5 7" xfId="763" xr:uid="{25B028F9-473A-4ECC-A6D0-A82566D540CA}"/>
    <cellStyle name="SAPBEXexcCritical5 7 2" xfId="1035" xr:uid="{334C24D0-4F88-41D9-8496-F2E193E53E31}"/>
    <cellStyle name="SAPBEXexcCritical5 7 2 2" xfId="1551" xr:uid="{5F8EDA1E-8661-4119-B03A-59C9CF0F2867}"/>
    <cellStyle name="SAPBEXexcCritical5 7 2 2 2" xfId="3102" xr:uid="{A944310F-6D79-4010-B8A8-58AA2E98115A}"/>
    <cellStyle name="SAPBEXexcCritical5 7 2 2 2 2" xfId="6204" xr:uid="{A37420D5-5EBB-4757-8DF9-892F26D160AA}"/>
    <cellStyle name="SAPBEXexcCritical5 7 2 2 3" xfId="8042" xr:uid="{55705DE7-00E0-418D-A446-E406EBC42B20}"/>
    <cellStyle name="SAPBEXexcCritical5 7 2 2 4" xfId="4653" xr:uid="{FD53DA22-40EF-4188-B279-2BC2A50760F3}"/>
    <cellStyle name="SAPBEXexcCritical5 7 2 3" xfId="2070" xr:uid="{9D27FAFE-EF29-4674-A9E7-A373F32BE137}"/>
    <cellStyle name="SAPBEXexcCritical5 7 2 3 2" xfId="3618" xr:uid="{E4713670-2900-43E5-B745-BBDC58679565}"/>
    <cellStyle name="SAPBEXexcCritical5 7 2 3 2 2" xfId="6720" xr:uid="{625B7ECE-0B93-4562-8DF9-3826D7F91CF7}"/>
    <cellStyle name="SAPBEXexcCritical5 7 2 3 3" xfId="5172" xr:uid="{5A2BC5D2-433F-4FFB-80E1-A44F6F4818EA}"/>
    <cellStyle name="SAPBEXexcCritical5 7 2 4" xfId="2586" xr:uid="{3C4D7B19-9C30-48F2-9A2B-BD65E4DCE289}"/>
    <cellStyle name="SAPBEXexcCritical5 7 2 4 2" xfId="5688" xr:uid="{1EEC3ED4-90B7-4E7C-975F-ED54262E41C6}"/>
    <cellStyle name="SAPBEXexcCritical5 7 2 5" xfId="7524" xr:uid="{6F4241E1-D5D7-4651-9DFC-C830D0D0A646}"/>
    <cellStyle name="SAPBEXexcCritical5 7 2 6" xfId="4137" xr:uid="{F8B5E3B0-5D66-4917-9C9A-D9CA452B01D5}"/>
    <cellStyle name="SAPBEXexcCritical5 7 3" xfId="1293" xr:uid="{FB64E994-CCDA-4B53-B188-11B44492244B}"/>
    <cellStyle name="SAPBEXexcCritical5 7 3 2" xfId="2844" xr:uid="{8830C2E7-3ED3-4282-B642-A10BE6D80270}"/>
    <cellStyle name="SAPBEXexcCritical5 7 3 2 2" xfId="5946" xr:uid="{F732D439-9AB1-4E32-AB14-7F3621169567}"/>
    <cellStyle name="SAPBEXexcCritical5 7 3 3" xfId="7784" xr:uid="{925BB89E-DB81-44AB-9C00-EBAA9AA68858}"/>
    <cellStyle name="SAPBEXexcCritical5 7 3 4" xfId="4395" xr:uid="{4CF9BF39-5A3A-46D7-96B7-FAD817B580AB}"/>
    <cellStyle name="SAPBEXexcCritical5 7 4" xfId="1812" xr:uid="{F8D89EAF-9161-4452-A110-3718DC24C47A}"/>
    <cellStyle name="SAPBEXexcCritical5 7 4 2" xfId="3360" xr:uid="{56E88CAE-3881-4E96-A7BF-1C6426D79C14}"/>
    <cellStyle name="SAPBEXexcCritical5 7 4 2 2" xfId="6462" xr:uid="{E17F72BC-E806-4F0E-9C7B-F751BE193604}"/>
    <cellStyle name="SAPBEXexcCritical5 7 4 3" xfId="7265" xr:uid="{AB65D98A-7E0C-4255-927B-F09C70322127}"/>
    <cellStyle name="SAPBEXexcCritical5 7 4 4" xfId="4914" xr:uid="{FF5AD141-2970-4412-B858-FEBD597DF55A}"/>
    <cellStyle name="SAPBEXexcCritical5 7 5" xfId="2328" xr:uid="{3E22819D-ABAB-4FCA-8508-E81B66BD63B7}"/>
    <cellStyle name="SAPBEXexcCritical5 7 5 2" xfId="5430" xr:uid="{80E9CFB5-C5BE-400B-B450-FD3732383DB4}"/>
    <cellStyle name="SAPBEXexcCritical5 7 6" xfId="6982" xr:uid="{561430F0-17DA-48AD-98DE-CC9869BE3AF7}"/>
    <cellStyle name="SAPBEXexcCritical5 7 7" xfId="3879" xr:uid="{A6ADA9E6-A088-4645-8EC2-492706A15B3C}"/>
    <cellStyle name="SAPBEXexcCritical6" xfId="343" xr:uid="{C066C47D-C6EC-42AC-8D4F-14DED1B63B59}"/>
    <cellStyle name="SAPBEXexcCritical6 2" xfId="344" xr:uid="{7E3A8A4A-1A10-4059-9114-430BB7B4DF3C}"/>
    <cellStyle name="SAPBEXexcCritical6 2 2" xfId="770" xr:uid="{3C0BC96A-CE79-4013-8837-45EEBC2350B9}"/>
    <cellStyle name="SAPBEXexcCritical6 2 2 2" xfId="1042" xr:uid="{009E90C5-B085-4C36-96DE-D34CAB1B9657}"/>
    <cellStyle name="SAPBEXexcCritical6 2 2 2 2" xfId="1558" xr:uid="{3BAF162A-03BB-4C31-A74D-DA73343EB494}"/>
    <cellStyle name="SAPBEXexcCritical6 2 2 2 2 2" xfId="3109" xr:uid="{14C68EF6-179C-4C34-AAC8-BA40A24EFE65}"/>
    <cellStyle name="SAPBEXexcCritical6 2 2 2 2 2 2" xfId="6211" xr:uid="{3CDF08DC-7D9D-47C0-93B6-3EB6D4519492}"/>
    <cellStyle name="SAPBEXexcCritical6 2 2 2 2 3" xfId="8049" xr:uid="{9F3D46AA-A109-4126-B6D8-C06778C4CE06}"/>
    <cellStyle name="SAPBEXexcCritical6 2 2 2 2 4" xfId="4660" xr:uid="{CE20A214-BAB6-4EA8-9C64-080E8C022C55}"/>
    <cellStyle name="SAPBEXexcCritical6 2 2 2 3" xfId="2077" xr:uid="{FC2BB86A-EDA4-4E90-8371-DCB5964EE4E6}"/>
    <cellStyle name="SAPBEXexcCritical6 2 2 2 3 2" xfId="3625" xr:uid="{65A876AE-4469-478B-A38E-E05E4853B592}"/>
    <cellStyle name="SAPBEXexcCritical6 2 2 2 3 2 2" xfId="6727" xr:uid="{7D98716E-912B-45C3-997E-369562675273}"/>
    <cellStyle name="SAPBEXexcCritical6 2 2 2 3 3" xfId="5179" xr:uid="{C6E5831F-6809-4FD1-8141-7CD708170EEF}"/>
    <cellStyle name="SAPBEXexcCritical6 2 2 2 4" xfId="2593" xr:uid="{568D3465-A869-42CA-9E79-6040D67345B2}"/>
    <cellStyle name="SAPBEXexcCritical6 2 2 2 4 2" xfId="5695" xr:uid="{FF9518C4-0AD9-4261-9E7B-DBF19331F864}"/>
    <cellStyle name="SAPBEXexcCritical6 2 2 2 5" xfId="7531" xr:uid="{52958820-5C8A-4CD2-B1F8-CF79EADE16AB}"/>
    <cellStyle name="SAPBEXexcCritical6 2 2 2 6" xfId="4144" xr:uid="{FDF45D1E-0EB3-41C2-906A-596441CAB44D}"/>
    <cellStyle name="SAPBEXexcCritical6 2 2 3" xfId="1300" xr:uid="{20D96D26-B28C-437B-BA90-64EC19D454F8}"/>
    <cellStyle name="SAPBEXexcCritical6 2 2 3 2" xfId="2851" xr:uid="{F56F0583-91F3-49F1-B192-56644FA5ADF2}"/>
    <cellStyle name="SAPBEXexcCritical6 2 2 3 2 2" xfId="5953" xr:uid="{FED2C239-B777-491C-A2D4-C243F6DE162C}"/>
    <cellStyle name="SAPBEXexcCritical6 2 2 3 3" xfId="7791" xr:uid="{41439369-7925-4248-A169-B5A45DF756E0}"/>
    <cellStyle name="SAPBEXexcCritical6 2 2 3 4" xfId="4402" xr:uid="{11A46457-9731-4929-8809-593F14CA6136}"/>
    <cellStyle name="SAPBEXexcCritical6 2 2 4" xfId="1819" xr:uid="{E15E7764-5CA7-4CD0-B023-120CA765CAE1}"/>
    <cellStyle name="SAPBEXexcCritical6 2 2 4 2" xfId="3367" xr:uid="{6F4A1F91-2665-421F-A0AD-DBBB56860363}"/>
    <cellStyle name="SAPBEXexcCritical6 2 2 4 2 2" xfId="6469" xr:uid="{A9D04245-A1D4-49FF-822F-27750DF9C411}"/>
    <cellStyle name="SAPBEXexcCritical6 2 2 4 3" xfId="7272" xr:uid="{FB6BEF7F-04E5-4B7C-9765-C2C1B4F0019B}"/>
    <cellStyle name="SAPBEXexcCritical6 2 2 4 4" xfId="4921" xr:uid="{ACE16A50-C775-4FF3-922C-28B3DBD85C61}"/>
    <cellStyle name="SAPBEXexcCritical6 2 2 5" xfId="2335" xr:uid="{9B20F0BE-5196-480C-BE64-DECA88D59213}"/>
    <cellStyle name="SAPBEXexcCritical6 2 2 5 2" xfId="5437" xr:uid="{D93E237D-5307-44EB-9C66-72607E1D4430}"/>
    <cellStyle name="SAPBEXexcCritical6 2 2 6" xfId="6989" xr:uid="{75CD1C4D-2633-441D-BE32-0827657FE95A}"/>
    <cellStyle name="SAPBEXexcCritical6 2 2 7" xfId="3886" xr:uid="{5C82BAFA-E338-40EE-A46B-D57C8ADF6F8C}"/>
    <cellStyle name="SAPBEXexcCritical6 3" xfId="345" xr:uid="{577AA9C7-DCA9-49AF-B491-E9A1AB49F32A}"/>
    <cellStyle name="SAPBEXexcCritical6 3 2" xfId="771" xr:uid="{C688376F-5DAE-42D8-AD98-AAAB1B905FF3}"/>
    <cellStyle name="SAPBEXexcCritical6 3 2 2" xfId="1043" xr:uid="{423540E8-09A9-47F6-845B-F24A86E8A35A}"/>
    <cellStyle name="SAPBEXexcCritical6 3 2 2 2" xfId="1559" xr:uid="{499CB718-1955-46E2-B2E3-36C34FFBA71D}"/>
    <cellStyle name="SAPBEXexcCritical6 3 2 2 2 2" xfId="3110" xr:uid="{28C02192-7455-47F9-A600-9C0C449D2902}"/>
    <cellStyle name="SAPBEXexcCritical6 3 2 2 2 2 2" xfId="6212" xr:uid="{69CF8948-6027-4D2C-B158-E4C4012C7696}"/>
    <cellStyle name="SAPBEXexcCritical6 3 2 2 2 3" xfId="8050" xr:uid="{DA2459BB-84AD-45CA-90B9-62D9C240E589}"/>
    <cellStyle name="SAPBEXexcCritical6 3 2 2 2 4" xfId="4661" xr:uid="{F88374FE-3890-4956-923E-E1B43BCDDB88}"/>
    <cellStyle name="SAPBEXexcCritical6 3 2 2 3" xfId="2078" xr:uid="{D24D3F68-3AC6-4B62-A68A-697DE290EF61}"/>
    <cellStyle name="SAPBEXexcCritical6 3 2 2 3 2" xfId="3626" xr:uid="{0523B6DB-8FF3-4B5A-B04B-2B9059C18B9E}"/>
    <cellStyle name="SAPBEXexcCritical6 3 2 2 3 2 2" xfId="6728" xr:uid="{C27CC5E0-4476-464D-80E7-14E78429302E}"/>
    <cellStyle name="SAPBEXexcCritical6 3 2 2 3 3" xfId="5180" xr:uid="{71AAB0C4-B6B6-49C3-AB5F-9B00E77CADFA}"/>
    <cellStyle name="SAPBEXexcCritical6 3 2 2 4" xfId="2594" xr:uid="{99B23279-5394-4A7D-A482-74B114303D20}"/>
    <cellStyle name="SAPBEXexcCritical6 3 2 2 4 2" xfId="5696" xr:uid="{6B5305A7-F475-4F34-8BD1-16645A05C51B}"/>
    <cellStyle name="SAPBEXexcCritical6 3 2 2 5" xfId="7532" xr:uid="{AC5991DB-B2F2-4423-9E93-41EB7F877C74}"/>
    <cellStyle name="SAPBEXexcCritical6 3 2 2 6" xfId="4145" xr:uid="{20197C2A-81FF-4659-A795-E2326A6B5E7A}"/>
    <cellStyle name="SAPBEXexcCritical6 3 2 3" xfId="1301" xr:uid="{17ECE158-EA87-4240-9E2C-F2DC27BE586E}"/>
    <cellStyle name="SAPBEXexcCritical6 3 2 3 2" xfId="2852" xr:uid="{2B6FAB95-95C9-4860-B5B0-C1146D36DBBF}"/>
    <cellStyle name="SAPBEXexcCritical6 3 2 3 2 2" xfId="5954" xr:uid="{0F49E4A4-2EDF-46AC-A260-AB4B5959E9F5}"/>
    <cellStyle name="SAPBEXexcCritical6 3 2 3 3" xfId="7792" xr:uid="{EC3F9B8A-FA2A-4F7B-80F4-22FA4928F7BF}"/>
    <cellStyle name="SAPBEXexcCritical6 3 2 3 4" xfId="4403" xr:uid="{A2E4B63F-0C6D-4F4C-B615-12B06006F73B}"/>
    <cellStyle name="SAPBEXexcCritical6 3 2 4" xfId="1820" xr:uid="{F2B5EAB2-F474-4A4F-B777-A7930A6802BC}"/>
    <cellStyle name="SAPBEXexcCritical6 3 2 4 2" xfId="3368" xr:uid="{B5725C95-FBDA-4AC4-B493-32F3438A8F5D}"/>
    <cellStyle name="SAPBEXexcCritical6 3 2 4 2 2" xfId="6470" xr:uid="{3459AC9D-963D-4FAB-BB1A-7CBB6DD2F719}"/>
    <cellStyle name="SAPBEXexcCritical6 3 2 4 3" xfId="7273" xr:uid="{E1D9F792-7F15-4818-A0A4-C24FBA8ED348}"/>
    <cellStyle name="SAPBEXexcCritical6 3 2 4 4" xfId="4922" xr:uid="{539E4D56-FF17-47B4-9B55-A51605CE8434}"/>
    <cellStyle name="SAPBEXexcCritical6 3 2 5" xfId="2336" xr:uid="{9EF55022-49A3-4F14-BAE0-70A3AFD567B1}"/>
    <cellStyle name="SAPBEXexcCritical6 3 2 5 2" xfId="5438" xr:uid="{57195965-901B-48C9-9511-2D1A0B50CD5B}"/>
    <cellStyle name="SAPBEXexcCritical6 3 2 6" xfId="6990" xr:uid="{65D8CB54-C38D-4FF0-A6F3-774B1D0EFA06}"/>
    <cellStyle name="SAPBEXexcCritical6 3 2 7" xfId="3887" xr:uid="{81D3A0E5-E51D-4226-A24F-212EF26194FD}"/>
    <cellStyle name="SAPBEXexcCritical6 4" xfId="346" xr:uid="{CD0B3FF2-0038-4A59-BB24-9B6FD216D5AD}"/>
    <cellStyle name="SAPBEXexcCritical6 4 2" xfId="772" xr:uid="{2817EF02-091D-40A7-9AF5-9FA473A4D775}"/>
    <cellStyle name="SAPBEXexcCritical6 4 2 2" xfId="1044" xr:uid="{42C2BA32-400B-41AA-87D8-675BE62FE6E5}"/>
    <cellStyle name="SAPBEXexcCritical6 4 2 2 2" xfId="1560" xr:uid="{24934049-F831-466B-B413-5233252871AC}"/>
    <cellStyle name="SAPBEXexcCritical6 4 2 2 2 2" xfId="3111" xr:uid="{393DFBD1-ADFB-4A5F-BCAE-BADF80345879}"/>
    <cellStyle name="SAPBEXexcCritical6 4 2 2 2 2 2" xfId="6213" xr:uid="{BB6046EE-99FE-4520-B023-769728773E34}"/>
    <cellStyle name="SAPBEXexcCritical6 4 2 2 2 3" xfId="8051" xr:uid="{DCA46927-4257-4C43-89D1-A01AF9CDA4E6}"/>
    <cellStyle name="SAPBEXexcCritical6 4 2 2 2 4" xfId="4662" xr:uid="{EF7ED77B-06DE-4966-AA8C-AFEB3329C6E9}"/>
    <cellStyle name="SAPBEXexcCritical6 4 2 2 3" xfId="2079" xr:uid="{1B1A2CCF-4CD5-4D64-87C8-EE765EBA1B43}"/>
    <cellStyle name="SAPBEXexcCritical6 4 2 2 3 2" xfId="3627" xr:uid="{F3F4191D-8304-4D33-8337-466354D82B95}"/>
    <cellStyle name="SAPBEXexcCritical6 4 2 2 3 2 2" xfId="6729" xr:uid="{89078BB2-30D3-49DD-A43B-7898E2BD675E}"/>
    <cellStyle name="SAPBEXexcCritical6 4 2 2 3 3" xfId="5181" xr:uid="{4A8B82AB-6464-4162-B2FA-D61DCAA0F1CF}"/>
    <cellStyle name="SAPBEXexcCritical6 4 2 2 4" xfId="2595" xr:uid="{8BAA8592-7C9C-4929-93A2-A18E249F57E0}"/>
    <cellStyle name="SAPBEXexcCritical6 4 2 2 4 2" xfId="5697" xr:uid="{F3DFF9CA-4158-4958-9E80-D39092216839}"/>
    <cellStyle name="SAPBEXexcCritical6 4 2 2 5" xfId="7533" xr:uid="{285D98E8-A9D3-4B16-BD6A-BD50169D42E5}"/>
    <cellStyle name="SAPBEXexcCritical6 4 2 2 6" xfId="4146" xr:uid="{E87C51DD-50BF-45EF-9491-ED584D1B2551}"/>
    <cellStyle name="SAPBEXexcCritical6 4 2 3" xfId="1302" xr:uid="{7A53889B-1754-441A-9431-D1BBE66FA565}"/>
    <cellStyle name="SAPBEXexcCritical6 4 2 3 2" xfId="2853" xr:uid="{6AF4A1AF-0650-4AD0-B911-B06DEFD62741}"/>
    <cellStyle name="SAPBEXexcCritical6 4 2 3 2 2" xfId="5955" xr:uid="{BD3DCDF9-AFDA-466F-BF4E-EA504119AF19}"/>
    <cellStyle name="SAPBEXexcCritical6 4 2 3 3" xfId="7793" xr:uid="{74065126-F56A-4942-8302-36A1BF76C9A4}"/>
    <cellStyle name="SAPBEXexcCritical6 4 2 3 4" xfId="4404" xr:uid="{D9129D1F-6A8F-4707-B3C9-4CE7EC36BA3C}"/>
    <cellStyle name="SAPBEXexcCritical6 4 2 4" xfId="1821" xr:uid="{A264A1DD-DFC3-4725-9EAD-2AD7E0D64DCB}"/>
    <cellStyle name="SAPBEXexcCritical6 4 2 4 2" xfId="3369" xr:uid="{96DDB6A8-30D8-49DA-9AA2-F9503FD3FC7F}"/>
    <cellStyle name="SAPBEXexcCritical6 4 2 4 2 2" xfId="6471" xr:uid="{79320C08-3BB9-4BFC-B931-BACB193BECAF}"/>
    <cellStyle name="SAPBEXexcCritical6 4 2 4 3" xfId="7274" xr:uid="{6A67C40E-2AFB-4313-B8EA-13F6A52A2AE7}"/>
    <cellStyle name="SAPBEXexcCritical6 4 2 4 4" xfId="4923" xr:uid="{350B5836-971C-474B-8234-AA968A539697}"/>
    <cellStyle name="SAPBEXexcCritical6 4 2 5" xfId="2337" xr:uid="{6E856162-724C-49C2-8CA1-1D4BFFD064B8}"/>
    <cellStyle name="SAPBEXexcCritical6 4 2 5 2" xfId="5439" xr:uid="{15BB96C8-2C94-490A-BFFC-979B7A17F7F2}"/>
    <cellStyle name="SAPBEXexcCritical6 4 2 6" xfId="6991" xr:uid="{961BF9A0-679B-47F2-BC7F-793C3173BB7D}"/>
    <cellStyle name="SAPBEXexcCritical6 4 2 7" xfId="3888" xr:uid="{AF0E9EFF-4580-480C-AA74-8227235335A5}"/>
    <cellStyle name="SAPBEXexcCritical6 5" xfId="347" xr:uid="{44BF4611-1C32-4514-94F1-EF6478D8AC19}"/>
    <cellStyle name="SAPBEXexcCritical6 5 2" xfId="773" xr:uid="{E39BD1A4-1031-49D0-B5F0-AC7726E84220}"/>
    <cellStyle name="SAPBEXexcCritical6 5 2 2" xfId="1045" xr:uid="{EE124B5F-E4A0-4B16-AE7F-458F758DD9BB}"/>
    <cellStyle name="SAPBEXexcCritical6 5 2 2 2" xfId="1561" xr:uid="{5E3CCC57-8DF0-497E-97D2-C3D74F726A38}"/>
    <cellStyle name="SAPBEXexcCritical6 5 2 2 2 2" xfId="3112" xr:uid="{5FF3C648-9344-4042-9740-A07F86CCE6D7}"/>
    <cellStyle name="SAPBEXexcCritical6 5 2 2 2 2 2" xfId="6214" xr:uid="{91B56F72-F655-4C47-B401-F63C5F240199}"/>
    <cellStyle name="SAPBEXexcCritical6 5 2 2 2 3" xfId="8052" xr:uid="{6EA76385-24AA-4024-955C-DAC0932B2564}"/>
    <cellStyle name="SAPBEXexcCritical6 5 2 2 2 4" xfId="4663" xr:uid="{6BBF8264-6142-4844-9F2E-360493C1F830}"/>
    <cellStyle name="SAPBEXexcCritical6 5 2 2 3" xfId="2080" xr:uid="{655DEDB1-335D-44A4-A49A-CDC6DB17F4EB}"/>
    <cellStyle name="SAPBEXexcCritical6 5 2 2 3 2" xfId="3628" xr:uid="{3F2C25B0-AD2E-41ED-A501-C347A7041D17}"/>
    <cellStyle name="SAPBEXexcCritical6 5 2 2 3 2 2" xfId="6730" xr:uid="{9B53A4E4-D087-4E72-BAA4-D5EA075F7F34}"/>
    <cellStyle name="SAPBEXexcCritical6 5 2 2 3 3" xfId="5182" xr:uid="{C72671D6-96AC-4441-BB52-ED038CDF9E88}"/>
    <cellStyle name="SAPBEXexcCritical6 5 2 2 4" xfId="2596" xr:uid="{C7CE5A7C-E110-43A9-A84D-A0DDD378E033}"/>
    <cellStyle name="SAPBEXexcCritical6 5 2 2 4 2" xfId="5698" xr:uid="{D041BE7D-787F-46D8-AB46-3928AAA9FB08}"/>
    <cellStyle name="SAPBEXexcCritical6 5 2 2 5" xfId="7534" xr:uid="{6185100F-1392-4F67-A54B-40DEA117D79A}"/>
    <cellStyle name="SAPBEXexcCritical6 5 2 2 6" xfId="4147" xr:uid="{4DC95A5B-45B9-4F74-BDA9-2CDACF4A5B4B}"/>
    <cellStyle name="SAPBEXexcCritical6 5 2 3" xfId="1303" xr:uid="{152BA72F-6C4D-4D0D-A76C-C36646C66A29}"/>
    <cellStyle name="SAPBEXexcCritical6 5 2 3 2" xfId="2854" xr:uid="{CF6980D3-12E5-4725-B905-8289EE21D0B8}"/>
    <cellStyle name="SAPBEXexcCritical6 5 2 3 2 2" xfId="5956" xr:uid="{16927903-CD28-4A68-B81D-2BC5B63EDA89}"/>
    <cellStyle name="SAPBEXexcCritical6 5 2 3 3" xfId="7794" xr:uid="{109585A4-480D-4974-896C-3657E30EE318}"/>
    <cellStyle name="SAPBEXexcCritical6 5 2 3 4" xfId="4405" xr:uid="{4724B657-6F64-4BD7-AEBF-1870D9CDD391}"/>
    <cellStyle name="SAPBEXexcCritical6 5 2 4" xfId="1822" xr:uid="{5B903505-0B67-4396-A520-2F0B471402F7}"/>
    <cellStyle name="SAPBEXexcCritical6 5 2 4 2" xfId="3370" xr:uid="{0A1F65C8-4DFE-4389-A918-B534264A74E2}"/>
    <cellStyle name="SAPBEXexcCritical6 5 2 4 2 2" xfId="6472" xr:uid="{248BB7F8-AFA2-41C5-B946-7FC83178A5B7}"/>
    <cellStyle name="SAPBEXexcCritical6 5 2 4 3" xfId="7275" xr:uid="{19A158FA-ED3A-47FA-AD8A-36407FFE75F8}"/>
    <cellStyle name="SAPBEXexcCritical6 5 2 4 4" xfId="4924" xr:uid="{883993F7-5C16-466C-9936-67C2DAC47B61}"/>
    <cellStyle name="SAPBEXexcCritical6 5 2 5" xfId="2338" xr:uid="{9A3437E2-33B7-4B91-B439-5C34E5D27880}"/>
    <cellStyle name="SAPBEXexcCritical6 5 2 5 2" xfId="5440" xr:uid="{08710F7E-95AB-4DBA-A394-FAFDB872EE65}"/>
    <cellStyle name="SAPBEXexcCritical6 5 2 6" xfId="6992" xr:uid="{1F2F3623-4610-410D-891B-9DC1258EEBD6}"/>
    <cellStyle name="SAPBEXexcCritical6 5 2 7" xfId="3889" xr:uid="{E77B77FB-AB2B-4D9A-B03F-4FCD85CE65A6}"/>
    <cellStyle name="SAPBEXexcCritical6 6" xfId="348" xr:uid="{4E99EA2D-ADD6-42D0-AD0D-6B21C2B6BB38}"/>
    <cellStyle name="SAPBEXexcCritical6 6 2" xfId="774" xr:uid="{6DAA0A42-8B82-4C1B-BB73-19EC97CA2DF3}"/>
    <cellStyle name="SAPBEXexcCritical6 6 2 2" xfId="1046" xr:uid="{3108596B-6B1C-419C-A2D5-1343D6661E65}"/>
    <cellStyle name="SAPBEXexcCritical6 6 2 2 2" xfId="1562" xr:uid="{E5829BDE-F8C4-4951-B89D-094EAEC9DD83}"/>
    <cellStyle name="SAPBEXexcCritical6 6 2 2 2 2" xfId="3113" xr:uid="{5E96E69E-662F-4592-9628-F88C8EC3816A}"/>
    <cellStyle name="SAPBEXexcCritical6 6 2 2 2 2 2" xfId="6215" xr:uid="{84946B37-F919-412B-8439-113315238EAF}"/>
    <cellStyle name="SAPBEXexcCritical6 6 2 2 2 3" xfId="8053" xr:uid="{FB0CC0DF-04CD-4B30-ADD4-BA44755C41C6}"/>
    <cellStyle name="SAPBEXexcCritical6 6 2 2 2 4" xfId="4664" xr:uid="{A97D3212-C9BD-4AE4-82A4-79A42C693320}"/>
    <cellStyle name="SAPBEXexcCritical6 6 2 2 3" xfId="2081" xr:uid="{1A86953D-16AC-4199-8941-3838897B7438}"/>
    <cellStyle name="SAPBEXexcCritical6 6 2 2 3 2" xfId="3629" xr:uid="{6781A1CD-EF7F-453A-B146-DBDA0E48D398}"/>
    <cellStyle name="SAPBEXexcCritical6 6 2 2 3 2 2" xfId="6731" xr:uid="{48A08E0E-43CF-42F6-BBE2-65045F9A95CB}"/>
    <cellStyle name="SAPBEXexcCritical6 6 2 2 3 3" xfId="5183" xr:uid="{01AFC939-8393-4EF7-858C-03E576737EC9}"/>
    <cellStyle name="SAPBEXexcCritical6 6 2 2 4" xfId="2597" xr:uid="{09EB32A7-4F31-47F8-825F-817EEFB8CBFC}"/>
    <cellStyle name="SAPBEXexcCritical6 6 2 2 4 2" xfId="5699" xr:uid="{AC0AE653-D58D-4615-9634-2499FCD34DA9}"/>
    <cellStyle name="SAPBEXexcCritical6 6 2 2 5" xfId="7535" xr:uid="{DBC96B12-15BA-4357-99F9-716FBC6857B6}"/>
    <cellStyle name="SAPBEXexcCritical6 6 2 2 6" xfId="4148" xr:uid="{C8D07866-E6FD-41C5-9A41-CACC51108BDD}"/>
    <cellStyle name="SAPBEXexcCritical6 6 2 3" xfId="1304" xr:uid="{99564E4C-E7B8-4CCA-808B-9DD8BCDF0096}"/>
    <cellStyle name="SAPBEXexcCritical6 6 2 3 2" xfId="2855" xr:uid="{A52F833D-7E0A-4A6C-B47B-386601F0C5B4}"/>
    <cellStyle name="SAPBEXexcCritical6 6 2 3 2 2" xfId="5957" xr:uid="{F7C29C97-75E4-4BB1-8ABF-0EB1FFE96F6B}"/>
    <cellStyle name="SAPBEXexcCritical6 6 2 3 3" xfId="7795" xr:uid="{C7FDD87F-1845-4E53-AF71-BAE3CD4FFF7B}"/>
    <cellStyle name="SAPBEXexcCritical6 6 2 3 4" xfId="4406" xr:uid="{E79C8001-37B6-4BB6-BB10-ED5B6C5C29EF}"/>
    <cellStyle name="SAPBEXexcCritical6 6 2 4" xfId="1823" xr:uid="{E619922F-89F2-46AE-BCF6-F53493E47A59}"/>
    <cellStyle name="SAPBEXexcCritical6 6 2 4 2" xfId="3371" xr:uid="{BDA0C9F5-7380-4BE9-BD44-D76598CF39A6}"/>
    <cellStyle name="SAPBEXexcCritical6 6 2 4 2 2" xfId="6473" xr:uid="{BDF16948-5F39-48CA-8CF5-C029FBD248CA}"/>
    <cellStyle name="SAPBEXexcCritical6 6 2 4 3" xfId="7276" xr:uid="{6A9E6BBF-9754-4177-9C12-9028899B5A6C}"/>
    <cellStyle name="SAPBEXexcCritical6 6 2 4 4" xfId="4925" xr:uid="{34C36D4E-75AC-450B-9244-6FB2AC24109F}"/>
    <cellStyle name="SAPBEXexcCritical6 6 2 5" xfId="2339" xr:uid="{ADEEA848-F5EA-40B2-91A3-7B7D4AD2B7F1}"/>
    <cellStyle name="SAPBEXexcCritical6 6 2 5 2" xfId="5441" xr:uid="{D39CF040-33F2-43C5-9D05-90C555C548D8}"/>
    <cellStyle name="SAPBEXexcCritical6 6 2 6" xfId="6993" xr:uid="{30A6F843-9CEB-4A8A-BE25-D1D4D47F5068}"/>
    <cellStyle name="SAPBEXexcCritical6 6 2 7" xfId="3890" xr:uid="{424DAC57-0E96-499D-A257-96D30E177695}"/>
    <cellStyle name="SAPBEXexcCritical6 7" xfId="769" xr:uid="{DEE1FA81-046A-44AC-928B-842FEF2864C6}"/>
    <cellStyle name="SAPBEXexcCritical6 7 2" xfId="1041" xr:uid="{81DAE41A-2772-48F1-BECD-F3402E58CA9F}"/>
    <cellStyle name="SAPBEXexcCritical6 7 2 2" xfId="1557" xr:uid="{902BD574-499B-4771-89C6-D14B5DF233D7}"/>
    <cellStyle name="SAPBEXexcCritical6 7 2 2 2" xfId="3108" xr:uid="{05B5BDBF-D583-4910-B8BD-4FF8CA9CC7E2}"/>
    <cellStyle name="SAPBEXexcCritical6 7 2 2 2 2" xfId="6210" xr:uid="{B53662DB-5013-4737-A399-E6EB24B8CCF3}"/>
    <cellStyle name="SAPBEXexcCritical6 7 2 2 3" xfId="8048" xr:uid="{7B0C85C3-AD49-43A1-A736-009E87C66DCE}"/>
    <cellStyle name="SAPBEXexcCritical6 7 2 2 4" xfId="4659" xr:uid="{1236D3A3-683A-44D3-BF75-9CAA27AEC372}"/>
    <cellStyle name="SAPBEXexcCritical6 7 2 3" xfId="2076" xr:uid="{C04A5C95-6926-4B54-A831-E49C9F96A4DA}"/>
    <cellStyle name="SAPBEXexcCritical6 7 2 3 2" xfId="3624" xr:uid="{8D905FC2-45AD-4487-94F4-464B9507601B}"/>
    <cellStyle name="SAPBEXexcCritical6 7 2 3 2 2" xfId="6726" xr:uid="{16A05E26-5197-488D-B5BA-AACB9CDE2612}"/>
    <cellStyle name="SAPBEXexcCritical6 7 2 3 3" xfId="5178" xr:uid="{36BAF156-336A-4E97-B1A1-04F0EA313153}"/>
    <cellStyle name="SAPBEXexcCritical6 7 2 4" xfId="2592" xr:uid="{D13CE408-35C1-477B-B985-FB69170E103E}"/>
    <cellStyle name="SAPBEXexcCritical6 7 2 4 2" xfId="5694" xr:uid="{C1A7448F-AEC4-4703-A662-2D9CDA6D55DB}"/>
    <cellStyle name="SAPBEXexcCritical6 7 2 5" xfId="7530" xr:uid="{BA5FC509-4037-403E-A02D-4A532894D7DA}"/>
    <cellStyle name="SAPBEXexcCritical6 7 2 6" xfId="4143" xr:uid="{B6232B76-DAA9-4FE2-822B-AACE69D7736F}"/>
    <cellStyle name="SAPBEXexcCritical6 7 3" xfId="1299" xr:uid="{BB250785-E241-47D3-8CC7-C603B57BACF2}"/>
    <cellStyle name="SAPBEXexcCritical6 7 3 2" xfId="2850" xr:uid="{2CB24849-8DE7-44AF-9CCD-4D85B827887E}"/>
    <cellStyle name="SAPBEXexcCritical6 7 3 2 2" xfId="5952" xr:uid="{B20D4392-D011-4EB7-8689-CEAC7E33A238}"/>
    <cellStyle name="SAPBEXexcCritical6 7 3 3" xfId="7790" xr:uid="{B66844D3-56AD-4A75-A34A-C8CF0AE2C793}"/>
    <cellStyle name="SAPBEXexcCritical6 7 3 4" xfId="4401" xr:uid="{54E3BE91-465C-4573-ADC2-479444AEEEDD}"/>
    <cellStyle name="SAPBEXexcCritical6 7 4" xfId="1818" xr:uid="{A9858608-F7D2-41C4-B2B0-31709DD9A476}"/>
    <cellStyle name="SAPBEXexcCritical6 7 4 2" xfId="3366" xr:uid="{21615AE3-ECA0-4F17-BAC1-D66AF1FE7221}"/>
    <cellStyle name="SAPBEXexcCritical6 7 4 2 2" xfId="6468" xr:uid="{74C56BCA-A12E-4B11-AD4B-C48B0534B64B}"/>
    <cellStyle name="SAPBEXexcCritical6 7 4 3" xfId="7271" xr:uid="{2295367D-95C0-4E89-B50E-506A61F99B63}"/>
    <cellStyle name="SAPBEXexcCritical6 7 4 4" xfId="4920" xr:uid="{F826E6F5-CA2F-41F8-96E0-159F72EF2A83}"/>
    <cellStyle name="SAPBEXexcCritical6 7 5" xfId="2334" xr:uid="{A5FA26BE-2D5E-4680-8B84-8CD0D22F1876}"/>
    <cellStyle name="SAPBEXexcCritical6 7 5 2" xfId="5436" xr:uid="{9EF9E7DB-AFC7-4C48-AE59-87FD2EA949A7}"/>
    <cellStyle name="SAPBEXexcCritical6 7 6" xfId="6988" xr:uid="{627E8A14-C082-43D9-93F0-D04BB1EABABD}"/>
    <cellStyle name="SAPBEXexcCritical6 7 7" xfId="3885" xr:uid="{FC83BF4F-AF4A-42A5-BF02-8679A88340B3}"/>
    <cellStyle name="SAPBEXexcGood1" xfId="349" xr:uid="{BA14E301-9FB6-4935-B800-75E14CE46D07}"/>
    <cellStyle name="SAPBEXexcGood1 2" xfId="350" xr:uid="{7D1EC4B4-7418-4AC8-9125-B4E4AB50115F}"/>
    <cellStyle name="SAPBEXexcGood1 2 2" xfId="776" xr:uid="{93D1255F-20A5-4F2F-AC80-731910006075}"/>
    <cellStyle name="SAPBEXexcGood1 2 2 2" xfId="1048" xr:uid="{FB7D7B44-351A-49FE-AE57-A3B38E15E7C4}"/>
    <cellStyle name="SAPBEXexcGood1 2 2 2 2" xfId="1564" xr:uid="{502A4123-D446-4182-A58F-D7593FF6FAF5}"/>
    <cellStyle name="SAPBEXexcGood1 2 2 2 2 2" xfId="3115" xr:uid="{4AA53FE9-D98F-4B5A-96E4-AF4DD418C1F8}"/>
    <cellStyle name="SAPBEXexcGood1 2 2 2 2 2 2" xfId="6217" xr:uid="{279BFBDC-16F1-4EED-85A6-640BE4918521}"/>
    <cellStyle name="SAPBEXexcGood1 2 2 2 2 3" xfId="8055" xr:uid="{20629C9E-3DE2-45E5-A979-50D9101410D7}"/>
    <cellStyle name="SAPBEXexcGood1 2 2 2 2 4" xfId="4666" xr:uid="{AB18D054-76B7-4512-BCD1-2FE453623565}"/>
    <cellStyle name="SAPBEXexcGood1 2 2 2 3" xfId="2083" xr:uid="{20E8F74C-8E67-41D8-8E63-D6324069F9CC}"/>
    <cellStyle name="SAPBEXexcGood1 2 2 2 3 2" xfId="3631" xr:uid="{5797AA5B-92D2-48DF-B5DC-59002528C982}"/>
    <cellStyle name="SAPBEXexcGood1 2 2 2 3 2 2" xfId="6733" xr:uid="{E172C21B-1EFC-49F5-A1DC-2195C01AE0ED}"/>
    <cellStyle name="SAPBEXexcGood1 2 2 2 3 3" xfId="5185" xr:uid="{800FE048-22C9-4817-90F1-47AA807A0FA1}"/>
    <cellStyle name="SAPBEXexcGood1 2 2 2 4" xfId="2599" xr:uid="{6A6031F5-AC61-461D-9300-572786E74195}"/>
    <cellStyle name="SAPBEXexcGood1 2 2 2 4 2" xfId="5701" xr:uid="{B1F099B0-E098-4F64-95D2-08E2A584538A}"/>
    <cellStyle name="SAPBEXexcGood1 2 2 2 5" xfId="7537" xr:uid="{D35F72A6-E1D4-4DAC-8BC1-21D41016B569}"/>
    <cellStyle name="SAPBEXexcGood1 2 2 2 6" xfId="4150" xr:uid="{FFBE87C0-1865-4DBA-ABF9-2B852796EDBA}"/>
    <cellStyle name="SAPBEXexcGood1 2 2 3" xfId="1306" xr:uid="{FB7F70D1-82FD-458B-A77C-2D017CD5088A}"/>
    <cellStyle name="SAPBEXexcGood1 2 2 3 2" xfId="2857" xr:uid="{5E2D8301-D573-4C87-982D-911EDCAAC1D4}"/>
    <cellStyle name="SAPBEXexcGood1 2 2 3 2 2" xfId="5959" xr:uid="{64164175-289C-469D-80DC-7F375444EB57}"/>
    <cellStyle name="SAPBEXexcGood1 2 2 3 3" xfId="7797" xr:uid="{A8DFE7E1-E48E-4A83-9086-0AC835566E9C}"/>
    <cellStyle name="SAPBEXexcGood1 2 2 3 4" xfId="4408" xr:uid="{9FB3B632-7F82-4D9F-B85D-250BF44DE1E2}"/>
    <cellStyle name="SAPBEXexcGood1 2 2 4" xfId="1825" xr:uid="{9F277E99-4A72-4C40-96BF-FF065019B35A}"/>
    <cellStyle name="SAPBEXexcGood1 2 2 4 2" xfId="3373" xr:uid="{A198570A-C0E6-42CC-9A67-C6ECD1767313}"/>
    <cellStyle name="SAPBEXexcGood1 2 2 4 2 2" xfId="6475" xr:uid="{BAB5D7EE-03C7-4B90-8D97-C68C4485E2D4}"/>
    <cellStyle name="SAPBEXexcGood1 2 2 4 3" xfId="7278" xr:uid="{082E28C0-B7CD-415D-BED8-12440B70CA97}"/>
    <cellStyle name="SAPBEXexcGood1 2 2 4 4" xfId="4927" xr:uid="{93CEA258-3E85-4F83-9194-4360506A25F9}"/>
    <cellStyle name="SAPBEXexcGood1 2 2 5" xfId="2341" xr:uid="{F611231F-B148-425C-9B16-3C9E3772BCB6}"/>
    <cellStyle name="SAPBEXexcGood1 2 2 5 2" xfId="5443" xr:uid="{0F80376E-0DD7-45E0-8C40-741CEEA44CAA}"/>
    <cellStyle name="SAPBEXexcGood1 2 2 6" xfId="6995" xr:uid="{77C94C72-D418-4ABC-AC9C-47583ABE8B8D}"/>
    <cellStyle name="SAPBEXexcGood1 2 2 7" xfId="3892" xr:uid="{E149AC59-07F7-4625-B79B-FAD0F38B9A47}"/>
    <cellStyle name="SAPBEXexcGood1 3" xfId="351" xr:uid="{C77582B1-B60E-4041-81D2-61B7C872B493}"/>
    <cellStyle name="SAPBEXexcGood1 3 2" xfId="777" xr:uid="{4133DAC4-C1F5-4051-9B24-56822AEF7788}"/>
    <cellStyle name="SAPBEXexcGood1 3 2 2" xfId="1049" xr:uid="{D56505F3-5871-426D-9C7C-71A4C2B9814F}"/>
    <cellStyle name="SAPBEXexcGood1 3 2 2 2" xfId="1565" xr:uid="{C1D9BA64-162F-4F78-BCFC-C138178463B0}"/>
    <cellStyle name="SAPBEXexcGood1 3 2 2 2 2" xfId="3116" xr:uid="{CB5247C4-C072-4EF8-B6E6-75224032B34F}"/>
    <cellStyle name="SAPBEXexcGood1 3 2 2 2 2 2" xfId="6218" xr:uid="{12DFC4D6-EB64-4B67-863D-00BC99DC1171}"/>
    <cellStyle name="SAPBEXexcGood1 3 2 2 2 3" xfId="8056" xr:uid="{E43ADD1C-C70D-4F99-B01E-ABC9E93534B6}"/>
    <cellStyle name="SAPBEXexcGood1 3 2 2 2 4" xfId="4667" xr:uid="{E51963E2-2169-479C-A5A7-026A596BDEBC}"/>
    <cellStyle name="SAPBEXexcGood1 3 2 2 3" xfId="2084" xr:uid="{9B253F07-69D3-4D45-B05C-8BD3F3531316}"/>
    <cellStyle name="SAPBEXexcGood1 3 2 2 3 2" xfId="3632" xr:uid="{6970FA12-2578-42FD-A7F6-973E145C0019}"/>
    <cellStyle name="SAPBEXexcGood1 3 2 2 3 2 2" xfId="6734" xr:uid="{1AEB22F9-F749-4B19-A06D-85F8C866F09B}"/>
    <cellStyle name="SAPBEXexcGood1 3 2 2 3 3" xfId="5186" xr:uid="{DD5B01C0-915F-49DE-8871-18CCEAB29807}"/>
    <cellStyle name="SAPBEXexcGood1 3 2 2 4" xfId="2600" xr:uid="{C8B8AA2A-BB5A-4C8F-9452-7ADBD35A7902}"/>
    <cellStyle name="SAPBEXexcGood1 3 2 2 4 2" xfId="5702" xr:uid="{84596ACB-4274-451B-8543-9C29334A7A80}"/>
    <cellStyle name="SAPBEXexcGood1 3 2 2 5" xfId="7538" xr:uid="{2F56420B-2739-4C2A-99BD-BA59F1D09480}"/>
    <cellStyle name="SAPBEXexcGood1 3 2 2 6" xfId="4151" xr:uid="{6E5B65FD-2113-415B-A6EE-FA907055C72A}"/>
    <cellStyle name="SAPBEXexcGood1 3 2 3" xfId="1307" xr:uid="{D705174D-485C-48DC-BD03-9824412F4D32}"/>
    <cellStyle name="SAPBEXexcGood1 3 2 3 2" xfId="2858" xr:uid="{F15D2590-44C0-40FF-8262-1D474BEF1D93}"/>
    <cellStyle name="SAPBEXexcGood1 3 2 3 2 2" xfId="5960" xr:uid="{8A2A2739-5BF3-47FC-AF82-1FFE96B612E4}"/>
    <cellStyle name="SAPBEXexcGood1 3 2 3 3" xfId="7798" xr:uid="{DF90711F-410C-4DA2-8448-14F22775C552}"/>
    <cellStyle name="SAPBEXexcGood1 3 2 3 4" xfId="4409" xr:uid="{82CCACCF-0915-4B9D-83F0-17045E8A0BA9}"/>
    <cellStyle name="SAPBEXexcGood1 3 2 4" xfId="1826" xr:uid="{2F3F70B1-2F43-4179-BB9B-EE8B1BE03C6A}"/>
    <cellStyle name="SAPBEXexcGood1 3 2 4 2" xfId="3374" xr:uid="{53028152-2407-412A-AC5E-73C3F1B5EF16}"/>
    <cellStyle name="SAPBEXexcGood1 3 2 4 2 2" xfId="6476" xr:uid="{9A294B87-85FE-4383-B2EA-620B0557F885}"/>
    <cellStyle name="SAPBEXexcGood1 3 2 4 3" xfId="7279" xr:uid="{3D68A852-9F0C-4713-AE01-D7C5321512A8}"/>
    <cellStyle name="SAPBEXexcGood1 3 2 4 4" xfId="4928" xr:uid="{1156CCC3-D488-4ECD-912C-68CE89284B26}"/>
    <cellStyle name="SAPBEXexcGood1 3 2 5" xfId="2342" xr:uid="{05A8E0FF-453A-43AB-85B1-CDB631643907}"/>
    <cellStyle name="SAPBEXexcGood1 3 2 5 2" xfId="5444" xr:uid="{A4BD7BDA-76D5-48BF-A99E-A1C0530407C5}"/>
    <cellStyle name="SAPBEXexcGood1 3 2 6" xfId="6996" xr:uid="{6833D1AA-342F-4240-BBB6-8707597F0F93}"/>
    <cellStyle name="SAPBEXexcGood1 3 2 7" xfId="3893" xr:uid="{FDB672E8-25C2-43D9-850A-7E2EB91CB560}"/>
    <cellStyle name="SAPBEXexcGood1 4" xfId="352" xr:uid="{72F2557A-6AB0-4D8D-ACCE-86BACBAC1838}"/>
    <cellStyle name="SAPBEXexcGood1 4 2" xfId="778" xr:uid="{A1D9A6C0-4BBF-4594-8B8B-68F13285B78F}"/>
    <cellStyle name="SAPBEXexcGood1 4 2 2" xfId="1050" xr:uid="{8EC2EE7A-74D1-4708-A2D0-B6AF51D37CD3}"/>
    <cellStyle name="SAPBEXexcGood1 4 2 2 2" xfId="1566" xr:uid="{0CEE49D2-F07E-4010-B0AB-726496935244}"/>
    <cellStyle name="SAPBEXexcGood1 4 2 2 2 2" xfId="3117" xr:uid="{F4EF7AAE-D4FD-4F41-98AA-F2EA50500F4D}"/>
    <cellStyle name="SAPBEXexcGood1 4 2 2 2 2 2" xfId="6219" xr:uid="{203A2B4A-5D78-4683-8E0B-18D0B3EBD4C3}"/>
    <cellStyle name="SAPBEXexcGood1 4 2 2 2 3" xfId="8057" xr:uid="{3C15A42F-5AAE-4BE0-A4C2-04435A66511D}"/>
    <cellStyle name="SAPBEXexcGood1 4 2 2 2 4" xfId="4668" xr:uid="{91863407-8894-4D13-9DF9-D45933341187}"/>
    <cellStyle name="SAPBEXexcGood1 4 2 2 3" xfId="2085" xr:uid="{3E1080CA-550F-4848-9DC7-C170114F54C8}"/>
    <cellStyle name="SAPBEXexcGood1 4 2 2 3 2" xfId="3633" xr:uid="{FBA1980E-6CA7-4679-B3FB-66D29EADD3F7}"/>
    <cellStyle name="SAPBEXexcGood1 4 2 2 3 2 2" xfId="6735" xr:uid="{8DC17943-419D-46C7-8D01-73209DCDDF9F}"/>
    <cellStyle name="SAPBEXexcGood1 4 2 2 3 3" xfId="5187" xr:uid="{02D7C253-D6C8-4EEE-AD71-DD2881742891}"/>
    <cellStyle name="SAPBEXexcGood1 4 2 2 4" xfId="2601" xr:uid="{0A4B4072-39A6-42BD-A7D0-5DD5AE2FF5C9}"/>
    <cellStyle name="SAPBEXexcGood1 4 2 2 4 2" xfId="5703" xr:uid="{D0268C6C-B716-44CA-9BC7-2524689761F5}"/>
    <cellStyle name="SAPBEXexcGood1 4 2 2 5" xfId="7539" xr:uid="{B0948C07-5D79-4C58-A428-F18B2B6BE910}"/>
    <cellStyle name="SAPBEXexcGood1 4 2 2 6" xfId="4152" xr:uid="{36227EFF-D44A-4864-B543-C762EE4603E3}"/>
    <cellStyle name="SAPBEXexcGood1 4 2 3" xfId="1308" xr:uid="{D15C44F2-8AC8-457A-81C3-C584E8E3E5F4}"/>
    <cellStyle name="SAPBEXexcGood1 4 2 3 2" xfId="2859" xr:uid="{5A9DF740-58B5-4124-A3C7-78865276B0A4}"/>
    <cellStyle name="SAPBEXexcGood1 4 2 3 2 2" xfId="5961" xr:uid="{2B021983-D1AA-46B5-936B-2DEBD3CA4276}"/>
    <cellStyle name="SAPBEXexcGood1 4 2 3 3" xfId="7799" xr:uid="{28960932-D2AD-4EAD-892E-7B4B3CB93550}"/>
    <cellStyle name="SAPBEXexcGood1 4 2 3 4" xfId="4410" xr:uid="{92FA16A8-19FD-4812-94E3-1956B7630CA7}"/>
    <cellStyle name="SAPBEXexcGood1 4 2 4" xfId="1827" xr:uid="{58EFD169-D65D-4D3F-8874-6EFAB1561263}"/>
    <cellStyle name="SAPBEXexcGood1 4 2 4 2" xfId="3375" xr:uid="{CD228B52-6E7E-4FF6-8B08-2FCC01443CFC}"/>
    <cellStyle name="SAPBEXexcGood1 4 2 4 2 2" xfId="6477" xr:uid="{97028788-6BE7-4E87-A920-7E3554CBB6CF}"/>
    <cellStyle name="SAPBEXexcGood1 4 2 4 3" xfId="7280" xr:uid="{04DA0E4C-07E0-46CD-AD64-5308BB1B0DC7}"/>
    <cellStyle name="SAPBEXexcGood1 4 2 4 4" xfId="4929" xr:uid="{9C0D90B2-0B19-4345-B8DA-8725EE39E8FD}"/>
    <cellStyle name="SAPBEXexcGood1 4 2 5" xfId="2343" xr:uid="{8314A18D-B766-420E-90E0-94143CC47F03}"/>
    <cellStyle name="SAPBEXexcGood1 4 2 5 2" xfId="5445" xr:uid="{6AD3A72F-DA61-4FF2-AA69-09F6B81D152B}"/>
    <cellStyle name="SAPBEXexcGood1 4 2 6" xfId="6997" xr:uid="{381B1228-CA7C-415B-B60F-3781D08C64E1}"/>
    <cellStyle name="SAPBEXexcGood1 4 2 7" xfId="3894" xr:uid="{207B8DB1-C66B-49A8-ABB0-CEBA92AEA30F}"/>
    <cellStyle name="SAPBEXexcGood1 5" xfId="353" xr:uid="{56EFBC14-24C9-4D44-84D3-F2CFCE767D56}"/>
    <cellStyle name="SAPBEXexcGood1 5 2" xfId="779" xr:uid="{7B1ADE17-5489-4DC6-A4C3-B7E3BE87AAA9}"/>
    <cellStyle name="SAPBEXexcGood1 5 2 2" xfId="1051" xr:uid="{059FCFB9-1B26-44F7-82CC-98783E6A6EC7}"/>
    <cellStyle name="SAPBEXexcGood1 5 2 2 2" xfId="1567" xr:uid="{98362DDA-1C4C-4A9C-BC7B-CE558682C2C2}"/>
    <cellStyle name="SAPBEXexcGood1 5 2 2 2 2" xfId="3118" xr:uid="{D35622C8-0939-4336-9FD2-2DA3DE89683C}"/>
    <cellStyle name="SAPBEXexcGood1 5 2 2 2 2 2" xfId="6220" xr:uid="{936A9378-69ED-4160-A9A0-DB295D3916C9}"/>
    <cellStyle name="SAPBEXexcGood1 5 2 2 2 3" xfId="8058" xr:uid="{83465554-A003-415C-89B7-DE7B0CD39DDD}"/>
    <cellStyle name="SAPBEXexcGood1 5 2 2 2 4" xfId="4669" xr:uid="{3DB65749-B649-425B-9119-B23444560EA9}"/>
    <cellStyle name="SAPBEXexcGood1 5 2 2 3" xfId="2086" xr:uid="{450ACB21-2F36-4B3D-94EE-47E201543E4C}"/>
    <cellStyle name="SAPBEXexcGood1 5 2 2 3 2" xfId="3634" xr:uid="{605DE9F5-21DC-4FC7-B5B1-9CD45748F048}"/>
    <cellStyle name="SAPBEXexcGood1 5 2 2 3 2 2" xfId="6736" xr:uid="{0270459B-6390-4B11-BC29-CF1A6F848EC0}"/>
    <cellStyle name="SAPBEXexcGood1 5 2 2 3 3" xfId="5188" xr:uid="{CAF254C3-06F8-42F3-B81D-CD646F13F30D}"/>
    <cellStyle name="SAPBEXexcGood1 5 2 2 4" xfId="2602" xr:uid="{69033B7F-121C-40A1-8F79-A070916E202A}"/>
    <cellStyle name="SAPBEXexcGood1 5 2 2 4 2" xfId="5704" xr:uid="{AEC961F8-98C3-420A-87A8-7EAA6ACF4416}"/>
    <cellStyle name="SAPBEXexcGood1 5 2 2 5" xfId="7540" xr:uid="{F9F495F4-2BF5-4B49-A4A2-04DC754816BC}"/>
    <cellStyle name="SAPBEXexcGood1 5 2 2 6" xfId="4153" xr:uid="{909CCBF6-C93C-483B-89B5-2873E7ADEFC2}"/>
    <cellStyle name="SAPBEXexcGood1 5 2 3" xfId="1309" xr:uid="{294F7BF2-F65D-4F41-9DF6-1A6798DEDB49}"/>
    <cellStyle name="SAPBEXexcGood1 5 2 3 2" xfId="2860" xr:uid="{80555EF9-E903-429F-8FD7-4F1543FB3FE2}"/>
    <cellStyle name="SAPBEXexcGood1 5 2 3 2 2" xfId="5962" xr:uid="{13D309FA-2113-47F7-B478-84D4A62B0EEA}"/>
    <cellStyle name="SAPBEXexcGood1 5 2 3 3" xfId="7800" xr:uid="{08266723-D755-40EE-A1F8-AE28D8ACBEB6}"/>
    <cellStyle name="SAPBEXexcGood1 5 2 3 4" xfId="4411" xr:uid="{0BE98061-5462-4ED1-9A79-FCF746900B11}"/>
    <cellStyle name="SAPBEXexcGood1 5 2 4" xfId="1828" xr:uid="{5F849B12-4BB8-43E5-9F29-FD8013FAA20B}"/>
    <cellStyle name="SAPBEXexcGood1 5 2 4 2" xfId="3376" xr:uid="{71CFA29D-7A07-4F49-B3EA-E65074156129}"/>
    <cellStyle name="SAPBEXexcGood1 5 2 4 2 2" xfId="6478" xr:uid="{21E1E472-480F-4033-A43A-E5D912995696}"/>
    <cellStyle name="SAPBEXexcGood1 5 2 4 3" xfId="7281" xr:uid="{DF5A1C03-8ADB-4431-A174-F89AC4E78D01}"/>
    <cellStyle name="SAPBEXexcGood1 5 2 4 4" xfId="4930" xr:uid="{1D8C0301-373A-4555-9933-5E355A27C573}"/>
    <cellStyle name="SAPBEXexcGood1 5 2 5" xfId="2344" xr:uid="{9555015D-665D-4999-8366-70CC683E1012}"/>
    <cellStyle name="SAPBEXexcGood1 5 2 5 2" xfId="5446" xr:uid="{D4C970F5-8EA3-466E-95A5-98B367E0F433}"/>
    <cellStyle name="SAPBEXexcGood1 5 2 6" xfId="6998" xr:uid="{49711CF4-CBDD-4462-B3A2-C1AFE8CCEA05}"/>
    <cellStyle name="SAPBEXexcGood1 5 2 7" xfId="3895" xr:uid="{FFDA8D0E-AD49-4DA1-9D80-C14FF1222A64}"/>
    <cellStyle name="SAPBEXexcGood1 6" xfId="354" xr:uid="{58791DB5-AC0D-44AB-940E-05BF76368188}"/>
    <cellStyle name="SAPBEXexcGood1 6 2" xfId="780" xr:uid="{35925117-3CAC-4222-8A2E-193DACF6CE6D}"/>
    <cellStyle name="SAPBEXexcGood1 6 2 2" xfId="1052" xr:uid="{8C3FE072-C6F3-475A-98C0-C4A467B13AAA}"/>
    <cellStyle name="SAPBEXexcGood1 6 2 2 2" xfId="1568" xr:uid="{06F4FBDC-69D4-49FB-AB66-9839E4FDFC91}"/>
    <cellStyle name="SAPBEXexcGood1 6 2 2 2 2" xfId="3119" xr:uid="{9B250C7B-0C39-4C1E-886C-FDC82DC609C7}"/>
    <cellStyle name="SAPBEXexcGood1 6 2 2 2 2 2" xfId="6221" xr:uid="{A9A993D9-F5D7-44C6-8833-242FB950D93D}"/>
    <cellStyle name="SAPBEXexcGood1 6 2 2 2 3" xfId="8059" xr:uid="{96C91732-0715-42C4-9388-C9620CC7C311}"/>
    <cellStyle name="SAPBEXexcGood1 6 2 2 2 4" xfId="4670" xr:uid="{A940B855-1367-4E64-95E5-665053CD4418}"/>
    <cellStyle name="SAPBEXexcGood1 6 2 2 3" xfId="2087" xr:uid="{0968F83B-323C-43EA-A0B8-1DE8EF463B78}"/>
    <cellStyle name="SAPBEXexcGood1 6 2 2 3 2" xfId="3635" xr:uid="{F13E2319-9466-4565-83FA-9A709ED78797}"/>
    <cellStyle name="SAPBEXexcGood1 6 2 2 3 2 2" xfId="6737" xr:uid="{35F01041-945E-4D93-B078-9B9F34F5856F}"/>
    <cellStyle name="SAPBEXexcGood1 6 2 2 3 3" xfId="5189" xr:uid="{8DF284D5-552D-408F-BA78-0A0930A21226}"/>
    <cellStyle name="SAPBEXexcGood1 6 2 2 4" xfId="2603" xr:uid="{6EE8575D-2A80-4F49-9FEF-0D99A527DAD8}"/>
    <cellStyle name="SAPBEXexcGood1 6 2 2 4 2" xfId="5705" xr:uid="{AD977BAB-2450-497B-A6F6-82BD5F733095}"/>
    <cellStyle name="SAPBEXexcGood1 6 2 2 5" xfId="7541" xr:uid="{313B3C20-D7C7-4C78-9CDD-75EDFB3125D5}"/>
    <cellStyle name="SAPBEXexcGood1 6 2 2 6" xfId="4154" xr:uid="{1B9AA9C5-C1D8-4440-A557-04D1E3EF14DF}"/>
    <cellStyle name="SAPBEXexcGood1 6 2 3" xfId="1310" xr:uid="{9466CCCB-4A85-4675-A018-D79B30CAAF90}"/>
    <cellStyle name="SAPBEXexcGood1 6 2 3 2" xfId="2861" xr:uid="{021D1897-9C9D-4776-893C-65C5AA68F734}"/>
    <cellStyle name="SAPBEXexcGood1 6 2 3 2 2" xfId="5963" xr:uid="{271CA09C-18A2-451F-BBA3-9FC4D3C46F4C}"/>
    <cellStyle name="SAPBEXexcGood1 6 2 3 3" xfId="7801" xr:uid="{CC28EB8D-098A-4508-A99F-92522785EE20}"/>
    <cellStyle name="SAPBEXexcGood1 6 2 3 4" xfId="4412" xr:uid="{8961FCB0-04F3-4EEE-9E5A-DA3F1916604D}"/>
    <cellStyle name="SAPBEXexcGood1 6 2 4" xfId="1829" xr:uid="{1EF811A4-3749-4A4D-A67C-C3B17EB33551}"/>
    <cellStyle name="SAPBEXexcGood1 6 2 4 2" xfId="3377" xr:uid="{3B317491-A135-4D02-83AA-3F1FECFB4A91}"/>
    <cellStyle name="SAPBEXexcGood1 6 2 4 2 2" xfId="6479" xr:uid="{0AB4EB15-7819-4E37-8754-1BF9D73858B0}"/>
    <cellStyle name="SAPBEXexcGood1 6 2 4 3" xfId="7282" xr:uid="{F663BF68-583A-4F72-BA93-8116DE21305A}"/>
    <cellStyle name="SAPBEXexcGood1 6 2 4 4" xfId="4931" xr:uid="{9FA38ED4-9C4F-42A6-846D-C5BDBC621799}"/>
    <cellStyle name="SAPBEXexcGood1 6 2 5" xfId="2345" xr:uid="{44242B94-C08A-4D75-9A88-411035EDB46F}"/>
    <cellStyle name="SAPBEXexcGood1 6 2 5 2" xfId="5447" xr:uid="{30EAC036-778E-4069-9715-AE9CC8432BB6}"/>
    <cellStyle name="SAPBEXexcGood1 6 2 6" xfId="6999" xr:uid="{87452C35-8426-4F0C-9773-11CB558F3411}"/>
    <cellStyle name="SAPBEXexcGood1 6 2 7" xfId="3896" xr:uid="{523EC3B7-2AC9-4F2C-BFC0-74318A5359F2}"/>
    <cellStyle name="SAPBEXexcGood1 7" xfId="775" xr:uid="{A664D0E1-EEE8-4B2E-971E-3F320E668A2D}"/>
    <cellStyle name="SAPBEXexcGood1 7 2" xfId="1047" xr:uid="{F822965B-C685-47CD-994B-23768C495E34}"/>
    <cellStyle name="SAPBEXexcGood1 7 2 2" xfId="1563" xr:uid="{1414678A-1485-4BB6-AEB8-169625B1AD73}"/>
    <cellStyle name="SAPBEXexcGood1 7 2 2 2" xfId="3114" xr:uid="{F1AB6A30-3DDE-4346-ACDA-A41BF8F7CEAD}"/>
    <cellStyle name="SAPBEXexcGood1 7 2 2 2 2" xfId="6216" xr:uid="{F09F416D-5359-4B9C-941A-59E3340EF0E2}"/>
    <cellStyle name="SAPBEXexcGood1 7 2 2 3" xfId="8054" xr:uid="{DCC3E38B-E861-4ACA-AC9A-2BC02176C9DD}"/>
    <cellStyle name="SAPBEXexcGood1 7 2 2 4" xfId="4665" xr:uid="{9B0251C1-0391-48B3-911C-225C4FF8042C}"/>
    <cellStyle name="SAPBEXexcGood1 7 2 3" xfId="2082" xr:uid="{DA6FED4D-6EF5-4AD0-A8C8-0BD56FF592F3}"/>
    <cellStyle name="SAPBEXexcGood1 7 2 3 2" xfId="3630" xr:uid="{AE230983-E4B4-418A-B97E-A684625DE0DD}"/>
    <cellStyle name="SAPBEXexcGood1 7 2 3 2 2" xfId="6732" xr:uid="{D13BBEF4-18B4-4426-B50E-CB67BA575E12}"/>
    <cellStyle name="SAPBEXexcGood1 7 2 3 3" xfId="5184" xr:uid="{2AE9BBFE-C5F0-464F-AA9C-420F15B492E5}"/>
    <cellStyle name="SAPBEXexcGood1 7 2 4" xfId="2598" xr:uid="{58E7E7BB-A27F-462A-A97D-C8C849FDAE02}"/>
    <cellStyle name="SAPBEXexcGood1 7 2 4 2" xfId="5700" xr:uid="{91E04F8C-5856-46DE-847D-8D5DC0014936}"/>
    <cellStyle name="SAPBEXexcGood1 7 2 5" xfId="7536" xr:uid="{135802AF-59CB-40EF-AED6-1676C903FDD3}"/>
    <cellStyle name="SAPBEXexcGood1 7 2 6" xfId="4149" xr:uid="{26C2C461-6D1E-4490-A45E-CD595C5E4673}"/>
    <cellStyle name="SAPBEXexcGood1 7 3" xfId="1305" xr:uid="{4105EEA8-F99A-4372-A029-6614847ED5F0}"/>
    <cellStyle name="SAPBEXexcGood1 7 3 2" xfId="2856" xr:uid="{8AC08398-8E3C-450C-97AA-B590D113B356}"/>
    <cellStyle name="SAPBEXexcGood1 7 3 2 2" xfId="5958" xr:uid="{319E36A9-2D46-41E6-8145-2E89C8663265}"/>
    <cellStyle name="SAPBEXexcGood1 7 3 3" xfId="7796" xr:uid="{95E4FAB5-F50C-44F4-8592-EDA404971531}"/>
    <cellStyle name="SAPBEXexcGood1 7 3 4" xfId="4407" xr:uid="{20BC6D60-4A5C-4FBC-B1CB-BD2C274A1879}"/>
    <cellStyle name="SAPBEXexcGood1 7 4" xfId="1824" xr:uid="{ABCAE432-C5E8-480A-958F-BE045C3DDDA3}"/>
    <cellStyle name="SAPBEXexcGood1 7 4 2" xfId="3372" xr:uid="{7657C3E0-F600-472F-838D-D9AAA2BE3E0E}"/>
    <cellStyle name="SAPBEXexcGood1 7 4 2 2" xfId="6474" xr:uid="{5237D9A7-8415-4B48-B453-BF9AB1F8D198}"/>
    <cellStyle name="SAPBEXexcGood1 7 4 3" xfId="7277" xr:uid="{E6F4BC30-59D6-455A-A706-B202B301CA37}"/>
    <cellStyle name="SAPBEXexcGood1 7 4 4" xfId="4926" xr:uid="{E732F7AD-CD2B-42D8-8C4C-AE15385F10E4}"/>
    <cellStyle name="SAPBEXexcGood1 7 5" xfId="2340" xr:uid="{F7E8F600-AAC7-45BF-AAF3-52FBBE2CD27F}"/>
    <cellStyle name="SAPBEXexcGood1 7 5 2" xfId="5442" xr:uid="{2FEF0DF5-0A96-47B2-89E1-6530EA49A61E}"/>
    <cellStyle name="SAPBEXexcGood1 7 6" xfId="6994" xr:uid="{653EBBAF-4203-482B-AF91-A26817D176B0}"/>
    <cellStyle name="SAPBEXexcGood1 7 7" xfId="3891" xr:uid="{605CC65A-9AFD-484A-B4B7-28ADAE580215}"/>
    <cellStyle name="SAPBEXexcGood2" xfId="355" xr:uid="{86133830-AE74-4673-B11E-0F8B3B58EC1A}"/>
    <cellStyle name="SAPBEXexcGood2 2" xfId="356" xr:uid="{E97B7688-043E-4C83-847E-BDFA56361AAF}"/>
    <cellStyle name="SAPBEXexcGood2 2 2" xfId="782" xr:uid="{10D29CFF-EE1E-4C95-AF0D-7EC592720436}"/>
    <cellStyle name="SAPBEXexcGood2 2 2 2" xfId="1054" xr:uid="{F0831894-970A-4E29-8A99-B502682E1F49}"/>
    <cellStyle name="SAPBEXexcGood2 2 2 2 2" xfId="1570" xr:uid="{CA6239B0-8B4C-4BF4-8005-C4604F16AC7F}"/>
    <cellStyle name="SAPBEXexcGood2 2 2 2 2 2" xfId="3121" xr:uid="{EDCFA9B5-57BB-45B4-A9E9-E08F5490258C}"/>
    <cellStyle name="SAPBEXexcGood2 2 2 2 2 2 2" xfId="6223" xr:uid="{C0EC58FB-3904-4BE5-B24F-A190547D95E4}"/>
    <cellStyle name="SAPBEXexcGood2 2 2 2 2 3" xfId="8061" xr:uid="{4F32E636-B40B-4306-96E4-85386067780B}"/>
    <cellStyle name="SAPBEXexcGood2 2 2 2 2 4" xfId="4672" xr:uid="{B7B4AB58-4B40-41D1-8CA9-BEE1E243A4D4}"/>
    <cellStyle name="SAPBEXexcGood2 2 2 2 3" xfId="2089" xr:uid="{9F052204-0946-4FA8-9532-D21BB8566AFF}"/>
    <cellStyle name="SAPBEXexcGood2 2 2 2 3 2" xfId="3637" xr:uid="{DB930775-E7E0-48DE-919A-67B306B5942F}"/>
    <cellStyle name="SAPBEXexcGood2 2 2 2 3 2 2" xfId="6739" xr:uid="{BB144076-094F-4A83-B744-8A95A149B9C4}"/>
    <cellStyle name="SAPBEXexcGood2 2 2 2 3 3" xfId="5191" xr:uid="{52E8F1CC-B368-4F3F-9919-56AB23BC4954}"/>
    <cellStyle name="SAPBEXexcGood2 2 2 2 4" xfId="2605" xr:uid="{97C4761E-B9BB-40F1-BBC6-24CA2C8A7CA1}"/>
    <cellStyle name="SAPBEXexcGood2 2 2 2 4 2" xfId="5707" xr:uid="{9D9B0FB1-94ED-4C47-A5FB-125FCE906872}"/>
    <cellStyle name="SAPBEXexcGood2 2 2 2 5" xfId="7543" xr:uid="{3E0094C3-5F74-434D-9BDA-C0CCDF866D03}"/>
    <cellStyle name="SAPBEXexcGood2 2 2 2 6" xfId="4156" xr:uid="{4E19651A-A2BA-44D8-8D1A-4CBA6B03C235}"/>
    <cellStyle name="SAPBEXexcGood2 2 2 3" xfId="1312" xr:uid="{A2BCF74B-F750-4B29-A5B9-F06AD73E2A32}"/>
    <cellStyle name="SAPBEXexcGood2 2 2 3 2" xfId="2863" xr:uid="{820CBF0B-BAE3-40A1-BB00-521512CA475C}"/>
    <cellStyle name="SAPBEXexcGood2 2 2 3 2 2" xfId="5965" xr:uid="{9BE8B1D0-F537-4173-BE88-3893005CD266}"/>
    <cellStyle name="SAPBEXexcGood2 2 2 3 3" xfId="7803" xr:uid="{55E68936-CE38-4378-8F6B-1770C4BDA9FA}"/>
    <cellStyle name="SAPBEXexcGood2 2 2 3 4" xfId="4414" xr:uid="{1D4D3DA2-D695-4B1A-9006-EA32FA4F2E4E}"/>
    <cellStyle name="SAPBEXexcGood2 2 2 4" xfId="1831" xr:uid="{3BBCAD6B-5DEC-4E4C-9F3D-3DF3715B2FBF}"/>
    <cellStyle name="SAPBEXexcGood2 2 2 4 2" xfId="3379" xr:uid="{9DD058B7-404E-4206-8B81-8A6C8D4A5487}"/>
    <cellStyle name="SAPBEXexcGood2 2 2 4 2 2" xfId="6481" xr:uid="{666E8A11-88E7-48F7-BD98-6920F7A61C59}"/>
    <cellStyle name="SAPBEXexcGood2 2 2 4 3" xfId="7284" xr:uid="{458A7CE0-B317-4C1B-B92E-058A5A80E001}"/>
    <cellStyle name="SAPBEXexcGood2 2 2 4 4" xfId="4933" xr:uid="{66F4A522-85EA-4D1C-9AD9-A11097DA5064}"/>
    <cellStyle name="SAPBEXexcGood2 2 2 5" xfId="2347" xr:uid="{73473CF4-86D2-436A-A1B6-507AB33F02B4}"/>
    <cellStyle name="SAPBEXexcGood2 2 2 5 2" xfId="5449" xr:uid="{F5700D54-8FB3-4443-8038-E91426883951}"/>
    <cellStyle name="SAPBEXexcGood2 2 2 6" xfId="7001" xr:uid="{BE6BC496-7217-4C69-9C98-4D6F6836758F}"/>
    <cellStyle name="SAPBEXexcGood2 2 2 7" xfId="3898" xr:uid="{92D90729-F59F-47FA-ACD2-60DC9BCB28F3}"/>
    <cellStyle name="SAPBEXexcGood2 3" xfId="357" xr:uid="{A44C4E10-D145-4590-84F9-DD0F7B818DF2}"/>
    <cellStyle name="SAPBEXexcGood2 3 2" xfId="783" xr:uid="{181AB196-5FF3-45D0-BE6C-0D01134EA22A}"/>
    <cellStyle name="SAPBEXexcGood2 3 2 2" xfId="1055" xr:uid="{8BD9E9AF-C804-4F0C-B1D5-9E59E518BF36}"/>
    <cellStyle name="SAPBEXexcGood2 3 2 2 2" xfId="1571" xr:uid="{860E3ABD-88F8-4A6B-BAB4-71A0DD9D387B}"/>
    <cellStyle name="SAPBEXexcGood2 3 2 2 2 2" xfId="3122" xr:uid="{D1F48448-0AEB-4401-9A28-3720E7782405}"/>
    <cellStyle name="SAPBEXexcGood2 3 2 2 2 2 2" xfId="6224" xr:uid="{E26FE48A-D5CE-43CD-B31D-C32A3C8FE930}"/>
    <cellStyle name="SAPBEXexcGood2 3 2 2 2 3" xfId="8062" xr:uid="{B77E602D-E4B3-4E48-A0EF-76B6B0E1E127}"/>
    <cellStyle name="SAPBEXexcGood2 3 2 2 2 4" xfId="4673" xr:uid="{2B143462-300E-4740-A4DB-A839ED6C8934}"/>
    <cellStyle name="SAPBEXexcGood2 3 2 2 3" xfId="2090" xr:uid="{954E477E-C0BB-48F0-9B39-3A01279966EC}"/>
    <cellStyle name="SAPBEXexcGood2 3 2 2 3 2" xfId="3638" xr:uid="{CB98BC56-AB5F-4C68-B3ED-9568BD24F8F1}"/>
    <cellStyle name="SAPBEXexcGood2 3 2 2 3 2 2" xfId="6740" xr:uid="{5A1FDB4F-DD26-4875-ABF6-8E8D938C0EF2}"/>
    <cellStyle name="SAPBEXexcGood2 3 2 2 3 3" xfId="5192" xr:uid="{3F8BC734-2943-482B-8E00-25490C4AB1AD}"/>
    <cellStyle name="SAPBEXexcGood2 3 2 2 4" xfId="2606" xr:uid="{209C9B6C-A33F-41E8-B526-43F1C690A7FA}"/>
    <cellStyle name="SAPBEXexcGood2 3 2 2 4 2" xfId="5708" xr:uid="{62F8A5F3-E7EB-4D3D-9641-ED0787103F3F}"/>
    <cellStyle name="SAPBEXexcGood2 3 2 2 5" xfId="7544" xr:uid="{9823ED61-73BF-4405-A5CD-1A0DE99407FE}"/>
    <cellStyle name="SAPBEXexcGood2 3 2 2 6" xfId="4157" xr:uid="{6EC8555A-A619-463B-BED9-0BB12B8B8881}"/>
    <cellStyle name="SAPBEXexcGood2 3 2 3" xfId="1313" xr:uid="{6559E6B0-9379-4AC5-AF67-9CB2F4E1EF4A}"/>
    <cellStyle name="SAPBEXexcGood2 3 2 3 2" xfId="2864" xr:uid="{5609886A-E338-4221-A2DF-1E7D6F3B5BF5}"/>
    <cellStyle name="SAPBEXexcGood2 3 2 3 2 2" xfId="5966" xr:uid="{508AB7B2-F434-48C0-8676-43C78DEBACE7}"/>
    <cellStyle name="SAPBEXexcGood2 3 2 3 3" xfId="7804" xr:uid="{EC2F6A8D-D684-4150-AC76-AEFB379C92B5}"/>
    <cellStyle name="SAPBEXexcGood2 3 2 3 4" xfId="4415" xr:uid="{6583FF47-382B-4CCF-8766-BF4F9221478B}"/>
    <cellStyle name="SAPBEXexcGood2 3 2 4" xfId="1832" xr:uid="{C6C8A9A1-C9C3-44B6-BF76-AF95A0DEAF14}"/>
    <cellStyle name="SAPBEXexcGood2 3 2 4 2" xfId="3380" xr:uid="{F79D679F-F867-4224-BD18-2D22513C3EA2}"/>
    <cellStyle name="SAPBEXexcGood2 3 2 4 2 2" xfId="6482" xr:uid="{1845EA08-C20A-48C2-83D1-F9F435FBD5FA}"/>
    <cellStyle name="SAPBEXexcGood2 3 2 4 3" xfId="7285" xr:uid="{DEA7D75B-FD59-4739-BE01-80F6BF0EF8E5}"/>
    <cellStyle name="SAPBEXexcGood2 3 2 4 4" xfId="4934" xr:uid="{53A3CB6C-EAB7-40E8-83A0-916B2B38B8EB}"/>
    <cellStyle name="SAPBEXexcGood2 3 2 5" xfId="2348" xr:uid="{89C85597-16CF-426C-8C2F-0BA4F667EFE4}"/>
    <cellStyle name="SAPBEXexcGood2 3 2 5 2" xfId="5450" xr:uid="{333F4AFA-A403-476E-825A-066397ABE7F4}"/>
    <cellStyle name="SAPBEXexcGood2 3 2 6" xfId="7002" xr:uid="{B9E3116C-ED52-42F2-8DA4-DE72E0FCBC44}"/>
    <cellStyle name="SAPBEXexcGood2 3 2 7" xfId="3899" xr:uid="{204BE996-5BDA-47D5-B36E-75E4EDF2CC8E}"/>
    <cellStyle name="SAPBEXexcGood2 4" xfId="358" xr:uid="{A8A27FE0-6FDF-4B50-89A7-DB6BDDCD8746}"/>
    <cellStyle name="SAPBEXexcGood2 4 2" xfId="784" xr:uid="{984B58DE-5058-416F-B36E-FB4BAC87885A}"/>
    <cellStyle name="SAPBEXexcGood2 4 2 2" xfId="1056" xr:uid="{7D59847C-C74E-4933-8E7B-D7E7263A3F78}"/>
    <cellStyle name="SAPBEXexcGood2 4 2 2 2" xfId="1572" xr:uid="{11918F2D-87CB-49B5-8E5A-5B89241E2266}"/>
    <cellStyle name="SAPBEXexcGood2 4 2 2 2 2" xfId="3123" xr:uid="{9138D877-B196-46AF-9EF3-C5DD714BAF09}"/>
    <cellStyle name="SAPBEXexcGood2 4 2 2 2 2 2" xfId="6225" xr:uid="{2370F8E0-0BAC-4DE5-A4E8-33A6B207F196}"/>
    <cellStyle name="SAPBEXexcGood2 4 2 2 2 3" xfId="8063" xr:uid="{7345980F-FE8F-43D0-8E06-4DCB51F82208}"/>
    <cellStyle name="SAPBEXexcGood2 4 2 2 2 4" xfId="4674" xr:uid="{82316C3E-7935-42C7-A41B-F82C2B77B864}"/>
    <cellStyle name="SAPBEXexcGood2 4 2 2 3" xfId="2091" xr:uid="{7B74AF65-35AE-4CB5-84AD-A24B48B683A4}"/>
    <cellStyle name="SAPBEXexcGood2 4 2 2 3 2" xfId="3639" xr:uid="{876FD2C6-CB42-40A1-93EE-8A914D6786CF}"/>
    <cellStyle name="SAPBEXexcGood2 4 2 2 3 2 2" xfId="6741" xr:uid="{3E894EFC-880A-4AF8-82F0-D327FC8AEF89}"/>
    <cellStyle name="SAPBEXexcGood2 4 2 2 3 3" xfId="5193" xr:uid="{D8F73D78-ABF5-484C-B287-301EA0536C80}"/>
    <cellStyle name="SAPBEXexcGood2 4 2 2 4" xfId="2607" xr:uid="{53EA68CF-3050-4CC5-B170-28BA6333ADF7}"/>
    <cellStyle name="SAPBEXexcGood2 4 2 2 4 2" xfId="5709" xr:uid="{B65ACE84-20FA-44F8-A5C4-17753095CB18}"/>
    <cellStyle name="SAPBEXexcGood2 4 2 2 5" xfId="7545" xr:uid="{AC140DBA-8183-412F-9C00-39A8823E0DFC}"/>
    <cellStyle name="SAPBEXexcGood2 4 2 2 6" xfId="4158" xr:uid="{9F892AA8-CB50-4049-A2C4-CAC7F5F0B544}"/>
    <cellStyle name="SAPBEXexcGood2 4 2 3" xfId="1314" xr:uid="{241E88C2-4E20-4B86-B1EF-D957E504B8E7}"/>
    <cellStyle name="SAPBEXexcGood2 4 2 3 2" xfId="2865" xr:uid="{E4072FA3-411D-4151-8563-32CEA685E996}"/>
    <cellStyle name="SAPBEXexcGood2 4 2 3 2 2" xfId="5967" xr:uid="{726826CB-743D-4065-8AC3-2FEBCD931F7D}"/>
    <cellStyle name="SAPBEXexcGood2 4 2 3 3" xfId="7805" xr:uid="{E25AFA70-9387-4997-B1A3-A7E660F7B1F6}"/>
    <cellStyle name="SAPBEXexcGood2 4 2 3 4" xfId="4416" xr:uid="{08108B39-BC26-45EE-B4AB-D8E5991AF2D3}"/>
    <cellStyle name="SAPBEXexcGood2 4 2 4" xfId="1833" xr:uid="{6D3D95E0-8D61-4403-B823-BF7CCA2AA101}"/>
    <cellStyle name="SAPBEXexcGood2 4 2 4 2" xfId="3381" xr:uid="{0DD80C08-95D5-4222-95D7-BBF8EA78F5E5}"/>
    <cellStyle name="SAPBEXexcGood2 4 2 4 2 2" xfId="6483" xr:uid="{0B7EE9BD-E3AE-4945-98BB-13137B1C80BA}"/>
    <cellStyle name="SAPBEXexcGood2 4 2 4 3" xfId="7286" xr:uid="{9A1D0757-A79F-43B3-9225-BB41438EA21A}"/>
    <cellStyle name="SAPBEXexcGood2 4 2 4 4" xfId="4935" xr:uid="{E83A2D39-02D8-4F42-8CA5-43C02872300B}"/>
    <cellStyle name="SAPBEXexcGood2 4 2 5" xfId="2349" xr:uid="{9455D678-D53A-4E13-A938-ACE8812EFAB2}"/>
    <cellStyle name="SAPBEXexcGood2 4 2 5 2" xfId="5451" xr:uid="{5BB8FBE7-131B-42AC-8EB8-32D4B2336597}"/>
    <cellStyle name="SAPBEXexcGood2 4 2 6" xfId="7003" xr:uid="{14519264-C69C-4AF3-BF2D-EC472EBB0044}"/>
    <cellStyle name="SAPBEXexcGood2 4 2 7" xfId="3900" xr:uid="{E0A26AFB-1AAA-4CF8-BF8F-95B823D6E675}"/>
    <cellStyle name="SAPBEXexcGood2 5" xfId="359" xr:uid="{5DA74CA4-BFD1-42A7-9A7D-EF600B4E3162}"/>
    <cellStyle name="SAPBEXexcGood2 5 2" xfId="785" xr:uid="{0808AC10-F923-4AC2-951B-D8A8DAFE7C90}"/>
    <cellStyle name="SAPBEXexcGood2 5 2 2" xfId="1057" xr:uid="{067CCFEF-1D34-4C68-9BB0-2DA860F8CDF7}"/>
    <cellStyle name="SAPBEXexcGood2 5 2 2 2" xfId="1573" xr:uid="{33443259-7623-46C6-89D5-D47FBEA4E8B8}"/>
    <cellStyle name="SAPBEXexcGood2 5 2 2 2 2" xfId="3124" xr:uid="{E008D5B0-B7E9-4514-95FA-A02CD70AFCC3}"/>
    <cellStyle name="SAPBEXexcGood2 5 2 2 2 2 2" xfId="6226" xr:uid="{F79714A4-3B66-4CE1-A0CA-500119690E6D}"/>
    <cellStyle name="SAPBEXexcGood2 5 2 2 2 3" xfId="8064" xr:uid="{00ACCD1F-620C-4097-B3D5-11C985AA9B03}"/>
    <cellStyle name="SAPBEXexcGood2 5 2 2 2 4" xfId="4675" xr:uid="{072F35F5-D840-4500-8E71-16C3DB97C4A0}"/>
    <cellStyle name="SAPBEXexcGood2 5 2 2 3" xfId="2092" xr:uid="{016DE616-DC79-4502-B2F4-AB2C501557FB}"/>
    <cellStyle name="SAPBEXexcGood2 5 2 2 3 2" xfId="3640" xr:uid="{8306B3F2-8CC5-4939-AF95-6D4FF87D507B}"/>
    <cellStyle name="SAPBEXexcGood2 5 2 2 3 2 2" xfId="6742" xr:uid="{FAE8F969-63BF-41BA-B763-2C324064F0EC}"/>
    <cellStyle name="SAPBEXexcGood2 5 2 2 3 3" xfId="5194" xr:uid="{27BB9D0C-EBE0-4043-B582-9A82500FB2AE}"/>
    <cellStyle name="SAPBEXexcGood2 5 2 2 4" xfId="2608" xr:uid="{3CCA975C-7519-4DDC-B0F9-EFFD0D5E4813}"/>
    <cellStyle name="SAPBEXexcGood2 5 2 2 4 2" xfId="5710" xr:uid="{D8A244E6-4F6B-4D70-AE0C-CE9FF1D5B1D5}"/>
    <cellStyle name="SAPBEXexcGood2 5 2 2 5" xfId="7546" xr:uid="{A8C1AFC8-CDC7-46E7-AF42-10F12FF16720}"/>
    <cellStyle name="SAPBEXexcGood2 5 2 2 6" xfId="4159" xr:uid="{7A6EA4A9-554C-4BC1-A2BC-CFABC226D66D}"/>
    <cellStyle name="SAPBEXexcGood2 5 2 3" xfId="1315" xr:uid="{E402190F-D855-41D2-AE00-F3EE2B1757C2}"/>
    <cellStyle name="SAPBEXexcGood2 5 2 3 2" xfId="2866" xr:uid="{5615CCA6-C68C-4667-B390-C8A3F2A54734}"/>
    <cellStyle name="SAPBEXexcGood2 5 2 3 2 2" xfId="5968" xr:uid="{04EFB4B5-27D8-4649-A13A-75A6697DA993}"/>
    <cellStyle name="SAPBEXexcGood2 5 2 3 3" xfId="7806" xr:uid="{E7EABB9E-1B51-4A57-BF69-B544C8FBE30F}"/>
    <cellStyle name="SAPBEXexcGood2 5 2 3 4" xfId="4417" xr:uid="{B92E6027-81EB-43CE-BB3B-3B292A8111CC}"/>
    <cellStyle name="SAPBEXexcGood2 5 2 4" xfId="1834" xr:uid="{CC2FEEEA-3968-49A1-B8FD-D1016B7A96EE}"/>
    <cellStyle name="SAPBEXexcGood2 5 2 4 2" xfId="3382" xr:uid="{462E3E05-0FCE-48CB-86B5-DE0C0BEEB8D0}"/>
    <cellStyle name="SAPBEXexcGood2 5 2 4 2 2" xfId="6484" xr:uid="{51B92753-D4DF-400C-9C58-E84C4FF4CB2D}"/>
    <cellStyle name="SAPBEXexcGood2 5 2 4 3" xfId="7287" xr:uid="{A1D15C71-3DCD-41A5-BA82-6CFD97F213C6}"/>
    <cellStyle name="SAPBEXexcGood2 5 2 4 4" xfId="4936" xr:uid="{45A6497F-9677-4CBA-9315-C0AF6D6DA211}"/>
    <cellStyle name="SAPBEXexcGood2 5 2 5" xfId="2350" xr:uid="{42592099-DD59-404B-8EC2-A5DC9499B8D0}"/>
    <cellStyle name="SAPBEXexcGood2 5 2 5 2" xfId="5452" xr:uid="{56E45C79-1EFB-4F64-80F5-EED0E31FAC71}"/>
    <cellStyle name="SAPBEXexcGood2 5 2 6" xfId="7004" xr:uid="{8EFE29F4-99FC-4814-81CB-E8259C3E2655}"/>
    <cellStyle name="SAPBEXexcGood2 5 2 7" xfId="3901" xr:uid="{A068B89B-F3D5-43F6-870C-42B266680D70}"/>
    <cellStyle name="SAPBEXexcGood2 6" xfId="360" xr:uid="{D6C07F31-AB83-4F8B-87A1-23F74E32FC0B}"/>
    <cellStyle name="SAPBEXexcGood2 6 2" xfId="786" xr:uid="{ACE4EC26-3B6A-4ABA-A692-BDB2973C0859}"/>
    <cellStyle name="SAPBEXexcGood2 6 2 2" xfId="1058" xr:uid="{97C5F4D1-50D4-49FA-88DD-60CF232823CB}"/>
    <cellStyle name="SAPBEXexcGood2 6 2 2 2" xfId="1574" xr:uid="{8707AE6E-7AF8-40B9-96C1-26A15467E24D}"/>
    <cellStyle name="SAPBEXexcGood2 6 2 2 2 2" xfId="3125" xr:uid="{28880ECB-C8ED-42A2-9DFA-F4FC7F0A7D95}"/>
    <cellStyle name="SAPBEXexcGood2 6 2 2 2 2 2" xfId="6227" xr:uid="{3AE6E016-C26C-4B1A-A001-39B1CFB6CD95}"/>
    <cellStyle name="SAPBEXexcGood2 6 2 2 2 3" xfId="8065" xr:uid="{FAF0FBF3-A397-41CD-A065-F6C7880CCD72}"/>
    <cellStyle name="SAPBEXexcGood2 6 2 2 2 4" xfId="4676" xr:uid="{CF64DE6C-9492-49EC-BACE-87784F66E11B}"/>
    <cellStyle name="SAPBEXexcGood2 6 2 2 3" xfId="2093" xr:uid="{DFB08534-FF5A-4D62-A15B-3240A9FAA97C}"/>
    <cellStyle name="SAPBEXexcGood2 6 2 2 3 2" xfId="3641" xr:uid="{0BEE209E-D135-495E-9445-EAC7CED3FB63}"/>
    <cellStyle name="SAPBEXexcGood2 6 2 2 3 2 2" xfId="6743" xr:uid="{A5135EB7-7828-4323-9307-2E644D69627F}"/>
    <cellStyle name="SAPBEXexcGood2 6 2 2 3 3" xfId="5195" xr:uid="{A4A9C06D-70F3-45A5-8B02-60DEC4C31EA5}"/>
    <cellStyle name="SAPBEXexcGood2 6 2 2 4" xfId="2609" xr:uid="{ED44B351-C3EF-4948-9D98-27A1B007F379}"/>
    <cellStyle name="SAPBEXexcGood2 6 2 2 4 2" xfId="5711" xr:uid="{290F6794-C443-4AFA-B4B1-807267DC5F01}"/>
    <cellStyle name="SAPBEXexcGood2 6 2 2 5" xfId="7547" xr:uid="{155AECF8-3EA0-45FB-88CC-2786625DA43C}"/>
    <cellStyle name="SAPBEXexcGood2 6 2 2 6" xfId="4160" xr:uid="{6BC71FCB-E276-47CA-A157-4D5772479C23}"/>
    <cellStyle name="SAPBEXexcGood2 6 2 3" xfId="1316" xr:uid="{B95BE397-A455-4676-8E1E-81475CAB8F70}"/>
    <cellStyle name="SAPBEXexcGood2 6 2 3 2" xfId="2867" xr:uid="{318FB0C6-1BB1-455C-AC53-33A9935CD920}"/>
    <cellStyle name="SAPBEXexcGood2 6 2 3 2 2" xfId="5969" xr:uid="{4984B86C-8A31-4305-85BF-F473F340B776}"/>
    <cellStyle name="SAPBEXexcGood2 6 2 3 3" xfId="7807" xr:uid="{572695C4-00B1-4961-9EB9-0D1FA1E66F69}"/>
    <cellStyle name="SAPBEXexcGood2 6 2 3 4" xfId="4418" xr:uid="{27648C39-E717-4C83-995E-6236CB8F0281}"/>
    <cellStyle name="SAPBEXexcGood2 6 2 4" xfId="1835" xr:uid="{78683B26-9807-439F-93F8-2498010F099B}"/>
    <cellStyle name="SAPBEXexcGood2 6 2 4 2" xfId="3383" xr:uid="{39DE6250-BB8F-40E1-9ECA-FF7E54367E3A}"/>
    <cellStyle name="SAPBEXexcGood2 6 2 4 2 2" xfId="6485" xr:uid="{FFA43E74-CFF0-4F4D-A53F-655221D17FF0}"/>
    <cellStyle name="SAPBEXexcGood2 6 2 4 3" xfId="7288" xr:uid="{905FA1FA-2278-434C-B2EA-19DB8DA6FEA9}"/>
    <cellStyle name="SAPBEXexcGood2 6 2 4 4" xfId="4937" xr:uid="{AC9D9CDB-9D72-4408-89B8-702393188930}"/>
    <cellStyle name="SAPBEXexcGood2 6 2 5" xfId="2351" xr:uid="{94C0B833-CC90-4861-9839-F3D115E909F0}"/>
    <cellStyle name="SAPBEXexcGood2 6 2 5 2" xfId="5453" xr:uid="{36FD3016-22F3-4622-BAE5-C15CC304145A}"/>
    <cellStyle name="SAPBEXexcGood2 6 2 6" xfId="7005" xr:uid="{3FC98CE2-7103-4D20-A1C5-7F8A3CEA9123}"/>
    <cellStyle name="SAPBEXexcGood2 6 2 7" xfId="3902" xr:uid="{D9ED1721-D61A-4DED-B380-7DC6A3961BC4}"/>
    <cellStyle name="SAPBEXexcGood2 7" xfId="781" xr:uid="{D488C6F5-A561-432A-AAE5-53BC991786A2}"/>
    <cellStyle name="SAPBEXexcGood2 7 2" xfId="1053" xr:uid="{4B62C93C-14CD-4E0E-9D9F-861A819928C4}"/>
    <cellStyle name="SAPBEXexcGood2 7 2 2" xfId="1569" xr:uid="{6811EB60-4726-4E96-A051-FD212656CC1F}"/>
    <cellStyle name="SAPBEXexcGood2 7 2 2 2" xfId="3120" xr:uid="{5A37D991-142A-4812-97AF-A18C20F055FA}"/>
    <cellStyle name="SAPBEXexcGood2 7 2 2 2 2" xfId="6222" xr:uid="{F7093DA8-DA5C-4F16-9998-51A3A3F4852E}"/>
    <cellStyle name="SAPBEXexcGood2 7 2 2 3" xfId="8060" xr:uid="{8F795BE8-3CF1-4E31-BA9F-6C71917745C5}"/>
    <cellStyle name="SAPBEXexcGood2 7 2 2 4" xfId="4671" xr:uid="{A3FD85E0-7FAE-475D-91D9-150F3FFE33DC}"/>
    <cellStyle name="SAPBEXexcGood2 7 2 3" xfId="2088" xr:uid="{48C152D6-B193-4843-A98A-B44DBC794F42}"/>
    <cellStyle name="SAPBEXexcGood2 7 2 3 2" xfId="3636" xr:uid="{568DE05F-7FCF-4212-9427-16D83880BDA8}"/>
    <cellStyle name="SAPBEXexcGood2 7 2 3 2 2" xfId="6738" xr:uid="{78F1A5E5-F2DF-4E63-8E74-66EAD5EB89FB}"/>
    <cellStyle name="SAPBEXexcGood2 7 2 3 3" xfId="5190" xr:uid="{A00A62ED-0630-4972-9F36-386C42D7EFDD}"/>
    <cellStyle name="SAPBEXexcGood2 7 2 4" xfId="2604" xr:uid="{9821104F-7950-4A0A-B101-D16A9FE93A31}"/>
    <cellStyle name="SAPBEXexcGood2 7 2 4 2" xfId="5706" xr:uid="{6560A3D1-AF72-4828-B0C2-B4CEA8362163}"/>
    <cellStyle name="SAPBEXexcGood2 7 2 5" xfId="7542" xr:uid="{DAE7C5EC-DA71-4D60-A156-3E9E680D08E5}"/>
    <cellStyle name="SAPBEXexcGood2 7 2 6" xfId="4155" xr:uid="{262E3CF8-87B9-41AE-82F0-0E59DD7D4CA3}"/>
    <cellStyle name="SAPBEXexcGood2 7 3" xfId="1311" xr:uid="{B662D3AE-1968-4215-90F3-74CC6E1BC8FF}"/>
    <cellStyle name="SAPBEXexcGood2 7 3 2" xfId="2862" xr:uid="{B4BCE944-F84B-4F9C-AE35-191AC7AB153E}"/>
    <cellStyle name="SAPBEXexcGood2 7 3 2 2" xfId="5964" xr:uid="{B2E8DCFD-80A3-4841-96B7-9400E834F3BA}"/>
    <cellStyle name="SAPBEXexcGood2 7 3 3" xfId="7802" xr:uid="{1B0DA62A-C5E0-47D6-B888-025737FDBD2E}"/>
    <cellStyle name="SAPBEXexcGood2 7 3 4" xfId="4413" xr:uid="{55254871-5284-4E4B-8F7A-2A2AAC9A7BD2}"/>
    <cellStyle name="SAPBEXexcGood2 7 4" xfId="1830" xr:uid="{4FC2FF42-0422-4425-B989-138F89910842}"/>
    <cellStyle name="SAPBEXexcGood2 7 4 2" xfId="3378" xr:uid="{27452386-8DF7-4EBF-ADFB-A5F1A595EF65}"/>
    <cellStyle name="SAPBEXexcGood2 7 4 2 2" xfId="6480" xr:uid="{A1F79FC7-C70F-4A93-A1BA-E84C561074F9}"/>
    <cellStyle name="SAPBEXexcGood2 7 4 3" xfId="7283" xr:uid="{4A217494-6D99-47CD-932C-BE6F74187D48}"/>
    <cellStyle name="SAPBEXexcGood2 7 4 4" xfId="4932" xr:uid="{D1C18C2F-B066-4786-8D1A-570A2E9556F1}"/>
    <cellStyle name="SAPBEXexcGood2 7 5" xfId="2346" xr:uid="{F99146B8-1689-4E64-B9E3-49CDB0DE15AF}"/>
    <cellStyle name="SAPBEXexcGood2 7 5 2" xfId="5448" xr:uid="{08F0DB7D-3D59-423F-B142-87CDC71C6530}"/>
    <cellStyle name="SAPBEXexcGood2 7 6" xfId="7000" xr:uid="{79FC4B50-4752-4877-A167-FAA9E96D1D06}"/>
    <cellStyle name="SAPBEXexcGood2 7 7" xfId="3897" xr:uid="{34606E0F-E284-4A7D-B5AE-D1D6DBDAA6C9}"/>
    <cellStyle name="SAPBEXexcGood3" xfId="361" xr:uid="{77F47A1A-D4B3-4E73-A517-A06965499112}"/>
    <cellStyle name="SAPBEXexcGood3 2" xfId="362" xr:uid="{94C3E863-643F-4121-846B-CE3E5C1E0D2B}"/>
    <cellStyle name="SAPBEXexcGood3 2 2" xfId="788" xr:uid="{F7B80662-7F16-4E01-A9D8-E1C2EE9DB691}"/>
    <cellStyle name="SAPBEXexcGood3 2 2 2" xfId="1060" xr:uid="{8886A214-6456-4480-97C1-2FCB22FDE43A}"/>
    <cellStyle name="SAPBEXexcGood3 2 2 2 2" xfId="1576" xr:uid="{9FE9A0F9-5AD0-4654-AB07-BFA6E35BAB94}"/>
    <cellStyle name="SAPBEXexcGood3 2 2 2 2 2" xfId="3127" xr:uid="{84BE5BFC-627C-415D-81C9-E586C1F821F5}"/>
    <cellStyle name="SAPBEXexcGood3 2 2 2 2 2 2" xfId="6229" xr:uid="{94A4DC9B-308C-435C-85B9-5DBE2DF8732C}"/>
    <cellStyle name="SAPBEXexcGood3 2 2 2 2 3" xfId="8067" xr:uid="{1E64B505-CA81-4812-A45B-9327D3BA78E6}"/>
    <cellStyle name="SAPBEXexcGood3 2 2 2 2 4" xfId="4678" xr:uid="{6B75C52A-BB2F-4549-8481-34CDF9485E79}"/>
    <cellStyle name="SAPBEXexcGood3 2 2 2 3" xfId="2095" xr:uid="{A50BB639-BA64-4311-95E6-350530A1F7D1}"/>
    <cellStyle name="SAPBEXexcGood3 2 2 2 3 2" xfId="3643" xr:uid="{FC5093D9-2122-4798-A931-8F4DFE833C44}"/>
    <cellStyle name="SAPBEXexcGood3 2 2 2 3 2 2" xfId="6745" xr:uid="{4D55F8DE-5242-41C6-9AE9-567B1A8FB0DF}"/>
    <cellStyle name="SAPBEXexcGood3 2 2 2 3 3" xfId="5197" xr:uid="{A89858E7-B3A0-4F5C-94B0-870D0734C7BA}"/>
    <cellStyle name="SAPBEXexcGood3 2 2 2 4" xfId="2611" xr:uid="{E3BAAF59-1AE9-4092-8C18-9652E863B429}"/>
    <cellStyle name="SAPBEXexcGood3 2 2 2 4 2" xfId="5713" xr:uid="{53110F33-F5C3-4A56-B3ED-3431BE42B615}"/>
    <cellStyle name="SAPBEXexcGood3 2 2 2 5" xfId="7549" xr:uid="{3BF688CF-1666-481F-9605-BF54AD469508}"/>
    <cellStyle name="SAPBEXexcGood3 2 2 2 6" xfId="4162" xr:uid="{BB0DBED4-1D74-46FB-80F1-1D693006876D}"/>
    <cellStyle name="SAPBEXexcGood3 2 2 3" xfId="1318" xr:uid="{9A39BE49-5B89-44DC-9548-757BC9A474F0}"/>
    <cellStyle name="SAPBEXexcGood3 2 2 3 2" xfId="2869" xr:uid="{455A52AA-F1D8-4693-B752-14AE1492E711}"/>
    <cellStyle name="SAPBEXexcGood3 2 2 3 2 2" xfId="5971" xr:uid="{6D617DA4-E464-4784-946E-2FD2A828E6C7}"/>
    <cellStyle name="SAPBEXexcGood3 2 2 3 3" xfId="7809" xr:uid="{32B4F0B3-C317-48DF-AEAA-F9A76322B35A}"/>
    <cellStyle name="SAPBEXexcGood3 2 2 3 4" xfId="4420" xr:uid="{A38E9523-EF6E-4E5A-9A97-98C1E603615E}"/>
    <cellStyle name="SAPBEXexcGood3 2 2 4" xfId="1837" xr:uid="{22372A86-6343-48E2-8D3F-2E4BFA93EAFF}"/>
    <cellStyle name="SAPBEXexcGood3 2 2 4 2" xfId="3385" xr:uid="{0ACA675C-EDBA-4925-9B79-415DB5155F41}"/>
    <cellStyle name="SAPBEXexcGood3 2 2 4 2 2" xfId="6487" xr:uid="{4FB78211-49F4-4690-B135-C40A12D3166B}"/>
    <cellStyle name="SAPBEXexcGood3 2 2 4 3" xfId="7290" xr:uid="{EF210B18-E43A-4A21-A010-F8AA650FF0C1}"/>
    <cellStyle name="SAPBEXexcGood3 2 2 4 4" xfId="4939" xr:uid="{0A8728B9-2150-45D2-8F07-6FCCDD7C7B71}"/>
    <cellStyle name="SAPBEXexcGood3 2 2 5" xfId="2353" xr:uid="{879A2036-608D-48EE-BBF9-5A11C95C1B40}"/>
    <cellStyle name="SAPBEXexcGood3 2 2 5 2" xfId="5455" xr:uid="{7A292B1B-0016-459A-9263-5D4BE156DCFF}"/>
    <cellStyle name="SAPBEXexcGood3 2 2 6" xfId="7007" xr:uid="{A55E2994-9E16-4E31-86CF-6BDD74BD1F32}"/>
    <cellStyle name="SAPBEXexcGood3 2 2 7" xfId="3904" xr:uid="{2B0A279B-97BB-47D5-A771-4008527A18F0}"/>
    <cellStyle name="SAPBEXexcGood3 3" xfId="363" xr:uid="{BD36C980-B288-41D1-9253-653D970EBABF}"/>
    <cellStyle name="SAPBEXexcGood3 3 2" xfId="789" xr:uid="{BB7BF649-4CDB-401F-ADBF-509C8EAF825F}"/>
    <cellStyle name="SAPBEXexcGood3 3 2 2" xfId="1061" xr:uid="{258AA637-9B9E-4795-B757-0160BAEE8BF9}"/>
    <cellStyle name="SAPBEXexcGood3 3 2 2 2" xfId="1577" xr:uid="{FBEE10A6-733A-4E73-9F37-15CFD582375C}"/>
    <cellStyle name="SAPBEXexcGood3 3 2 2 2 2" xfId="3128" xr:uid="{92EF25A3-A981-4542-AD25-3165A3771884}"/>
    <cellStyle name="SAPBEXexcGood3 3 2 2 2 2 2" xfId="6230" xr:uid="{46A67A98-0E5B-4752-AB9F-CC777FCD990E}"/>
    <cellStyle name="SAPBEXexcGood3 3 2 2 2 3" xfId="8068" xr:uid="{B60BCB92-95D2-42E0-9F0C-CEF6444A7542}"/>
    <cellStyle name="SAPBEXexcGood3 3 2 2 2 4" xfId="4679" xr:uid="{8435E593-DA9E-4A4D-958C-A3398C017515}"/>
    <cellStyle name="SAPBEXexcGood3 3 2 2 3" xfId="2096" xr:uid="{EBC39844-8B9E-45F0-A70D-419E38AF9AA2}"/>
    <cellStyle name="SAPBEXexcGood3 3 2 2 3 2" xfId="3644" xr:uid="{DB8A9E1E-1772-41B7-8048-910F7D9B10B5}"/>
    <cellStyle name="SAPBEXexcGood3 3 2 2 3 2 2" xfId="6746" xr:uid="{ED3F25FD-BD84-4960-9403-3D775759EF85}"/>
    <cellStyle name="SAPBEXexcGood3 3 2 2 3 3" xfId="5198" xr:uid="{5507F353-5E72-4AD7-83FC-38BFE91B4F5E}"/>
    <cellStyle name="SAPBEXexcGood3 3 2 2 4" xfId="2612" xr:uid="{B56BEB40-4506-43C3-B856-70DB44826B74}"/>
    <cellStyle name="SAPBEXexcGood3 3 2 2 4 2" xfId="5714" xr:uid="{A63115D6-F758-48C4-ACE9-EF102F518225}"/>
    <cellStyle name="SAPBEXexcGood3 3 2 2 5" xfId="7550" xr:uid="{94055B43-9A5E-43E8-B848-569F78FC4919}"/>
    <cellStyle name="SAPBEXexcGood3 3 2 2 6" xfId="4163" xr:uid="{F0FB0B81-C4E5-4C5E-ABA6-4E7BBBFFD6CC}"/>
    <cellStyle name="SAPBEXexcGood3 3 2 3" xfId="1319" xr:uid="{50DF999C-3A93-4437-BA88-A15DECA3DC69}"/>
    <cellStyle name="SAPBEXexcGood3 3 2 3 2" xfId="2870" xr:uid="{348A57B7-AA48-4E5D-9F73-6B243EEC398D}"/>
    <cellStyle name="SAPBEXexcGood3 3 2 3 2 2" xfId="5972" xr:uid="{28B547AD-4704-4932-BA18-05385A28B0DA}"/>
    <cellStyle name="SAPBEXexcGood3 3 2 3 3" xfId="7810" xr:uid="{07F8CDED-559A-4EC7-85A4-66A252FC6A8F}"/>
    <cellStyle name="SAPBEXexcGood3 3 2 3 4" xfId="4421" xr:uid="{40B588A1-FA9E-4C24-91D9-D098C6E9C72F}"/>
    <cellStyle name="SAPBEXexcGood3 3 2 4" xfId="1838" xr:uid="{86E2DA6C-0617-40E6-B1D9-75E2FB010C17}"/>
    <cellStyle name="SAPBEXexcGood3 3 2 4 2" xfId="3386" xr:uid="{75E45C85-E760-41E4-BEC5-6E9B33B58B2C}"/>
    <cellStyle name="SAPBEXexcGood3 3 2 4 2 2" xfId="6488" xr:uid="{CCBEEC18-6D49-4B25-B048-06F6789B4ECC}"/>
    <cellStyle name="SAPBEXexcGood3 3 2 4 3" xfId="7291" xr:uid="{3E0A620D-279B-456E-8790-BE8CDDA56C11}"/>
    <cellStyle name="SAPBEXexcGood3 3 2 4 4" xfId="4940" xr:uid="{EEA20BCB-24AE-4351-B497-7CEEBE270AF6}"/>
    <cellStyle name="SAPBEXexcGood3 3 2 5" xfId="2354" xr:uid="{0CD62D3F-4025-4E0B-A197-B6C480104CAD}"/>
    <cellStyle name="SAPBEXexcGood3 3 2 5 2" xfId="5456" xr:uid="{AD254E02-6879-4E15-9326-6D53CCD604F1}"/>
    <cellStyle name="SAPBEXexcGood3 3 2 6" xfId="7008" xr:uid="{D850B00A-D789-4B67-99CE-354AED066687}"/>
    <cellStyle name="SAPBEXexcGood3 3 2 7" xfId="3905" xr:uid="{B5D1663F-818F-46A7-9683-2A2AEFD173AA}"/>
    <cellStyle name="SAPBEXexcGood3 4" xfId="364" xr:uid="{22901457-0162-4E99-B885-864785927753}"/>
    <cellStyle name="SAPBEXexcGood3 4 2" xfId="790" xr:uid="{A7F252BD-71A5-4AD4-938C-3A5FD234F547}"/>
    <cellStyle name="SAPBEXexcGood3 4 2 2" xfId="1062" xr:uid="{F83E611C-E8F2-450C-BA35-28C39EFC562F}"/>
    <cellStyle name="SAPBEXexcGood3 4 2 2 2" xfId="1578" xr:uid="{879C3BB4-09B0-420A-9B7A-0BE57385782C}"/>
    <cellStyle name="SAPBEXexcGood3 4 2 2 2 2" xfId="3129" xr:uid="{75A49944-AD4E-42C6-A809-C6DB5A914CE4}"/>
    <cellStyle name="SAPBEXexcGood3 4 2 2 2 2 2" xfId="6231" xr:uid="{811795B4-20CF-4077-9192-8588C47B64CA}"/>
    <cellStyle name="SAPBEXexcGood3 4 2 2 2 3" xfId="8069" xr:uid="{AD539174-C71D-4440-AFC3-CCB501537B57}"/>
    <cellStyle name="SAPBEXexcGood3 4 2 2 2 4" xfId="4680" xr:uid="{B659EC98-971A-4971-BF8A-3E6EC02F30D3}"/>
    <cellStyle name="SAPBEXexcGood3 4 2 2 3" xfId="2097" xr:uid="{22DB388B-9C10-431B-8B12-DACA093B82FA}"/>
    <cellStyle name="SAPBEXexcGood3 4 2 2 3 2" xfId="3645" xr:uid="{FA1CAEC3-899C-4C6F-8EC2-998937DF5831}"/>
    <cellStyle name="SAPBEXexcGood3 4 2 2 3 2 2" xfId="6747" xr:uid="{8AC355A4-0240-4140-96E1-725F57379509}"/>
    <cellStyle name="SAPBEXexcGood3 4 2 2 3 3" xfId="5199" xr:uid="{3A1DD86C-3555-4FE9-A16E-86903AABA8F3}"/>
    <cellStyle name="SAPBEXexcGood3 4 2 2 4" xfId="2613" xr:uid="{C9BC80BD-ED06-487D-9B88-2D8A9D3BB54E}"/>
    <cellStyle name="SAPBEXexcGood3 4 2 2 4 2" xfId="5715" xr:uid="{11B84618-00B8-419D-BA66-A471FA36F912}"/>
    <cellStyle name="SAPBEXexcGood3 4 2 2 5" xfId="7551" xr:uid="{BEB876BA-7123-4D0D-B049-0B992805878B}"/>
    <cellStyle name="SAPBEXexcGood3 4 2 2 6" xfId="4164" xr:uid="{7CEEB558-A28D-4187-ABF0-7E3F43B67429}"/>
    <cellStyle name="SAPBEXexcGood3 4 2 3" xfId="1320" xr:uid="{6ADF98DD-180F-49D0-B964-FA2825EE5239}"/>
    <cellStyle name="SAPBEXexcGood3 4 2 3 2" xfId="2871" xr:uid="{8B024ABF-0AE9-4607-8A5F-E15AEA7272DD}"/>
    <cellStyle name="SAPBEXexcGood3 4 2 3 2 2" xfId="5973" xr:uid="{12406D1B-E886-4777-BA30-BE23289F7B2F}"/>
    <cellStyle name="SAPBEXexcGood3 4 2 3 3" xfId="7811" xr:uid="{1324FA1F-510C-4306-9A3B-37E916D5C1FA}"/>
    <cellStyle name="SAPBEXexcGood3 4 2 3 4" xfId="4422" xr:uid="{67FBBA5C-C91E-42FA-A58D-962C65F449B9}"/>
    <cellStyle name="SAPBEXexcGood3 4 2 4" xfId="1839" xr:uid="{3A9BF6C9-EC02-4043-A97E-D1B7357B0671}"/>
    <cellStyle name="SAPBEXexcGood3 4 2 4 2" xfId="3387" xr:uid="{51278E6A-4329-49BF-A1DF-DB3D43EB8A66}"/>
    <cellStyle name="SAPBEXexcGood3 4 2 4 2 2" xfId="6489" xr:uid="{190BD148-0E8A-417C-B3D9-A242251C3BF2}"/>
    <cellStyle name="SAPBEXexcGood3 4 2 4 3" xfId="7292" xr:uid="{54E385AE-5A06-4B7B-B41A-0AFEDE2C140F}"/>
    <cellStyle name="SAPBEXexcGood3 4 2 4 4" xfId="4941" xr:uid="{AF58D299-C8A1-4F8E-ACD0-24FAF2AFD80D}"/>
    <cellStyle name="SAPBEXexcGood3 4 2 5" xfId="2355" xr:uid="{CD933F61-6037-4100-B53E-C99CA9B70357}"/>
    <cellStyle name="SAPBEXexcGood3 4 2 5 2" xfId="5457" xr:uid="{302BDF02-758F-4B66-A1AA-F691CF4462CD}"/>
    <cellStyle name="SAPBEXexcGood3 4 2 6" xfId="7009" xr:uid="{6EDC5107-583D-4B6B-8479-6114153A685D}"/>
    <cellStyle name="SAPBEXexcGood3 4 2 7" xfId="3906" xr:uid="{1E0FF542-2D95-4850-B2DE-54323588DAAC}"/>
    <cellStyle name="SAPBEXexcGood3 5" xfId="365" xr:uid="{86B9658F-BB29-4B69-9F85-C3FE62EBF3A2}"/>
    <cellStyle name="SAPBEXexcGood3 5 2" xfId="791" xr:uid="{FEC36D13-09A4-441F-AC3D-D4310DC54476}"/>
    <cellStyle name="SAPBEXexcGood3 5 2 2" xfId="1063" xr:uid="{3FB89AEF-42E0-4B60-A5F5-1CC76F944C94}"/>
    <cellStyle name="SAPBEXexcGood3 5 2 2 2" xfId="1579" xr:uid="{49482949-E593-4368-A91E-2659C1A38B5C}"/>
    <cellStyle name="SAPBEXexcGood3 5 2 2 2 2" xfId="3130" xr:uid="{81A71A14-87DA-471A-9AE5-F648B1C6274B}"/>
    <cellStyle name="SAPBEXexcGood3 5 2 2 2 2 2" xfId="6232" xr:uid="{97BAE2E2-889D-4BE7-B595-921D4B0F6895}"/>
    <cellStyle name="SAPBEXexcGood3 5 2 2 2 3" xfId="8070" xr:uid="{E04564AF-886B-4310-90FD-00E7C3350C71}"/>
    <cellStyle name="SAPBEXexcGood3 5 2 2 2 4" xfId="4681" xr:uid="{2DD7E77D-F22C-42EC-929F-115436B89D90}"/>
    <cellStyle name="SAPBEXexcGood3 5 2 2 3" xfId="2098" xr:uid="{3C0403AE-84DF-48F2-B0DD-34351ABC05D4}"/>
    <cellStyle name="SAPBEXexcGood3 5 2 2 3 2" xfId="3646" xr:uid="{25B3CA74-3E78-4EB4-ADA6-A0F79700B095}"/>
    <cellStyle name="SAPBEXexcGood3 5 2 2 3 2 2" xfId="6748" xr:uid="{DE3ADD40-9DC6-4450-9E6A-926A44C21A5D}"/>
    <cellStyle name="SAPBEXexcGood3 5 2 2 3 3" xfId="5200" xr:uid="{71F568E2-6F78-491A-8A46-838489DA3450}"/>
    <cellStyle name="SAPBEXexcGood3 5 2 2 4" xfId="2614" xr:uid="{3D613EAF-B759-42D6-89B7-7784C9D11C30}"/>
    <cellStyle name="SAPBEXexcGood3 5 2 2 4 2" xfId="5716" xr:uid="{E5FB7D35-E827-4CC2-88A7-2BA2FD522EEC}"/>
    <cellStyle name="SAPBEXexcGood3 5 2 2 5" xfId="7552" xr:uid="{6890B005-D4EE-4070-8C8F-11C8FFDEE6CF}"/>
    <cellStyle name="SAPBEXexcGood3 5 2 2 6" xfId="4165" xr:uid="{5B3AE0B6-0873-416E-9D5D-7F54C1033A5F}"/>
    <cellStyle name="SAPBEXexcGood3 5 2 3" xfId="1321" xr:uid="{19962C6A-8E78-4CBE-9DA3-E3F898650735}"/>
    <cellStyle name="SAPBEXexcGood3 5 2 3 2" xfId="2872" xr:uid="{5711131E-DFC1-487B-9D9F-721E96025A0D}"/>
    <cellStyle name="SAPBEXexcGood3 5 2 3 2 2" xfId="5974" xr:uid="{A5C4980F-74E6-4F2B-B6E8-8F9BB9683460}"/>
    <cellStyle name="SAPBEXexcGood3 5 2 3 3" xfId="7812" xr:uid="{4E2E17D9-B40D-4B51-BAE3-8419AF845D03}"/>
    <cellStyle name="SAPBEXexcGood3 5 2 3 4" xfId="4423" xr:uid="{09D99FC8-B0CC-4C20-BD42-6A69920ABD9B}"/>
    <cellStyle name="SAPBEXexcGood3 5 2 4" xfId="1840" xr:uid="{21D3FE21-4B3C-4B0A-9A4A-AF9A3A622511}"/>
    <cellStyle name="SAPBEXexcGood3 5 2 4 2" xfId="3388" xr:uid="{9E2DEAA9-97AF-481D-9713-405FC2F82F1B}"/>
    <cellStyle name="SAPBEXexcGood3 5 2 4 2 2" xfId="6490" xr:uid="{C3F2B167-CC7D-47B8-BAEE-B8074E9F77FB}"/>
    <cellStyle name="SAPBEXexcGood3 5 2 4 3" xfId="7293" xr:uid="{5A0A4BA0-BD38-425E-B42C-B9B4AECD24EC}"/>
    <cellStyle name="SAPBEXexcGood3 5 2 4 4" xfId="4942" xr:uid="{32F46637-C149-4F66-80E3-8594CB277AF7}"/>
    <cellStyle name="SAPBEXexcGood3 5 2 5" xfId="2356" xr:uid="{3DBA24D2-6EA7-4C08-B812-41A3AA04CDB9}"/>
    <cellStyle name="SAPBEXexcGood3 5 2 5 2" xfId="5458" xr:uid="{3439E043-E97C-4191-A729-F1B5FB9D548E}"/>
    <cellStyle name="SAPBEXexcGood3 5 2 6" xfId="7010" xr:uid="{0B15D09C-F8A9-4F1E-97A5-A5D77DD8A42D}"/>
    <cellStyle name="SAPBEXexcGood3 5 2 7" xfId="3907" xr:uid="{1C7B2DE6-8D02-45FF-9F68-DA4CDB58764E}"/>
    <cellStyle name="SAPBEXexcGood3 6" xfId="366" xr:uid="{2100F9B6-503F-4A16-BF9D-94E4F7912FEB}"/>
    <cellStyle name="SAPBEXexcGood3 6 2" xfId="792" xr:uid="{03DA8949-90A5-4E82-BE89-F496F9EE7A8B}"/>
    <cellStyle name="SAPBEXexcGood3 6 2 2" xfId="1064" xr:uid="{4DA812B4-5680-4C48-AEDD-B6270F32FBC3}"/>
    <cellStyle name="SAPBEXexcGood3 6 2 2 2" xfId="1580" xr:uid="{41B8E936-4C3D-4078-BCE7-593E53A6E030}"/>
    <cellStyle name="SAPBEXexcGood3 6 2 2 2 2" xfId="3131" xr:uid="{E48A116C-E9EB-4445-A645-3A542473EBDF}"/>
    <cellStyle name="SAPBEXexcGood3 6 2 2 2 2 2" xfId="6233" xr:uid="{C316CC99-5467-4CAE-B294-BDEFC00B584F}"/>
    <cellStyle name="SAPBEXexcGood3 6 2 2 2 3" xfId="8071" xr:uid="{089DF6F9-C792-4DEE-86A0-3EECAD5472D5}"/>
    <cellStyle name="SAPBEXexcGood3 6 2 2 2 4" xfId="4682" xr:uid="{459AD2AF-78B6-4F1A-8D5F-E6C6F6022E99}"/>
    <cellStyle name="SAPBEXexcGood3 6 2 2 3" xfId="2099" xr:uid="{74CF65ED-5600-4BA7-8411-AB9D04C9F5E6}"/>
    <cellStyle name="SAPBEXexcGood3 6 2 2 3 2" xfId="3647" xr:uid="{5C6A32F7-0149-4C31-92C0-8DF914485664}"/>
    <cellStyle name="SAPBEXexcGood3 6 2 2 3 2 2" xfId="6749" xr:uid="{0D1DD8E5-2D72-4E15-BA1E-0073E2B74993}"/>
    <cellStyle name="SAPBEXexcGood3 6 2 2 3 3" xfId="5201" xr:uid="{243B22F5-2C9E-44BD-814F-6E871394D0E7}"/>
    <cellStyle name="SAPBEXexcGood3 6 2 2 4" xfId="2615" xr:uid="{925C1FB2-8357-4B69-BCAD-408367FFB131}"/>
    <cellStyle name="SAPBEXexcGood3 6 2 2 4 2" xfId="5717" xr:uid="{AA1FA2A0-7819-4DAD-95E1-E13DD75FC9AD}"/>
    <cellStyle name="SAPBEXexcGood3 6 2 2 5" xfId="7553" xr:uid="{650E8088-20EE-422B-BDE7-557188408C32}"/>
    <cellStyle name="SAPBEXexcGood3 6 2 2 6" xfId="4166" xr:uid="{33D31E0A-B110-44AB-BDB9-929CA2A2B0C8}"/>
    <cellStyle name="SAPBEXexcGood3 6 2 3" xfId="1322" xr:uid="{FF26FB0C-B4E6-44E8-BE41-1326ECD292F5}"/>
    <cellStyle name="SAPBEXexcGood3 6 2 3 2" xfId="2873" xr:uid="{EA9BF404-4CE8-4D5E-A7C5-469D06B216C1}"/>
    <cellStyle name="SAPBEXexcGood3 6 2 3 2 2" xfId="5975" xr:uid="{953949CD-A63C-48B2-A9A4-B7FA8208B78E}"/>
    <cellStyle name="SAPBEXexcGood3 6 2 3 3" xfId="7813" xr:uid="{E86A8B27-00D5-47C8-9597-A369B9A45FFB}"/>
    <cellStyle name="SAPBEXexcGood3 6 2 3 4" xfId="4424" xr:uid="{640CB072-00A8-49C5-BE7F-8733EEEB10E9}"/>
    <cellStyle name="SAPBEXexcGood3 6 2 4" xfId="1841" xr:uid="{EE67001D-D5AA-4F33-B9F9-D2EBC93D8DF2}"/>
    <cellStyle name="SAPBEXexcGood3 6 2 4 2" xfId="3389" xr:uid="{B853970A-A270-4426-966A-F658CEAF6614}"/>
    <cellStyle name="SAPBEXexcGood3 6 2 4 2 2" xfId="6491" xr:uid="{1C6CDD18-BC42-4D82-BFE7-198725EA8566}"/>
    <cellStyle name="SAPBEXexcGood3 6 2 4 3" xfId="7294" xr:uid="{52EC46F3-9BD8-421B-A8A2-3971A38DE2F0}"/>
    <cellStyle name="SAPBEXexcGood3 6 2 4 4" xfId="4943" xr:uid="{AC256070-A9E6-48CD-B60D-08986B8FA40E}"/>
    <cellStyle name="SAPBEXexcGood3 6 2 5" xfId="2357" xr:uid="{33C36E38-CABB-4A85-A529-67D755192087}"/>
    <cellStyle name="SAPBEXexcGood3 6 2 5 2" xfId="5459" xr:uid="{71561C87-F41B-4630-8095-3A6087E2A588}"/>
    <cellStyle name="SAPBEXexcGood3 6 2 6" xfId="7011" xr:uid="{576EC797-8B3B-4175-BD9F-B82C1E0C3A0F}"/>
    <cellStyle name="SAPBEXexcGood3 6 2 7" xfId="3908" xr:uid="{F1D62171-88FB-4CAB-AAB0-B1F136983FC9}"/>
    <cellStyle name="SAPBEXexcGood3 7" xfId="787" xr:uid="{805E9F05-7E3C-4893-B17C-799E9A8D9324}"/>
    <cellStyle name="SAPBEXexcGood3 7 2" xfId="1059" xr:uid="{0E57D4AD-DE27-45C5-ADFC-46F8EEBAD3D9}"/>
    <cellStyle name="SAPBEXexcGood3 7 2 2" xfId="1575" xr:uid="{5069628D-498E-47DC-B567-5E70179116F3}"/>
    <cellStyle name="SAPBEXexcGood3 7 2 2 2" xfId="3126" xr:uid="{F70F19B3-7789-4813-802E-B4A8324643AA}"/>
    <cellStyle name="SAPBEXexcGood3 7 2 2 2 2" xfId="6228" xr:uid="{DFC3BE00-7E79-4704-A488-455AE5FBB53A}"/>
    <cellStyle name="SAPBEXexcGood3 7 2 2 3" xfId="8066" xr:uid="{F364E08B-4702-4E32-901B-9DD3B8C35C50}"/>
    <cellStyle name="SAPBEXexcGood3 7 2 2 4" xfId="4677" xr:uid="{5FD05E8A-0E14-4D3F-8C77-3CB54943AEE5}"/>
    <cellStyle name="SAPBEXexcGood3 7 2 3" xfId="2094" xr:uid="{03B8BF8B-93B3-4BD2-B854-1F979F34C73B}"/>
    <cellStyle name="SAPBEXexcGood3 7 2 3 2" xfId="3642" xr:uid="{7837FC50-9758-43F1-B785-3597DB956E01}"/>
    <cellStyle name="SAPBEXexcGood3 7 2 3 2 2" xfId="6744" xr:uid="{719921FD-65B0-424A-B6B4-0153FF3B6D6A}"/>
    <cellStyle name="SAPBEXexcGood3 7 2 3 3" xfId="5196" xr:uid="{10A9A3E1-3926-4D4F-ACA5-1F5816679726}"/>
    <cellStyle name="SAPBEXexcGood3 7 2 4" xfId="2610" xr:uid="{AA678C6D-6AB0-46DF-8A1E-A6456F8BE56C}"/>
    <cellStyle name="SAPBEXexcGood3 7 2 4 2" xfId="5712" xr:uid="{00912706-AFA4-4176-8238-3687A0CBF10D}"/>
    <cellStyle name="SAPBEXexcGood3 7 2 5" xfId="7548" xr:uid="{1D8E2582-931B-4539-B693-50311B81C193}"/>
    <cellStyle name="SAPBEXexcGood3 7 2 6" xfId="4161" xr:uid="{DD41A4A4-C89A-419C-A1F4-26199D9EA421}"/>
    <cellStyle name="SAPBEXexcGood3 7 3" xfId="1317" xr:uid="{08C7C4E1-58DB-445D-86D0-CDF7E7C8E402}"/>
    <cellStyle name="SAPBEXexcGood3 7 3 2" xfId="2868" xr:uid="{6F070DAB-21A3-4FD5-AD7E-8EF63B404D02}"/>
    <cellStyle name="SAPBEXexcGood3 7 3 2 2" xfId="5970" xr:uid="{A216F0BF-A3EF-4E4F-A5FC-876DE6B57617}"/>
    <cellStyle name="SAPBEXexcGood3 7 3 3" xfId="7808" xr:uid="{921DF584-288F-4C1C-A1A3-3674284828B5}"/>
    <cellStyle name="SAPBEXexcGood3 7 3 4" xfId="4419" xr:uid="{50475D26-3F34-4C85-8E52-27ED8490C7A4}"/>
    <cellStyle name="SAPBEXexcGood3 7 4" xfId="1836" xr:uid="{867242DF-CEF8-4BF2-80DF-17BACAF6EBC3}"/>
    <cellStyle name="SAPBEXexcGood3 7 4 2" xfId="3384" xr:uid="{C863EB7F-5A2A-493E-A0C3-34F9C1D9AC06}"/>
    <cellStyle name="SAPBEXexcGood3 7 4 2 2" xfId="6486" xr:uid="{7347FE03-961D-430D-9ABE-755FCEAD71EC}"/>
    <cellStyle name="SAPBEXexcGood3 7 4 3" xfId="7289" xr:uid="{AA7B1197-EA15-4050-B63F-3A4DD7F90537}"/>
    <cellStyle name="SAPBEXexcGood3 7 4 4" xfId="4938" xr:uid="{95DA2FC2-61A5-4A7A-AD3F-F387E79710A6}"/>
    <cellStyle name="SAPBEXexcGood3 7 5" xfId="2352" xr:uid="{D2280C80-5A05-4836-A66C-29AF9C682B71}"/>
    <cellStyle name="SAPBEXexcGood3 7 5 2" xfId="5454" xr:uid="{E041EE72-36F1-40B1-BA0C-EB926CF91462}"/>
    <cellStyle name="SAPBEXexcGood3 7 6" xfId="7006" xr:uid="{98849350-E6E4-44AD-8874-988FA7DAD4EB}"/>
    <cellStyle name="SAPBEXexcGood3 7 7" xfId="3903" xr:uid="{7D580307-3482-4695-BB68-E955318CAA63}"/>
    <cellStyle name="SAPBEXfilterDrill" xfId="367" xr:uid="{DD38280C-A2CE-49E9-A812-D010E10DC7E7}"/>
    <cellStyle name="SAPBEXfilterDrill 2" xfId="368" xr:uid="{44B7071D-00A2-4B6B-BCBA-E5525F7A350F}"/>
    <cellStyle name="SAPBEXfilterDrill 2 2" xfId="794" xr:uid="{B5F8B2CD-3D49-4AA9-90F2-DF5F8F35D3A0}"/>
    <cellStyle name="SAPBEXfilterDrill 2 2 2" xfId="1066" xr:uid="{853CBB59-69D1-4B64-8148-CA85BF096F30}"/>
    <cellStyle name="SAPBEXfilterDrill 2 2 2 2" xfId="1582" xr:uid="{32A64D84-5493-4EE1-B8E5-51795507272A}"/>
    <cellStyle name="SAPBEXfilterDrill 2 2 2 2 2" xfId="3133" xr:uid="{34332870-9775-4154-9CEF-F3AAA2FB3296}"/>
    <cellStyle name="SAPBEXfilterDrill 2 2 2 2 2 2" xfId="6235" xr:uid="{937D7CD8-9FC6-48C8-AA41-20A2FF8A2DCB}"/>
    <cellStyle name="SAPBEXfilterDrill 2 2 2 2 3" xfId="8073" xr:uid="{35BAD727-8E05-493A-B781-FA6666E6B73D}"/>
    <cellStyle name="SAPBEXfilterDrill 2 2 2 2 4" xfId="4684" xr:uid="{BA89C3C4-4025-404F-A1B6-1D9D67670863}"/>
    <cellStyle name="SAPBEXfilterDrill 2 2 2 3" xfId="2101" xr:uid="{24D1C47D-5C0C-48FD-B99C-4D48EA7F8C7B}"/>
    <cellStyle name="SAPBEXfilterDrill 2 2 2 3 2" xfId="3649" xr:uid="{5B651021-DF41-4664-82EA-70AD64BECB54}"/>
    <cellStyle name="SAPBEXfilterDrill 2 2 2 3 2 2" xfId="6751" xr:uid="{15EECAFD-100D-469B-80F6-27B5B649D938}"/>
    <cellStyle name="SAPBEXfilterDrill 2 2 2 3 3" xfId="5203" xr:uid="{9BCE39D3-DC85-41E3-A5B2-73C524F10FA5}"/>
    <cellStyle name="SAPBEXfilterDrill 2 2 2 4" xfId="2617" xr:uid="{469E0033-5802-41BE-9682-A2617220B011}"/>
    <cellStyle name="SAPBEXfilterDrill 2 2 2 4 2" xfId="5719" xr:uid="{31AB54E5-64D3-4EC1-8FBE-CB0022432FDA}"/>
    <cellStyle name="SAPBEXfilterDrill 2 2 2 5" xfId="7555" xr:uid="{D34AEA6E-77F9-41A6-8CD6-4CD366CBE386}"/>
    <cellStyle name="SAPBEXfilterDrill 2 2 2 6" xfId="4168" xr:uid="{41D854E2-A71B-4B49-AD14-8B61EC6A204A}"/>
    <cellStyle name="SAPBEXfilterDrill 2 2 3" xfId="1324" xr:uid="{8BEB5A09-2A2E-450C-9E54-978E9BBA5772}"/>
    <cellStyle name="SAPBEXfilterDrill 2 2 3 2" xfId="2875" xr:uid="{A61638C5-F6FE-41DA-9679-4BE8C33CA022}"/>
    <cellStyle name="SAPBEXfilterDrill 2 2 3 2 2" xfId="5977" xr:uid="{C4C23158-C650-41B9-A91E-175C86D5D4E7}"/>
    <cellStyle name="SAPBEXfilterDrill 2 2 3 3" xfId="7815" xr:uid="{D9EDBD72-5D26-4FE2-A114-839CDBEC4774}"/>
    <cellStyle name="SAPBEXfilterDrill 2 2 3 4" xfId="4426" xr:uid="{718068D1-9C32-4CB7-8500-D24DBCD2EFEF}"/>
    <cellStyle name="SAPBEXfilterDrill 2 2 4" xfId="1843" xr:uid="{D9AEB7D8-10F1-4D8E-8B5F-F71D770FB56E}"/>
    <cellStyle name="SAPBEXfilterDrill 2 2 4 2" xfId="3391" xr:uid="{9A2BD97E-77E4-4ECE-B165-163014B9769E}"/>
    <cellStyle name="SAPBEXfilterDrill 2 2 4 2 2" xfId="6493" xr:uid="{7931A4CF-5622-4A83-A3E7-818EDA87E076}"/>
    <cellStyle name="SAPBEXfilterDrill 2 2 4 3" xfId="7296" xr:uid="{4B44090C-2560-4281-840C-EE34B4D613BE}"/>
    <cellStyle name="SAPBEXfilterDrill 2 2 4 4" xfId="4945" xr:uid="{4B057D15-630C-41BC-834A-23E36013FEA0}"/>
    <cellStyle name="SAPBEXfilterDrill 2 2 5" xfId="2359" xr:uid="{131D1E19-88D7-4E38-BEB2-37936A37919A}"/>
    <cellStyle name="SAPBEXfilterDrill 2 2 5 2" xfId="5461" xr:uid="{409315CB-D146-4D20-AD31-A2447A921F71}"/>
    <cellStyle name="SAPBEXfilterDrill 2 2 6" xfId="7013" xr:uid="{8F7E880C-BE99-4987-99C4-E2EACCA397C2}"/>
    <cellStyle name="SAPBEXfilterDrill 2 2 7" xfId="3910" xr:uid="{77DC6260-E614-472B-98AF-A674592C05C9}"/>
    <cellStyle name="SAPBEXfilterDrill 3" xfId="369" xr:uid="{DFF887C3-CB0C-4141-A086-0E995078E4AE}"/>
    <cellStyle name="SAPBEXfilterDrill 3 2" xfId="795" xr:uid="{C4181C4C-04A6-46B5-8525-BA6D664E3451}"/>
    <cellStyle name="SAPBEXfilterDrill 3 2 2" xfId="1067" xr:uid="{C7284A6E-9473-4C1E-9CD0-1A2A8DC98E43}"/>
    <cellStyle name="SAPBEXfilterDrill 3 2 2 2" xfId="1583" xr:uid="{55EA1D24-F6E3-4CAB-99F8-04DB25B60DDC}"/>
    <cellStyle name="SAPBEXfilterDrill 3 2 2 2 2" xfId="3134" xr:uid="{BA0DF145-2AF5-4DB4-9C92-043F38D7D810}"/>
    <cellStyle name="SAPBEXfilterDrill 3 2 2 2 2 2" xfId="6236" xr:uid="{95C50984-ED0A-4C31-853D-7537BEDAD1B5}"/>
    <cellStyle name="SAPBEXfilterDrill 3 2 2 2 3" xfId="8074" xr:uid="{46EE5F53-6465-46D5-809E-6C040EEAB16A}"/>
    <cellStyle name="SAPBEXfilterDrill 3 2 2 2 4" xfId="4685" xr:uid="{2430906A-997F-4B0D-8BFA-D599F5AE6D9C}"/>
    <cellStyle name="SAPBEXfilterDrill 3 2 2 3" xfId="2102" xr:uid="{346F3160-6851-4415-9D71-0E103A1CD1DE}"/>
    <cellStyle name="SAPBEXfilterDrill 3 2 2 3 2" xfId="3650" xr:uid="{7A1B9ABC-71EB-498A-8EAF-6EA7EE405468}"/>
    <cellStyle name="SAPBEXfilterDrill 3 2 2 3 2 2" xfId="6752" xr:uid="{0A7FA309-8BB1-4152-8B98-8DC8E57F574A}"/>
    <cellStyle name="SAPBEXfilterDrill 3 2 2 3 3" xfId="5204" xr:uid="{BBAD53AA-4BA0-4E52-8BEF-8A0A57DCACEF}"/>
    <cellStyle name="SAPBEXfilterDrill 3 2 2 4" xfId="2618" xr:uid="{4B893300-F1A4-46F7-A313-06456BACC1AD}"/>
    <cellStyle name="SAPBEXfilterDrill 3 2 2 4 2" xfId="5720" xr:uid="{369AF1CE-C708-44FD-B34F-A3891192B6C3}"/>
    <cellStyle name="SAPBEXfilterDrill 3 2 2 5" xfId="7556" xr:uid="{738C53A0-4139-4A7D-A39D-1AEF1BBD37E1}"/>
    <cellStyle name="SAPBEXfilterDrill 3 2 2 6" xfId="4169" xr:uid="{98721535-FE3A-4F20-8BBA-B4A87780032A}"/>
    <cellStyle name="SAPBEXfilterDrill 3 2 3" xfId="1325" xr:uid="{9D815436-BF02-4A73-AF60-D8B0460A8073}"/>
    <cellStyle name="SAPBEXfilterDrill 3 2 3 2" xfId="2876" xr:uid="{504BECE6-3396-453F-ABEA-5AD4E785ED70}"/>
    <cellStyle name="SAPBEXfilterDrill 3 2 3 2 2" xfId="5978" xr:uid="{2BA361DE-BD0E-4704-B868-1DD7FC4F33FD}"/>
    <cellStyle name="SAPBEXfilterDrill 3 2 3 3" xfId="7816" xr:uid="{31AFE340-10D9-4F37-9C6C-47381C7B7C1A}"/>
    <cellStyle name="SAPBEXfilterDrill 3 2 3 4" xfId="4427" xr:uid="{BF78520A-D9B7-41CE-A5D3-2611EA8BD530}"/>
    <cellStyle name="SAPBEXfilterDrill 3 2 4" xfId="1844" xr:uid="{3EE1E287-2149-4C8A-9CE5-8C4DC8BDB985}"/>
    <cellStyle name="SAPBEXfilterDrill 3 2 4 2" xfId="3392" xr:uid="{3188DE55-9C8E-4786-AA74-184521B141BE}"/>
    <cellStyle name="SAPBEXfilterDrill 3 2 4 2 2" xfId="6494" xr:uid="{3D620C29-352F-485F-B198-9B69CE7E02C0}"/>
    <cellStyle name="SAPBEXfilterDrill 3 2 4 3" xfId="7297" xr:uid="{1F13F5DC-9E36-486E-98B8-FA7C3856D475}"/>
    <cellStyle name="SAPBEXfilterDrill 3 2 4 4" xfId="4946" xr:uid="{BF713292-5A5F-44DF-893C-F6FEEE0B4D8C}"/>
    <cellStyle name="SAPBEXfilterDrill 3 2 5" xfId="2360" xr:uid="{EDC54B4E-8C0A-4BD6-8D88-32DD01E162BD}"/>
    <cellStyle name="SAPBEXfilterDrill 3 2 5 2" xfId="5462" xr:uid="{606AA31E-31C5-4986-80A2-A75AE23D1D91}"/>
    <cellStyle name="SAPBEXfilterDrill 3 2 6" xfId="7014" xr:uid="{FBDFCA28-F12A-4399-A4F7-805C74E446BD}"/>
    <cellStyle name="SAPBEXfilterDrill 3 2 7" xfId="3911" xr:uid="{105B9152-C724-48BF-9EE0-567E71E43F5D}"/>
    <cellStyle name="SAPBEXfilterDrill 4" xfId="370" xr:uid="{7370D15E-0F6C-4725-B057-A8F74420881C}"/>
    <cellStyle name="SAPBEXfilterDrill 4 2" xfId="796" xr:uid="{BBBCAD27-0B35-47EA-8123-41886D25E7B3}"/>
    <cellStyle name="SAPBEXfilterDrill 4 2 2" xfId="1068" xr:uid="{EE085974-ECA6-492D-9730-F874CE3C3F6D}"/>
    <cellStyle name="SAPBEXfilterDrill 4 2 2 2" xfId="1584" xr:uid="{0BDF9A4C-EC6B-4E32-A2CF-AECD44A16800}"/>
    <cellStyle name="SAPBEXfilterDrill 4 2 2 2 2" xfId="3135" xr:uid="{F0A746E9-E551-4F7D-BE32-777BF5646AFB}"/>
    <cellStyle name="SAPBEXfilterDrill 4 2 2 2 2 2" xfId="6237" xr:uid="{24EFBF89-1BAE-414E-BEDD-37575505410D}"/>
    <cellStyle name="SAPBEXfilterDrill 4 2 2 2 3" xfId="8075" xr:uid="{CE97E674-576C-4C01-8BC2-3B7874B5929C}"/>
    <cellStyle name="SAPBEXfilterDrill 4 2 2 2 4" xfId="4686" xr:uid="{157FFC51-AA5B-4339-9BB9-C1038FA9AD97}"/>
    <cellStyle name="SAPBEXfilterDrill 4 2 2 3" xfId="2103" xr:uid="{AF87982B-B8EF-4BCD-B32C-36806A56EE83}"/>
    <cellStyle name="SAPBEXfilterDrill 4 2 2 3 2" xfId="3651" xr:uid="{AC558373-1BA4-4671-BB6D-3052CB413BE0}"/>
    <cellStyle name="SAPBEXfilterDrill 4 2 2 3 2 2" xfId="6753" xr:uid="{DFB0809B-AEF1-4B89-9C2F-95A0A08F192E}"/>
    <cellStyle name="SAPBEXfilterDrill 4 2 2 3 3" xfId="5205" xr:uid="{064D7D8A-FC40-48BF-A76B-7D0F65FDAA0F}"/>
    <cellStyle name="SAPBEXfilterDrill 4 2 2 4" xfId="2619" xr:uid="{56EDDCD2-2A5B-4B81-9E9C-724CEFC120CC}"/>
    <cellStyle name="SAPBEXfilterDrill 4 2 2 4 2" xfId="5721" xr:uid="{B3D70F43-B854-4DA5-A4B4-01E380DDE884}"/>
    <cellStyle name="SAPBEXfilterDrill 4 2 2 5" xfId="7557" xr:uid="{17597531-2E9D-4A85-A6A6-62CE5AFDCAED}"/>
    <cellStyle name="SAPBEXfilterDrill 4 2 2 6" xfId="4170" xr:uid="{E6297E2A-6121-47C5-80E7-06F491262673}"/>
    <cellStyle name="SAPBEXfilterDrill 4 2 3" xfId="1326" xr:uid="{888F9F4E-B734-43F6-927B-358CB4E2396F}"/>
    <cellStyle name="SAPBEXfilterDrill 4 2 3 2" xfId="2877" xr:uid="{81A72D67-09E4-4A48-9897-4B24EC0B5A98}"/>
    <cellStyle name="SAPBEXfilterDrill 4 2 3 2 2" xfId="5979" xr:uid="{D39EF479-0FB5-4329-8958-04E30E35833C}"/>
    <cellStyle name="SAPBEXfilterDrill 4 2 3 3" xfId="7817" xr:uid="{011188E6-BF0B-42ED-9F30-B0E33A9F40F4}"/>
    <cellStyle name="SAPBEXfilterDrill 4 2 3 4" xfId="4428" xr:uid="{A829F621-D4AC-4B50-8F2D-A053EBFAB8F4}"/>
    <cellStyle name="SAPBEXfilterDrill 4 2 4" xfId="1845" xr:uid="{F3A28E50-0033-4F35-8613-6ECF6D79EDAA}"/>
    <cellStyle name="SAPBEXfilterDrill 4 2 4 2" xfId="3393" xr:uid="{A759022C-1C83-4C4C-B148-428041EF65DD}"/>
    <cellStyle name="SAPBEXfilterDrill 4 2 4 2 2" xfId="6495" xr:uid="{F48D1032-A1EE-4C64-813D-58DAFA8CA98E}"/>
    <cellStyle name="SAPBEXfilterDrill 4 2 4 3" xfId="7298" xr:uid="{633990EE-2953-45CD-9BB2-1BD02DA6D3F1}"/>
    <cellStyle name="SAPBEXfilterDrill 4 2 4 4" xfId="4947" xr:uid="{022CEEC9-17D5-4AB6-9669-B765F5FE2B7F}"/>
    <cellStyle name="SAPBEXfilterDrill 4 2 5" xfId="2361" xr:uid="{040DD845-43E0-462D-893F-7AF27AE69D3D}"/>
    <cellStyle name="SAPBEXfilterDrill 4 2 5 2" xfId="5463" xr:uid="{E4B13B46-E335-4C3A-A6CD-F79B0DE6536C}"/>
    <cellStyle name="SAPBEXfilterDrill 4 2 6" xfId="7015" xr:uid="{6CF76E9B-A322-415B-8D4A-B044E4B3E4ED}"/>
    <cellStyle name="SAPBEXfilterDrill 4 2 7" xfId="3912" xr:uid="{667DD802-F7B5-4A25-9012-1F354C6A60EC}"/>
    <cellStyle name="SAPBEXfilterDrill 5" xfId="371" xr:uid="{DF1378F6-D7C5-4400-B383-1C6E59BA1BAF}"/>
    <cellStyle name="SAPBEXfilterDrill 5 2" xfId="797" xr:uid="{712DD3B1-215B-4C12-8AFF-61AEBA8CD191}"/>
    <cellStyle name="SAPBEXfilterDrill 5 2 2" xfId="1069" xr:uid="{CD1DB825-7132-4540-B9A4-6C6041CD0D14}"/>
    <cellStyle name="SAPBEXfilterDrill 5 2 2 2" xfId="1585" xr:uid="{CF872AC2-E758-4919-9FB5-1A666F92885D}"/>
    <cellStyle name="SAPBEXfilterDrill 5 2 2 2 2" xfId="3136" xr:uid="{0AE26BE4-232C-4D58-8CD3-B63B52956E09}"/>
    <cellStyle name="SAPBEXfilterDrill 5 2 2 2 2 2" xfId="6238" xr:uid="{5D01E326-8C14-4E91-A025-BBB0590370EA}"/>
    <cellStyle name="SAPBEXfilterDrill 5 2 2 2 3" xfId="8076" xr:uid="{02607136-9E1D-4B30-A061-496EB273D5F1}"/>
    <cellStyle name="SAPBEXfilterDrill 5 2 2 2 4" xfId="4687" xr:uid="{A3FCFA43-ACE7-4586-82E9-DCA6A9224EC2}"/>
    <cellStyle name="SAPBEXfilterDrill 5 2 2 3" xfId="2104" xr:uid="{4AB02EC0-92C3-4ACE-8622-207D6EE899C5}"/>
    <cellStyle name="SAPBEXfilterDrill 5 2 2 3 2" xfId="3652" xr:uid="{A5185381-BE36-4E2D-A8A8-9898937C612D}"/>
    <cellStyle name="SAPBEXfilterDrill 5 2 2 3 2 2" xfId="6754" xr:uid="{FF73CB93-DB07-4446-B4C6-FF109C795B9E}"/>
    <cellStyle name="SAPBEXfilterDrill 5 2 2 3 3" xfId="5206" xr:uid="{50B7921D-27EA-48F0-8646-69E22F6370E5}"/>
    <cellStyle name="SAPBEXfilterDrill 5 2 2 4" xfId="2620" xr:uid="{B81F1C3B-3369-4F16-AABC-BA0570FA7591}"/>
    <cellStyle name="SAPBEXfilterDrill 5 2 2 4 2" xfId="5722" xr:uid="{C91F84F7-F17A-4E4B-B9A8-7510F6A51AA6}"/>
    <cellStyle name="SAPBEXfilterDrill 5 2 2 5" xfId="7558" xr:uid="{B2073DE4-10E3-4BBD-8E80-BA577B17FC74}"/>
    <cellStyle name="SAPBEXfilterDrill 5 2 2 6" xfId="4171" xr:uid="{3106AEA9-D884-4D65-96FB-CCA1BBBCB52B}"/>
    <cellStyle name="SAPBEXfilterDrill 5 2 3" xfId="1327" xr:uid="{B348439A-ECA4-46B9-8446-D005C1504A72}"/>
    <cellStyle name="SAPBEXfilterDrill 5 2 3 2" xfId="2878" xr:uid="{AF4872C5-CBF1-4C67-8D18-246A7D17A4A2}"/>
    <cellStyle name="SAPBEXfilterDrill 5 2 3 2 2" xfId="5980" xr:uid="{4930708B-11B8-4C20-B931-5A61140D96CA}"/>
    <cellStyle name="SAPBEXfilterDrill 5 2 3 3" xfId="7818" xr:uid="{97B4E6F3-887B-46D9-BAB1-803E3EE4A050}"/>
    <cellStyle name="SAPBEXfilterDrill 5 2 3 4" xfId="4429" xr:uid="{626E5E56-CD12-48F7-ABE4-9B8F72E6045A}"/>
    <cellStyle name="SAPBEXfilterDrill 5 2 4" xfId="1846" xr:uid="{C3FCCC93-75D1-47E0-96E4-C0DFBCE7D83B}"/>
    <cellStyle name="SAPBEXfilterDrill 5 2 4 2" xfId="3394" xr:uid="{E0A59E39-143C-403B-BE3C-B715493AB6B2}"/>
    <cellStyle name="SAPBEXfilterDrill 5 2 4 2 2" xfId="6496" xr:uid="{CBB8EE35-0B79-4429-9309-4C0E728FBE9A}"/>
    <cellStyle name="SAPBEXfilterDrill 5 2 4 3" xfId="7299" xr:uid="{4B2534F0-9582-47A2-BF0A-20AB32CAE8E0}"/>
    <cellStyle name="SAPBEXfilterDrill 5 2 4 4" xfId="4948" xr:uid="{9663DCED-A8D9-4314-A721-2D9ECF318DD1}"/>
    <cellStyle name="SAPBEXfilterDrill 5 2 5" xfId="2362" xr:uid="{E9DC022B-5426-4D60-8691-BF3E97B2B971}"/>
    <cellStyle name="SAPBEXfilterDrill 5 2 5 2" xfId="5464" xr:uid="{6AB7BDBF-264C-486A-BD8B-785491802311}"/>
    <cellStyle name="SAPBEXfilterDrill 5 2 6" xfId="7016" xr:uid="{74970CBB-CA4A-4AF6-9A3D-F0F7197E2CDB}"/>
    <cellStyle name="SAPBEXfilterDrill 5 2 7" xfId="3913" xr:uid="{8F3E0E37-5E4D-4C34-98AD-8342DD0110AD}"/>
    <cellStyle name="SAPBEXfilterDrill 6" xfId="372" xr:uid="{625DA747-A07F-4DCA-ADEC-B42A60A56A10}"/>
    <cellStyle name="SAPBEXfilterDrill 6 2" xfId="798" xr:uid="{324582CF-4347-4A50-AA52-FFA55F3D8BEF}"/>
    <cellStyle name="SAPBEXfilterDrill 6 2 2" xfId="1070" xr:uid="{55DD6374-845B-408F-8B2C-E5A002DA8A4E}"/>
    <cellStyle name="SAPBEXfilterDrill 6 2 2 2" xfId="1586" xr:uid="{AA21F1E2-76AD-4614-AC8B-A5361EF27502}"/>
    <cellStyle name="SAPBEXfilterDrill 6 2 2 2 2" xfId="3137" xr:uid="{E58A2C24-6C67-4916-8C2F-BBDC6A1A198B}"/>
    <cellStyle name="SAPBEXfilterDrill 6 2 2 2 2 2" xfId="6239" xr:uid="{27E44A1D-22D4-4E67-9D0A-CCFD4BCB4DB4}"/>
    <cellStyle name="SAPBEXfilterDrill 6 2 2 2 3" xfId="8077" xr:uid="{C6274411-0912-44EA-91A7-0B5E10F8F49E}"/>
    <cellStyle name="SAPBEXfilterDrill 6 2 2 2 4" xfId="4688" xr:uid="{DB0AE5B3-6E1B-4904-B34B-FEC3408B50F5}"/>
    <cellStyle name="SAPBEXfilterDrill 6 2 2 3" xfId="2105" xr:uid="{D351FA0F-FE68-469F-85BD-8F0E9618A740}"/>
    <cellStyle name="SAPBEXfilterDrill 6 2 2 3 2" xfId="3653" xr:uid="{88E70FF4-FA6F-4131-903A-A86F78B76DBA}"/>
    <cellStyle name="SAPBEXfilterDrill 6 2 2 3 2 2" xfId="6755" xr:uid="{14D76625-9D25-4CEA-BCFC-D7890C73D89F}"/>
    <cellStyle name="SAPBEXfilterDrill 6 2 2 3 3" xfId="5207" xr:uid="{11C7721F-4EEF-4A63-8A82-BCCC86393911}"/>
    <cellStyle name="SAPBEXfilterDrill 6 2 2 4" xfId="2621" xr:uid="{A151DAE1-41F6-46B9-B28F-5F225A71EA02}"/>
    <cellStyle name="SAPBEXfilterDrill 6 2 2 4 2" xfId="5723" xr:uid="{0994F760-17B4-4CE3-85DD-FEB6C342E9D5}"/>
    <cellStyle name="SAPBEXfilterDrill 6 2 2 5" xfId="7559" xr:uid="{A46586EF-7907-41AC-82D8-496F3BF03F5F}"/>
    <cellStyle name="SAPBEXfilterDrill 6 2 2 6" xfId="4172" xr:uid="{8AA9F246-9EB5-4CB4-B47F-C531DC43E175}"/>
    <cellStyle name="SAPBEXfilterDrill 6 2 3" xfId="1328" xr:uid="{E90772B0-869F-4287-BDF5-C5D5C71DF279}"/>
    <cellStyle name="SAPBEXfilterDrill 6 2 3 2" xfId="2879" xr:uid="{3613BFF9-13A1-4254-8118-BD4E9E3D7074}"/>
    <cellStyle name="SAPBEXfilterDrill 6 2 3 2 2" xfId="5981" xr:uid="{E212E343-019E-447A-9A4D-47F8C6DA1E1C}"/>
    <cellStyle name="SAPBEXfilterDrill 6 2 3 3" xfId="7819" xr:uid="{65BF83F0-09BF-455D-9AE1-BFB583739077}"/>
    <cellStyle name="SAPBEXfilterDrill 6 2 3 4" xfId="4430" xr:uid="{046F46B6-98A7-4FF0-BE3D-950BFB1A2308}"/>
    <cellStyle name="SAPBEXfilterDrill 6 2 4" xfId="1847" xr:uid="{C40F5898-3204-4992-A4B5-34F187A7A2BC}"/>
    <cellStyle name="SAPBEXfilterDrill 6 2 4 2" xfId="3395" xr:uid="{FAF82979-C9D4-46A2-93EE-FA987ED07598}"/>
    <cellStyle name="SAPBEXfilterDrill 6 2 4 2 2" xfId="6497" xr:uid="{6A7B4948-0F31-45DD-8497-0832F2341E9A}"/>
    <cellStyle name="SAPBEXfilterDrill 6 2 4 3" xfId="7300" xr:uid="{70367BAE-F2D3-427B-B1F1-B67DFFAA21A6}"/>
    <cellStyle name="SAPBEXfilterDrill 6 2 4 4" xfId="4949" xr:uid="{C8A61978-18C3-43B0-AB35-331AFD385C22}"/>
    <cellStyle name="SAPBEXfilterDrill 6 2 5" xfId="2363" xr:uid="{6E1D3A60-5053-4D4F-8D97-CBCC80C25A2B}"/>
    <cellStyle name="SAPBEXfilterDrill 6 2 5 2" xfId="5465" xr:uid="{D202D182-D73F-4363-9CD0-2EA99D93554A}"/>
    <cellStyle name="SAPBEXfilterDrill 6 2 6" xfId="7017" xr:uid="{06A3112D-7769-476B-9B0E-88C101A5E2BD}"/>
    <cellStyle name="SAPBEXfilterDrill 6 2 7" xfId="3914" xr:uid="{4783DAD2-3D67-4C9E-BC8E-1D5C938CCFF8}"/>
    <cellStyle name="SAPBEXfilterDrill 7" xfId="793" xr:uid="{202163F5-F3BA-44A7-9F41-2DC2AB779323}"/>
    <cellStyle name="SAPBEXfilterDrill 7 2" xfId="1065" xr:uid="{49CFC87A-42E6-48AF-A288-D7C1EDD3A104}"/>
    <cellStyle name="SAPBEXfilterDrill 7 2 2" xfId="1581" xr:uid="{6283F602-07ED-4C26-B57F-5B3BE8685394}"/>
    <cellStyle name="SAPBEXfilterDrill 7 2 2 2" xfId="3132" xr:uid="{B8F37EFA-D018-4F81-865C-6C7A83DD66C8}"/>
    <cellStyle name="SAPBEXfilterDrill 7 2 2 2 2" xfId="6234" xr:uid="{0E195ECB-FF15-49FE-949C-7A3D9540BE55}"/>
    <cellStyle name="SAPBEXfilterDrill 7 2 2 3" xfId="8072" xr:uid="{A78DAAD9-8202-4D87-9735-F4A4A330CB0C}"/>
    <cellStyle name="SAPBEXfilterDrill 7 2 2 4" xfId="4683" xr:uid="{4179DF13-560A-45BE-848C-75AEDABCFCEF}"/>
    <cellStyle name="SAPBEXfilterDrill 7 2 3" xfId="2100" xr:uid="{42F0D61D-1DE6-488B-86D5-DF0B27A29B18}"/>
    <cellStyle name="SAPBEXfilterDrill 7 2 3 2" xfId="3648" xr:uid="{7B0E2EF2-D17B-4D2D-9CCC-6E4B9B54721F}"/>
    <cellStyle name="SAPBEXfilterDrill 7 2 3 2 2" xfId="6750" xr:uid="{1AFDFB55-4A05-4076-A8DD-8448CE24A6A8}"/>
    <cellStyle name="SAPBEXfilterDrill 7 2 3 3" xfId="5202" xr:uid="{7D002231-5C41-4FBC-AA4D-D46E0858ABAF}"/>
    <cellStyle name="SAPBEXfilterDrill 7 2 4" xfId="2616" xr:uid="{5D634AC5-CEB0-44A0-A604-D9938A6F8F09}"/>
    <cellStyle name="SAPBEXfilterDrill 7 2 4 2" xfId="5718" xr:uid="{B34E7E4F-4E13-499B-874A-D53F09BB06A6}"/>
    <cellStyle name="SAPBEXfilterDrill 7 2 5" xfId="7554" xr:uid="{B7F03919-C78C-42F1-9D47-FC2DB012716F}"/>
    <cellStyle name="SAPBEXfilterDrill 7 2 6" xfId="4167" xr:uid="{1157EF61-CC7C-463B-9912-6265C387CEF7}"/>
    <cellStyle name="SAPBEXfilterDrill 7 3" xfId="1323" xr:uid="{EA4AAF39-8210-4FDE-ADE7-C1649CB65C0B}"/>
    <cellStyle name="SAPBEXfilterDrill 7 3 2" xfId="2874" xr:uid="{720E90AC-7225-4F2A-9D6A-0C2C4498A3C3}"/>
    <cellStyle name="SAPBEXfilterDrill 7 3 2 2" xfId="5976" xr:uid="{E5F60820-3FEC-47C0-8F95-A2791B741891}"/>
    <cellStyle name="SAPBEXfilterDrill 7 3 3" xfId="7814" xr:uid="{9A3AAB08-E142-4255-97B2-EE7DF8400715}"/>
    <cellStyle name="SAPBEXfilterDrill 7 3 4" xfId="4425" xr:uid="{D8402823-67B4-4F49-82F6-349C57F6AE3E}"/>
    <cellStyle name="SAPBEXfilterDrill 7 4" xfId="1842" xr:uid="{B68B8E80-0C38-432D-A438-3C06B3DA9877}"/>
    <cellStyle name="SAPBEXfilterDrill 7 4 2" xfId="3390" xr:uid="{1FFEE5A0-B880-415F-BB96-CAB7D37F9E11}"/>
    <cellStyle name="SAPBEXfilterDrill 7 4 2 2" xfId="6492" xr:uid="{50BCA0C5-2824-4124-8849-E59A26620703}"/>
    <cellStyle name="SAPBEXfilterDrill 7 4 3" xfId="7295" xr:uid="{F1D132F0-2B0F-463D-BEBE-6BF6E9B8CDEC}"/>
    <cellStyle name="SAPBEXfilterDrill 7 4 4" xfId="4944" xr:uid="{63CF337C-8FC5-40DF-813B-00C3171CF8C4}"/>
    <cellStyle name="SAPBEXfilterDrill 7 5" xfId="2358" xr:uid="{0D6B38A8-E091-4C65-A32B-DCABE14EB529}"/>
    <cellStyle name="SAPBEXfilterDrill 7 5 2" xfId="5460" xr:uid="{7B3B8413-1C09-4C0A-8A42-CC6A3B692CFB}"/>
    <cellStyle name="SAPBEXfilterDrill 7 6" xfId="7012" xr:uid="{53A49BCA-C023-4D74-BEB6-DC57736438E3}"/>
    <cellStyle name="SAPBEXfilterDrill 7 7" xfId="3909" xr:uid="{798A8397-0868-4DD7-BE27-E431035BFBC0}"/>
    <cellStyle name="SAPBEXfilterItem" xfId="373" xr:uid="{8FA92EFB-B027-40C7-98CC-3F4152DBAF3A}"/>
    <cellStyle name="SAPBEXfilterItem 2" xfId="374" xr:uid="{5B6E8D23-9D15-468A-9554-5544898959EB}"/>
    <cellStyle name="SAPBEXfilterItem 2 2" xfId="799" xr:uid="{A8F65EDE-7DA0-4DC6-93F3-DEA3FB4D3192}"/>
    <cellStyle name="SAPBEXfilterItem 2 2 2" xfId="1071" xr:uid="{1E75B34E-F041-4C98-A0AC-D339C863FD32}"/>
    <cellStyle name="SAPBEXfilterItem 2 2 2 2" xfId="1587" xr:uid="{FE64524D-6363-483B-AD46-6E7D87995FEF}"/>
    <cellStyle name="SAPBEXfilterItem 2 2 2 2 2" xfId="3138" xr:uid="{ADEF55D0-E742-4A8D-9AC2-41583749E47C}"/>
    <cellStyle name="SAPBEXfilterItem 2 2 2 2 2 2" xfId="6240" xr:uid="{AD1BC255-4A29-42F7-B200-3621830B09F3}"/>
    <cellStyle name="SAPBEXfilterItem 2 2 2 2 3" xfId="8078" xr:uid="{3E59E597-0298-45B5-B7DF-BC8CB9EAD5C7}"/>
    <cellStyle name="SAPBEXfilterItem 2 2 2 2 4" xfId="4689" xr:uid="{967FFA69-9D16-4578-BAC7-8490E1573870}"/>
    <cellStyle name="SAPBEXfilterItem 2 2 2 3" xfId="2106" xr:uid="{165D09E3-30C0-4AEE-9949-57D774A9C408}"/>
    <cellStyle name="SAPBEXfilterItem 2 2 2 3 2" xfId="3654" xr:uid="{A03AB1C2-E927-4753-89F8-FF37E3758080}"/>
    <cellStyle name="SAPBEXfilterItem 2 2 2 3 2 2" xfId="6756" xr:uid="{6521DDCF-1EA4-4BD2-A13F-45FD066B88E7}"/>
    <cellStyle name="SAPBEXfilterItem 2 2 2 3 3" xfId="5208" xr:uid="{11375A4D-2983-4337-A67D-132F2C807E02}"/>
    <cellStyle name="SAPBEXfilterItem 2 2 2 4" xfId="2622" xr:uid="{0C3FBA4C-D9C5-420A-BE78-B27CCF04611A}"/>
    <cellStyle name="SAPBEXfilterItem 2 2 2 4 2" xfId="5724" xr:uid="{1709D1E7-125C-462F-856F-9EB608B57A1B}"/>
    <cellStyle name="SAPBEXfilterItem 2 2 2 5" xfId="7560" xr:uid="{469F0462-4A66-4120-ACA8-E245A180A533}"/>
    <cellStyle name="SAPBEXfilterItem 2 2 2 6" xfId="4173" xr:uid="{206F740D-D57F-4EDC-9F14-4AE206A6C29D}"/>
    <cellStyle name="SAPBEXfilterItem 2 2 3" xfId="1329" xr:uid="{97368489-03CE-48EE-97B3-EEAF8F5BE220}"/>
    <cellStyle name="SAPBEXfilterItem 2 2 3 2" xfId="2880" xr:uid="{A9925828-010A-4D1D-B210-0BC379E1FC37}"/>
    <cellStyle name="SAPBEXfilterItem 2 2 3 2 2" xfId="5982" xr:uid="{E4DABFCA-6C2A-4B0F-9ABD-467742EB1E41}"/>
    <cellStyle name="SAPBEXfilterItem 2 2 3 3" xfId="7820" xr:uid="{888EF6FD-7A9A-484A-8FF6-FAC469C4691E}"/>
    <cellStyle name="SAPBEXfilterItem 2 2 3 4" xfId="4431" xr:uid="{3E7EC44B-3DC6-4F4B-B178-9ADC08B1E754}"/>
    <cellStyle name="SAPBEXfilterItem 2 2 4" xfId="1848" xr:uid="{DB330A47-450F-4FE5-B5A4-FBEBB0A0CA69}"/>
    <cellStyle name="SAPBEXfilterItem 2 2 4 2" xfId="3396" xr:uid="{F759338D-ECC4-4AD7-B410-B6163D4BB423}"/>
    <cellStyle name="SAPBEXfilterItem 2 2 4 2 2" xfId="6498" xr:uid="{C23605E8-7BDE-4980-8CAB-34DDA9476845}"/>
    <cellStyle name="SAPBEXfilterItem 2 2 4 3" xfId="7301" xr:uid="{13C06B8F-36DC-4B2E-81E2-53E5E9906457}"/>
    <cellStyle name="SAPBEXfilterItem 2 2 4 4" xfId="4950" xr:uid="{4872817E-16BA-4F73-B637-722711C6CCB1}"/>
    <cellStyle name="SAPBEXfilterItem 2 2 5" xfId="2364" xr:uid="{A4433120-D299-4CD9-B399-FA753EC1A61A}"/>
    <cellStyle name="SAPBEXfilterItem 2 2 5 2" xfId="5466" xr:uid="{5BF9951C-240E-4604-BDA2-01AAE31B8FA0}"/>
    <cellStyle name="SAPBEXfilterItem 2 2 6" xfId="7018" xr:uid="{7C98428A-F093-420E-9E49-9B77381B262D}"/>
    <cellStyle name="SAPBEXfilterItem 2 2 7" xfId="3915" xr:uid="{07B6A939-5E6C-41F3-8ED0-E0CB72B41D98}"/>
    <cellStyle name="SAPBEXfilterItem 3" xfId="375" xr:uid="{FDFA28D5-E02E-435C-AC0D-944E13579652}"/>
    <cellStyle name="SAPBEXfilterItem 3 2" xfId="800" xr:uid="{A7602466-0A9B-4901-A85E-24EB2FC3BE27}"/>
    <cellStyle name="SAPBEXfilterItem 3 2 2" xfId="1072" xr:uid="{1D018C0F-6FA0-4551-8A02-1392F6C746B1}"/>
    <cellStyle name="SAPBEXfilterItem 3 2 2 2" xfId="1588" xr:uid="{6F22306C-63DD-49A7-82B6-EC2BEB6AC6C2}"/>
    <cellStyle name="SAPBEXfilterItem 3 2 2 2 2" xfId="3139" xr:uid="{8339F944-4889-446B-8EE9-C6D76F04EAA0}"/>
    <cellStyle name="SAPBEXfilterItem 3 2 2 2 2 2" xfId="6241" xr:uid="{9770BCF1-AAA4-4D41-A41F-50DABCAB1EF0}"/>
    <cellStyle name="SAPBEXfilterItem 3 2 2 2 3" xfId="8079" xr:uid="{7FE33AA9-5B17-4540-A9EE-E4FD298516D4}"/>
    <cellStyle name="SAPBEXfilterItem 3 2 2 2 4" xfId="4690" xr:uid="{8F0D4C29-99AA-400B-B5E0-A8366DD4E960}"/>
    <cellStyle name="SAPBEXfilterItem 3 2 2 3" xfId="2107" xr:uid="{218D6A58-51AC-4988-B4AA-D411513FC1DB}"/>
    <cellStyle name="SAPBEXfilterItem 3 2 2 3 2" xfId="3655" xr:uid="{EB1FF361-7379-4B89-B75B-1490573392C6}"/>
    <cellStyle name="SAPBEXfilterItem 3 2 2 3 2 2" xfId="6757" xr:uid="{F7FD7D62-894C-4A7B-8270-27492FC9C64C}"/>
    <cellStyle name="SAPBEXfilterItem 3 2 2 3 3" xfId="5209" xr:uid="{0B2A088C-7921-4D2F-B270-18AABC368147}"/>
    <cellStyle name="SAPBEXfilterItem 3 2 2 4" xfId="2623" xr:uid="{0CC5E8C6-54C7-434E-93A6-CEB3EE1ECF52}"/>
    <cellStyle name="SAPBEXfilterItem 3 2 2 4 2" xfId="5725" xr:uid="{704F0B2C-781C-40B9-9E28-4B968006ACAE}"/>
    <cellStyle name="SAPBEXfilterItem 3 2 2 5" xfId="7561" xr:uid="{5DC62246-FA90-4E76-86A7-84F965D6BEF0}"/>
    <cellStyle name="SAPBEXfilterItem 3 2 2 6" xfId="4174" xr:uid="{2BF77F5E-6212-4E74-B2F0-A7EA8BEE4C92}"/>
    <cellStyle name="SAPBEXfilterItem 3 2 3" xfId="1330" xr:uid="{CA45DB3B-3375-4CF7-BCBD-1AB0346D82FD}"/>
    <cellStyle name="SAPBEXfilterItem 3 2 3 2" xfId="2881" xr:uid="{59A9E788-D8EF-4F66-9C83-793DF8A8FFF3}"/>
    <cellStyle name="SAPBEXfilterItem 3 2 3 2 2" xfId="5983" xr:uid="{6F8C9798-4FAD-46CC-BF09-DA973A6B9711}"/>
    <cellStyle name="SAPBEXfilterItem 3 2 3 3" xfId="7821" xr:uid="{33C0E161-AF42-451C-B45E-39BEFF4D4111}"/>
    <cellStyle name="SAPBEXfilterItem 3 2 3 4" xfId="4432" xr:uid="{8EDFC5B6-99CC-4FBC-BF7E-FFBBE123E004}"/>
    <cellStyle name="SAPBEXfilterItem 3 2 4" xfId="1849" xr:uid="{E5D4E610-6DCE-44FE-A1F8-2CF4F94A94AF}"/>
    <cellStyle name="SAPBEXfilterItem 3 2 4 2" xfId="3397" xr:uid="{1724314C-B16D-4E51-9807-E05AFE8C2BD3}"/>
    <cellStyle name="SAPBEXfilterItem 3 2 4 2 2" xfId="6499" xr:uid="{DE346BAF-9DD2-47D1-94A9-6BCE5E3E9E64}"/>
    <cellStyle name="SAPBEXfilterItem 3 2 4 3" xfId="7302" xr:uid="{A45AC8AF-2D0B-438B-B004-D3D7860D6A5C}"/>
    <cellStyle name="SAPBEXfilterItem 3 2 4 4" xfId="4951" xr:uid="{90889D8D-3271-4CEE-9BA9-A1E3BE7A8015}"/>
    <cellStyle name="SAPBEXfilterItem 3 2 5" xfId="2365" xr:uid="{DE7683BD-F8A7-4C72-A461-8E66290C5025}"/>
    <cellStyle name="SAPBEXfilterItem 3 2 5 2" xfId="5467" xr:uid="{F5906063-BE79-4977-BFF3-B687FFE13030}"/>
    <cellStyle name="SAPBEXfilterItem 3 2 6" xfId="7019" xr:uid="{6BC987FD-B849-49C2-B3B2-B6FB3A7E5233}"/>
    <cellStyle name="SAPBEXfilterItem 3 2 7" xfId="3916" xr:uid="{C3CB6EF9-C0ED-4542-A393-B2588E7E6901}"/>
    <cellStyle name="SAPBEXfilterItem 4" xfId="376" xr:uid="{EB027E85-B521-40E2-928F-EF99794E7816}"/>
    <cellStyle name="SAPBEXfilterItem 4 2" xfId="801" xr:uid="{28C024A0-64FE-4EAE-9088-6154C70FC46C}"/>
    <cellStyle name="SAPBEXfilterItem 4 2 2" xfId="1073" xr:uid="{6FF728DF-6348-4DB5-9BA9-8DBD7D9CC658}"/>
    <cellStyle name="SAPBEXfilterItem 4 2 2 2" xfId="1589" xr:uid="{E459FB1B-16E0-4DCF-A408-DC4FFF37E2C7}"/>
    <cellStyle name="SAPBEXfilterItem 4 2 2 2 2" xfId="3140" xr:uid="{9DA80D30-3B80-4651-8EE6-C8D71347FE26}"/>
    <cellStyle name="SAPBEXfilterItem 4 2 2 2 2 2" xfId="6242" xr:uid="{BCF52E9E-78A8-4999-A802-E52A058B427B}"/>
    <cellStyle name="SAPBEXfilterItem 4 2 2 2 3" xfId="8080" xr:uid="{56CD1B32-53D7-4780-9FEF-81B2C0543A61}"/>
    <cellStyle name="SAPBEXfilterItem 4 2 2 2 4" xfId="4691" xr:uid="{688CB11B-DF74-4BBA-8CD4-BCD144B9DCF0}"/>
    <cellStyle name="SAPBEXfilterItem 4 2 2 3" xfId="2108" xr:uid="{36E169C6-83F4-4444-A823-62FAF4842CA7}"/>
    <cellStyle name="SAPBEXfilterItem 4 2 2 3 2" xfId="3656" xr:uid="{57DC913A-3D33-4C4E-81E1-0EC16B87A9AE}"/>
    <cellStyle name="SAPBEXfilterItem 4 2 2 3 2 2" xfId="6758" xr:uid="{64F4B10E-7F3C-4CBC-8BC0-CC1A77A24284}"/>
    <cellStyle name="SAPBEXfilterItem 4 2 2 3 3" xfId="5210" xr:uid="{B6556888-5AF8-430F-9826-D81378353006}"/>
    <cellStyle name="SAPBEXfilterItem 4 2 2 4" xfId="2624" xr:uid="{B3317A45-076F-43A2-8A09-E4DA7219D799}"/>
    <cellStyle name="SAPBEXfilterItem 4 2 2 4 2" xfId="5726" xr:uid="{A141BA84-EB62-482E-9263-64045A441EA6}"/>
    <cellStyle name="SAPBEXfilterItem 4 2 2 5" xfId="7562" xr:uid="{9A0ED04B-7651-475E-8518-0EF5D924ACD9}"/>
    <cellStyle name="SAPBEXfilterItem 4 2 2 6" xfId="4175" xr:uid="{532E63C9-AC5F-4D4B-BA00-272B5E805D0F}"/>
    <cellStyle name="SAPBEXfilterItem 4 2 3" xfId="1331" xr:uid="{6E448305-CA32-4F8F-A49E-196396D30012}"/>
    <cellStyle name="SAPBEXfilterItem 4 2 3 2" xfId="2882" xr:uid="{EAB541FC-F30A-4AE7-8D6A-CF649D6B0BB0}"/>
    <cellStyle name="SAPBEXfilterItem 4 2 3 2 2" xfId="5984" xr:uid="{A3A1C281-66FC-4DF4-862A-88692388CEA8}"/>
    <cellStyle name="SAPBEXfilterItem 4 2 3 3" xfId="7822" xr:uid="{EEF1A016-4440-4B57-AE5C-46C0D265D68B}"/>
    <cellStyle name="SAPBEXfilterItem 4 2 3 4" xfId="4433" xr:uid="{AF7B8934-372D-49A1-A244-965CD4407EEB}"/>
    <cellStyle name="SAPBEXfilterItem 4 2 4" xfId="1850" xr:uid="{58133FDE-DB96-4689-82EC-673C7D181A2B}"/>
    <cellStyle name="SAPBEXfilterItem 4 2 4 2" xfId="3398" xr:uid="{D979CF44-C038-4D16-A5AE-0348D7A3D3FE}"/>
    <cellStyle name="SAPBEXfilterItem 4 2 4 2 2" xfId="6500" xr:uid="{F10A6FE0-910B-463B-9F0A-283CC6C5744B}"/>
    <cellStyle name="SAPBEXfilterItem 4 2 4 3" xfId="7303" xr:uid="{6163CE5A-0FA1-45FB-84CC-5A1C95F11BB1}"/>
    <cellStyle name="SAPBEXfilterItem 4 2 4 4" xfId="4952" xr:uid="{0C6CE0BF-DA6D-400F-B71B-F7E61A4D0864}"/>
    <cellStyle name="SAPBEXfilterItem 4 2 5" xfId="2366" xr:uid="{B73D8519-E566-416D-8FFA-059CF0F58BF5}"/>
    <cellStyle name="SAPBEXfilterItem 4 2 5 2" xfId="5468" xr:uid="{129C9776-9DB6-4567-BD79-248BDF1B612E}"/>
    <cellStyle name="SAPBEXfilterItem 4 2 6" xfId="7020" xr:uid="{B8C56547-028D-4F35-BEE9-578FA3BBD970}"/>
    <cellStyle name="SAPBEXfilterItem 4 2 7" xfId="3917" xr:uid="{AF0EE68D-7614-4B30-8601-38F755F6C45B}"/>
    <cellStyle name="SAPBEXfilterItem 5" xfId="377" xr:uid="{C77B9506-FE41-4D39-A4C5-FA261186B67E}"/>
    <cellStyle name="SAPBEXfilterItem 5 2" xfId="802" xr:uid="{E0019F42-88D0-400D-970E-A9A6A052E0F0}"/>
    <cellStyle name="SAPBEXfilterItem 5 2 2" xfId="1074" xr:uid="{D7CE1554-16F5-4352-942C-542DF3E0A6D6}"/>
    <cellStyle name="SAPBEXfilterItem 5 2 2 2" xfId="1590" xr:uid="{F1B249EA-E1C4-49F7-ACFB-26CD71CB7032}"/>
    <cellStyle name="SAPBEXfilterItem 5 2 2 2 2" xfId="3141" xr:uid="{DA1193F9-7CB3-4B0C-9884-4F69B2DF1476}"/>
    <cellStyle name="SAPBEXfilterItem 5 2 2 2 2 2" xfId="6243" xr:uid="{C7533C25-3600-44F8-9BC3-7F510DB1F71A}"/>
    <cellStyle name="SAPBEXfilterItem 5 2 2 2 3" xfId="8081" xr:uid="{CAF45DF5-C278-46F5-B25E-6B950DDA1415}"/>
    <cellStyle name="SAPBEXfilterItem 5 2 2 2 4" xfId="4692" xr:uid="{CE26D402-1E5D-4506-8415-99A504DF0D54}"/>
    <cellStyle name="SAPBEXfilterItem 5 2 2 3" xfId="2109" xr:uid="{3A8586D0-1313-4401-BABF-CC8D5B2C0B9D}"/>
    <cellStyle name="SAPBEXfilterItem 5 2 2 3 2" xfId="3657" xr:uid="{5276D347-6AAA-4922-9574-E18512604E6B}"/>
    <cellStyle name="SAPBEXfilterItem 5 2 2 3 2 2" xfId="6759" xr:uid="{F5D2F7E2-79A4-4F04-9A59-4BBAA0FA2050}"/>
    <cellStyle name="SAPBEXfilterItem 5 2 2 3 3" xfId="5211" xr:uid="{B13038A8-88DF-4A2D-830B-D6B69AAA3340}"/>
    <cellStyle name="SAPBEXfilterItem 5 2 2 4" xfId="2625" xr:uid="{9D681EB1-B01C-4805-99BD-BDEE4EB06E89}"/>
    <cellStyle name="SAPBEXfilterItem 5 2 2 4 2" xfId="5727" xr:uid="{931CB07C-B41F-4490-A8B1-F221F381140F}"/>
    <cellStyle name="SAPBEXfilterItem 5 2 2 5" xfId="7563" xr:uid="{099DD3ED-3FE4-4FA0-B663-32BC4B9D3A89}"/>
    <cellStyle name="SAPBEXfilterItem 5 2 2 6" xfId="4176" xr:uid="{4AAB514D-D89C-4D02-99DD-6B981E394E2F}"/>
    <cellStyle name="SAPBEXfilterItem 5 2 3" xfId="1332" xr:uid="{1A126897-03AA-48F8-9EB9-FDD628E9FA08}"/>
    <cellStyle name="SAPBEXfilterItem 5 2 3 2" xfId="2883" xr:uid="{E3260FEC-ACDA-4C23-9169-895BF340076C}"/>
    <cellStyle name="SAPBEXfilterItem 5 2 3 2 2" xfId="5985" xr:uid="{C3E9E9F2-A17D-4910-8535-61731A83222A}"/>
    <cellStyle name="SAPBEXfilterItem 5 2 3 3" xfId="7823" xr:uid="{1D854939-1044-4BD7-9D41-FB5B10BBB154}"/>
    <cellStyle name="SAPBEXfilterItem 5 2 3 4" xfId="4434" xr:uid="{369E7585-0292-4704-AD9F-518390F54F2C}"/>
    <cellStyle name="SAPBEXfilterItem 5 2 4" xfId="1851" xr:uid="{760E6A00-022F-46B7-92B4-C521833E1C57}"/>
    <cellStyle name="SAPBEXfilterItem 5 2 4 2" xfId="3399" xr:uid="{9A8C10C2-7549-4DD8-82D3-7B9E6D7C74D6}"/>
    <cellStyle name="SAPBEXfilterItem 5 2 4 2 2" xfId="6501" xr:uid="{FFD317D1-BFA0-4D2C-9B48-54ED0E73206F}"/>
    <cellStyle name="SAPBEXfilterItem 5 2 4 3" xfId="7304" xr:uid="{46C9939B-1644-490C-BFB6-3D818B5539D4}"/>
    <cellStyle name="SAPBEXfilterItem 5 2 4 4" xfId="4953" xr:uid="{04236D0E-7DC8-43DF-A474-01CE0A93C8B6}"/>
    <cellStyle name="SAPBEXfilterItem 5 2 5" xfId="2367" xr:uid="{DAD297A1-24CD-4E08-BF8F-969846AE5642}"/>
    <cellStyle name="SAPBEXfilterItem 5 2 5 2" xfId="5469" xr:uid="{06F0CA59-E4DF-4991-B423-1793DFA75851}"/>
    <cellStyle name="SAPBEXfilterItem 5 2 6" xfId="7021" xr:uid="{F6ADD4A0-CA84-42E6-BAFA-7D12B0B617D8}"/>
    <cellStyle name="SAPBEXfilterItem 5 2 7" xfId="3918" xr:uid="{817C63CE-EFDF-4E20-8786-3C7CAC4D4F05}"/>
    <cellStyle name="SAPBEXfilterItem 6" xfId="378" xr:uid="{449E68B7-430D-4E13-93B6-1937D50097F5}"/>
    <cellStyle name="SAPBEXfilterItem 6 2" xfId="803" xr:uid="{97DC1873-B2D9-4223-9DCD-083A60446076}"/>
    <cellStyle name="SAPBEXfilterItem 6 2 2" xfId="1075" xr:uid="{EB290D99-D7FF-43D7-8392-F2767459ABAC}"/>
    <cellStyle name="SAPBEXfilterItem 6 2 2 2" xfId="1591" xr:uid="{2AFC5EF5-913C-4C18-9470-3FA4784D6842}"/>
    <cellStyle name="SAPBEXfilterItem 6 2 2 2 2" xfId="3142" xr:uid="{F0E8F9A8-F2B7-4E04-A195-6B406AD4F891}"/>
    <cellStyle name="SAPBEXfilterItem 6 2 2 2 2 2" xfId="6244" xr:uid="{B4604C78-E65D-4CAD-806B-B579DDBB113B}"/>
    <cellStyle name="SAPBEXfilterItem 6 2 2 2 3" xfId="8082" xr:uid="{3C90FA96-D44C-4534-A823-96CF0E0D5ECC}"/>
    <cellStyle name="SAPBEXfilterItem 6 2 2 2 4" xfId="4693" xr:uid="{B4CA5193-B648-4F79-81F6-13B5658BEF0B}"/>
    <cellStyle name="SAPBEXfilterItem 6 2 2 3" xfId="2110" xr:uid="{8C192B31-7CB0-4352-A15C-8849940DE5E9}"/>
    <cellStyle name="SAPBEXfilterItem 6 2 2 3 2" xfId="3658" xr:uid="{F9F84F27-702E-4018-B1A9-2827AEBAD934}"/>
    <cellStyle name="SAPBEXfilterItem 6 2 2 3 2 2" xfId="6760" xr:uid="{4D060F7F-3EA5-4586-A7DA-F642EA86F44C}"/>
    <cellStyle name="SAPBEXfilterItem 6 2 2 3 3" xfId="5212" xr:uid="{1FA2DBA8-A5BE-4228-BACD-EBE05850C14B}"/>
    <cellStyle name="SAPBEXfilterItem 6 2 2 4" xfId="2626" xr:uid="{9C79E852-EE68-403F-95D9-67EE45B3C118}"/>
    <cellStyle name="SAPBEXfilterItem 6 2 2 4 2" xfId="5728" xr:uid="{2428C030-D3AD-4963-B4A4-3961CC2919A3}"/>
    <cellStyle name="SAPBEXfilterItem 6 2 2 5" xfId="7564" xr:uid="{56AB8E0B-9ED1-4941-8B2C-E5EAF3692310}"/>
    <cellStyle name="SAPBEXfilterItem 6 2 2 6" xfId="4177" xr:uid="{1889A403-A158-48A6-958E-586C9A9E8FCD}"/>
    <cellStyle name="SAPBEXfilterItem 6 2 3" xfId="1333" xr:uid="{D7DB9329-3C45-4EC0-9468-71C9E2123A20}"/>
    <cellStyle name="SAPBEXfilterItem 6 2 3 2" xfId="2884" xr:uid="{9A8F0653-AF41-42CC-B1A1-4C95B70D06C3}"/>
    <cellStyle name="SAPBEXfilterItem 6 2 3 2 2" xfId="5986" xr:uid="{3A0FBBF3-2ADC-4986-A4C7-1F74840A6D50}"/>
    <cellStyle name="SAPBEXfilterItem 6 2 3 3" xfId="7824" xr:uid="{9F64B205-C8DB-4E0B-9BA2-D66154ADC144}"/>
    <cellStyle name="SAPBEXfilterItem 6 2 3 4" xfId="4435" xr:uid="{10FBDF02-454B-4BFB-9071-29F806BB0647}"/>
    <cellStyle name="SAPBEXfilterItem 6 2 4" xfId="1852" xr:uid="{B2C5FB1D-789B-47C7-96F0-C2C62DF5A905}"/>
    <cellStyle name="SAPBEXfilterItem 6 2 4 2" xfId="3400" xr:uid="{B7260317-ACDD-4E32-9A17-02A7619E1E56}"/>
    <cellStyle name="SAPBEXfilterItem 6 2 4 2 2" xfId="6502" xr:uid="{0FAB9CB2-FF57-4962-8472-D5B4FE8185A4}"/>
    <cellStyle name="SAPBEXfilterItem 6 2 4 3" xfId="7305" xr:uid="{B96BA59B-9ABB-4BD4-A606-ABE086EBA78D}"/>
    <cellStyle name="SAPBEXfilterItem 6 2 4 4" xfId="4954" xr:uid="{8F34B3A7-FBC0-4BA9-B14E-30894C21C52A}"/>
    <cellStyle name="SAPBEXfilterItem 6 2 5" xfId="2368" xr:uid="{41992D73-28D7-4DB2-86C0-270AD1703F6A}"/>
    <cellStyle name="SAPBEXfilterItem 6 2 5 2" xfId="5470" xr:uid="{E4D783AB-966E-448E-965E-4E687CBC2A3A}"/>
    <cellStyle name="SAPBEXfilterItem 6 2 6" xfId="7022" xr:uid="{A80281A8-ACA0-432B-B9D0-5E180D28AC35}"/>
    <cellStyle name="SAPBEXfilterItem 6 2 7" xfId="3919" xr:uid="{90C65C3C-6272-4E64-B93B-9F1E47A2CC0F}"/>
    <cellStyle name="SAPBEXfilterText" xfId="379" xr:uid="{FBBB46C4-D057-4150-9F4E-BB908A4B9046}"/>
    <cellStyle name="SAPBEXfilterText 2" xfId="380" xr:uid="{7BF4682B-5000-447E-8E07-6FA18DE7C7A5}"/>
    <cellStyle name="SAPBEXfilterText 2 2" xfId="804" xr:uid="{38FDE300-8F3A-4CBB-9A00-E7DDFD88C883}"/>
    <cellStyle name="SAPBEXfilterText 2 2 2" xfId="1076" xr:uid="{7C863941-375A-4023-BBB3-2C8077A429DB}"/>
    <cellStyle name="SAPBEXfilterText 2 2 2 2" xfId="1592" xr:uid="{32291F9F-09CC-42B4-A51B-1F8D1F860C44}"/>
    <cellStyle name="SAPBEXfilterText 2 2 2 2 2" xfId="3143" xr:uid="{D6871A6E-67ED-440C-AAC0-323E78701A94}"/>
    <cellStyle name="SAPBEXfilterText 2 2 2 2 2 2" xfId="6245" xr:uid="{104A51A6-6C03-45D7-9E06-379E534F67C7}"/>
    <cellStyle name="SAPBEXfilterText 2 2 2 2 3" xfId="8083" xr:uid="{2BF0EDB5-14C5-46B2-86A9-CA41199C368A}"/>
    <cellStyle name="SAPBEXfilterText 2 2 2 2 4" xfId="4694" xr:uid="{718D6C76-B27A-44BB-BF2F-117F1F2329E0}"/>
    <cellStyle name="SAPBEXfilterText 2 2 2 3" xfId="2111" xr:uid="{494D4C04-DDB8-47B4-B6FC-FB4D091B6D4B}"/>
    <cellStyle name="SAPBEXfilterText 2 2 2 3 2" xfId="3659" xr:uid="{DB780BB5-84F5-4AE8-A93C-9439A74E70C1}"/>
    <cellStyle name="SAPBEXfilterText 2 2 2 3 2 2" xfId="6761" xr:uid="{CA4011B8-DC20-4AE1-9928-26E06AD050F1}"/>
    <cellStyle name="SAPBEXfilterText 2 2 2 3 3" xfId="5213" xr:uid="{5BC359BC-185E-4D73-B36A-793D393C082D}"/>
    <cellStyle name="SAPBEXfilterText 2 2 2 4" xfId="2627" xr:uid="{0D4063BB-DB14-42FD-B77D-D70ED4678679}"/>
    <cellStyle name="SAPBEXfilterText 2 2 2 4 2" xfId="5729" xr:uid="{2FC96660-9478-47AF-877D-A78FD4F762A1}"/>
    <cellStyle name="SAPBEXfilterText 2 2 2 5" xfId="7565" xr:uid="{7861A217-4975-4994-9B00-A89DD57B673D}"/>
    <cellStyle name="SAPBEXfilterText 2 2 2 6" xfId="4178" xr:uid="{1CE1DBBF-9A5E-4D90-B716-33B1BBCE189C}"/>
    <cellStyle name="SAPBEXfilterText 2 2 3" xfId="1334" xr:uid="{C671C01D-FEC6-4365-8C53-78C4AB645C10}"/>
    <cellStyle name="SAPBEXfilterText 2 2 3 2" xfId="2885" xr:uid="{3D47BF2B-95FD-4263-9527-D1092D4808E1}"/>
    <cellStyle name="SAPBEXfilterText 2 2 3 2 2" xfId="5987" xr:uid="{12178AD9-9EFC-4B2B-B324-D08BD5B551FD}"/>
    <cellStyle name="SAPBEXfilterText 2 2 3 3" xfId="7825" xr:uid="{FA9F1FA9-5147-4371-965E-9871E10132F5}"/>
    <cellStyle name="SAPBEXfilterText 2 2 3 4" xfId="4436" xr:uid="{3B886BFF-F68E-475D-A042-D34DA230E302}"/>
    <cellStyle name="SAPBEXfilterText 2 2 4" xfId="1853" xr:uid="{75C0E8AB-D517-42E6-BFC3-2A827D9B55FF}"/>
    <cellStyle name="SAPBEXfilterText 2 2 4 2" xfId="3401" xr:uid="{7E8F17FE-B280-41AB-9C67-235E42806054}"/>
    <cellStyle name="SAPBEXfilterText 2 2 4 2 2" xfId="6503" xr:uid="{19194677-9897-47A9-B9A9-5A1CDF70B4F9}"/>
    <cellStyle name="SAPBEXfilterText 2 2 4 3" xfId="7306" xr:uid="{93569A86-3018-4268-87FB-A970FCE9E451}"/>
    <cellStyle name="SAPBEXfilterText 2 2 4 4" xfId="4955" xr:uid="{25350F28-B50B-4609-986E-8416DF0B9511}"/>
    <cellStyle name="SAPBEXfilterText 2 2 5" xfId="2369" xr:uid="{2E07B1A5-367F-4E85-96BD-C7A38A517B28}"/>
    <cellStyle name="SAPBEXfilterText 2 2 5 2" xfId="5471" xr:uid="{CAEBA34E-2EAC-4E14-B5D6-A32A52F253E5}"/>
    <cellStyle name="SAPBEXfilterText 2 2 6" xfId="7023" xr:uid="{4161969C-4C29-442C-83D2-65A0D67DD01A}"/>
    <cellStyle name="SAPBEXfilterText 2 2 7" xfId="3920" xr:uid="{5BFBBF37-FF04-4FBB-99B6-54A734DEF7AF}"/>
    <cellStyle name="SAPBEXfilterText 3" xfId="381" xr:uid="{48F55C89-6A6C-4A9A-887F-71E3604F4B21}"/>
    <cellStyle name="SAPBEXfilterText 3 2" xfId="805" xr:uid="{4BF54DFA-B8FC-41AD-B779-AADB75BBC036}"/>
    <cellStyle name="SAPBEXfilterText 3 2 2" xfId="1077" xr:uid="{7A38A3DC-8529-45AA-A794-1C694C571637}"/>
    <cellStyle name="SAPBEXfilterText 3 2 2 2" xfId="1593" xr:uid="{CD6F918E-E159-405A-A604-4FEBBB07F003}"/>
    <cellStyle name="SAPBEXfilterText 3 2 2 2 2" xfId="3144" xr:uid="{587C637A-D163-4E2F-97A5-85BF3870709C}"/>
    <cellStyle name="SAPBEXfilterText 3 2 2 2 2 2" xfId="6246" xr:uid="{38F1903C-4730-41E6-A318-E339B528C189}"/>
    <cellStyle name="SAPBEXfilterText 3 2 2 2 3" xfId="8084" xr:uid="{01D88D8F-19B6-4EC0-B7A5-77825D88B0F1}"/>
    <cellStyle name="SAPBEXfilterText 3 2 2 2 4" xfId="4695" xr:uid="{EE75D9E3-95C3-46BF-A15B-354573810576}"/>
    <cellStyle name="SAPBEXfilterText 3 2 2 3" xfId="2112" xr:uid="{F1A3F1F5-ACEB-4350-A205-AEB166891304}"/>
    <cellStyle name="SAPBEXfilterText 3 2 2 3 2" xfId="3660" xr:uid="{13C913A9-FCD3-42DE-8EA3-F097A04A0CBC}"/>
    <cellStyle name="SAPBEXfilterText 3 2 2 3 2 2" xfId="6762" xr:uid="{71B72F8C-8302-4B5F-B3B9-EADE6BE839EB}"/>
    <cellStyle name="SAPBEXfilterText 3 2 2 3 3" xfId="5214" xr:uid="{72D4241B-782C-4FE6-A0AF-6E405406043B}"/>
    <cellStyle name="SAPBEXfilterText 3 2 2 4" xfId="2628" xr:uid="{299BDD03-291B-472D-A7F1-9963B2DC4BAB}"/>
    <cellStyle name="SAPBEXfilterText 3 2 2 4 2" xfId="5730" xr:uid="{8EE95B78-DC34-4B67-AFB1-AE9FC0EA2894}"/>
    <cellStyle name="SAPBEXfilterText 3 2 2 5" xfId="7566" xr:uid="{ECC35225-41D3-4979-8B1B-84E03BC8C280}"/>
    <cellStyle name="SAPBEXfilterText 3 2 2 6" xfId="4179" xr:uid="{EBC6FF6A-BC60-4415-A0DD-52DB0E21F92D}"/>
    <cellStyle name="SAPBEXfilterText 3 2 3" xfId="1335" xr:uid="{789CC505-FBE5-4D13-99DF-8BFF5A02F2ED}"/>
    <cellStyle name="SAPBEXfilterText 3 2 3 2" xfId="2886" xr:uid="{56373AD1-E74A-4CEF-88B9-DC4346D0318C}"/>
    <cellStyle name="SAPBEXfilterText 3 2 3 2 2" xfId="5988" xr:uid="{E17555AA-76CF-4599-BE91-2FB5CE5F2E4C}"/>
    <cellStyle name="SAPBEXfilterText 3 2 3 3" xfId="7826" xr:uid="{51A247A9-D2B5-4891-AEED-C7121AA027E8}"/>
    <cellStyle name="SAPBEXfilterText 3 2 3 4" xfId="4437" xr:uid="{A89613E0-63C1-4EE0-8948-FAEF1D6AC597}"/>
    <cellStyle name="SAPBEXfilterText 3 2 4" xfId="1854" xr:uid="{76F2604A-E8EC-42D4-B584-10B64C3A26D0}"/>
    <cellStyle name="SAPBEXfilterText 3 2 4 2" xfId="3402" xr:uid="{AFD97E82-9BF7-4622-BC9D-679055E6DAFD}"/>
    <cellStyle name="SAPBEXfilterText 3 2 4 2 2" xfId="6504" xr:uid="{B4E8C404-4F5E-4062-82EB-DDE564D5FA0C}"/>
    <cellStyle name="SAPBEXfilterText 3 2 4 3" xfId="7307" xr:uid="{15D0848B-9730-448B-841F-CF78F2DC3993}"/>
    <cellStyle name="SAPBEXfilterText 3 2 4 4" xfId="4956" xr:uid="{D6281E0C-3615-48EA-9B0E-120C93FAB573}"/>
    <cellStyle name="SAPBEXfilterText 3 2 5" xfId="2370" xr:uid="{91819CFD-98BE-464B-A768-2DD3A1116B24}"/>
    <cellStyle name="SAPBEXfilterText 3 2 5 2" xfId="5472" xr:uid="{87E859E4-4577-4282-9BF1-7FE5D55093C2}"/>
    <cellStyle name="SAPBEXfilterText 3 2 6" xfId="7024" xr:uid="{E3CB13B4-1C50-40A4-80CD-C3CFF3576E74}"/>
    <cellStyle name="SAPBEXfilterText 3 2 7" xfId="3921" xr:uid="{B8470664-43F9-49B7-B949-742F8440DA6F}"/>
    <cellStyle name="SAPBEXfilterText 4" xfId="382" xr:uid="{EBCF4EDA-D8A6-484C-ADBC-B837E965FCE7}"/>
    <cellStyle name="SAPBEXfilterText 4 2" xfId="806" xr:uid="{2E013461-D765-4F68-B0B0-4AF4A9BFF75E}"/>
    <cellStyle name="SAPBEXfilterText 4 2 2" xfId="1078" xr:uid="{AD7722F6-172D-4DEF-BB06-A7268874BC83}"/>
    <cellStyle name="SAPBEXfilterText 4 2 2 2" xfId="1594" xr:uid="{2C9906AC-BB3A-4989-B149-2746C65C0892}"/>
    <cellStyle name="SAPBEXfilterText 4 2 2 2 2" xfId="3145" xr:uid="{D0A17461-832E-4021-B7BC-3F3002DFB143}"/>
    <cellStyle name="SAPBEXfilterText 4 2 2 2 2 2" xfId="6247" xr:uid="{8110CA8E-5D30-4486-83AC-4F8F4D608FB5}"/>
    <cellStyle name="SAPBEXfilterText 4 2 2 2 3" xfId="8085" xr:uid="{B5394857-2CA1-4F49-84FD-68DFFDC04991}"/>
    <cellStyle name="SAPBEXfilterText 4 2 2 2 4" xfId="4696" xr:uid="{3B7B75C9-F631-4B39-B04F-52568A67CED2}"/>
    <cellStyle name="SAPBEXfilterText 4 2 2 3" xfId="2113" xr:uid="{1F56D236-B43E-4175-AE31-B057D9D30554}"/>
    <cellStyle name="SAPBEXfilterText 4 2 2 3 2" xfId="3661" xr:uid="{1F00B477-8BD8-47CE-9C7B-89DD0E3043DA}"/>
    <cellStyle name="SAPBEXfilterText 4 2 2 3 2 2" xfId="6763" xr:uid="{1D407513-C8CE-4B9B-982E-DA3A9EED2E29}"/>
    <cellStyle name="SAPBEXfilterText 4 2 2 3 3" xfId="5215" xr:uid="{38FDA80D-292D-4FAA-B760-B518DFE8C75F}"/>
    <cellStyle name="SAPBEXfilterText 4 2 2 4" xfId="2629" xr:uid="{8720339F-1C8F-43D7-9904-B021B32A7FC4}"/>
    <cellStyle name="SAPBEXfilterText 4 2 2 4 2" xfId="5731" xr:uid="{8097A9C2-CB3A-47F8-A7D5-6E8F38690FE5}"/>
    <cellStyle name="SAPBEXfilterText 4 2 2 5" xfId="7567" xr:uid="{9DEE81B6-CC14-40F8-B82F-1AC3A5A81EE3}"/>
    <cellStyle name="SAPBEXfilterText 4 2 2 6" xfId="4180" xr:uid="{FFE2A026-F162-4C8B-B76D-D9926CDF3703}"/>
    <cellStyle name="SAPBEXfilterText 4 2 3" xfId="1336" xr:uid="{9C7690B0-BFC8-4448-93D4-3CF8D853A653}"/>
    <cellStyle name="SAPBEXfilterText 4 2 3 2" xfId="2887" xr:uid="{5D67B073-A64E-4726-994D-246A305E2C3B}"/>
    <cellStyle name="SAPBEXfilterText 4 2 3 2 2" xfId="5989" xr:uid="{598D8464-F077-4063-B707-5607961DCC7B}"/>
    <cellStyle name="SAPBEXfilterText 4 2 3 3" xfId="7827" xr:uid="{752306A3-400D-4781-AFF4-E96EE97FFB3E}"/>
    <cellStyle name="SAPBEXfilterText 4 2 3 4" xfId="4438" xr:uid="{37EC6A91-99AC-4536-A58E-E0E920232393}"/>
    <cellStyle name="SAPBEXfilterText 4 2 4" xfId="1855" xr:uid="{79E60D65-53C7-4D1C-9739-5D38DD447FA0}"/>
    <cellStyle name="SAPBEXfilterText 4 2 4 2" xfId="3403" xr:uid="{40441437-C3FA-441B-93EE-3B438A3BC8DF}"/>
    <cellStyle name="SAPBEXfilterText 4 2 4 2 2" xfId="6505" xr:uid="{31336BCC-B667-421F-B9FB-1C0B521734E5}"/>
    <cellStyle name="SAPBEXfilterText 4 2 4 3" xfId="7308" xr:uid="{79784734-6D5C-45DE-9714-78D769471B1A}"/>
    <cellStyle name="SAPBEXfilterText 4 2 4 4" xfId="4957" xr:uid="{60CAC7B6-8F72-48DA-894B-6CE4E72FB4BA}"/>
    <cellStyle name="SAPBEXfilterText 4 2 5" xfId="2371" xr:uid="{DDC906E7-1BDF-4D4E-A06A-E4EC1E040430}"/>
    <cellStyle name="SAPBEXfilterText 4 2 5 2" xfId="5473" xr:uid="{6283AA79-987D-4F3F-AD87-C66CACD2536A}"/>
    <cellStyle name="SAPBEXfilterText 4 2 6" xfId="7025" xr:uid="{FFE1F20C-0883-4156-95B4-B0F1410309AB}"/>
    <cellStyle name="SAPBEXfilterText 4 2 7" xfId="3922" xr:uid="{2448D9CA-7EEB-4DFC-B610-76B713092389}"/>
    <cellStyle name="SAPBEXfilterText 5" xfId="383" xr:uid="{A49F56CB-E984-43DD-A48F-9F2B283455DA}"/>
    <cellStyle name="SAPBEXfilterText 5 2" xfId="807" xr:uid="{ECF2BCB6-4BE8-435F-9FA7-5AE648C9D829}"/>
    <cellStyle name="SAPBEXfilterText 5 2 2" xfId="1079" xr:uid="{4A9C08D5-BD18-463C-A993-4468D08197A0}"/>
    <cellStyle name="SAPBEXfilterText 5 2 2 2" xfId="1595" xr:uid="{A003FC8E-B41D-4AE4-8BAE-9E871D8A5CFD}"/>
    <cellStyle name="SAPBEXfilterText 5 2 2 2 2" xfId="3146" xr:uid="{C619E42F-9A0C-4AA3-93AF-AE765E692167}"/>
    <cellStyle name="SAPBEXfilterText 5 2 2 2 2 2" xfId="6248" xr:uid="{FF22CF97-C70A-412B-AE3A-6E55DCCCEACE}"/>
    <cellStyle name="SAPBEXfilterText 5 2 2 2 3" xfId="8086" xr:uid="{DBCFFDEE-F8D5-4666-A459-43A82E0790E2}"/>
    <cellStyle name="SAPBEXfilterText 5 2 2 2 4" xfId="4697" xr:uid="{8EC62484-6B7D-4ED4-A6A7-E94BC1761713}"/>
    <cellStyle name="SAPBEXfilterText 5 2 2 3" xfId="2114" xr:uid="{C33E2401-B4C1-4992-81DF-A4DACC07EF17}"/>
    <cellStyle name="SAPBEXfilterText 5 2 2 3 2" xfId="3662" xr:uid="{6CF46733-D5A5-4A59-8590-83CF30D0446D}"/>
    <cellStyle name="SAPBEXfilterText 5 2 2 3 2 2" xfId="6764" xr:uid="{DF1B59EA-9A31-4DE4-822A-D676B1C29B54}"/>
    <cellStyle name="SAPBEXfilterText 5 2 2 3 3" xfId="5216" xr:uid="{9E39AAF1-C083-4D28-844C-C700C6392882}"/>
    <cellStyle name="SAPBEXfilterText 5 2 2 4" xfId="2630" xr:uid="{A4A6F7DB-6EC9-422E-AA5E-39867BE3514D}"/>
    <cellStyle name="SAPBEXfilterText 5 2 2 4 2" xfId="5732" xr:uid="{37CB17B4-3675-4415-B34C-55DAF75DDCD2}"/>
    <cellStyle name="SAPBEXfilterText 5 2 2 5" xfId="7568" xr:uid="{EA3F0F82-5193-498A-8AEC-4BB09BEC79BE}"/>
    <cellStyle name="SAPBEXfilterText 5 2 2 6" xfId="4181" xr:uid="{8A70186A-860F-4639-99D0-7BA27ADFFB82}"/>
    <cellStyle name="SAPBEXfilterText 5 2 3" xfId="1337" xr:uid="{3B40FA62-FE62-43D0-837D-7C828E1A8AAD}"/>
    <cellStyle name="SAPBEXfilterText 5 2 3 2" xfId="2888" xr:uid="{38B8FC70-6C0E-46DD-8A9C-C44EF41548FE}"/>
    <cellStyle name="SAPBEXfilterText 5 2 3 2 2" xfId="5990" xr:uid="{7B8F693B-BDDF-4703-80D3-F0959DA7F937}"/>
    <cellStyle name="SAPBEXfilterText 5 2 3 3" xfId="7828" xr:uid="{361BE346-667E-4DC3-A1F5-C2A421044790}"/>
    <cellStyle name="SAPBEXfilterText 5 2 3 4" xfId="4439" xr:uid="{05FC8560-AD22-4A5E-A8EF-E49810A37A7D}"/>
    <cellStyle name="SAPBEXfilterText 5 2 4" xfId="1856" xr:uid="{03E4D1DE-599B-478A-98E8-EC8222725290}"/>
    <cellStyle name="SAPBEXfilterText 5 2 4 2" xfId="3404" xr:uid="{CEDF5EB3-6F4E-43F9-A9D1-23BB64B97865}"/>
    <cellStyle name="SAPBEXfilterText 5 2 4 2 2" xfId="6506" xr:uid="{EEB20F23-EA4A-47D1-A8D1-97B030051F98}"/>
    <cellStyle name="SAPBEXfilterText 5 2 4 3" xfId="7309" xr:uid="{3D357566-3B60-49BC-AD2C-1F64684F2482}"/>
    <cellStyle name="SAPBEXfilterText 5 2 4 4" xfId="4958" xr:uid="{17F4CCC8-1B52-447B-89DF-B513673A6CA9}"/>
    <cellStyle name="SAPBEXfilterText 5 2 5" xfId="2372" xr:uid="{F36DC232-8174-4CF4-AF0F-6A810D10FAC6}"/>
    <cellStyle name="SAPBEXfilterText 5 2 5 2" xfId="5474" xr:uid="{18DB9D25-8769-4CC4-96BA-3038483F17E2}"/>
    <cellStyle name="SAPBEXfilterText 5 2 6" xfId="7026" xr:uid="{98820F1E-3705-4AAC-9108-D6037FD46BBC}"/>
    <cellStyle name="SAPBEXfilterText 5 2 7" xfId="3923" xr:uid="{FA1963E0-E37F-4E0F-83F3-CD2E8E4ABB3D}"/>
    <cellStyle name="SAPBEXfilterText 6" xfId="384" xr:uid="{910D2BB4-D56D-4F54-BC0C-A83237AD7816}"/>
    <cellStyle name="SAPBEXfilterText 6 2" xfId="808" xr:uid="{18BC90A8-F27B-4676-9002-63FCCB0ACD77}"/>
    <cellStyle name="SAPBEXfilterText 6 2 2" xfId="1080" xr:uid="{90073163-1A9A-4693-8F4D-9CDBDA85E262}"/>
    <cellStyle name="SAPBEXfilterText 6 2 2 2" xfId="1596" xr:uid="{B25D3DE2-521C-47EE-9976-8D2CEEDDDAD0}"/>
    <cellStyle name="SAPBEXfilterText 6 2 2 2 2" xfId="3147" xr:uid="{A660D6BA-8D67-4BFB-86CA-01FA089CB403}"/>
    <cellStyle name="SAPBEXfilterText 6 2 2 2 2 2" xfId="6249" xr:uid="{4B587977-F876-4A0D-9D47-5D9A3FABD63E}"/>
    <cellStyle name="SAPBEXfilterText 6 2 2 2 3" xfId="8087" xr:uid="{27DD3E73-9B44-4525-8F96-0FA799CCB7D0}"/>
    <cellStyle name="SAPBEXfilterText 6 2 2 2 4" xfId="4698" xr:uid="{44EE1CCE-5406-4716-BEFF-429FD3E64C27}"/>
    <cellStyle name="SAPBEXfilterText 6 2 2 3" xfId="2115" xr:uid="{D6CD2A8F-3092-4A06-AD3B-225D3D683D12}"/>
    <cellStyle name="SAPBEXfilterText 6 2 2 3 2" xfId="3663" xr:uid="{40A36D33-00A9-4FF0-A427-4E05991845CF}"/>
    <cellStyle name="SAPBEXfilterText 6 2 2 3 2 2" xfId="6765" xr:uid="{DB68BADF-BEFD-422C-B2A1-6DBC046DC5F3}"/>
    <cellStyle name="SAPBEXfilterText 6 2 2 3 3" xfId="5217" xr:uid="{DD215DE0-BB4F-445B-86FD-FD1902449469}"/>
    <cellStyle name="SAPBEXfilterText 6 2 2 4" xfId="2631" xr:uid="{C0D9238B-C7E2-4261-A33F-9F048829C46F}"/>
    <cellStyle name="SAPBEXfilterText 6 2 2 4 2" xfId="5733" xr:uid="{A625FA6A-EFF7-4B87-97B9-CE4C535FC3B4}"/>
    <cellStyle name="SAPBEXfilterText 6 2 2 5" xfId="7569" xr:uid="{9F7CCB79-7EC3-471B-9C5A-812B10DD2EA6}"/>
    <cellStyle name="SAPBEXfilterText 6 2 2 6" xfId="4182" xr:uid="{F180006E-F731-4BC9-8503-89784579011E}"/>
    <cellStyle name="SAPBEXfilterText 6 2 3" xfId="1338" xr:uid="{6686E257-3187-4C0A-8931-00305CA0D6C5}"/>
    <cellStyle name="SAPBEXfilterText 6 2 3 2" xfId="2889" xr:uid="{83721D15-D62D-43AC-88A6-2DFD1F3291A3}"/>
    <cellStyle name="SAPBEXfilterText 6 2 3 2 2" xfId="5991" xr:uid="{501F8729-14A9-41CB-9644-63204984002A}"/>
    <cellStyle name="SAPBEXfilterText 6 2 3 3" xfId="7829" xr:uid="{B453E5C4-EA91-4543-949D-5901C459EA87}"/>
    <cellStyle name="SAPBEXfilterText 6 2 3 4" xfId="4440" xr:uid="{282E4EAA-4EBC-4294-B18E-527C07661050}"/>
    <cellStyle name="SAPBEXfilterText 6 2 4" xfId="1857" xr:uid="{6D619A10-6271-4125-B4AD-9B653469575E}"/>
    <cellStyle name="SAPBEXfilterText 6 2 4 2" xfId="3405" xr:uid="{ACE7A867-A03B-4105-BB18-7B6B69782DF2}"/>
    <cellStyle name="SAPBEXfilterText 6 2 4 2 2" xfId="6507" xr:uid="{1CAA9A0B-EEF7-411D-A6BB-EF58E5D42DB2}"/>
    <cellStyle name="SAPBEXfilterText 6 2 4 3" xfId="7310" xr:uid="{1DFD316B-E029-4893-AD4E-543FDE974FA6}"/>
    <cellStyle name="SAPBEXfilterText 6 2 4 4" xfId="4959" xr:uid="{3B40356A-A869-45BE-B333-CBE35CFAC60D}"/>
    <cellStyle name="SAPBEXfilterText 6 2 5" xfId="2373" xr:uid="{2FCFCEF5-9C68-4003-A553-0145B2AC4F31}"/>
    <cellStyle name="SAPBEXfilterText 6 2 5 2" xfId="5475" xr:uid="{0C1C9985-C02E-488E-9385-379CCAA634C3}"/>
    <cellStyle name="SAPBEXfilterText 6 2 6" xfId="7027" xr:uid="{B3C6AFD0-BB2E-4280-AE05-51D493C528DB}"/>
    <cellStyle name="SAPBEXfilterText 6 2 7" xfId="3924" xr:uid="{FB65D1C4-DD73-4DA9-A333-8ECF1264F231}"/>
    <cellStyle name="SAPBEXformats" xfId="385" xr:uid="{7956B9CF-5C3D-4507-9CC5-F35AD230B7DA}"/>
    <cellStyle name="SAPBEXformats 2" xfId="386" xr:uid="{9E0113B4-6DAA-4889-B0DE-2FD288948E54}"/>
    <cellStyle name="SAPBEXformats 2 2" xfId="809" xr:uid="{8C84EA22-A59C-42F3-A44A-B28FA72BBAE1}"/>
    <cellStyle name="SAPBEXformats 2 2 2" xfId="1081" xr:uid="{682DF630-EFA1-4B65-ACF4-330DF5C40B5A}"/>
    <cellStyle name="SAPBEXformats 2 2 2 2" xfId="1597" xr:uid="{5CF1CF56-7205-45A3-A982-B62595B4C787}"/>
    <cellStyle name="SAPBEXformats 2 2 2 2 2" xfId="3148" xr:uid="{E158876F-EE2E-4203-8F89-93E780DF0631}"/>
    <cellStyle name="SAPBEXformats 2 2 2 2 2 2" xfId="6250" xr:uid="{11E294BC-05E7-4408-8CAD-6EBDE393E09A}"/>
    <cellStyle name="SAPBEXformats 2 2 2 2 3" xfId="8088" xr:uid="{BBD19E35-7BE5-48E8-B170-1ABDA2946822}"/>
    <cellStyle name="SAPBEXformats 2 2 2 2 4" xfId="4699" xr:uid="{6F5E8ABD-65B7-430C-B624-5DEA63B7DBC0}"/>
    <cellStyle name="SAPBEXformats 2 2 2 3" xfId="2116" xr:uid="{18AAD307-EE13-4DDA-A826-8AECAD626571}"/>
    <cellStyle name="SAPBEXformats 2 2 2 3 2" xfId="3664" xr:uid="{5BBC0498-2830-4674-B89D-365E0708205C}"/>
    <cellStyle name="SAPBEXformats 2 2 2 3 2 2" xfId="6766" xr:uid="{DC549772-71D8-401D-9726-FF6A6E2874F6}"/>
    <cellStyle name="SAPBEXformats 2 2 2 3 3" xfId="5218" xr:uid="{B6B7B4F7-FE1D-41DB-ADD9-9D3C7BBF7497}"/>
    <cellStyle name="SAPBEXformats 2 2 2 4" xfId="2632" xr:uid="{2774A1E2-C2BA-44C4-99CF-02ECE51F7217}"/>
    <cellStyle name="SAPBEXformats 2 2 2 4 2" xfId="5734" xr:uid="{534C0FAE-E48A-4FA8-9694-881E51A82A27}"/>
    <cellStyle name="SAPBEXformats 2 2 2 5" xfId="7570" xr:uid="{99FF8E52-B4BB-495A-A0FF-738D4B7B4992}"/>
    <cellStyle name="SAPBEXformats 2 2 2 6" xfId="4183" xr:uid="{CBA3F4C6-66BD-4B12-8325-AE33F7351AB1}"/>
    <cellStyle name="SAPBEXformats 2 2 3" xfId="1339" xr:uid="{27CB7C13-1B3D-496F-8555-D5E4421FD3C7}"/>
    <cellStyle name="SAPBEXformats 2 2 3 2" xfId="2890" xr:uid="{F0D7C86D-C1C1-4741-AA77-5CFC753997B1}"/>
    <cellStyle name="SAPBEXformats 2 2 3 2 2" xfId="5992" xr:uid="{24227DB4-FF14-43C4-ADFC-6C9F2CBCB357}"/>
    <cellStyle name="SAPBEXformats 2 2 3 3" xfId="7830" xr:uid="{D4FC0897-8241-4180-A70E-3BBA18C8C857}"/>
    <cellStyle name="SAPBEXformats 2 2 3 4" xfId="4441" xr:uid="{D91281CB-462E-4BC0-BE8D-DFFC2A496120}"/>
    <cellStyle name="SAPBEXformats 2 2 4" xfId="1858" xr:uid="{58531AAF-3CAC-4FDD-8446-4829DBC4F576}"/>
    <cellStyle name="SAPBEXformats 2 2 4 2" xfId="3406" xr:uid="{966D56EE-257A-402E-9B87-E0DEC3E5ECAD}"/>
    <cellStyle name="SAPBEXformats 2 2 4 2 2" xfId="6508" xr:uid="{32ADD837-3C3A-4308-BB27-FF7EF4CA59F0}"/>
    <cellStyle name="SAPBEXformats 2 2 4 3" xfId="7311" xr:uid="{E6BBF847-C7FA-494D-979E-DD1DF3C0DED9}"/>
    <cellStyle name="SAPBEXformats 2 2 4 4" xfId="4960" xr:uid="{F7AF44BB-AC46-42EA-9057-BE3C9123D757}"/>
    <cellStyle name="SAPBEXformats 2 2 5" xfId="2374" xr:uid="{2F85382D-ED54-408D-966B-BA4CE0EEDC74}"/>
    <cellStyle name="SAPBEXformats 2 2 5 2" xfId="5476" xr:uid="{2C71C1E9-3A6A-4A97-86FE-47DF7AE16827}"/>
    <cellStyle name="SAPBEXformats 2 2 6" xfId="7028" xr:uid="{8AA3A04E-4F2B-4771-89C5-D22FAC94BEB8}"/>
    <cellStyle name="SAPBEXformats 2 2 7" xfId="3925" xr:uid="{879F44E2-0862-4364-A470-868FA46030AE}"/>
    <cellStyle name="SAPBEXformats 3" xfId="387" xr:uid="{36F78B5E-5FD1-4FAC-A1A5-2EC824689BD5}"/>
    <cellStyle name="SAPBEXformats 3 2" xfId="810" xr:uid="{E9D50459-E6F5-4A94-AFD8-E534CB1E8213}"/>
    <cellStyle name="SAPBEXformats 3 2 2" xfId="1082" xr:uid="{50C2DE16-F5D6-4B9D-AEA4-B289FA3DE87C}"/>
    <cellStyle name="SAPBEXformats 3 2 2 2" xfId="1598" xr:uid="{E9D5684F-C62A-4669-B042-3F08FD52DAE3}"/>
    <cellStyle name="SAPBEXformats 3 2 2 2 2" xfId="3149" xr:uid="{289F6975-E6B4-4E1F-85DD-9ED2E69CFE8D}"/>
    <cellStyle name="SAPBEXformats 3 2 2 2 2 2" xfId="6251" xr:uid="{6523B743-41D7-4733-988B-3E133D62E3F8}"/>
    <cellStyle name="SAPBEXformats 3 2 2 2 3" xfId="8089" xr:uid="{8EDE9E94-C5A7-4A81-B41C-DA0F33287393}"/>
    <cellStyle name="SAPBEXformats 3 2 2 2 4" xfId="4700" xr:uid="{CB53C077-F941-4F4C-9AB1-B9FE1AAD8270}"/>
    <cellStyle name="SAPBEXformats 3 2 2 3" xfId="2117" xr:uid="{0728941A-140C-4753-A68B-1580F5FFCABF}"/>
    <cellStyle name="SAPBEXformats 3 2 2 3 2" xfId="3665" xr:uid="{982A0DA1-3F4B-4BD7-84F2-D91BFA6C5E84}"/>
    <cellStyle name="SAPBEXformats 3 2 2 3 2 2" xfId="6767" xr:uid="{E1572034-7048-4DA8-AB20-B582F53BA7AC}"/>
    <cellStyle name="SAPBEXformats 3 2 2 3 3" xfId="5219" xr:uid="{4A3D46AF-414C-4A8B-A25A-E56828E0805A}"/>
    <cellStyle name="SAPBEXformats 3 2 2 4" xfId="2633" xr:uid="{4FDB982E-1646-4B69-8849-BFF0C1F66D42}"/>
    <cellStyle name="SAPBEXformats 3 2 2 4 2" xfId="5735" xr:uid="{7512F22D-EB6B-43E9-AC2C-FF0C1799C015}"/>
    <cellStyle name="SAPBEXformats 3 2 2 5" xfId="7571" xr:uid="{8E47002F-A16A-44D6-87A9-0386B2506AD7}"/>
    <cellStyle name="SAPBEXformats 3 2 2 6" xfId="4184" xr:uid="{FCC3E17B-1F0A-44DF-8B8E-CD3B0BA63364}"/>
    <cellStyle name="SAPBEXformats 3 2 3" xfId="1340" xr:uid="{FDE3A521-36BB-4E99-8BDF-848BEDC2EF31}"/>
    <cellStyle name="SAPBEXformats 3 2 3 2" xfId="2891" xr:uid="{DB876107-91C2-49AB-BFBC-A12C283E98E6}"/>
    <cellStyle name="SAPBEXformats 3 2 3 2 2" xfId="5993" xr:uid="{8353E17B-5B8B-46F0-B422-3CFB179F8958}"/>
    <cellStyle name="SAPBEXformats 3 2 3 3" xfId="7831" xr:uid="{B2303DCF-7377-4374-8DB9-592C759AA8DA}"/>
    <cellStyle name="SAPBEXformats 3 2 3 4" xfId="4442" xr:uid="{41D8B434-BB56-417C-BC97-3EEE7F61B453}"/>
    <cellStyle name="SAPBEXformats 3 2 4" xfId="1859" xr:uid="{D292B4FB-AC57-446D-AB29-2E99610C14D4}"/>
    <cellStyle name="SAPBEXformats 3 2 4 2" xfId="3407" xr:uid="{64E4FD00-B458-4913-B41D-AD7105B7D193}"/>
    <cellStyle name="SAPBEXformats 3 2 4 2 2" xfId="6509" xr:uid="{345346AD-6348-4FE7-A8C5-AE4BD1750695}"/>
    <cellStyle name="SAPBEXformats 3 2 4 3" xfId="7312" xr:uid="{B1F5BB12-A38C-4FD7-B147-56FC1114FB08}"/>
    <cellStyle name="SAPBEXformats 3 2 4 4" xfId="4961" xr:uid="{4612850A-E3B4-423E-877D-0ABA764D9338}"/>
    <cellStyle name="SAPBEXformats 3 2 5" xfId="2375" xr:uid="{195747C9-7B10-4799-91C7-9A8D37E1DFF0}"/>
    <cellStyle name="SAPBEXformats 3 2 5 2" xfId="5477" xr:uid="{B8256D80-AE6F-4C86-B760-C77013F72758}"/>
    <cellStyle name="SAPBEXformats 3 2 6" xfId="7029" xr:uid="{33C2A5CA-8490-4987-875B-F5CED7E9E859}"/>
    <cellStyle name="SAPBEXformats 3 2 7" xfId="3926" xr:uid="{B58385D3-1637-4C00-B99E-D44754F34AB4}"/>
    <cellStyle name="SAPBEXformats 4" xfId="388" xr:uid="{B34478E0-CC04-4F77-A690-89DCEBE0D8F8}"/>
    <cellStyle name="SAPBEXformats 4 2" xfId="811" xr:uid="{6BBB597D-4DE4-4F75-B31A-5FCA417C1B18}"/>
    <cellStyle name="SAPBEXformats 4 2 2" xfId="1083" xr:uid="{516F5D94-B50F-44A5-8BDB-42AC24B63B8E}"/>
    <cellStyle name="SAPBEXformats 4 2 2 2" xfId="1599" xr:uid="{717F450E-BFCD-4BAE-96CD-BFAD00B4E030}"/>
    <cellStyle name="SAPBEXformats 4 2 2 2 2" xfId="3150" xr:uid="{C4AE8F80-D0F4-4E1A-9563-1851FE5B5364}"/>
    <cellStyle name="SAPBEXformats 4 2 2 2 2 2" xfId="6252" xr:uid="{40D62E81-3504-4126-A703-E0D19787077E}"/>
    <cellStyle name="SAPBEXformats 4 2 2 2 3" xfId="8090" xr:uid="{30C8BD24-1DAF-4843-ABE4-22B46A37CB9F}"/>
    <cellStyle name="SAPBEXformats 4 2 2 2 4" xfId="4701" xr:uid="{960D9507-DBC7-48F7-B0EE-3DA33DDEAD1C}"/>
    <cellStyle name="SAPBEXformats 4 2 2 3" xfId="2118" xr:uid="{8D25F6AC-FCEE-44FF-8C40-8A464B854FE7}"/>
    <cellStyle name="SAPBEXformats 4 2 2 3 2" xfId="3666" xr:uid="{97D38170-1FCD-431F-8377-3170CF4F3878}"/>
    <cellStyle name="SAPBEXformats 4 2 2 3 2 2" xfId="6768" xr:uid="{68959F0E-66C8-4D9F-BA2D-4CCE099A3772}"/>
    <cellStyle name="SAPBEXformats 4 2 2 3 3" xfId="5220" xr:uid="{ABECB100-9322-46AF-A227-D2F4C07CA153}"/>
    <cellStyle name="SAPBEXformats 4 2 2 4" xfId="2634" xr:uid="{E1602BE0-EFC0-4CEA-9DA4-95BC35BFCF2E}"/>
    <cellStyle name="SAPBEXformats 4 2 2 4 2" xfId="5736" xr:uid="{47B19A8C-6BB1-4547-8E69-FD601F2A2EBB}"/>
    <cellStyle name="SAPBEXformats 4 2 2 5" xfId="7572" xr:uid="{67C7AD2F-61D3-47D9-9A0E-16F117C294E5}"/>
    <cellStyle name="SAPBEXformats 4 2 2 6" xfId="4185" xr:uid="{4C484C64-2E6D-4739-BD99-724684D7B27A}"/>
    <cellStyle name="SAPBEXformats 4 2 3" xfId="1341" xr:uid="{ED4A37D8-22CD-4599-BA47-25BC5BE885B8}"/>
    <cellStyle name="SAPBEXformats 4 2 3 2" xfId="2892" xr:uid="{469B6276-B58E-4636-944A-85C8CF3B362D}"/>
    <cellStyle name="SAPBEXformats 4 2 3 2 2" xfId="5994" xr:uid="{8F320E76-3968-4563-BF98-7313B8012323}"/>
    <cellStyle name="SAPBEXformats 4 2 3 3" xfId="7832" xr:uid="{AEA34C5C-1132-4B7D-9C03-AE46E02D2233}"/>
    <cellStyle name="SAPBEXformats 4 2 3 4" xfId="4443" xr:uid="{092C6F42-A877-464E-A1A8-05A559231550}"/>
    <cellStyle name="SAPBEXformats 4 2 4" xfId="1860" xr:uid="{43E55C1F-90B3-43EF-A632-25E91AE7A0F1}"/>
    <cellStyle name="SAPBEXformats 4 2 4 2" xfId="3408" xr:uid="{2E0F8D5E-E3B6-4515-ABC9-AE310E94B568}"/>
    <cellStyle name="SAPBEXformats 4 2 4 2 2" xfId="6510" xr:uid="{BA35DEDB-C143-46A9-8C79-3A69375B3A34}"/>
    <cellStyle name="SAPBEXformats 4 2 4 3" xfId="7313" xr:uid="{733E2AE8-A5CE-475E-8AD8-1A234BF78D16}"/>
    <cellStyle name="SAPBEXformats 4 2 4 4" xfId="4962" xr:uid="{E773637F-1F5D-47F4-8C71-177D69C1EDFD}"/>
    <cellStyle name="SAPBEXformats 4 2 5" xfId="2376" xr:uid="{79D0DF40-C11B-4956-B36E-E15CE9DC1DF3}"/>
    <cellStyle name="SAPBEXformats 4 2 5 2" xfId="5478" xr:uid="{FB289F30-BC7D-4175-80BB-59E858FB6CE6}"/>
    <cellStyle name="SAPBEXformats 4 2 6" xfId="7030" xr:uid="{94C9CA93-2CB4-490C-9D76-7F3899C99003}"/>
    <cellStyle name="SAPBEXformats 4 2 7" xfId="3927" xr:uid="{AF0D6B14-2245-4058-AC4E-CD32B3994701}"/>
    <cellStyle name="SAPBEXformats 5" xfId="389" xr:uid="{38364769-EDEE-44C6-9C9D-E465E41C67C6}"/>
    <cellStyle name="SAPBEXformats 5 2" xfId="812" xr:uid="{E8258C95-D23A-4692-A51F-68AB7554D0BA}"/>
    <cellStyle name="SAPBEXformats 5 2 2" xfId="1084" xr:uid="{8EAF56AB-5EBA-46D9-B7C9-0FBF713A4E32}"/>
    <cellStyle name="SAPBEXformats 5 2 2 2" xfId="1600" xr:uid="{1BB09235-D50C-4D79-8907-8F1139147C57}"/>
    <cellStyle name="SAPBEXformats 5 2 2 2 2" xfId="3151" xr:uid="{695B88E4-3878-4BD5-8E51-F44E08B8023F}"/>
    <cellStyle name="SAPBEXformats 5 2 2 2 2 2" xfId="6253" xr:uid="{3610D981-B9C7-4D4D-8F1E-9DCDAF520099}"/>
    <cellStyle name="SAPBEXformats 5 2 2 2 3" xfId="8091" xr:uid="{07517028-4309-4CBE-8ABA-698F524DF0C0}"/>
    <cellStyle name="SAPBEXformats 5 2 2 2 4" xfId="4702" xr:uid="{47449E31-83A9-4777-8F52-B0A8B3653E1D}"/>
    <cellStyle name="SAPBEXformats 5 2 2 3" xfId="2119" xr:uid="{E96471E9-AAE3-422F-A4B7-E48F554298B8}"/>
    <cellStyle name="SAPBEXformats 5 2 2 3 2" xfId="3667" xr:uid="{FE55A23A-2A8F-4320-919C-D9ED5D6587B8}"/>
    <cellStyle name="SAPBEXformats 5 2 2 3 2 2" xfId="6769" xr:uid="{527050A1-2A91-42A6-A5A7-3FF13EEB4AE0}"/>
    <cellStyle name="SAPBEXformats 5 2 2 3 3" xfId="5221" xr:uid="{F6E2900E-0CB4-4D3C-9936-48A195D9E53B}"/>
    <cellStyle name="SAPBEXformats 5 2 2 4" xfId="2635" xr:uid="{3E9C5EB9-9395-4A13-8F76-83C4EF987BA7}"/>
    <cellStyle name="SAPBEXformats 5 2 2 4 2" xfId="5737" xr:uid="{179D9A5A-678C-4689-AACE-497C43582CF6}"/>
    <cellStyle name="SAPBEXformats 5 2 2 5" xfId="7573" xr:uid="{A01C6260-6E0A-456B-97B3-B5BE4EEA05F2}"/>
    <cellStyle name="SAPBEXformats 5 2 2 6" xfId="4186" xr:uid="{8C1F8A29-D105-4ABF-8770-051477D73B8C}"/>
    <cellStyle name="SAPBEXformats 5 2 3" xfId="1342" xr:uid="{A2010F56-6D58-46C9-B1D4-A9B3AC57B25B}"/>
    <cellStyle name="SAPBEXformats 5 2 3 2" xfId="2893" xr:uid="{F7158BD4-4792-40F3-AD8A-EFE20AC10876}"/>
    <cellStyle name="SAPBEXformats 5 2 3 2 2" xfId="5995" xr:uid="{D783EA59-C04A-4F41-BA99-3C6907357DDB}"/>
    <cellStyle name="SAPBEXformats 5 2 3 3" xfId="7833" xr:uid="{B1229761-8BAC-4A61-A4C4-984E1406F9BC}"/>
    <cellStyle name="SAPBEXformats 5 2 3 4" xfId="4444" xr:uid="{A3F269E7-1773-4B5E-A5A5-E257CCB89855}"/>
    <cellStyle name="SAPBEXformats 5 2 4" xfId="1861" xr:uid="{5A0CD192-F887-462A-B93D-3A9F7CA81C96}"/>
    <cellStyle name="SAPBEXformats 5 2 4 2" xfId="3409" xr:uid="{C6CEE04A-B113-4C54-814A-1E8B672CCF08}"/>
    <cellStyle name="SAPBEXformats 5 2 4 2 2" xfId="6511" xr:uid="{18CCD530-A0C8-449E-9349-8C08BB939693}"/>
    <cellStyle name="SAPBEXformats 5 2 4 3" xfId="7314" xr:uid="{39E3C328-3397-4E8D-8C57-24E583139A30}"/>
    <cellStyle name="SAPBEXformats 5 2 4 4" xfId="4963" xr:uid="{8D25548C-C884-4B94-942C-986524542C21}"/>
    <cellStyle name="SAPBEXformats 5 2 5" xfId="2377" xr:uid="{68524627-4E59-42D4-90C4-783AA5D351C6}"/>
    <cellStyle name="SAPBEXformats 5 2 5 2" xfId="5479" xr:uid="{35E11180-0BE4-4BAD-A473-84F700D46B6A}"/>
    <cellStyle name="SAPBEXformats 5 2 6" xfId="7031" xr:uid="{7DC69733-F357-4F97-A56E-A2AAA28F5C7F}"/>
    <cellStyle name="SAPBEXformats 5 2 7" xfId="3928" xr:uid="{85EA08B4-E51B-4028-82A7-DC2ED9727E38}"/>
    <cellStyle name="SAPBEXformats 6" xfId="390" xr:uid="{95CB9503-56D8-4FEF-81EC-5BE3F69E4972}"/>
    <cellStyle name="SAPBEXformats 6 2" xfId="813" xr:uid="{876673A3-668D-45B9-B6EB-5DCE094491B8}"/>
    <cellStyle name="SAPBEXformats 6 2 2" xfId="1085" xr:uid="{04BC8AA0-7856-4E96-9BA5-481D8DD61B8F}"/>
    <cellStyle name="SAPBEXformats 6 2 2 2" xfId="1601" xr:uid="{8932EB99-004A-4A3F-87C5-950266BB63F6}"/>
    <cellStyle name="SAPBEXformats 6 2 2 2 2" xfId="3152" xr:uid="{B7118664-8D7F-4660-94E8-C2B4E3851132}"/>
    <cellStyle name="SAPBEXformats 6 2 2 2 2 2" xfId="6254" xr:uid="{CD42F8FE-2E67-48C2-968D-A0B730AD5B75}"/>
    <cellStyle name="SAPBEXformats 6 2 2 2 3" xfId="8092" xr:uid="{752472BF-3AFA-4DC1-B979-721888B2E4F3}"/>
    <cellStyle name="SAPBEXformats 6 2 2 2 4" xfId="4703" xr:uid="{C3CA7A06-CBB0-4E11-BCAB-4FED09688208}"/>
    <cellStyle name="SAPBEXformats 6 2 2 3" xfId="2120" xr:uid="{B3F65C03-C115-4A24-AE71-F1D3A3C65A20}"/>
    <cellStyle name="SAPBEXformats 6 2 2 3 2" xfId="3668" xr:uid="{BBFD1876-18BF-4891-A775-252F1A2949ED}"/>
    <cellStyle name="SAPBEXformats 6 2 2 3 2 2" xfId="6770" xr:uid="{067C7DEA-59F8-4488-BC85-89B4B6842655}"/>
    <cellStyle name="SAPBEXformats 6 2 2 3 3" xfId="5222" xr:uid="{F7D679BD-1C32-4630-80A2-A5DC7AD65E05}"/>
    <cellStyle name="SAPBEXformats 6 2 2 4" xfId="2636" xr:uid="{3A3EA65C-C5F2-4863-A60A-C6176FCCC4A4}"/>
    <cellStyle name="SAPBEXformats 6 2 2 4 2" xfId="5738" xr:uid="{8C862406-B0C1-4C1D-8147-4A7AEF946E3A}"/>
    <cellStyle name="SAPBEXformats 6 2 2 5" xfId="7574" xr:uid="{0975D595-F66A-4393-A044-A7AACEF396AB}"/>
    <cellStyle name="SAPBEXformats 6 2 2 6" xfId="4187" xr:uid="{0204E263-EDE1-4627-B858-DE9B9C70434E}"/>
    <cellStyle name="SAPBEXformats 6 2 3" xfId="1343" xr:uid="{44DC15E2-A41B-4A17-BEE9-76B89FDED371}"/>
    <cellStyle name="SAPBEXformats 6 2 3 2" xfId="2894" xr:uid="{9863A0E1-0287-487C-887E-963316A2A495}"/>
    <cellStyle name="SAPBEXformats 6 2 3 2 2" xfId="5996" xr:uid="{F3B219FD-041A-427D-A395-A0A56A90E014}"/>
    <cellStyle name="SAPBEXformats 6 2 3 3" xfId="7834" xr:uid="{C9731059-024C-443A-9743-27184A4FD420}"/>
    <cellStyle name="SAPBEXformats 6 2 3 4" xfId="4445" xr:uid="{2A7BBAA6-D315-4B28-9A97-26AA1FFBC97B}"/>
    <cellStyle name="SAPBEXformats 6 2 4" xfId="1862" xr:uid="{E04683DC-032E-460D-AF15-2E2E3CEABDA3}"/>
    <cellStyle name="SAPBEXformats 6 2 4 2" xfId="3410" xr:uid="{4902866D-2013-4FFD-9DD9-B1515E8A5441}"/>
    <cellStyle name="SAPBEXformats 6 2 4 2 2" xfId="6512" xr:uid="{5206298E-C142-40DD-B2F8-BB8EC9691EFA}"/>
    <cellStyle name="SAPBEXformats 6 2 4 3" xfId="7315" xr:uid="{A8FBFDB3-46A5-4DF9-82FE-F1D1556FBDAA}"/>
    <cellStyle name="SAPBEXformats 6 2 4 4" xfId="4964" xr:uid="{511EAD9F-794E-4CEA-8D59-1FCFE0CCA494}"/>
    <cellStyle name="SAPBEXformats 6 2 5" xfId="2378" xr:uid="{306BEF50-16F9-4D07-A90D-42FA4A9FF825}"/>
    <cellStyle name="SAPBEXformats 6 2 5 2" xfId="5480" xr:uid="{8AC7802E-8B3E-4A39-AABF-D6D471CF154A}"/>
    <cellStyle name="SAPBEXformats 6 2 6" xfId="7032" xr:uid="{105F1E5C-144E-43C7-84C9-E8758E5799A8}"/>
    <cellStyle name="SAPBEXformats 6 2 7" xfId="3929" xr:uid="{C21A28E5-06DF-48B6-A2F8-3D36E2FC5817}"/>
    <cellStyle name="SAPBEXheaderItem" xfId="391" xr:uid="{D07E045E-0FCC-47F2-8161-349462B62F05}"/>
    <cellStyle name="SAPBEXheaderItem 2" xfId="392" xr:uid="{1CB82F75-CEA8-4F14-904A-836C85F1F34D}"/>
    <cellStyle name="SAPBEXheaderItem 2 2" xfId="814" xr:uid="{F1334AD9-79B6-4955-BB5B-FEFA8FC5BA56}"/>
    <cellStyle name="SAPBEXheaderItem 2 2 2" xfId="1086" xr:uid="{8154A5F9-C331-4706-9125-3709CCCCA15F}"/>
    <cellStyle name="SAPBEXheaderItem 2 2 2 2" xfId="1602" xr:uid="{E5EDAC56-BCBF-4491-8F65-2602EE195C96}"/>
    <cellStyle name="SAPBEXheaderItem 2 2 2 2 2" xfId="3153" xr:uid="{68E9CC97-C256-4F0C-BF32-1755DD03D395}"/>
    <cellStyle name="SAPBEXheaderItem 2 2 2 2 2 2" xfId="6255" xr:uid="{76AC5904-3CD2-4073-8DBB-500FAEDB711D}"/>
    <cellStyle name="SAPBEXheaderItem 2 2 2 2 3" xfId="8093" xr:uid="{612843ED-2C54-4CB6-97FB-179DF68727FF}"/>
    <cellStyle name="SAPBEXheaderItem 2 2 2 2 4" xfId="4704" xr:uid="{02B5F8B1-7F1D-4C54-B548-1D0A167FE48A}"/>
    <cellStyle name="SAPBEXheaderItem 2 2 2 3" xfId="2121" xr:uid="{D1474A62-0A1F-4069-B6D3-6326011140D4}"/>
    <cellStyle name="SAPBEXheaderItem 2 2 2 3 2" xfId="3669" xr:uid="{15CD417C-8D35-4C94-8393-F203BBAB4104}"/>
    <cellStyle name="SAPBEXheaderItem 2 2 2 3 2 2" xfId="6771" xr:uid="{262DE445-160E-451F-8B95-E753F1EFE3BE}"/>
    <cellStyle name="SAPBEXheaderItem 2 2 2 3 3" xfId="5223" xr:uid="{C04E1FA3-BA65-468F-989F-5BF632A060B0}"/>
    <cellStyle name="SAPBEXheaderItem 2 2 2 4" xfId="2637" xr:uid="{97D3E9B4-3BC9-4A64-BF65-192A8214EB16}"/>
    <cellStyle name="SAPBEXheaderItem 2 2 2 4 2" xfId="5739" xr:uid="{7F20956E-25F2-401D-8D62-D61AA68BF47C}"/>
    <cellStyle name="SAPBEXheaderItem 2 2 2 5" xfId="7575" xr:uid="{CBD22429-CEA2-4081-BA75-F26EBBA59DC7}"/>
    <cellStyle name="SAPBEXheaderItem 2 2 2 6" xfId="4188" xr:uid="{86FF532F-5640-4B4F-BBED-270967E259A5}"/>
    <cellStyle name="SAPBEXheaderItem 2 2 3" xfId="1344" xr:uid="{DA588616-F8A9-4FC4-AD85-D1BC26351790}"/>
    <cellStyle name="SAPBEXheaderItem 2 2 3 2" xfId="2895" xr:uid="{8C1B424E-990D-4FFC-9650-3F0D88509BF2}"/>
    <cellStyle name="SAPBEXheaderItem 2 2 3 2 2" xfId="5997" xr:uid="{2868F07D-C3B5-4AF4-8F89-95DE86B76D8C}"/>
    <cellStyle name="SAPBEXheaderItem 2 2 3 3" xfId="7835" xr:uid="{02EFC4DC-5F61-4894-B28E-4648EBE14DEE}"/>
    <cellStyle name="SAPBEXheaderItem 2 2 3 4" xfId="4446" xr:uid="{61D74367-340D-4FA0-9168-D8F352C99910}"/>
    <cellStyle name="SAPBEXheaderItem 2 2 4" xfId="1863" xr:uid="{9E8D4D28-1EC9-4CCE-9004-C171514F1C36}"/>
    <cellStyle name="SAPBEXheaderItem 2 2 4 2" xfId="3411" xr:uid="{CE079191-17AA-4A8E-9F7E-E70277FFA364}"/>
    <cellStyle name="SAPBEXheaderItem 2 2 4 2 2" xfId="6513" xr:uid="{BEFBA96B-D59D-486A-B312-DB4C87F622D3}"/>
    <cellStyle name="SAPBEXheaderItem 2 2 4 3" xfId="7316" xr:uid="{E12AE9F0-C8C9-4ED5-926E-89E36299F8C1}"/>
    <cellStyle name="SAPBEXheaderItem 2 2 4 4" xfId="4965" xr:uid="{2C56DA18-63C1-4587-90AF-E7775EFA2720}"/>
    <cellStyle name="SAPBEXheaderItem 2 2 5" xfId="2379" xr:uid="{2EF700CD-83C4-49A3-998C-247581E2DBAA}"/>
    <cellStyle name="SAPBEXheaderItem 2 2 5 2" xfId="5481" xr:uid="{B9D06C20-1CE0-44B0-9149-421224563E67}"/>
    <cellStyle name="SAPBEXheaderItem 2 2 6" xfId="7033" xr:uid="{F6F81AFC-525E-4293-9A13-2D092A3D7D30}"/>
    <cellStyle name="SAPBEXheaderItem 2 2 7" xfId="3930" xr:uid="{33EE8426-64AF-47CA-BA18-577F24F96F7F}"/>
    <cellStyle name="SAPBEXheaderItem 3" xfId="393" xr:uid="{942AAA56-91E5-4A22-9284-F3D3665179C8}"/>
    <cellStyle name="SAPBEXheaderItem 3 2" xfId="815" xr:uid="{1B39BD9C-3D8F-49CC-A1D2-FE96B210CC35}"/>
    <cellStyle name="SAPBEXheaderItem 3 2 2" xfId="1087" xr:uid="{B0C7DD82-CEF4-4B71-9D95-AD087B736F85}"/>
    <cellStyle name="SAPBEXheaderItem 3 2 2 2" xfId="1603" xr:uid="{9A8EA3F2-32EE-42F7-8770-695DF155B15D}"/>
    <cellStyle name="SAPBEXheaderItem 3 2 2 2 2" xfId="3154" xr:uid="{DD2E83F8-680C-466B-9CA9-990FC8242208}"/>
    <cellStyle name="SAPBEXheaderItem 3 2 2 2 2 2" xfId="6256" xr:uid="{B512B45A-3CF1-4D76-8C75-F18958D126E4}"/>
    <cellStyle name="SAPBEXheaderItem 3 2 2 2 3" xfId="8094" xr:uid="{5C06F6D5-0AAD-4D31-BC2B-21BC21AAAC9A}"/>
    <cellStyle name="SAPBEXheaderItem 3 2 2 2 4" xfId="4705" xr:uid="{DD27CB38-D519-43AF-B12B-073F4EAEE062}"/>
    <cellStyle name="SAPBEXheaderItem 3 2 2 3" xfId="2122" xr:uid="{DD2C5DA8-8668-45AD-9F0F-8487F25EC194}"/>
    <cellStyle name="SAPBEXheaderItem 3 2 2 3 2" xfId="3670" xr:uid="{A2BCAF89-F24C-4ADD-8A6E-BD792DF5264A}"/>
    <cellStyle name="SAPBEXheaderItem 3 2 2 3 2 2" xfId="6772" xr:uid="{D6550F5B-4BF4-4860-A713-6610E6A0DE1C}"/>
    <cellStyle name="SAPBEXheaderItem 3 2 2 3 3" xfId="5224" xr:uid="{C6A3650C-C9CA-409D-B2C7-3E95F78A4998}"/>
    <cellStyle name="SAPBEXheaderItem 3 2 2 4" xfId="2638" xr:uid="{701B676E-1B66-4C73-B6C6-6C34A516B6C1}"/>
    <cellStyle name="SAPBEXheaderItem 3 2 2 4 2" xfId="5740" xr:uid="{3EFF830F-9D2B-4D01-B2BF-9017AB337EF2}"/>
    <cellStyle name="SAPBEXheaderItem 3 2 2 5" xfId="7576" xr:uid="{1A689613-FE18-491F-ADD5-3E31B3E9EDFB}"/>
    <cellStyle name="SAPBEXheaderItem 3 2 2 6" xfId="4189" xr:uid="{7A06D77A-8F3D-41B7-A6D3-6E220C37850D}"/>
    <cellStyle name="SAPBEXheaderItem 3 2 3" xfId="1345" xr:uid="{EE48545B-B9C1-4C79-A2A5-40BC00AF400E}"/>
    <cellStyle name="SAPBEXheaderItem 3 2 3 2" xfId="2896" xr:uid="{66EFF1E4-A2CD-4FBE-99D8-84FCD5CB1FCE}"/>
    <cellStyle name="SAPBEXheaderItem 3 2 3 2 2" xfId="5998" xr:uid="{DF29D9F1-E072-43B1-89D2-0AB7F77BB932}"/>
    <cellStyle name="SAPBEXheaderItem 3 2 3 3" xfId="7836" xr:uid="{F3FCDD0F-4179-460A-835F-D9A17268D74B}"/>
    <cellStyle name="SAPBEXheaderItem 3 2 3 4" xfId="4447" xr:uid="{224F9A08-43A4-4841-A264-608BD0CEF172}"/>
    <cellStyle name="SAPBEXheaderItem 3 2 4" xfId="1864" xr:uid="{121ADCB3-C684-4084-A0E7-482B449B0C07}"/>
    <cellStyle name="SAPBEXheaderItem 3 2 4 2" xfId="3412" xr:uid="{6791EE68-F6D1-4D78-8A33-8E719653467B}"/>
    <cellStyle name="SAPBEXheaderItem 3 2 4 2 2" xfId="6514" xr:uid="{E0A694E3-1BB0-49C6-845F-9FAC06E9D599}"/>
    <cellStyle name="SAPBEXheaderItem 3 2 4 3" xfId="7317" xr:uid="{8B44F88D-B4A4-4D80-8DF3-C73D856099CD}"/>
    <cellStyle name="SAPBEXheaderItem 3 2 4 4" xfId="4966" xr:uid="{5A51A5F7-BEA5-44B6-BB62-CB52894AFCED}"/>
    <cellStyle name="SAPBEXheaderItem 3 2 5" xfId="2380" xr:uid="{C2C5C6C9-39E4-4D7A-BC49-BEF2B36925B3}"/>
    <cellStyle name="SAPBEXheaderItem 3 2 5 2" xfId="5482" xr:uid="{F1B8DCEC-E1F3-474E-BAEC-43B179D4E069}"/>
    <cellStyle name="SAPBEXheaderItem 3 2 6" xfId="7034" xr:uid="{98FA821E-94BD-48BA-A746-CC7A279C924F}"/>
    <cellStyle name="SAPBEXheaderItem 3 2 7" xfId="3931" xr:uid="{0FD063B2-09DF-44C2-ACA2-17CEBD9315DE}"/>
    <cellStyle name="SAPBEXheaderItem 4" xfId="394" xr:uid="{226967BE-4F1E-4FB0-AF4D-E9D220FF1728}"/>
    <cellStyle name="SAPBEXheaderItem 4 2" xfId="816" xr:uid="{D0E7761E-DF96-4226-B406-608483FCEC66}"/>
    <cellStyle name="SAPBEXheaderItem 4 2 2" xfId="1088" xr:uid="{2BD0EFE2-914F-41AD-9BA2-2020DC2509B4}"/>
    <cellStyle name="SAPBEXheaderItem 4 2 2 2" xfId="1604" xr:uid="{6BCA4CA6-06E7-4711-8664-84314E426E06}"/>
    <cellStyle name="SAPBEXheaderItem 4 2 2 2 2" xfId="3155" xr:uid="{15707C69-8E21-4DC2-A432-4018F2462F9E}"/>
    <cellStyle name="SAPBEXheaderItem 4 2 2 2 2 2" xfId="6257" xr:uid="{7EAA0101-7065-4DD9-9C34-57A7B9A25970}"/>
    <cellStyle name="SAPBEXheaderItem 4 2 2 2 3" xfId="8095" xr:uid="{71E2675F-FA2F-4614-A4C0-BB208FE2FA87}"/>
    <cellStyle name="SAPBEXheaderItem 4 2 2 2 4" xfId="4706" xr:uid="{71227214-0169-4F6B-916B-B20EA0123A19}"/>
    <cellStyle name="SAPBEXheaderItem 4 2 2 3" xfId="2123" xr:uid="{634FAEF7-6F70-4953-91D9-02C92082C36F}"/>
    <cellStyle name="SAPBEXheaderItem 4 2 2 3 2" xfId="3671" xr:uid="{72C8A42F-DC9A-48F9-AFA4-CEABF9F61801}"/>
    <cellStyle name="SAPBEXheaderItem 4 2 2 3 2 2" xfId="6773" xr:uid="{C90C69F7-536C-4CC3-92C8-8E0F029649D1}"/>
    <cellStyle name="SAPBEXheaderItem 4 2 2 3 3" xfId="5225" xr:uid="{701B9767-32A8-48E2-8765-DEF9808288B4}"/>
    <cellStyle name="SAPBEXheaderItem 4 2 2 4" xfId="2639" xr:uid="{92BBF500-0012-4AC4-9C8F-082A690940A7}"/>
    <cellStyle name="SAPBEXheaderItem 4 2 2 4 2" xfId="5741" xr:uid="{9D706DAF-7D40-4DAE-89BB-80AE5F5CCC41}"/>
    <cellStyle name="SAPBEXheaderItem 4 2 2 5" xfId="7577" xr:uid="{24FBF76C-1A96-4BE8-8AC2-8A1E11745439}"/>
    <cellStyle name="SAPBEXheaderItem 4 2 2 6" xfId="4190" xr:uid="{870EF73A-F664-40C8-B7C1-E35990954774}"/>
    <cellStyle name="SAPBEXheaderItem 4 2 3" xfId="1346" xr:uid="{8D68B224-AD1D-4AFB-AC4B-7B6D384D5517}"/>
    <cellStyle name="SAPBEXheaderItem 4 2 3 2" xfId="2897" xr:uid="{97CDF70F-F923-4315-9AB7-384C9DE68CD3}"/>
    <cellStyle name="SAPBEXheaderItem 4 2 3 2 2" xfId="5999" xr:uid="{A35A33B1-B657-464D-900C-1E4E21A7FF91}"/>
    <cellStyle name="SAPBEXheaderItem 4 2 3 3" xfId="7837" xr:uid="{06EC9B80-3B58-4465-8594-CAEA0806C8A1}"/>
    <cellStyle name="SAPBEXheaderItem 4 2 3 4" xfId="4448" xr:uid="{E3A3DEFE-7F2E-4461-B352-79D635B0A3A9}"/>
    <cellStyle name="SAPBEXheaderItem 4 2 4" xfId="1865" xr:uid="{2AEBBAE8-1299-46D7-B458-6076311EC404}"/>
    <cellStyle name="SAPBEXheaderItem 4 2 4 2" xfId="3413" xr:uid="{6C2CE2D2-7A3A-4FFD-A69A-D23E75CE2690}"/>
    <cellStyle name="SAPBEXheaderItem 4 2 4 2 2" xfId="6515" xr:uid="{D5B60A15-F54D-4997-98E9-EB28ED69F1DF}"/>
    <cellStyle name="SAPBEXheaderItem 4 2 4 3" xfId="7318" xr:uid="{F44DB754-E1E9-4824-AA30-94AB0655C10E}"/>
    <cellStyle name="SAPBEXheaderItem 4 2 4 4" xfId="4967" xr:uid="{6DB9C153-AD19-4E02-97C7-D4015F9FFE21}"/>
    <cellStyle name="SAPBEXheaderItem 4 2 5" xfId="2381" xr:uid="{A166436D-5A03-4BA4-8D61-2B0E2181815A}"/>
    <cellStyle name="SAPBEXheaderItem 4 2 5 2" xfId="5483" xr:uid="{7A2AB1D0-9202-4BF8-A87C-CEEE6462EA17}"/>
    <cellStyle name="SAPBEXheaderItem 4 2 6" xfId="7035" xr:uid="{1B721563-6F21-47F6-B1E5-EA953B7DF596}"/>
    <cellStyle name="SAPBEXheaderItem 4 2 7" xfId="3932" xr:uid="{41A462F4-143F-4FC1-BC60-1C6C65F1BA33}"/>
    <cellStyle name="SAPBEXheaderItem 5" xfId="395" xr:uid="{6F13DF71-9EC5-4066-BDCB-5DA43C3F9E74}"/>
    <cellStyle name="SAPBEXheaderItem 5 2" xfId="817" xr:uid="{6CB04FAF-5793-43F8-936B-6DA7A2F7CD3E}"/>
    <cellStyle name="SAPBEXheaderItem 5 2 2" xfId="1089" xr:uid="{DB77F117-C531-4D06-AE2B-55881BAE4350}"/>
    <cellStyle name="SAPBEXheaderItem 5 2 2 2" xfId="1605" xr:uid="{35D21674-5E8A-4D68-9281-4F5065C95341}"/>
    <cellStyle name="SAPBEXheaderItem 5 2 2 2 2" xfId="3156" xr:uid="{44B28F18-6B22-49DB-867B-9E766F27B983}"/>
    <cellStyle name="SAPBEXheaderItem 5 2 2 2 2 2" xfId="6258" xr:uid="{F3000183-340B-44C5-B19B-B4DB2210262A}"/>
    <cellStyle name="SAPBEXheaderItem 5 2 2 2 3" xfId="8096" xr:uid="{AE5CC9AC-5138-4E89-84E4-54790191813D}"/>
    <cellStyle name="SAPBEXheaderItem 5 2 2 2 4" xfId="4707" xr:uid="{CCFA4110-8D26-4CE8-8BDB-95E43A883A09}"/>
    <cellStyle name="SAPBEXheaderItem 5 2 2 3" xfId="2124" xr:uid="{5F6C84C8-0870-4852-B1E2-0DC445A0473C}"/>
    <cellStyle name="SAPBEXheaderItem 5 2 2 3 2" xfId="3672" xr:uid="{C973F763-5120-462A-82AE-73419D4010B0}"/>
    <cellStyle name="SAPBEXheaderItem 5 2 2 3 2 2" xfId="6774" xr:uid="{7711BC5E-EB81-441D-BA59-CA8A7C873327}"/>
    <cellStyle name="SAPBEXheaderItem 5 2 2 3 3" xfId="5226" xr:uid="{474B6E53-4ED7-4AC7-A01F-03C2BEE52B10}"/>
    <cellStyle name="SAPBEXheaderItem 5 2 2 4" xfId="2640" xr:uid="{DF256F40-1DF5-4FC2-A56D-FB3B2491F10D}"/>
    <cellStyle name="SAPBEXheaderItem 5 2 2 4 2" xfId="5742" xr:uid="{A858F229-C9B0-4728-BE05-95C2A215C0ED}"/>
    <cellStyle name="SAPBEXheaderItem 5 2 2 5" xfId="7578" xr:uid="{784291A4-19D7-43C1-8168-71D381D9736D}"/>
    <cellStyle name="SAPBEXheaderItem 5 2 2 6" xfId="4191" xr:uid="{FD58533F-8D1E-47F7-B6FF-454FEBFDDA74}"/>
    <cellStyle name="SAPBEXheaderItem 5 2 3" xfId="1347" xr:uid="{0691FA6D-F97C-46A8-8E4A-771ED8C11C95}"/>
    <cellStyle name="SAPBEXheaderItem 5 2 3 2" xfId="2898" xr:uid="{B05F42DB-A686-4454-8DDC-3236421AB2A5}"/>
    <cellStyle name="SAPBEXheaderItem 5 2 3 2 2" xfId="6000" xr:uid="{4D4B54DC-EA45-41BF-9BD2-32B2CF0D0AD4}"/>
    <cellStyle name="SAPBEXheaderItem 5 2 3 3" xfId="7838" xr:uid="{5901E908-E76D-414E-B13D-EE312263B120}"/>
    <cellStyle name="SAPBEXheaderItem 5 2 3 4" xfId="4449" xr:uid="{ECE8FE47-21C4-42C3-ACE3-234AE378A8BA}"/>
    <cellStyle name="SAPBEXheaderItem 5 2 4" xfId="1866" xr:uid="{28AF8075-30E6-4D58-8AFB-25323A1051AF}"/>
    <cellStyle name="SAPBEXheaderItem 5 2 4 2" xfId="3414" xr:uid="{BC4772E6-F52E-4E2B-A24B-E367F74D8763}"/>
    <cellStyle name="SAPBEXheaderItem 5 2 4 2 2" xfId="6516" xr:uid="{4AAEA96F-EEF3-43BE-8308-73C8894EE932}"/>
    <cellStyle name="SAPBEXheaderItem 5 2 4 3" xfId="7319" xr:uid="{4859CD32-A81A-4622-926B-1EDF45AA8E97}"/>
    <cellStyle name="SAPBEXheaderItem 5 2 4 4" xfId="4968" xr:uid="{E73336DF-D33D-4AF7-B824-6EA48F30049C}"/>
    <cellStyle name="SAPBEXheaderItem 5 2 5" xfId="2382" xr:uid="{1B1F0551-61D1-41F1-9835-C54F0213E42F}"/>
    <cellStyle name="SAPBEXheaderItem 5 2 5 2" xfId="5484" xr:uid="{A566D99D-8B3A-461D-92B7-37280155A87F}"/>
    <cellStyle name="SAPBEXheaderItem 5 2 6" xfId="7036" xr:uid="{0FB8E394-48D1-45A3-AB63-3AFA2FBF8363}"/>
    <cellStyle name="SAPBEXheaderItem 5 2 7" xfId="3933" xr:uid="{7614739D-A754-4128-BACE-9D9AFAFF11D9}"/>
    <cellStyle name="SAPBEXheaderItem 6" xfId="396" xr:uid="{52E74B29-B23B-459B-80BA-CCF9A878FE14}"/>
    <cellStyle name="SAPBEXheaderItem 6 2" xfId="818" xr:uid="{C5A9D1DE-FB34-40E3-BEB9-2BDCC47A7727}"/>
    <cellStyle name="SAPBEXheaderItem 6 2 2" xfId="1090" xr:uid="{11BF04BC-9047-471C-87DA-397C2A61715D}"/>
    <cellStyle name="SAPBEXheaderItem 6 2 2 2" xfId="1606" xr:uid="{D474B678-EB8E-4856-B72A-7048521F0D7E}"/>
    <cellStyle name="SAPBEXheaderItem 6 2 2 2 2" xfId="3157" xr:uid="{C18AB590-4E79-4156-975D-1E329D3F835D}"/>
    <cellStyle name="SAPBEXheaderItem 6 2 2 2 2 2" xfId="6259" xr:uid="{50BE9443-5817-480C-BACB-0A9D1BACAE9A}"/>
    <cellStyle name="SAPBEXheaderItem 6 2 2 2 3" xfId="8097" xr:uid="{499C3647-4B59-4614-8118-03A0AC76335D}"/>
    <cellStyle name="SAPBEXheaderItem 6 2 2 2 4" xfId="4708" xr:uid="{BCDDB73E-F9B7-42C2-97F6-3B09ACF43DD1}"/>
    <cellStyle name="SAPBEXheaderItem 6 2 2 3" xfId="2125" xr:uid="{606DE158-2EE5-4A20-AC41-1548654C6FD4}"/>
    <cellStyle name="SAPBEXheaderItem 6 2 2 3 2" xfId="3673" xr:uid="{770DD3AD-905C-428B-AA99-180AD80DF632}"/>
    <cellStyle name="SAPBEXheaderItem 6 2 2 3 2 2" xfId="6775" xr:uid="{1AADA1B0-641B-46CC-A705-8042C770340E}"/>
    <cellStyle name="SAPBEXheaderItem 6 2 2 3 3" xfId="5227" xr:uid="{753117F3-52C4-4270-96A6-947E18F55BBD}"/>
    <cellStyle name="SAPBEXheaderItem 6 2 2 4" xfId="2641" xr:uid="{708F2E5A-69DD-4419-8CDD-5FCE57CDF17D}"/>
    <cellStyle name="SAPBEXheaderItem 6 2 2 4 2" xfId="5743" xr:uid="{D44FE2B3-FB4A-479F-AA25-F9C4778B1BDA}"/>
    <cellStyle name="SAPBEXheaderItem 6 2 2 5" xfId="7579" xr:uid="{8038E182-74D1-4EC8-8572-BFD2D9AD8B80}"/>
    <cellStyle name="SAPBEXheaderItem 6 2 2 6" xfId="4192" xr:uid="{67957F86-7D6C-4F3B-9F05-00D34EC6DD5B}"/>
    <cellStyle name="SAPBEXheaderItem 6 2 3" xfId="1348" xr:uid="{2A92DC98-F6AA-43D5-977E-74481C6288BC}"/>
    <cellStyle name="SAPBEXheaderItem 6 2 3 2" xfId="2899" xr:uid="{DCAD8754-C622-4B7B-97D5-7B68741B2E1D}"/>
    <cellStyle name="SAPBEXheaderItem 6 2 3 2 2" xfId="6001" xr:uid="{08960C8A-E9EF-4B6E-B255-DB7D762E71C9}"/>
    <cellStyle name="SAPBEXheaderItem 6 2 3 3" xfId="7839" xr:uid="{CA401E29-39E2-4FF0-9A58-A98AA981D440}"/>
    <cellStyle name="SAPBEXheaderItem 6 2 3 4" xfId="4450" xr:uid="{1BCD58E3-5999-405D-953A-084CDC9B931B}"/>
    <cellStyle name="SAPBEXheaderItem 6 2 4" xfId="1867" xr:uid="{D6247700-8152-40D3-9465-3C1DE8A6BF88}"/>
    <cellStyle name="SAPBEXheaderItem 6 2 4 2" xfId="3415" xr:uid="{511478B3-2879-4939-9E3B-2984A5D3C064}"/>
    <cellStyle name="SAPBEXheaderItem 6 2 4 2 2" xfId="6517" xr:uid="{51959F94-6F18-4A2F-8B9E-D6F9C288356F}"/>
    <cellStyle name="SAPBEXheaderItem 6 2 4 3" xfId="7320" xr:uid="{15E02ADF-BC74-415E-8BDA-6A840C66BEA2}"/>
    <cellStyle name="SAPBEXheaderItem 6 2 4 4" xfId="4969" xr:uid="{EA9EFA9C-607A-4E34-BD49-B2DC2CA9CEF9}"/>
    <cellStyle name="SAPBEXheaderItem 6 2 5" xfId="2383" xr:uid="{D0E6FCC5-3054-42B7-9665-758F5BCC8DBD}"/>
    <cellStyle name="SAPBEXheaderItem 6 2 5 2" xfId="5485" xr:uid="{F0AC164C-ED9B-4FC2-B6FE-4BBEB60440C1}"/>
    <cellStyle name="SAPBEXheaderItem 6 2 6" xfId="7037" xr:uid="{F612532F-0800-4077-B11B-FEFAF84DAC8B}"/>
    <cellStyle name="SAPBEXheaderItem 6 2 7" xfId="3934" xr:uid="{FD303CBB-B63F-4387-8656-E1657270BB29}"/>
    <cellStyle name="SAPBEXheaderText" xfId="397" xr:uid="{41C7D0D7-2E44-4415-8528-FF700714CC64}"/>
    <cellStyle name="SAPBEXheaderText 2" xfId="398" xr:uid="{3C2538C5-2B33-41F9-BC3A-A652FD8D9DA9}"/>
    <cellStyle name="SAPBEXheaderText 2 2" xfId="819" xr:uid="{62735F14-B04D-4724-BC8F-65DD779ACA25}"/>
    <cellStyle name="SAPBEXheaderText 2 2 2" xfId="1091" xr:uid="{B4341619-5AB5-46B7-8686-B7BF7F525AFA}"/>
    <cellStyle name="SAPBEXheaderText 2 2 2 2" xfId="1607" xr:uid="{FEF72E9D-B0A2-4695-A173-78A5C43D9900}"/>
    <cellStyle name="SAPBEXheaderText 2 2 2 2 2" xfId="3158" xr:uid="{C7284C8A-B951-49AC-A73D-67C95B32AEC3}"/>
    <cellStyle name="SAPBEXheaderText 2 2 2 2 2 2" xfId="6260" xr:uid="{E75E3685-FDB0-4AAD-A324-C1B76421E954}"/>
    <cellStyle name="SAPBEXheaderText 2 2 2 2 3" xfId="8098" xr:uid="{16079761-F163-46C8-AD43-32CA6B54BDC5}"/>
    <cellStyle name="SAPBEXheaderText 2 2 2 2 4" xfId="4709" xr:uid="{4AB08F99-0672-49A2-99EA-74FE300591E3}"/>
    <cellStyle name="SAPBEXheaderText 2 2 2 3" xfId="2126" xr:uid="{F1629E81-7526-4BC7-BDD5-C672B5CCE58A}"/>
    <cellStyle name="SAPBEXheaderText 2 2 2 3 2" xfId="3674" xr:uid="{86BA399E-ECFC-4998-8DDD-3A82D52F96F8}"/>
    <cellStyle name="SAPBEXheaderText 2 2 2 3 2 2" xfId="6776" xr:uid="{58FB38BB-B728-42D7-918F-9B9F7B2F32B5}"/>
    <cellStyle name="SAPBEXheaderText 2 2 2 3 3" xfId="5228" xr:uid="{FA6C321C-1064-4F68-A02B-D02DA8421C3F}"/>
    <cellStyle name="SAPBEXheaderText 2 2 2 4" xfId="2642" xr:uid="{140D1C5F-FA22-44A9-B8B5-B49EA0EA6F76}"/>
    <cellStyle name="SAPBEXheaderText 2 2 2 4 2" xfId="5744" xr:uid="{210BF5BD-2D80-4B18-94F8-5240490A3E63}"/>
    <cellStyle name="SAPBEXheaderText 2 2 2 5" xfId="7580" xr:uid="{BB8BC722-6CEF-44A0-AA29-90E2A944480C}"/>
    <cellStyle name="SAPBEXheaderText 2 2 2 6" xfId="4193" xr:uid="{7BC58324-7DDC-4B39-9F55-BA1F0613939D}"/>
    <cellStyle name="SAPBEXheaderText 2 2 3" xfId="1349" xr:uid="{ED43F31E-4AF7-4222-B54D-95479A4C7B20}"/>
    <cellStyle name="SAPBEXheaderText 2 2 3 2" xfId="2900" xr:uid="{C6621A5F-6CE1-4F55-B9F0-5636368F50C2}"/>
    <cellStyle name="SAPBEXheaderText 2 2 3 2 2" xfId="6002" xr:uid="{4ACAA913-8789-4E82-ABF3-383EB8FC75FF}"/>
    <cellStyle name="SAPBEXheaderText 2 2 3 3" xfId="7840" xr:uid="{5091879A-19DD-4E13-8009-EC5CF7800F8A}"/>
    <cellStyle name="SAPBEXheaderText 2 2 3 4" xfId="4451" xr:uid="{A0B150FE-DBAC-45F9-999A-235C4DFB6724}"/>
    <cellStyle name="SAPBEXheaderText 2 2 4" xfId="1868" xr:uid="{59BB94C5-B09B-40DF-A7F7-9D1B4893CE5B}"/>
    <cellStyle name="SAPBEXheaderText 2 2 4 2" xfId="3416" xr:uid="{E1B66FAE-7013-4EF8-A2BF-6768912F7590}"/>
    <cellStyle name="SAPBEXheaderText 2 2 4 2 2" xfId="6518" xr:uid="{647721E0-E2D7-4210-9480-151E2087F88A}"/>
    <cellStyle name="SAPBEXheaderText 2 2 4 3" xfId="7321" xr:uid="{231C5442-36A8-4C38-B712-54863CAEA648}"/>
    <cellStyle name="SAPBEXheaderText 2 2 4 4" xfId="4970" xr:uid="{F49956E4-03D7-4A50-9C7D-D62C6AC91DD1}"/>
    <cellStyle name="SAPBEXheaderText 2 2 5" xfId="2384" xr:uid="{088E68D9-921D-4F46-93EE-76B1D2FC1BE3}"/>
    <cellStyle name="SAPBEXheaderText 2 2 5 2" xfId="5486" xr:uid="{07884BE7-0E39-44E4-B71A-6DAD2E24493C}"/>
    <cellStyle name="SAPBEXheaderText 2 2 6" xfId="7038" xr:uid="{746D97CC-8141-4EE3-BF3D-C42588DB24F5}"/>
    <cellStyle name="SAPBEXheaderText 2 2 7" xfId="3935" xr:uid="{583447BD-AB9F-4591-A2CF-EF87E951A272}"/>
    <cellStyle name="SAPBEXheaderText 3" xfId="399" xr:uid="{65DDBD4E-81CD-413F-91DA-7ACA48A04609}"/>
    <cellStyle name="SAPBEXheaderText 3 2" xfId="820" xr:uid="{4B462154-0DE9-4831-841A-88053AE20E29}"/>
    <cellStyle name="SAPBEXheaderText 3 2 2" xfId="1092" xr:uid="{B3190D27-E9FD-4388-9D55-05CD6D892B9A}"/>
    <cellStyle name="SAPBEXheaderText 3 2 2 2" xfId="1608" xr:uid="{91985F82-7B67-424F-8C4B-75FA7FEE9CA5}"/>
    <cellStyle name="SAPBEXheaderText 3 2 2 2 2" xfId="3159" xr:uid="{6AF92CB7-15FB-4A36-9D3C-8EB62A1512E0}"/>
    <cellStyle name="SAPBEXheaderText 3 2 2 2 2 2" xfId="6261" xr:uid="{75F99A2E-9E97-4655-9287-3EEBC45A14A8}"/>
    <cellStyle name="SAPBEXheaderText 3 2 2 2 3" xfId="8099" xr:uid="{AF0DDB5A-4F7D-4A47-A886-0946ABC57C6B}"/>
    <cellStyle name="SAPBEXheaderText 3 2 2 2 4" xfId="4710" xr:uid="{2D3FE310-B99E-4F03-A951-E0A2FE64BBE8}"/>
    <cellStyle name="SAPBEXheaderText 3 2 2 3" xfId="2127" xr:uid="{E105E46B-32ED-4A2F-AABE-90001A236DF5}"/>
    <cellStyle name="SAPBEXheaderText 3 2 2 3 2" xfId="3675" xr:uid="{6DA5AFE0-5D6E-4D38-A953-86DBC9CA2654}"/>
    <cellStyle name="SAPBEXheaderText 3 2 2 3 2 2" xfId="6777" xr:uid="{7D17322B-7E4D-4491-A64A-0AE410DACD84}"/>
    <cellStyle name="SAPBEXheaderText 3 2 2 3 3" xfId="5229" xr:uid="{D3A7CC87-EB7A-4BDD-98F7-05C00165CF13}"/>
    <cellStyle name="SAPBEXheaderText 3 2 2 4" xfId="2643" xr:uid="{E638CE17-FA8F-4BDA-AE28-A17A241A596C}"/>
    <cellStyle name="SAPBEXheaderText 3 2 2 4 2" xfId="5745" xr:uid="{36B17C6A-8898-4714-830F-6821F60458E3}"/>
    <cellStyle name="SAPBEXheaderText 3 2 2 5" xfId="7581" xr:uid="{A8EA5D4B-EFB3-4141-A84D-06652DF9E568}"/>
    <cellStyle name="SAPBEXheaderText 3 2 2 6" xfId="4194" xr:uid="{FAEAAC15-0A94-4F7D-A386-325F2FA9F842}"/>
    <cellStyle name="SAPBEXheaderText 3 2 3" xfId="1350" xr:uid="{CD30F7A0-DE8D-42C0-8963-910117110675}"/>
    <cellStyle name="SAPBEXheaderText 3 2 3 2" xfId="2901" xr:uid="{1D82F06B-3441-4C7E-B357-A970841688B3}"/>
    <cellStyle name="SAPBEXheaderText 3 2 3 2 2" xfId="6003" xr:uid="{8E26ACB2-33D3-48CF-B15B-2F8F1170B7E5}"/>
    <cellStyle name="SAPBEXheaderText 3 2 3 3" xfId="7841" xr:uid="{EAF30511-9A8C-47E5-ABC4-CE29C65113DB}"/>
    <cellStyle name="SAPBEXheaderText 3 2 3 4" xfId="4452" xr:uid="{8CB46990-565B-4C28-80DC-312A38B6C7BA}"/>
    <cellStyle name="SAPBEXheaderText 3 2 4" xfId="1869" xr:uid="{D5DE8804-1DAB-4240-9173-9DE9CBB74C41}"/>
    <cellStyle name="SAPBEXheaderText 3 2 4 2" xfId="3417" xr:uid="{14319A91-8AFD-4DE5-AE2E-1562BBD49CD4}"/>
    <cellStyle name="SAPBEXheaderText 3 2 4 2 2" xfId="6519" xr:uid="{3ADD111A-8E0C-4B37-86DE-60C0E3FAC9A7}"/>
    <cellStyle name="SAPBEXheaderText 3 2 4 3" xfId="7322" xr:uid="{B3F5C1E1-EAD8-4421-AB54-A1F9D0EBEA37}"/>
    <cellStyle name="SAPBEXheaderText 3 2 4 4" xfId="4971" xr:uid="{B12A05C2-B383-43AC-8974-10DEEA998FFE}"/>
    <cellStyle name="SAPBEXheaderText 3 2 5" xfId="2385" xr:uid="{BCA18D1B-6D33-42C3-8416-4F194BA17EB7}"/>
    <cellStyle name="SAPBEXheaderText 3 2 5 2" xfId="5487" xr:uid="{972CF0B2-1792-4344-ABB8-B064B65F48DA}"/>
    <cellStyle name="SAPBEXheaderText 3 2 6" xfId="7039" xr:uid="{D68867F7-5741-473C-A64E-85ED2A9243A7}"/>
    <cellStyle name="SAPBEXheaderText 3 2 7" xfId="3936" xr:uid="{46AAC345-62D7-4AC2-9D88-41E3980AB16D}"/>
    <cellStyle name="SAPBEXheaderText 4" xfId="400" xr:uid="{42286B38-B8E8-4E5C-BCDD-3B6EB12CAAD7}"/>
    <cellStyle name="SAPBEXheaderText 4 2" xfId="821" xr:uid="{12A50724-98A8-499E-93F1-870D3DEB5FA3}"/>
    <cellStyle name="SAPBEXheaderText 4 2 2" xfId="1093" xr:uid="{FBF31FDB-92EB-4AAD-8D3B-E7FEF5D15F57}"/>
    <cellStyle name="SAPBEXheaderText 4 2 2 2" xfId="1609" xr:uid="{91B419BE-160A-49A2-91F7-165D2202842C}"/>
    <cellStyle name="SAPBEXheaderText 4 2 2 2 2" xfId="3160" xr:uid="{3DFDA9AB-EF17-4CC3-8294-BD3DCD551FEA}"/>
    <cellStyle name="SAPBEXheaderText 4 2 2 2 2 2" xfId="6262" xr:uid="{3625619A-F4F1-471D-9763-D0112062E656}"/>
    <cellStyle name="SAPBEXheaderText 4 2 2 2 3" xfId="8100" xr:uid="{AEC5EB04-2F1B-4F1A-A5A2-DFFA5E4870BE}"/>
    <cellStyle name="SAPBEXheaderText 4 2 2 2 4" xfId="4711" xr:uid="{4F5D54B5-7F4D-4C70-B58A-49766DE28BB0}"/>
    <cellStyle name="SAPBEXheaderText 4 2 2 3" xfId="2128" xr:uid="{48B7A078-2243-4751-8DF2-FA04C310FCAF}"/>
    <cellStyle name="SAPBEXheaderText 4 2 2 3 2" xfId="3676" xr:uid="{A1F21651-9EB8-4660-8525-168EB43CF7F1}"/>
    <cellStyle name="SAPBEXheaderText 4 2 2 3 2 2" xfId="6778" xr:uid="{77F8BEBF-32EA-4CD4-86BC-CDFE4C5CD45F}"/>
    <cellStyle name="SAPBEXheaderText 4 2 2 3 3" xfId="5230" xr:uid="{99914C31-870B-480C-973E-82BA1CC9B006}"/>
    <cellStyle name="SAPBEXheaderText 4 2 2 4" xfId="2644" xr:uid="{02BE766B-AC13-45B2-AD38-23C43983904B}"/>
    <cellStyle name="SAPBEXheaderText 4 2 2 4 2" xfId="5746" xr:uid="{FEF48157-5439-48B8-BFED-3B42CF58B46A}"/>
    <cellStyle name="SAPBEXheaderText 4 2 2 5" xfId="7582" xr:uid="{B7AE0884-6608-4FE3-9133-973A9602CF11}"/>
    <cellStyle name="SAPBEXheaderText 4 2 2 6" xfId="4195" xr:uid="{0E5EBF64-22C2-438A-B5F9-E01C29F342C1}"/>
    <cellStyle name="SAPBEXheaderText 4 2 3" xfId="1351" xr:uid="{6176F5D0-3DD6-48B5-8F89-0A19A87EEA16}"/>
    <cellStyle name="SAPBEXheaderText 4 2 3 2" xfId="2902" xr:uid="{BC72C225-C793-4AF9-9519-3888F2B39C77}"/>
    <cellStyle name="SAPBEXheaderText 4 2 3 2 2" xfId="6004" xr:uid="{38B1213F-827A-4F09-A6F4-7FE1E93B4545}"/>
    <cellStyle name="SAPBEXheaderText 4 2 3 3" xfId="7842" xr:uid="{C76AF7B4-9D95-4641-87D6-BDB1992BC1AD}"/>
    <cellStyle name="SAPBEXheaderText 4 2 3 4" xfId="4453" xr:uid="{EFF8022D-B4D6-4B1B-BCAE-29669CAF2271}"/>
    <cellStyle name="SAPBEXheaderText 4 2 4" xfId="1870" xr:uid="{A3626E1B-9C18-470D-8BA1-3FE3D1E950C6}"/>
    <cellStyle name="SAPBEXheaderText 4 2 4 2" xfId="3418" xr:uid="{BF02D5A7-79F9-4AA5-B0AD-CB78C631755E}"/>
    <cellStyle name="SAPBEXheaderText 4 2 4 2 2" xfId="6520" xr:uid="{935F4EC5-705F-4A97-B490-BCA7201E9FDF}"/>
    <cellStyle name="SAPBEXheaderText 4 2 4 3" xfId="7323" xr:uid="{6AEB23F5-91CE-4181-8F7E-A5287E5C30D6}"/>
    <cellStyle name="SAPBEXheaderText 4 2 4 4" xfId="4972" xr:uid="{E0E67F49-905C-470E-AAC3-9C01A8F87081}"/>
    <cellStyle name="SAPBEXheaderText 4 2 5" xfId="2386" xr:uid="{2B48D7DD-4E4D-4489-B755-5EE8211AFF5C}"/>
    <cellStyle name="SAPBEXheaderText 4 2 5 2" xfId="5488" xr:uid="{1EDFC98C-F357-49DD-B317-BBE8FBE39613}"/>
    <cellStyle name="SAPBEXheaderText 4 2 6" xfId="7040" xr:uid="{F771EE4C-844E-4406-8A2C-9E6DBB96F150}"/>
    <cellStyle name="SAPBEXheaderText 4 2 7" xfId="3937" xr:uid="{155F4AE0-D990-4169-A049-023612453A46}"/>
    <cellStyle name="SAPBEXheaderText 5" xfId="401" xr:uid="{8A82937D-4CA7-41FF-A529-0AFF9DE85BC0}"/>
    <cellStyle name="SAPBEXheaderText 5 2" xfId="822" xr:uid="{395DF139-1FD5-4294-885A-9E2C5276F00B}"/>
    <cellStyle name="SAPBEXheaderText 5 2 2" xfId="1094" xr:uid="{DD7E6A2A-9586-4B23-A9FF-06A9D931650F}"/>
    <cellStyle name="SAPBEXheaderText 5 2 2 2" xfId="1610" xr:uid="{A229C6AC-DAB8-44A1-8AD1-3FEE9C120009}"/>
    <cellStyle name="SAPBEXheaderText 5 2 2 2 2" xfId="3161" xr:uid="{7AB017E8-24EF-41A2-A0DF-8B5FB51EEB3B}"/>
    <cellStyle name="SAPBEXheaderText 5 2 2 2 2 2" xfId="6263" xr:uid="{0178C353-087B-4BB6-94FC-6E82E1B85D49}"/>
    <cellStyle name="SAPBEXheaderText 5 2 2 2 3" xfId="8101" xr:uid="{7BDA741F-C330-431F-A2D2-111589CFBF9D}"/>
    <cellStyle name="SAPBEXheaderText 5 2 2 2 4" xfId="4712" xr:uid="{EB006D0C-98F9-4ACB-925D-613948AD6B3A}"/>
    <cellStyle name="SAPBEXheaderText 5 2 2 3" xfId="2129" xr:uid="{3A5B2710-C671-4586-B11C-BBF4031AC346}"/>
    <cellStyle name="SAPBEXheaderText 5 2 2 3 2" xfId="3677" xr:uid="{B53D7B0B-026B-4A0C-8D97-5EB3A89D89A2}"/>
    <cellStyle name="SAPBEXheaderText 5 2 2 3 2 2" xfId="6779" xr:uid="{ACF41D64-E1CE-40EB-B5F8-EF3710C53D58}"/>
    <cellStyle name="SAPBEXheaderText 5 2 2 3 3" xfId="5231" xr:uid="{5F43BA19-B420-4AED-ADFD-8E7B29837350}"/>
    <cellStyle name="SAPBEXheaderText 5 2 2 4" xfId="2645" xr:uid="{C62AC3A9-6F0A-440A-A4A6-6A51169A21C3}"/>
    <cellStyle name="SAPBEXheaderText 5 2 2 4 2" xfId="5747" xr:uid="{6C69F97D-6A72-4FD7-B026-C5C1365806FC}"/>
    <cellStyle name="SAPBEXheaderText 5 2 2 5" xfId="7583" xr:uid="{673F7F7E-C017-45CD-AB58-39B75F273EAD}"/>
    <cellStyle name="SAPBEXheaderText 5 2 2 6" xfId="4196" xr:uid="{92C4C806-F16B-408A-9A81-0A16F1E0D14C}"/>
    <cellStyle name="SAPBEXheaderText 5 2 3" xfId="1352" xr:uid="{94431B29-BEFB-45EE-A0D7-60AFFB36A70C}"/>
    <cellStyle name="SAPBEXheaderText 5 2 3 2" xfId="2903" xr:uid="{18D5050B-8EFC-4C96-A1D3-542CD1234F84}"/>
    <cellStyle name="SAPBEXheaderText 5 2 3 2 2" xfId="6005" xr:uid="{5F2F8236-CE9D-43FE-836F-FD1BE1FB4C35}"/>
    <cellStyle name="SAPBEXheaderText 5 2 3 3" xfId="7843" xr:uid="{37629F12-9649-42E9-9C1E-61A360BFA28B}"/>
    <cellStyle name="SAPBEXheaderText 5 2 3 4" xfId="4454" xr:uid="{4885F5DD-FCEF-459B-8FB5-3C11626C0FB6}"/>
    <cellStyle name="SAPBEXheaderText 5 2 4" xfId="1871" xr:uid="{67A1EF20-A3DE-4D97-8AAB-1FAB692C8D26}"/>
    <cellStyle name="SAPBEXheaderText 5 2 4 2" xfId="3419" xr:uid="{95B3DC8D-9354-4A16-8514-E2EA4CD5A648}"/>
    <cellStyle name="SAPBEXheaderText 5 2 4 2 2" xfId="6521" xr:uid="{E90EA5B6-6048-4E27-97CD-8152AE90939D}"/>
    <cellStyle name="SAPBEXheaderText 5 2 4 3" xfId="7324" xr:uid="{05D583A3-9928-4A83-A00E-5FBE748DB356}"/>
    <cellStyle name="SAPBEXheaderText 5 2 4 4" xfId="4973" xr:uid="{C22DDE2E-E979-4FC7-BD2F-A09EA9CE8F3C}"/>
    <cellStyle name="SAPBEXheaderText 5 2 5" xfId="2387" xr:uid="{161246AD-7D3F-4642-8B8F-63A995D44474}"/>
    <cellStyle name="SAPBEXheaderText 5 2 5 2" xfId="5489" xr:uid="{99A0A6F5-2990-42A2-9D2E-76D239D0DAF2}"/>
    <cellStyle name="SAPBEXheaderText 5 2 6" xfId="7041" xr:uid="{4DA06A98-7ED7-4F15-9ABD-21F4AC5E73A0}"/>
    <cellStyle name="SAPBEXheaderText 5 2 7" xfId="3938" xr:uid="{B2995296-53C0-45A6-81F5-1532EDA03E9B}"/>
    <cellStyle name="SAPBEXheaderText 6" xfId="402" xr:uid="{B7F0307F-F8C9-4B28-918C-5157DB44C225}"/>
    <cellStyle name="SAPBEXheaderText 6 2" xfId="823" xr:uid="{75DB0CBF-A6C1-4A87-B20E-E18BE080044E}"/>
    <cellStyle name="SAPBEXheaderText 6 2 2" xfId="1095" xr:uid="{18C5DE39-2837-495A-B273-B1BF97F52973}"/>
    <cellStyle name="SAPBEXheaderText 6 2 2 2" xfId="1611" xr:uid="{D85D9D59-520A-487A-9ED6-E6ABE396657D}"/>
    <cellStyle name="SAPBEXheaderText 6 2 2 2 2" xfId="3162" xr:uid="{4F6B1AE6-F494-4CAB-B705-B70AF9270F66}"/>
    <cellStyle name="SAPBEXheaderText 6 2 2 2 2 2" xfId="6264" xr:uid="{AAE256C0-83CE-4E56-A44F-65045EB611F4}"/>
    <cellStyle name="SAPBEXheaderText 6 2 2 2 3" xfId="8102" xr:uid="{FCDBC651-06E9-474E-9802-CD91CB316CC5}"/>
    <cellStyle name="SAPBEXheaderText 6 2 2 2 4" xfId="4713" xr:uid="{59939086-B0B7-422C-9B3D-A51713B8B064}"/>
    <cellStyle name="SAPBEXheaderText 6 2 2 3" xfId="2130" xr:uid="{B1FE7861-F971-4E79-9E2F-55E1F482524C}"/>
    <cellStyle name="SAPBEXheaderText 6 2 2 3 2" xfId="3678" xr:uid="{34DF6B9D-769D-41F1-9B54-B9ED25AA293F}"/>
    <cellStyle name="SAPBEXheaderText 6 2 2 3 2 2" xfId="6780" xr:uid="{BCA2D830-ED86-4728-9EBD-4F934BC41D42}"/>
    <cellStyle name="SAPBEXheaderText 6 2 2 3 3" xfId="5232" xr:uid="{2FFF6E05-2090-4E08-A153-6D86D9F13280}"/>
    <cellStyle name="SAPBEXheaderText 6 2 2 4" xfId="2646" xr:uid="{52512FC2-E0F5-42C2-B725-DDF27F9BCD2C}"/>
    <cellStyle name="SAPBEXheaderText 6 2 2 4 2" xfId="5748" xr:uid="{40A57E19-2E18-42E1-A428-B87583EA8152}"/>
    <cellStyle name="SAPBEXheaderText 6 2 2 5" xfId="7584" xr:uid="{66083475-418C-4EA3-A0C7-A8BD86A159F1}"/>
    <cellStyle name="SAPBEXheaderText 6 2 2 6" xfId="4197" xr:uid="{E4D2DB13-2BBB-484E-8389-5DFE8248EC44}"/>
    <cellStyle name="SAPBEXheaderText 6 2 3" xfId="1353" xr:uid="{34612C6E-6155-4E6D-A943-26EE086881A3}"/>
    <cellStyle name="SAPBEXheaderText 6 2 3 2" xfId="2904" xr:uid="{CEA46E16-269B-4278-AF66-5F4632608D02}"/>
    <cellStyle name="SAPBEXheaderText 6 2 3 2 2" xfId="6006" xr:uid="{1718F2B5-0042-4E59-AA22-ECDAC880FDF4}"/>
    <cellStyle name="SAPBEXheaderText 6 2 3 3" xfId="7844" xr:uid="{165A03F8-EB20-465E-AB20-04B776E1FA52}"/>
    <cellStyle name="SAPBEXheaderText 6 2 3 4" xfId="4455" xr:uid="{75CBBBCC-5752-46B7-A558-40D0EFEF3CE4}"/>
    <cellStyle name="SAPBEXheaderText 6 2 4" xfId="1872" xr:uid="{ADB2FEA2-9322-4A22-8CE3-1D6DFB281D27}"/>
    <cellStyle name="SAPBEXheaderText 6 2 4 2" xfId="3420" xr:uid="{83CF6CB9-497A-4714-BA65-FDD8F48D8F88}"/>
    <cellStyle name="SAPBEXheaderText 6 2 4 2 2" xfId="6522" xr:uid="{FB6ADBCC-5F6A-4ABE-8326-4AEC79080AFE}"/>
    <cellStyle name="SAPBEXheaderText 6 2 4 3" xfId="7325" xr:uid="{1893BD67-1EFC-4C1E-B7A2-912BAFB4FEB8}"/>
    <cellStyle name="SAPBEXheaderText 6 2 4 4" xfId="4974" xr:uid="{77539E31-37A7-4188-959A-A208E6788348}"/>
    <cellStyle name="SAPBEXheaderText 6 2 5" xfId="2388" xr:uid="{D80D3A3C-A91B-47CE-8F9D-728F81111F93}"/>
    <cellStyle name="SAPBEXheaderText 6 2 5 2" xfId="5490" xr:uid="{BD359E77-FF00-4EE7-AF71-45A7D54B5EAC}"/>
    <cellStyle name="SAPBEXheaderText 6 2 6" xfId="7042" xr:uid="{5D589F88-2CF5-4016-BFE9-9FF3D6318A2E}"/>
    <cellStyle name="SAPBEXheaderText 6 2 7" xfId="3939" xr:uid="{2BD68286-1820-4715-A3EA-3E59188BFD17}"/>
    <cellStyle name="SAPBEXHLevel0" xfId="403" xr:uid="{0EA32A52-5B02-46C6-B346-17FDF50B7764}"/>
    <cellStyle name="SAPBEXHLevel0 2" xfId="404" xr:uid="{054C8C5D-55E9-4BAB-9E8D-805B470776D0}"/>
    <cellStyle name="SAPBEXHLevel0 2 2" xfId="824" xr:uid="{4A02A8BC-1843-4FB4-B517-90F4D563C4A5}"/>
    <cellStyle name="SAPBEXHLevel0 2 2 2" xfId="1096" xr:uid="{0F1EA911-8654-4392-BDF5-2C86A850F26E}"/>
    <cellStyle name="SAPBEXHLevel0 2 2 2 2" xfId="1612" xr:uid="{8E9D2465-5A91-48B0-87C6-90C9A17B5945}"/>
    <cellStyle name="SAPBEXHLevel0 2 2 2 2 2" xfId="3163" xr:uid="{3E09FF92-852D-4585-BE6C-99F425D8D8F6}"/>
    <cellStyle name="SAPBEXHLevel0 2 2 2 2 2 2" xfId="6265" xr:uid="{5B33BFFC-ABDE-4205-9170-920567EBE588}"/>
    <cellStyle name="SAPBEXHLevel0 2 2 2 2 3" xfId="8103" xr:uid="{94D9E95D-C96C-4575-8DA7-F5F5FB3533AF}"/>
    <cellStyle name="SAPBEXHLevel0 2 2 2 2 4" xfId="4714" xr:uid="{13891B22-1A54-46E9-93B3-AFD4B7B6D6AF}"/>
    <cellStyle name="SAPBEXHLevel0 2 2 2 3" xfId="2131" xr:uid="{402C2AF6-5768-4292-AC86-B32FBA74AA07}"/>
    <cellStyle name="SAPBEXHLevel0 2 2 2 3 2" xfId="3679" xr:uid="{5B780FDD-FBCF-464D-B017-9ED0B71B4D65}"/>
    <cellStyle name="SAPBEXHLevel0 2 2 2 3 2 2" xfId="6781" xr:uid="{7C80B14D-B7D2-4F06-BE09-22D134215947}"/>
    <cellStyle name="SAPBEXHLevel0 2 2 2 3 3" xfId="5233" xr:uid="{475CD3F5-C043-4448-830F-2BE8C26C882D}"/>
    <cellStyle name="SAPBEXHLevel0 2 2 2 4" xfId="2647" xr:uid="{E6FB4E19-85C3-4911-AB4F-0B1035F589EA}"/>
    <cellStyle name="SAPBEXHLevel0 2 2 2 4 2" xfId="5749" xr:uid="{D45B90EB-1833-45FD-B49A-384F00C93173}"/>
    <cellStyle name="SAPBEXHLevel0 2 2 2 5" xfId="7585" xr:uid="{7397763C-173C-4C44-8CCB-367DA6A1F0E4}"/>
    <cellStyle name="SAPBEXHLevel0 2 2 2 6" xfId="4198" xr:uid="{24F76FA2-C605-4C32-9839-271331EC5F8D}"/>
    <cellStyle name="SAPBEXHLevel0 2 2 3" xfId="1354" xr:uid="{5A3E93C4-430E-403F-A7D4-05B46AA9CEAD}"/>
    <cellStyle name="SAPBEXHLevel0 2 2 3 2" xfId="2905" xr:uid="{519AE07D-E58E-44FE-AB3C-39EF2872CD65}"/>
    <cellStyle name="SAPBEXHLevel0 2 2 3 2 2" xfId="6007" xr:uid="{3C1FD870-555A-4ACB-AF7A-85C1F9500DD2}"/>
    <cellStyle name="SAPBEXHLevel0 2 2 3 3" xfId="7845" xr:uid="{5758E57D-F1C9-4E10-924C-2979304E14CC}"/>
    <cellStyle name="SAPBEXHLevel0 2 2 3 4" xfId="4456" xr:uid="{9F4CA963-0559-4F25-82D7-F90A63C0A4E3}"/>
    <cellStyle name="SAPBEXHLevel0 2 2 4" xfId="1873" xr:uid="{46F79852-EEBB-457E-BA2E-434952AEB0ED}"/>
    <cellStyle name="SAPBEXHLevel0 2 2 4 2" xfId="3421" xr:uid="{D1C7F03B-677C-451C-B61C-65D92A1F476B}"/>
    <cellStyle name="SAPBEXHLevel0 2 2 4 2 2" xfId="6523" xr:uid="{96247CF0-4316-46DF-93AD-7FDD859EBE62}"/>
    <cellStyle name="SAPBEXHLevel0 2 2 4 3" xfId="7326" xr:uid="{BC0C3509-5F52-46E2-BBF6-6815D234A584}"/>
    <cellStyle name="SAPBEXHLevel0 2 2 4 4" xfId="4975" xr:uid="{2D8DD4CE-FBCD-48AA-A0C5-51E5F54B4F46}"/>
    <cellStyle name="SAPBEXHLevel0 2 2 5" xfId="2389" xr:uid="{8BA00331-024C-4B0C-BF3B-07D6E59CC60E}"/>
    <cellStyle name="SAPBEXHLevel0 2 2 5 2" xfId="5491" xr:uid="{8C8C0217-7229-484D-B239-153A9228E6AC}"/>
    <cellStyle name="SAPBEXHLevel0 2 2 6" xfId="7043" xr:uid="{ACED4FFF-AB24-4A8C-95F5-331B665AEFE5}"/>
    <cellStyle name="SAPBEXHLevel0 2 2 7" xfId="3940" xr:uid="{A0C0F7AF-9314-481B-B5B4-44A7C5AFA356}"/>
    <cellStyle name="SAPBEXHLevel0 3" xfId="405" xr:uid="{E835DE4B-5A5A-464E-A669-787AC8F77007}"/>
    <cellStyle name="SAPBEXHLevel0 3 2" xfId="825" xr:uid="{8EA73EA8-8394-4472-8017-17B896C92ECC}"/>
    <cellStyle name="SAPBEXHLevel0 3 2 2" xfId="1097" xr:uid="{C4479C96-C287-43EF-A5B8-95BC3F4B4D6C}"/>
    <cellStyle name="SAPBEXHLevel0 3 2 2 2" xfId="1613" xr:uid="{E7BE0DA5-2623-49C9-ABE4-8425A0C55205}"/>
    <cellStyle name="SAPBEXHLevel0 3 2 2 2 2" xfId="3164" xr:uid="{D0D57C1A-3292-49B6-B691-C167CA83CF1F}"/>
    <cellStyle name="SAPBEXHLevel0 3 2 2 2 2 2" xfId="6266" xr:uid="{E65AD9AF-43D6-4206-8399-FB4B797E74E0}"/>
    <cellStyle name="SAPBEXHLevel0 3 2 2 2 3" xfId="8104" xr:uid="{525FDA52-6EE6-4FEC-9499-0188EF264D0E}"/>
    <cellStyle name="SAPBEXHLevel0 3 2 2 2 4" xfId="4715" xr:uid="{86D6A515-4E46-4186-99E9-F5F8FA6E2CA3}"/>
    <cellStyle name="SAPBEXHLevel0 3 2 2 3" xfId="2132" xr:uid="{2A7E172E-3473-460D-8349-07C596AF69C3}"/>
    <cellStyle name="SAPBEXHLevel0 3 2 2 3 2" xfId="3680" xr:uid="{7FFAD024-BBA3-47B8-B2D6-47B3F20BAE3D}"/>
    <cellStyle name="SAPBEXHLevel0 3 2 2 3 2 2" xfId="6782" xr:uid="{B22CC7D5-F0A9-476C-8728-0525BE3B010D}"/>
    <cellStyle name="SAPBEXHLevel0 3 2 2 3 3" xfId="5234" xr:uid="{1D83095F-6893-4210-B14F-00D3B4E6B475}"/>
    <cellStyle name="SAPBEXHLevel0 3 2 2 4" xfId="2648" xr:uid="{1C80D78D-78B0-4C74-95FF-3D722DF21252}"/>
    <cellStyle name="SAPBEXHLevel0 3 2 2 4 2" xfId="5750" xr:uid="{05259236-F7EA-4C55-8168-371841DCF2A2}"/>
    <cellStyle name="SAPBEXHLevel0 3 2 2 5" xfId="7586" xr:uid="{23535B4D-9D22-49CB-B3A7-A878EB411858}"/>
    <cellStyle name="SAPBEXHLevel0 3 2 2 6" xfId="4199" xr:uid="{184DB7C4-A60D-44D2-BF9A-156288FBAFBF}"/>
    <cellStyle name="SAPBEXHLevel0 3 2 3" xfId="1355" xr:uid="{E5CDD630-835A-429C-97DD-23C562E248AE}"/>
    <cellStyle name="SAPBEXHLevel0 3 2 3 2" xfId="2906" xr:uid="{9C014D10-4BFC-45A9-843B-BCF53B935B41}"/>
    <cellStyle name="SAPBEXHLevel0 3 2 3 2 2" xfId="6008" xr:uid="{0763FDDC-9014-4D6C-9A0B-4465523BBD83}"/>
    <cellStyle name="SAPBEXHLevel0 3 2 3 3" xfId="7846" xr:uid="{0B8362E2-2162-43FB-927A-FD03F68FF254}"/>
    <cellStyle name="SAPBEXHLevel0 3 2 3 4" xfId="4457" xr:uid="{A50BB52E-75C6-4635-9567-A384363BBC2E}"/>
    <cellStyle name="SAPBEXHLevel0 3 2 4" xfId="1874" xr:uid="{1A77F9B5-880B-4A03-9914-F04418B8B375}"/>
    <cellStyle name="SAPBEXHLevel0 3 2 4 2" xfId="3422" xr:uid="{1C508420-7C24-4964-9E1D-0AFDC99F0784}"/>
    <cellStyle name="SAPBEXHLevel0 3 2 4 2 2" xfId="6524" xr:uid="{90F566ED-2111-4E1A-805A-A616BB7A0FB3}"/>
    <cellStyle name="SAPBEXHLevel0 3 2 4 3" xfId="7327" xr:uid="{95B3E763-BD58-45E7-BF5A-38ADD0296A79}"/>
    <cellStyle name="SAPBEXHLevel0 3 2 4 4" xfId="4976" xr:uid="{038AC3F1-A1EA-4886-8262-79A34542CC8A}"/>
    <cellStyle name="SAPBEXHLevel0 3 2 5" xfId="2390" xr:uid="{63ABD751-DF54-444A-8763-023A6FC950B9}"/>
    <cellStyle name="SAPBEXHLevel0 3 2 5 2" xfId="5492" xr:uid="{BF082D31-8EA9-44DC-B6E6-435431D20945}"/>
    <cellStyle name="SAPBEXHLevel0 3 2 6" xfId="7044" xr:uid="{1EB2B1DC-9025-4F19-B614-AED183E4B9A9}"/>
    <cellStyle name="SAPBEXHLevel0 3 2 7" xfId="3941" xr:uid="{E7860105-F1A5-43A8-9894-89056C172A2C}"/>
    <cellStyle name="SAPBEXHLevel0 4" xfId="406" xr:uid="{BF2FD8B8-7629-4C10-9B1F-EEA6917DC61F}"/>
    <cellStyle name="SAPBEXHLevel0 4 2" xfId="826" xr:uid="{E991BB30-B9A0-4BA0-A363-C7E14CF0FDBF}"/>
    <cellStyle name="SAPBEXHLevel0 4 2 2" xfId="1098" xr:uid="{AB42A802-AC18-4ABC-8C88-B16FD593583A}"/>
    <cellStyle name="SAPBEXHLevel0 4 2 2 2" xfId="1614" xr:uid="{55082196-9703-428C-B985-54405E0ECA4A}"/>
    <cellStyle name="SAPBEXHLevel0 4 2 2 2 2" xfId="3165" xr:uid="{A0D876A1-FCE6-4C9F-B75E-21322E049E3D}"/>
    <cellStyle name="SAPBEXHLevel0 4 2 2 2 2 2" xfId="6267" xr:uid="{A06D4AD8-D2B5-400A-97FD-A989A1DB22CE}"/>
    <cellStyle name="SAPBEXHLevel0 4 2 2 2 3" xfId="8105" xr:uid="{AF933FC7-5B37-40AC-A7B3-B1D8322A20BC}"/>
    <cellStyle name="SAPBEXHLevel0 4 2 2 2 4" xfId="4716" xr:uid="{31CB6C93-ACFB-4761-8D30-CC56B2E05A51}"/>
    <cellStyle name="SAPBEXHLevel0 4 2 2 3" xfId="2133" xr:uid="{4A3886D5-0D1F-430F-816D-01FADE83310F}"/>
    <cellStyle name="SAPBEXHLevel0 4 2 2 3 2" xfId="3681" xr:uid="{AD7060D5-CAA8-41A6-823F-A286D0B5EF01}"/>
    <cellStyle name="SAPBEXHLevel0 4 2 2 3 2 2" xfId="6783" xr:uid="{7C5CDC11-42CB-43C6-B444-28716A54D09E}"/>
    <cellStyle name="SAPBEXHLevel0 4 2 2 3 3" xfId="5235" xr:uid="{FCEDB0CC-D6BB-4C5F-B540-493EDEA88358}"/>
    <cellStyle name="SAPBEXHLevel0 4 2 2 4" xfId="2649" xr:uid="{723CCE15-A5F1-4810-B38F-6311C687E4A2}"/>
    <cellStyle name="SAPBEXHLevel0 4 2 2 4 2" xfId="5751" xr:uid="{022C2E32-32B8-4B86-8BB7-A109491A822A}"/>
    <cellStyle name="SAPBEXHLevel0 4 2 2 5" xfId="7587" xr:uid="{F6DB06D4-85A1-409C-B712-93C90745D05D}"/>
    <cellStyle name="SAPBEXHLevel0 4 2 2 6" xfId="4200" xr:uid="{105E908B-FB6F-44AB-A683-9C6908737730}"/>
    <cellStyle name="SAPBEXHLevel0 4 2 3" xfId="1356" xr:uid="{95C93569-83AD-4AB2-B19F-5D2342CD5CF3}"/>
    <cellStyle name="SAPBEXHLevel0 4 2 3 2" xfId="2907" xr:uid="{405C9CE0-1CD9-4EC3-A71C-689943377EF9}"/>
    <cellStyle name="SAPBEXHLevel0 4 2 3 2 2" xfId="6009" xr:uid="{34C3629E-7A11-4997-8BDD-DF075E50B802}"/>
    <cellStyle name="SAPBEXHLevel0 4 2 3 3" xfId="7847" xr:uid="{F976A59E-D6AD-4F72-9EFF-D9921DDF61A6}"/>
    <cellStyle name="SAPBEXHLevel0 4 2 3 4" xfId="4458" xr:uid="{9E57B864-BFDD-4FA3-B26C-324D52FDA485}"/>
    <cellStyle name="SAPBEXHLevel0 4 2 4" xfId="1875" xr:uid="{DB78FD59-8AB1-4B86-9B1B-E32734797EBC}"/>
    <cellStyle name="SAPBEXHLevel0 4 2 4 2" xfId="3423" xr:uid="{F855420D-033E-42E1-83D1-25BAEFBA2472}"/>
    <cellStyle name="SAPBEXHLevel0 4 2 4 2 2" xfId="6525" xr:uid="{66F9CFB4-C666-419E-B959-8F1AC45626E6}"/>
    <cellStyle name="SAPBEXHLevel0 4 2 4 3" xfId="7328" xr:uid="{F9CCBE3E-0410-4D2A-B6EB-08DC18E8C98E}"/>
    <cellStyle name="SAPBEXHLevel0 4 2 4 4" xfId="4977" xr:uid="{47093547-0FD9-46A2-A5E3-029EFBE6DCE0}"/>
    <cellStyle name="SAPBEXHLevel0 4 2 5" xfId="2391" xr:uid="{DD99F958-E1FA-41C1-9BDE-30185AFB4027}"/>
    <cellStyle name="SAPBEXHLevel0 4 2 5 2" xfId="5493" xr:uid="{37F0EDBE-E128-407F-A589-6F9A298D0DAE}"/>
    <cellStyle name="SAPBEXHLevel0 4 2 6" xfId="7045" xr:uid="{B0E68AFB-4ACE-4318-8139-95CC52E849B6}"/>
    <cellStyle name="SAPBEXHLevel0 4 2 7" xfId="3942" xr:uid="{47BE5A6D-F99E-4E46-8C65-FA6182FE1154}"/>
    <cellStyle name="SAPBEXHLevel0 5" xfId="407" xr:uid="{199FF4E6-6986-48C3-8940-3FC62BD74222}"/>
    <cellStyle name="SAPBEXHLevel0 5 2" xfId="827" xr:uid="{E417B6CE-EF91-42FF-A5AC-E3F2D16DB1AA}"/>
    <cellStyle name="SAPBEXHLevel0 5 2 2" xfId="1099" xr:uid="{293BE8F4-C3CF-4BE4-A88E-3155151A67BE}"/>
    <cellStyle name="SAPBEXHLevel0 5 2 2 2" xfId="1615" xr:uid="{394B9220-81F9-4EA4-B2BF-E5DA0FAF6C54}"/>
    <cellStyle name="SAPBEXHLevel0 5 2 2 2 2" xfId="3166" xr:uid="{F3E143B4-1AE6-4BCB-A9B0-5FDCFF5A4718}"/>
    <cellStyle name="SAPBEXHLevel0 5 2 2 2 2 2" xfId="6268" xr:uid="{82AAF541-BA03-4B77-B3A7-5CCB40CEE980}"/>
    <cellStyle name="SAPBEXHLevel0 5 2 2 2 3" xfId="8106" xr:uid="{6B6E5628-6495-4D5A-8D26-7CC3B47015D5}"/>
    <cellStyle name="SAPBEXHLevel0 5 2 2 2 4" xfId="4717" xr:uid="{EF54DBB4-4946-4423-B923-61E3794D3B16}"/>
    <cellStyle name="SAPBEXHLevel0 5 2 2 3" xfId="2134" xr:uid="{E7791114-B4B5-4202-8A05-25847E21703A}"/>
    <cellStyle name="SAPBEXHLevel0 5 2 2 3 2" xfId="3682" xr:uid="{65761A0F-29E9-49A9-B7A5-F0F96B6C5434}"/>
    <cellStyle name="SAPBEXHLevel0 5 2 2 3 2 2" xfId="6784" xr:uid="{5E138B7F-6923-4CB7-BB45-852D984C349D}"/>
    <cellStyle name="SAPBEXHLevel0 5 2 2 3 3" xfId="5236" xr:uid="{F577DCAD-E1C9-461C-87E9-2EE74DAA6554}"/>
    <cellStyle name="SAPBEXHLevel0 5 2 2 4" xfId="2650" xr:uid="{1B6674F1-0251-4474-94D9-F8F2392292E2}"/>
    <cellStyle name="SAPBEXHLevel0 5 2 2 4 2" xfId="5752" xr:uid="{5B6D84C1-1B9A-4A13-B5AF-7BA270B48362}"/>
    <cellStyle name="SAPBEXHLevel0 5 2 2 5" xfId="7588" xr:uid="{B0F4C21D-389F-4CFC-81A4-CB145CE07552}"/>
    <cellStyle name="SAPBEXHLevel0 5 2 2 6" xfId="4201" xr:uid="{A2EDC77D-B5CF-4BED-AE79-009F62CB1586}"/>
    <cellStyle name="SAPBEXHLevel0 5 2 3" xfId="1357" xr:uid="{3CDE3685-E3CF-4B39-8691-CB0FDD810AB3}"/>
    <cellStyle name="SAPBEXHLevel0 5 2 3 2" xfId="2908" xr:uid="{39D46537-054C-4858-8F6D-63AEEC3E7383}"/>
    <cellStyle name="SAPBEXHLevel0 5 2 3 2 2" xfId="6010" xr:uid="{1AF8B0F6-0381-4798-88A6-5EA6CA00744B}"/>
    <cellStyle name="SAPBEXHLevel0 5 2 3 3" xfId="7848" xr:uid="{746E0D2A-203F-4240-B190-50F972D15748}"/>
    <cellStyle name="SAPBEXHLevel0 5 2 3 4" xfId="4459" xr:uid="{61F8FC20-6914-4B08-A4FE-F2B1ABA469A6}"/>
    <cellStyle name="SAPBEXHLevel0 5 2 4" xfId="1876" xr:uid="{F78856C1-0C87-407C-B87E-D83D25CFCFC7}"/>
    <cellStyle name="SAPBEXHLevel0 5 2 4 2" xfId="3424" xr:uid="{24C4DF40-4713-41F9-9425-362779BA6494}"/>
    <cellStyle name="SAPBEXHLevel0 5 2 4 2 2" xfId="6526" xr:uid="{C543A24A-BA18-4660-8B84-15D57BB5C46F}"/>
    <cellStyle name="SAPBEXHLevel0 5 2 4 3" xfId="7329" xr:uid="{35EAF363-EBE7-4402-A732-A943C34C8986}"/>
    <cellStyle name="SAPBEXHLevel0 5 2 4 4" xfId="4978" xr:uid="{F513D9CB-BEF1-420E-AA5C-C99AA85D7ED5}"/>
    <cellStyle name="SAPBEXHLevel0 5 2 5" xfId="2392" xr:uid="{35818643-3E27-421A-871B-2EE38313260F}"/>
    <cellStyle name="SAPBEXHLevel0 5 2 5 2" xfId="5494" xr:uid="{BC7B2953-FB6C-4C67-8F47-209295136BD9}"/>
    <cellStyle name="SAPBEXHLevel0 5 2 6" xfId="7046" xr:uid="{86E35D4B-54DC-4285-AD8A-91713F693A6B}"/>
    <cellStyle name="SAPBEXHLevel0 5 2 7" xfId="3943" xr:uid="{4EC489AF-8754-4E6C-BF01-1CAC9F41E8A9}"/>
    <cellStyle name="SAPBEXHLevel0 6" xfId="408" xr:uid="{8C93C96C-7875-4CFA-9A39-DFA2E7628FE0}"/>
    <cellStyle name="SAPBEXHLevel0 6 2" xfId="828" xr:uid="{2821253B-F3B8-41E1-A96B-4BBBBB517008}"/>
    <cellStyle name="SAPBEXHLevel0 6 2 2" xfId="1100" xr:uid="{2FC36209-A79D-48D2-890E-E7271689F5C7}"/>
    <cellStyle name="SAPBEXHLevel0 6 2 2 2" xfId="1616" xr:uid="{5633050D-29E7-44DA-97A7-A00F1BB01A91}"/>
    <cellStyle name="SAPBEXHLevel0 6 2 2 2 2" xfId="3167" xr:uid="{1DD948A6-EEEA-4CDE-8C78-481328E72AC1}"/>
    <cellStyle name="SAPBEXHLevel0 6 2 2 2 2 2" xfId="6269" xr:uid="{B03CCC70-451C-42B2-AE74-B82A9D46F699}"/>
    <cellStyle name="SAPBEXHLevel0 6 2 2 2 3" xfId="8107" xr:uid="{46774336-2014-404B-A0CE-ED0CBBBDC1BB}"/>
    <cellStyle name="SAPBEXHLevel0 6 2 2 2 4" xfId="4718" xr:uid="{E0341245-A51E-44B9-AFA7-A2E3EA55E6FE}"/>
    <cellStyle name="SAPBEXHLevel0 6 2 2 3" xfId="2135" xr:uid="{FAFA7732-E13B-42B2-90C9-6DC2EC9A5BF9}"/>
    <cellStyle name="SAPBEXHLevel0 6 2 2 3 2" xfId="3683" xr:uid="{ED2C939F-726A-4703-8824-E720D052A479}"/>
    <cellStyle name="SAPBEXHLevel0 6 2 2 3 2 2" xfId="6785" xr:uid="{73402289-46A7-4E29-A57F-C173D1415364}"/>
    <cellStyle name="SAPBEXHLevel0 6 2 2 3 3" xfId="5237" xr:uid="{3CB6E29F-FCB6-4AFC-8F1C-A8CA8106A74A}"/>
    <cellStyle name="SAPBEXHLevel0 6 2 2 4" xfId="2651" xr:uid="{C3A29471-3413-4DEE-9022-892A1CBAD4A7}"/>
    <cellStyle name="SAPBEXHLevel0 6 2 2 4 2" xfId="5753" xr:uid="{B37590D2-6EFF-49DE-B590-A026A66E6882}"/>
    <cellStyle name="SAPBEXHLevel0 6 2 2 5" xfId="7589" xr:uid="{85305C03-C014-4FFA-9B1F-49AE761ABF40}"/>
    <cellStyle name="SAPBEXHLevel0 6 2 2 6" xfId="4202" xr:uid="{9AEDCEE7-07A1-4136-9211-F4B9927D871B}"/>
    <cellStyle name="SAPBEXHLevel0 6 2 3" xfId="1358" xr:uid="{0CA9FD3D-C550-48E3-83E2-6CD87D632C57}"/>
    <cellStyle name="SAPBEXHLevel0 6 2 3 2" xfId="2909" xr:uid="{FE19747D-9743-4C84-8AF6-8A8087C2915C}"/>
    <cellStyle name="SAPBEXHLevel0 6 2 3 2 2" xfId="6011" xr:uid="{91A9CFD7-502B-4742-A1B8-DFB807847A95}"/>
    <cellStyle name="SAPBEXHLevel0 6 2 3 3" xfId="7849" xr:uid="{E0D20376-3AED-48E3-B4D5-ABEDF5F83959}"/>
    <cellStyle name="SAPBEXHLevel0 6 2 3 4" xfId="4460" xr:uid="{880AE273-6AB7-4600-9BEC-A50BDC2AE12B}"/>
    <cellStyle name="SAPBEXHLevel0 6 2 4" xfId="1877" xr:uid="{0A07ACDC-AA99-4A1E-B510-306348B4F603}"/>
    <cellStyle name="SAPBEXHLevel0 6 2 4 2" xfId="3425" xr:uid="{86616354-41A0-4BE6-A818-601A63358F81}"/>
    <cellStyle name="SAPBEXHLevel0 6 2 4 2 2" xfId="6527" xr:uid="{8260FB06-2BAD-4BF1-A64E-C716920DA8AF}"/>
    <cellStyle name="SAPBEXHLevel0 6 2 4 3" xfId="7330" xr:uid="{C849C06A-C55F-4BD0-9249-5D9EF01C857B}"/>
    <cellStyle name="SAPBEXHLevel0 6 2 4 4" xfId="4979" xr:uid="{A1DE6824-A17C-4F3B-A3FD-201922FA760B}"/>
    <cellStyle name="SAPBEXHLevel0 6 2 5" xfId="2393" xr:uid="{231FBAAB-5C53-4C86-8C14-8AA6811984BE}"/>
    <cellStyle name="SAPBEXHLevel0 6 2 5 2" xfId="5495" xr:uid="{D1EB9633-7E0B-4A91-BE4F-935528D57B44}"/>
    <cellStyle name="SAPBEXHLevel0 6 2 6" xfId="7047" xr:uid="{12037B46-C185-43AA-8AC6-63970BC1BEE2}"/>
    <cellStyle name="SAPBEXHLevel0 6 2 7" xfId="3944" xr:uid="{AB4882BA-C1B9-4D5A-8AF3-BE0C78991888}"/>
    <cellStyle name="SAPBEXHLevel0 7" xfId="409" xr:uid="{0B6E9033-1176-4F0A-9605-80E7B690D33C}"/>
    <cellStyle name="SAPBEXHLevel0 7 2" xfId="829" xr:uid="{D4A6F59E-E2B2-4F03-A4CF-92638BC32278}"/>
    <cellStyle name="SAPBEXHLevel0 7 2 2" xfId="1101" xr:uid="{A3B5B2DC-9625-47B9-8212-FDC517897BD0}"/>
    <cellStyle name="SAPBEXHLevel0 7 2 2 2" xfId="1617" xr:uid="{A547BE76-0668-47DA-A788-ECD3A88353BA}"/>
    <cellStyle name="SAPBEXHLevel0 7 2 2 2 2" xfId="3168" xr:uid="{AE5B5F04-74D0-4A4A-BD8D-CD4CC3866425}"/>
    <cellStyle name="SAPBEXHLevel0 7 2 2 2 2 2" xfId="6270" xr:uid="{E8416A3B-BC5F-4DCA-BC29-3B9BC9B752E0}"/>
    <cellStyle name="SAPBEXHLevel0 7 2 2 2 3" xfId="8108" xr:uid="{1CBFA1FD-07E7-4B8A-AEBD-B7D9AD4D7697}"/>
    <cellStyle name="SAPBEXHLevel0 7 2 2 2 4" xfId="4719" xr:uid="{7E760B06-A960-40E7-BB46-5F602089C79E}"/>
    <cellStyle name="SAPBEXHLevel0 7 2 2 3" xfId="2136" xr:uid="{E2BB24BD-514E-45AE-8E4F-C74D54F24581}"/>
    <cellStyle name="SAPBEXHLevel0 7 2 2 3 2" xfId="3684" xr:uid="{75F26B44-3497-4E70-8A2E-3F619BF19521}"/>
    <cellStyle name="SAPBEXHLevel0 7 2 2 3 2 2" xfId="6786" xr:uid="{DD989922-9289-4872-AD1F-BD1AB9D5FE73}"/>
    <cellStyle name="SAPBEXHLevel0 7 2 2 3 3" xfId="5238" xr:uid="{8FA954BC-E121-49B0-BA91-D217859F1D46}"/>
    <cellStyle name="SAPBEXHLevel0 7 2 2 4" xfId="2652" xr:uid="{96F5EBDB-4F0C-41F6-8D8F-7A57D0826B28}"/>
    <cellStyle name="SAPBEXHLevel0 7 2 2 4 2" xfId="5754" xr:uid="{E5DF281C-C1BE-4595-AD3B-88903BEF6A4C}"/>
    <cellStyle name="SAPBEXHLevel0 7 2 2 5" xfId="7590" xr:uid="{C18C34EC-D798-4D33-8E64-9C2DCFA902C2}"/>
    <cellStyle name="SAPBEXHLevel0 7 2 2 6" xfId="4203" xr:uid="{4D343092-E7E2-4C0D-9C3A-0C483A401373}"/>
    <cellStyle name="SAPBEXHLevel0 7 2 3" xfId="1359" xr:uid="{35C4CA2C-5932-4D47-A885-0FB2CDD6094A}"/>
    <cellStyle name="SAPBEXHLevel0 7 2 3 2" xfId="2910" xr:uid="{2672D1E5-A957-41D4-BE58-462C34735368}"/>
    <cellStyle name="SAPBEXHLevel0 7 2 3 2 2" xfId="6012" xr:uid="{85D1C2B1-04D1-4B4B-98EB-09057EEAD116}"/>
    <cellStyle name="SAPBEXHLevel0 7 2 3 3" xfId="7850" xr:uid="{FA3FA45A-DF96-4FBA-A13A-3FDDE48E01EC}"/>
    <cellStyle name="SAPBEXHLevel0 7 2 3 4" xfId="4461" xr:uid="{8234C484-EB98-45FF-A4A7-5327423215B7}"/>
    <cellStyle name="SAPBEXHLevel0 7 2 4" xfId="1878" xr:uid="{1FACCC05-0C24-4C8A-8E02-81CA93608E98}"/>
    <cellStyle name="SAPBEXHLevel0 7 2 4 2" xfId="3426" xr:uid="{BBA8779A-8EDC-4F28-A53E-1204CA1424F0}"/>
    <cellStyle name="SAPBEXHLevel0 7 2 4 2 2" xfId="6528" xr:uid="{27FD3D64-BB83-43E6-877F-ED4B43D66E57}"/>
    <cellStyle name="SAPBEXHLevel0 7 2 4 3" xfId="7331" xr:uid="{B78E0D98-E38B-4F04-99BB-CAE90CAE7785}"/>
    <cellStyle name="SAPBEXHLevel0 7 2 4 4" xfId="4980" xr:uid="{79509A71-8F4D-43E4-809E-8418F6FC58B2}"/>
    <cellStyle name="SAPBEXHLevel0 7 2 5" xfId="2394" xr:uid="{AF0EC956-ED38-452D-AD05-BE359127BA52}"/>
    <cellStyle name="SAPBEXHLevel0 7 2 5 2" xfId="5496" xr:uid="{F4724519-123D-431A-AACB-F228A0483483}"/>
    <cellStyle name="SAPBEXHLevel0 7 2 6" xfId="7048" xr:uid="{72B13E27-A3DE-451C-860C-DA8D8ADB35BE}"/>
    <cellStyle name="SAPBEXHLevel0 7 2 7" xfId="3945" xr:uid="{142900B7-911D-423C-9718-1A212955B52E}"/>
    <cellStyle name="SAPBEXHLevel0_7y-отчетная_РЖД_2009_04" xfId="410" xr:uid="{0862AFFD-FAA6-492D-AACB-927E8C0793FE}"/>
    <cellStyle name="SAPBEXHLevel0X" xfId="411" xr:uid="{132A0998-2DC3-4511-866B-7B7C4C2B7B65}"/>
    <cellStyle name="SAPBEXHLevel0X 2" xfId="412" xr:uid="{C455F416-F756-4962-8429-8245E5065AD0}"/>
    <cellStyle name="SAPBEXHLevel0X 2 2" xfId="830" xr:uid="{DA59FFE7-E510-4087-9E2D-37C2C94B8606}"/>
    <cellStyle name="SAPBEXHLevel0X 2 2 2" xfId="1102" xr:uid="{7BB9AE98-C220-4739-902C-3EABDE0846C9}"/>
    <cellStyle name="SAPBEXHLevel0X 2 2 2 2" xfId="1618" xr:uid="{4F0A199E-19FE-43F9-9351-B67C4C1F5A17}"/>
    <cellStyle name="SAPBEXHLevel0X 2 2 2 2 2" xfId="3169" xr:uid="{527339F3-A5B5-4694-BEC5-5AA6230FE40A}"/>
    <cellStyle name="SAPBEXHLevel0X 2 2 2 2 2 2" xfId="6271" xr:uid="{AD5C7AD0-F28F-4A19-8971-E1D21B6A76E0}"/>
    <cellStyle name="SAPBEXHLevel0X 2 2 2 2 3" xfId="8109" xr:uid="{115BDF30-CCE6-4823-9AAF-DA63FF5C8BB4}"/>
    <cellStyle name="SAPBEXHLevel0X 2 2 2 2 4" xfId="4720" xr:uid="{83916611-F58F-4EAD-9559-AE7E4E66A10F}"/>
    <cellStyle name="SAPBEXHLevel0X 2 2 2 3" xfId="2137" xr:uid="{D5AD9349-10AF-4000-A00F-1844E7C346A9}"/>
    <cellStyle name="SAPBEXHLevel0X 2 2 2 3 2" xfId="3685" xr:uid="{909200B9-CDE9-481D-B540-06B9D7749064}"/>
    <cellStyle name="SAPBEXHLevel0X 2 2 2 3 2 2" xfId="6787" xr:uid="{E624A99C-F47A-4D33-8F1C-818351BB9606}"/>
    <cellStyle name="SAPBEXHLevel0X 2 2 2 3 3" xfId="5239" xr:uid="{D29DE76C-D11A-4EFE-8FE2-C2FB105CF7BD}"/>
    <cellStyle name="SAPBEXHLevel0X 2 2 2 4" xfId="2653" xr:uid="{4ADED65F-D48B-46DA-B5ED-E7F0A7E435E5}"/>
    <cellStyle name="SAPBEXHLevel0X 2 2 2 4 2" xfId="5755" xr:uid="{1406324E-C246-48BC-9C15-F68CAA247BF8}"/>
    <cellStyle name="SAPBEXHLevel0X 2 2 2 5" xfId="7591" xr:uid="{AED6A406-8413-436F-9E57-9792C1997137}"/>
    <cellStyle name="SAPBEXHLevel0X 2 2 2 6" xfId="4204" xr:uid="{74B03A90-1829-408C-8258-F4323C234FB0}"/>
    <cellStyle name="SAPBEXHLevel0X 2 2 3" xfId="1360" xr:uid="{21931864-23CB-401B-80A7-47986DC1DB87}"/>
    <cellStyle name="SAPBEXHLevel0X 2 2 3 2" xfId="2911" xr:uid="{4B3E8E2A-1E86-4094-869C-2ED41DCEBA7A}"/>
    <cellStyle name="SAPBEXHLevel0X 2 2 3 2 2" xfId="6013" xr:uid="{DDD0FF4E-8C24-4CA1-A982-31A3067E892C}"/>
    <cellStyle name="SAPBEXHLevel0X 2 2 3 3" xfId="7851" xr:uid="{B145CCA3-2324-43B0-BE36-A94BB763C8E4}"/>
    <cellStyle name="SAPBEXHLevel0X 2 2 3 4" xfId="4462" xr:uid="{D184D74D-1999-4495-9902-3540F07D6DE3}"/>
    <cellStyle name="SAPBEXHLevel0X 2 2 4" xfId="1879" xr:uid="{FCEE4BB8-5D96-4391-AFAD-76F5E457534D}"/>
    <cellStyle name="SAPBEXHLevel0X 2 2 4 2" xfId="3427" xr:uid="{125DF4DE-0B2A-4B8A-90CD-0C054E9D9AAB}"/>
    <cellStyle name="SAPBEXHLevel0X 2 2 4 2 2" xfId="6529" xr:uid="{B93EE92A-D8B7-4E8D-B6FF-33E43667D500}"/>
    <cellStyle name="SAPBEXHLevel0X 2 2 4 3" xfId="7332" xr:uid="{13B6466A-8470-4564-907E-2F681ABDF70C}"/>
    <cellStyle name="SAPBEXHLevel0X 2 2 4 4" xfId="4981" xr:uid="{98221C61-366C-49FB-AA3E-B44AC7CE2512}"/>
    <cellStyle name="SAPBEXHLevel0X 2 2 5" xfId="2395" xr:uid="{9F9CF665-D12D-47E3-B1E0-650DAACECE6A}"/>
    <cellStyle name="SAPBEXHLevel0X 2 2 5 2" xfId="5497" xr:uid="{1341DC5C-3975-45CF-BE2A-AA074DB1E183}"/>
    <cellStyle name="SAPBEXHLevel0X 2 2 6" xfId="7049" xr:uid="{545DC2B5-73C5-44E9-8BA0-C5C5E125DF59}"/>
    <cellStyle name="SAPBEXHLevel0X 2 2 7" xfId="3946" xr:uid="{2EB4192C-37B4-4755-97C3-1E9AA75F8459}"/>
    <cellStyle name="SAPBEXHLevel0X 3" xfId="413" xr:uid="{23D51B9D-7E74-436C-9243-30979DA08C1C}"/>
    <cellStyle name="SAPBEXHLevel0X 3 2" xfId="831" xr:uid="{2FA7803F-65FE-49C1-A89D-18F4C3ABE091}"/>
    <cellStyle name="SAPBEXHLevel0X 3 2 2" xfId="1103" xr:uid="{A66BE515-930E-4176-AE48-A981A66FFEBE}"/>
    <cellStyle name="SAPBEXHLevel0X 3 2 2 2" xfId="1619" xr:uid="{40E14572-CD15-4E28-9DFB-30615FE75AFA}"/>
    <cellStyle name="SAPBEXHLevel0X 3 2 2 2 2" xfId="3170" xr:uid="{E34526D3-F6DA-4555-9A85-EC4D4B4F4760}"/>
    <cellStyle name="SAPBEXHLevel0X 3 2 2 2 2 2" xfId="6272" xr:uid="{AF94B858-9DF3-45A3-99A1-41DAC8C57B5B}"/>
    <cellStyle name="SAPBEXHLevel0X 3 2 2 2 3" xfId="8110" xr:uid="{F7B5964A-49B0-436C-B54F-76A0820FF38B}"/>
    <cellStyle name="SAPBEXHLevel0X 3 2 2 2 4" xfId="4721" xr:uid="{DBE444B9-2193-476D-8139-9710A175F8DB}"/>
    <cellStyle name="SAPBEXHLevel0X 3 2 2 3" xfId="2138" xr:uid="{7540331F-F887-40E1-ADFF-3851E13E6C7B}"/>
    <cellStyle name="SAPBEXHLevel0X 3 2 2 3 2" xfId="3686" xr:uid="{B2513C3B-1E25-4F5B-847A-3DA45F9A2E8D}"/>
    <cellStyle name="SAPBEXHLevel0X 3 2 2 3 2 2" xfId="6788" xr:uid="{F0E578E4-C69E-4359-AD30-D8AE88FB2371}"/>
    <cellStyle name="SAPBEXHLevel0X 3 2 2 3 3" xfId="5240" xr:uid="{43779E16-00F5-496A-A265-A4F709FDE90D}"/>
    <cellStyle name="SAPBEXHLevel0X 3 2 2 4" xfId="2654" xr:uid="{6553782B-F2A1-4905-A427-BACA7F04F67A}"/>
    <cellStyle name="SAPBEXHLevel0X 3 2 2 4 2" xfId="5756" xr:uid="{E35C14DC-3557-433C-B325-ED04F362357E}"/>
    <cellStyle name="SAPBEXHLevel0X 3 2 2 5" xfId="7592" xr:uid="{2B119EB3-4790-472E-8DD3-9474F7950A86}"/>
    <cellStyle name="SAPBEXHLevel0X 3 2 2 6" xfId="4205" xr:uid="{64677BC0-DA90-478E-B063-22C9B14CD83C}"/>
    <cellStyle name="SAPBEXHLevel0X 3 2 3" xfId="1361" xr:uid="{B545F972-7764-4BC2-B534-7FB7BC252697}"/>
    <cellStyle name="SAPBEXHLevel0X 3 2 3 2" xfId="2912" xr:uid="{345C100E-1601-4D1F-9083-D11B35B7F421}"/>
    <cellStyle name="SAPBEXHLevel0X 3 2 3 2 2" xfId="6014" xr:uid="{E751421D-AE55-42C5-9E0E-637CFF52A24D}"/>
    <cellStyle name="SAPBEXHLevel0X 3 2 3 3" xfId="7852" xr:uid="{D18B5308-4C59-4604-BDA6-611C31C97492}"/>
    <cellStyle name="SAPBEXHLevel0X 3 2 3 4" xfId="4463" xr:uid="{3CAD2408-BFC3-4109-B848-AECAA1BEEA3A}"/>
    <cellStyle name="SAPBEXHLevel0X 3 2 4" xfId="1880" xr:uid="{058C2710-3817-4C30-B33F-84F9A5BCC875}"/>
    <cellStyle name="SAPBEXHLevel0X 3 2 4 2" xfId="3428" xr:uid="{911630B6-4FA4-4A19-BACF-B773C4C1AAA4}"/>
    <cellStyle name="SAPBEXHLevel0X 3 2 4 2 2" xfId="6530" xr:uid="{BD243212-8D44-45CF-A222-362238F052E1}"/>
    <cellStyle name="SAPBEXHLevel0X 3 2 4 3" xfId="7333" xr:uid="{41AD3CD1-0380-4CB9-9C2A-864D8D74182D}"/>
    <cellStyle name="SAPBEXHLevel0X 3 2 4 4" xfId="4982" xr:uid="{65F53675-C78A-4685-8838-EA4C07792137}"/>
    <cellStyle name="SAPBEXHLevel0X 3 2 5" xfId="2396" xr:uid="{6F8F3B8C-23FE-4E10-B78D-4FE084CBC999}"/>
    <cellStyle name="SAPBEXHLevel0X 3 2 5 2" xfId="5498" xr:uid="{C6973933-CAAA-41B9-82F1-6CF5B8AD5407}"/>
    <cellStyle name="SAPBEXHLevel0X 3 2 6" xfId="7050" xr:uid="{64DF2733-7C80-4B91-A20D-B6CD9DC9F2D1}"/>
    <cellStyle name="SAPBEXHLevel0X 3 2 7" xfId="3947" xr:uid="{EE8BE117-5989-466A-8F2F-E454C78782A6}"/>
    <cellStyle name="SAPBEXHLevel0X 4" xfId="414" xr:uid="{C1C0DCCD-32D7-4575-BA77-BC32734CEB92}"/>
    <cellStyle name="SAPBEXHLevel0X 4 2" xfId="832" xr:uid="{E07AC591-DEF0-4762-9D42-E31CCA077B53}"/>
    <cellStyle name="SAPBEXHLevel0X 4 2 2" xfId="1104" xr:uid="{AA4B510A-FC41-46D1-9A47-28C8BB0A5A19}"/>
    <cellStyle name="SAPBEXHLevel0X 4 2 2 2" xfId="1620" xr:uid="{E656962D-4F42-4B18-8886-8C5F760BF5D4}"/>
    <cellStyle name="SAPBEXHLevel0X 4 2 2 2 2" xfId="3171" xr:uid="{6013EAB6-55B8-4CB3-BA44-6C3DEB79BBA5}"/>
    <cellStyle name="SAPBEXHLevel0X 4 2 2 2 2 2" xfId="6273" xr:uid="{1B7519EF-44EF-40FA-BEB5-3AEA0A89ABCA}"/>
    <cellStyle name="SAPBEXHLevel0X 4 2 2 2 3" xfId="8111" xr:uid="{555AAB94-179A-40DA-829E-875A70A40204}"/>
    <cellStyle name="SAPBEXHLevel0X 4 2 2 2 4" xfId="4722" xr:uid="{AB7C61EA-E6C9-40D7-AFB7-389A1748E859}"/>
    <cellStyle name="SAPBEXHLevel0X 4 2 2 3" xfId="2139" xr:uid="{4501D75F-374C-43C3-B43B-42FB4A02900C}"/>
    <cellStyle name="SAPBEXHLevel0X 4 2 2 3 2" xfId="3687" xr:uid="{86C73335-F599-4300-8329-228F271BBC18}"/>
    <cellStyle name="SAPBEXHLevel0X 4 2 2 3 2 2" xfId="6789" xr:uid="{2D3D780F-16F6-4999-A019-2199929C0C23}"/>
    <cellStyle name="SAPBEXHLevel0X 4 2 2 3 3" xfId="5241" xr:uid="{3BD66851-9960-41F7-AB5D-390A4D8C16FE}"/>
    <cellStyle name="SAPBEXHLevel0X 4 2 2 4" xfId="2655" xr:uid="{6BF7C196-85FC-4C73-94E0-786A2681B173}"/>
    <cellStyle name="SAPBEXHLevel0X 4 2 2 4 2" xfId="5757" xr:uid="{7949A367-7C26-4D30-BD45-5E99DB0ECDEC}"/>
    <cellStyle name="SAPBEXHLevel0X 4 2 2 5" xfId="7593" xr:uid="{931AD9B7-30B1-442C-8C99-78BF436E0891}"/>
    <cellStyle name="SAPBEXHLevel0X 4 2 2 6" xfId="4206" xr:uid="{EDCCEEB1-D88A-45F4-838F-9C69866E128B}"/>
    <cellStyle name="SAPBEXHLevel0X 4 2 3" xfId="1362" xr:uid="{00440DCF-E0EE-440A-9EB9-60F824A0F3DB}"/>
    <cellStyle name="SAPBEXHLevel0X 4 2 3 2" xfId="2913" xr:uid="{01E35941-13DA-4DB3-874B-EAC0A3E09A87}"/>
    <cellStyle name="SAPBEXHLevel0X 4 2 3 2 2" xfId="6015" xr:uid="{B437C974-DF13-45F2-9469-98218774C668}"/>
    <cellStyle name="SAPBEXHLevel0X 4 2 3 3" xfId="7853" xr:uid="{C25228FA-1DA4-4DC7-969C-1927A3387968}"/>
    <cellStyle name="SAPBEXHLevel0X 4 2 3 4" xfId="4464" xr:uid="{7132C09C-71EB-4FE4-9006-7E28E16C8FC3}"/>
    <cellStyle name="SAPBEXHLevel0X 4 2 4" xfId="1881" xr:uid="{B09B70BD-A003-40D0-BC5A-41AEEA14C538}"/>
    <cellStyle name="SAPBEXHLevel0X 4 2 4 2" xfId="3429" xr:uid="{42C651C7-949A-481C-9118-7A98C6C3FD3C}"/>
    <cellStyle name="SAPBEXHLevel0X 4 2 4 2 2" xfId="6531" xr:uid="{BCC15258-32A0-4628-B097-BE457A2439F3}"/>
    <cellStyle name="SAPBEXHLevel0X 4 2 4 3" xfId="7334" xr:uid="{412941F0-ED08-4739-933C-F8DF16BD875F}"/>
    <cellStyle name="SAPBEXHLevel0X 4 2 4 4" xfId="4983" xr:uid="{3B6741B6-2D5F-42AC-B78F-CFA1018DF252}"/>
    <cellStyle name="SAPBEXHLevel0X 4 2 5" xfId="2397" xr:uid="{8672F529-3727-4FD3-9D5A-1B288603191A}"/>
    <cellStyle name="SAPBEXHLevel0X 4 2 5 2" xfId="5499" xr:uid="{DA89369A-2BF2-4BC2-A133-1C0A1482599D}"/>
    <cellStyle name="SAPBEXHLevel0X 4 2 6" xfId="7051" xr:uid="{97082A4D-6B91-4DA6-952D-39A44644E686}"/>
    <cellStyle name="SAPBEXHLevel0X 4 2 7" xfId="3948" xr:uid="{F66139C1-F82C-43D7-AA2E-D56F4EA463C4}"/>
    <cellStyle name="SAPBEXHLevel0X 5" xfId="415" xr:uid="{2CAC885A-1ED5-49FF-9CA9-FA550E046907}"/>
    <cellStyle name="SAPBEXHLevel0X 5 2" xfId="833" xr:uid="{864445EA-85CC-44A9-8780-FCCF55454E89}"/>
    <cellStyle name="SAPBEXHLevel0X 5 2 2" xfId="1105" xr:uid="{17F0C93F-5260-4241-BE69-2F82FEBBAE0A}"/>
    <cellStyle name="SAPBEXHLevel0X 5 2 2 2" xfId="1621" xr:uid="{5E85F5A7-1B99-4896-9A76-017F65A0DBEA}"/>
    <cellStyle name="SAPBEXHLevel0X 5 2 2 2 2" xfId="3172" xr:uid="{2A5E79DB-08FE-4237-AE28-349F36C941A1}"/>
    <cellStyle name="SAPBEXHLevel0X 5 2 2 2 2 2" xfId="6274" xr:uid="{9CDAAAB3-0504-4EEC-A125-CE7712F3D54C}"/>
    <cellStyle name="SAPBEXHLevel0X 5 2 2 2 3" xfId="8112" xr:uid="{ED972D80-6930-488B-A465-38C3ECF286E8}"/>
    <cellStyle name="SAPBEXHLevel0X 5 2 2 2 4" xfId="4723" xr:uid="{E71D7C48-9B1E-49D6-8239-BBCB357314C8}"/>
    <cellStyle name="SAPBEXHLevel0X 5 2 2 3" xfId="2140" xr:uid="{A4BFA4E5-0479-4466-9874-37C8AE10107A}"/>
    <cellStyle name="SAPBEXHLevel0X 5 2 2 3 2" xfId="3688" xr:uid="{548030B2-50AA-4872-89A5-909EEB60B98D}"/>
    <cellStyle name="SAPBEXHLevel0X 5 2 2 3 2 2" xfId="6790" xr:uid="{90A1CF44-A33F-4490-A53F-E4497C83A4DD}"/>
    <cellStyle name="SAPBEXHLevel0X 5 2 2 3 3" xfId="5242" xr:uid="{CD3004E2-8180-4194-87FD-7A6B8B5BFE8D}"/>
    <cellStyle name="SAPBEXHLevel0X 5 2 2 4" xfId="2656" xr:uid="{8621AAC9-3CC3-4086-A6FA-1D219039909B}"/>
    <cellStyle name="SAPBEXHLevel0X 5 2 2 4 2" xfId="5758" xr:uid="{7520201D-3967-491C-9A3C-3E1228DFC4BE}"/>
    <cellStyle name="SAPBEXHLevel0X 5 2 2 5" xfId="7594" xr:uid="{58204371-2492-4D84-9C7E-BFAC7C32BCD0}"/>
    <cellStyle name="SAPBEXHLevel0X 5 2 2 6" xfId="4207" xr:uid="{9CBDDC07-D686-44D0-BE36-63BC8CF8E135}"/>
    <cellStyle name="SAPBEXHLevel0X 5 2 3" xfId="1363" xr:uid="{81DB1FDC-635A-4261-8D66-88DFC6829C6F}"/>
    <cellStyle name="SAPBEXHLevel0X 5 2 3 2" xfId="2914" xr:uid="{BFF83B2A-7E50-4B1A-9522-B28B3A27F557}"/>
    <cellStyle name="SAPBEXHLevel0X 5 2 3 2 2" xfId="6016" xr:uid="{1FA0478D-E369-44F2-A18F-00C0FAFD977F}"/>
    <cellStyle name="SAPBEXHLevel0X 5 2 3 3" xfId="7854" xr:uid="{8F8D651E-56BA-4716-889A-BA148CB0575D}"/>
    <cellStyle name="SAPBEXHLevel0X 5 2 3 4" xfId="4465" xr:uid="{94FD2710-4262-4250-8A18-F30144D2AA97}"/>
    <cellStyle name="SAPBEXHLevel0X 5 2 4" xfId="1882" xr:uid="{2651CCD8-98FF-46E4-B5FD-D7078196AB77}"/>
    <cellStyle name="SAPBEXHLevel0X 5 2 4 2" xfId="3430" xr:uid="{6B16D255-1CAD-4A80-AFE0-6227EC0BC6AA}"/>
    <cellStyle name="SAPBEXHLevel0X 5 2 4 2 2" xfId="6532" xr:uid="{4C845BE2-FDE6-4774-A2EF-516FA95F2E18}"/>
    <cellStyle name="SAPBEXHLevel0X 5 2 4 3" xfId="7335" xr:uid="{4BE3868C-DE0A-4D3F-AE90-C07116C7499D}"/>
    <cellStyle name="SAPBEXHLevel0X 5 2 4 4" xfId="4984" xr:uid="{1CB61307-B4F4-4A2A-BF67-663608CDB2B9}"/>
    <cellStyle name="SAPBEXHLevel0X 5 2 5" xfId="2398" xr:uid="{B063D2F5-AD66-46B5-8E23-4D793C69130F}"/>
    <cellStyle name="SAPBEXHLevel0X 5 2 5 2" xfId="5500" xr:uid="{48424BD0-A169-4A65-8AE5-559B0C825E39}"/>
    <cellStyle name="SAPBEXHLevel0X 5 2 6" xfId="7052" xr:uid="{1F4E0A9C-C911-46DE-B618-6609AD9E7874}"/>
    <cellStyle name="SAPBEXHLevel0X 5 2 7" xfId="3949" xr:uid="{887EDA9D-DC3D-4600-BA63-68B1141AD57E}"/>
    <cellStyle name="SAPBEXHLevel0X 6" xfId="416" xr:uid="{D7348258-7871-44E9-9236-12E7A44AE344}"/>
    <cellStyle name="SAPBEXHLevel0X 6 2" xfId="834" xr:uid="{8683A6BE-74F5-4C6A-A671-A9BCAC392C35}"/>
    <cellStyle name="SAPBEXHLevel0X 6 2 2" xfId="1106" xr:uid="{E13CEADB-D294-4144-AED0-4928FE88A914}"/>
    <cellStyle name="SAPBEXHLevel0X 6 2 2 2" xfId="1622" xr:uid="{CFD1D383-CCF3-4356-8275-35E7D618839A}"/>
    <cellStyle name="SAPBEXHLevel0X 6 2 2 2 2" xfId="3173" xr:uid="{B2186CA2-90FF-48F7-92D6-5EEC330DCC16}"/>
    <cellStyle name="SAPBEXHLevel0X 6 2 2 2 2 2" xfId="6275" xr:uid="{CD7C5F6F-786E-4EE0-A2CF-8D5A8CC77BB8}"/>
    <cellStyle name="SAPBEXHLevel0X 6 2 2 2 3" xfId="8113" xr:uid="{86BE0B57-66FF-4FE3-9528-240D53A6A6B8}"/>
    <cellStyle name="SAPBEXHLevel0X 6 2 2 2 4" xfId="4724" xr:uid="{C774DEF6-C299-48FC-ABCF-3BB604A560E1}"/>
    <cellStyle name="SAPBEXHLevel0X 6 2 2 3" xfId="2141" xr:uid="{AE58B266-FEB3-4F3A-ACBD-C36DCFE88E7D}"/>
    <cellStyle name="SAPBEXHLevel0X 6 2 2 3 2" xfId="3689" xr:uid="{9DDBB630-664D-4254-9D0D-0CA5FF20D4B8}"/>
    <cellStyle name="SAPBEXHLevel0X 6 2 2 3 2 2" xfId="6791" xr:uid="{2FAA8460-CCAF-4AFB-A16C-F62DF65AD374}"/>
    <cellStyle name="SAPBEXHLevel0X 6 2 2 3 3" xfId="5243" xr:uid="{F2D8FCE2-A5E6-4B71-BE1F-305554E3A701}"/>
    <cellStyle name="SAPBEXHLevel0X 6 2 2 4" xfId="2657" xr:uid="{E9510FF4-BD38-4222-BA33-E26A28A844E5}"/>
    <cellStyle name="SAPBEXHLevel0X 6 2 2 4 2" xfId="5759" xr:uid="{E72C378D-54DE-40D0-8F7A-6DAD777143AC}"/>
    <cellStyle name="SAPBEXHLevel0X 6 2 2 5" xfId="7595" xr:uid="{5E6C2E36-7512-43B4-A3FE-6E0F956AA5FD}"/>
    <cellStyle name="SAPBEXHLevel0X 6 2 2 6" xfId="4208" xr:uid="{F7BEEDA6-B494-4E6C-8E4D-CB7D370F3624}"/>
    <cellStyle name="SAPBEXHLevel0X 6 2 3" xfId="1364" xr:uid="{7F07115B-52BF-438C-870D-3137D69E873F}"/>
    <cellStyle name="SAPBEXHLevel0X 6 2 3 2" xfId="2915" xr:uid="{0E8D3B47-6DDE-47C5-B6CA-1D7D7AB324AB}"/>
    <cellStyle name="SAPBEXHLevel0X 6 2 3 2 2" xfId="6017" xr:uid="{52E93BE3-26F9-4015-B4F4-B7FA634F2DE8}"/>
    <cellStyle name="SAPBEXHLevel0X 6 2 3 3" xfId="7855" xr:uid="{E606F5F2-4545-4960-8DFC-02686D7DABFF}"/>
    <cellStyle name="SAPBEXHLevel0X 6 2 3 4" xfId="4466" xr:uid="{D4D401C6-A32E-47AF-9245-0596D408409D}"/>
    <cellStyle name="SAPBEXHLevel0X 6 2 4" xfId="1883" xr:uid="{9740B28C-FBAC-425B-AD8E-60143405032D}"/>
    <cellStyle name="SAPBEXHLevel0X 6 2 4 2" xfId="3431" xr:uid="{0A35BAA6-8636-4027-9363-25C095976F68}"/>
    <cellStyle name="SAPBEXHLevel0X 6 2 4 2 2" xfId="6533" xr:uid="{90BDF047-3E95-42D2-A4FF-5AE30644317D}"/>
    <cellStyle name="SAPBEXHLevel0X 6 2 4 3" xfId="7336" xr:uid="{07050577-DF4E-46B4-A4D1-1AECF9B54B5B}"/>
    <cellStyle name="SAPBEXHLevel0X 6 2 4 4" xfId="4985" xr:uid="{AF1C4E6E-B653-4A5E-8D9D-F59D7D3644B2}"/>
    <cellStyle name="SAPBEXHLevel0X 6 2 5" xfId="2399" xr:uid="{8C18B3CC-247F-4E35-8F6A-8C97871DCF97}"/>
    <cellStyle name="SAPBEXHLevel0X 6 2 5 2" xfId="5501" xr:uid="{FBB99DA1-9A5D-4014-9D3B-ED03B5B3CE30}"/>
    <cellStyle name="SAPBEXHLevel0X 6 2 6" xfId="7053" xr:uid="{96185532-931F-4EC6-8B84-A6CD724D33EF}"/>
    <cellStyle name="SAPBEXHLevel0X 6 2 7" xfId="3950" xr:uid="{9F8471A9-65C9-418C-91EF-0B589371B59A}"/>
    <cellStyle name="SAPBEXHLevel0X 7" xfId="417" xr:uid="{409CACE5-5E81-47FB-A254-B32620809DAB}"/>
    <cellStyle name="SAPBEXHLevel0X 7 2" xfId="835" xr:uid="{8701D1FB-0470-4924-A878-CC2A01A4A849}"/>
    <cellStyle name="SAPBEXHLevel0X 7 2 2" xfId="1107" xr:uid="{DE0D25F4-D67C-4256-ABF2-CC832D78DEAA}"/>
    <cellStyle name="SAPBEXHLevel0X 7 2 2 2" xfId="1623" xr:uid="{3EC5F1DF-BFC8-4DEA-9F42-26522B3C7128}"/>
    <cellStyle name="SAPBEXHLevel0X 7 2 2 2 2" xfId="3174" xr:uid="{21413A06-7FBE-478D-B268-0829E5C4A5FD}"/>
    <cellStyle name="SAPBEXHLevel0X 7 2 2 2 2 2" xfId="6276" xr:uid="{D6DE71ED-DE9F-4575-B80A-635DB8304C56}"/>
    <cellStyle name="SAPBEXHLevel0X 7 2 2 2 3" xfId="8114" xr:uid="{757DB139-1F2A-47CA-963E-CD564278EF8C}"/>
    <cellStyle name="SAPBEXHLevel0X 7 2 2 2 4" xfId="4725" xr:uid="{3E01BF98-5A90-449D-88A6-129197FD04AC}"/>
    <cellStyle name="SAPBEXHLevel0X 7 2 2 3" xfId="2142" xr:uid="{19CDC2A7-646C-4418-85FE-8D0FCF187AA1}"/>
    <cellStyle name="SAPBEXHLevel0X 7 2 2 3 2" xfId="3690" xr:uid="{C330A49E-012A-428F-9CD8-D3A3DE077D09}"/>
    <cellStyle name="SAPBEXHLevel0X 7 2 2 3 2 2" xfId="6792" xr:uid="{E42EEF0F-EF03-4EF2-9DA5-B9A1C7FFA663}"/>
    <cellStyle name="SAPBEXHLevel0X 7 2 2 3 3" xfId="5244" xr:uid="{989D221B-7A43-4D8D-B6A2-A4B9AE74D200}"/>
    <cellStyle name="SAPBEXHLevel0X 7 2 2 4" xfId="2658" xr:uid="{1150FFE8-29F6-4EFA-B603-06CACB1C0A78}"/>
    <cellStyle name="SAPBEXHLevel0X 7 2 2 4 2" xfId="5760" xr:uid="{01451FB1-20C4-4C44-BFAC-7E52485DE80C}"/>
    <cellStyle name="SAPBEXHLevel0X 7 2 2 5" xfId="7596" xr:uid="{9E3AD889-C5D2-4CD3-8E54-714F16428834}"/>
    <cellStyle name="SAPBEXHLevel0X 7 2 2 6" xfId="4209" xr:uid="{24C3201F-6A33-4237-BC7E-21B15FF1AC59}"/>
    <cellStyle name="SAPBEXHLevel0X 7 2 3" xfId="1365" xr:uid="{4E4FC5BB-049D-4C76-B2C3-9316D1FA48CB}"/>
    <cellStyle name="SAPBEXHLevel0X 7 2 3 2" xfId="2916" xr:uid="{7BD39E36-C036-4EDB-8B0C-23E5039D1792}"/>
    <cellStyle name="SAPBEXHLevel0X 7 2 3 2 2" xfId="6018" xr:uid="{FC6591D3-ECFD-4FB1-9DAA-FAA7B21E6F3D}"/>
    <cellStyle name="SAPBEXHLevel0X 7 2 3 3" xfId="7856" xr:uid="{A8C4F6D4-1C30-4725-9B20-6741E0EA3EE0}"/>
    <cellStyle name="SAPBEXHLevel0X 7 2 3 4" xfId="4467" xr:uid="{0B54F903-D2FD-4AC4-AAA6-50D6260AD220}"/>
    <cellStyle name="SAPBEXHLevel0X 7 2 4" xfId="1884" xr:uid="{5FC2701B-AF2A-4A85-B3E2-4CC160F96E29}"/>
    <cellStyle name="SAPBEXHLevel0X 7 2 4 2" xfId="3432" xr:uid="{D1B33414-7781-4186-98CA-BB3BA389B96B}"/>
    <cellStyle name="SAPBEXHLevel0X 7 2 4 2 2" xfId="6534" xr:uid="{8D9D9916-FFD3-4A8C-815C-F104F183DF6E}"/>
    <cellStyle name="SAPBEXHLevel0X 7 2 4 3" xfId="7337" xr:uid="{0EA76A50-C11A-4C63-8B42-81D7E711B6FF}"/>
    <cellStyle name="SAPBEXHLevel0X 7 2 4 4" xfId="4986" xr:uid="{CEC64736-B473-4310-952B-6E03BA63D1B4}"/>
    <cellStyle name="SAPBEXHLevel0X 7 2 5" xfId="2400" xr:uid="{82A591E5-54A4-4320-9E51-1FED9CC6D34E}"/>
    <cellStyle name="SAPBEXHLevel0X 7 2 5 2" xfId="5502" xr:uid="{C0102E5A-1428-405F-88CE-28E137B91EBE}"/>
    <cellStyle name="SAPBEXHLevel0X 7 2 6" xfId="7054" xr:uid="{81F23D23-19BC-441A-A1E5-F09A6CA439DB}"/>
    <cellStyle name="SAPBEXHLevel0X 7 2 7" xfId="3951" xr:uid="{327E7562-1775-4D8F-A6F9-BF351721CF14}"/>
    <cellStyle name="SAPBEXHLevel0X 8" xfId="418" xr:uid="{CF8AF0D4-C2DE-4659-A010-B873320EA175}"/>
    <cellStyle name="SAPBEXHLevel0X 8 2" xfId="836" xr:uid="{B0D7B9CD-A1D1-413A-9F9A-BA0D5B72791D}"/>
    <cellStyle name="SAPBEXHLevel0X 8 2 2" xfId="1108" xr:uid="{72808A35-8109-487C-B1A7-30D3F5B32650}"/>
    <cellStyle name="SAPBEXHLevel0X 8 2 2 2" xfId="1624" xr:uid="{5FCAB5F6-B3D8-4E98-B6D5-B604726532EC}"/>
    <cellStyle name="SAPBEXHLevel0X 8 2 2 2 2" xfId="3175" xr:uid="{26361E4D-36CE-408E-88E8-46C314A0DC08}"/>
    <cellStyle name="SAPBEXHLevel0X 8 2 2 2 2 2" xfId="6277" xr:uid="{AFBBE2E3-7E86-4A0E-A8CC-0FAAC73CA791}"/>
    <cellStyle name="SAPBEXHLevel0X 8 2 2 2 3" xfId="8115" xr:uid="{67257A8C-15A2-4CFA-9E57-4C455FAD44A0}"/>
    <cellStyle name="SAPBEXHLevel0X 8 2 2 2 4" xfId="4726" xr:uid="{9C3E3AB7-2D3D-46D2-8E47-1CE4AE9AD82B}"/>
    <cellStyle name="SAPBEXHLevel0X 8 2 2 3" xfId="2143" xr:uid="{B1FD847D-D51E-45AA-ADD5-AF97278C2022}"/>
    <cellStyle name="SAPBEXHLevel0X 8 2 2 3 2" xfId="3691" xr:uid="{E74A9F54-94FF-4F4B-8443-4F383E906505}"/>
    <cellStyle name="SAPBEXHLevel0X 8 2 2 3 2 2" xfId="6793" xr:uid="{40B510A4-CDC0-4457-8CC6-5FB1CB6F8FA9}"/>
    <cellStyle name="SAPBEXHLevel0X 8 2 2 3 3" xfId="5245" xr:uid="{4647EBD7-022F-4B06-BC0D-CB3526DCC2A9}"/>
    <cellStyle name="SAPBEXHLevel0X 8 2 2 4" xfId="2659" xr:uid="{FE219B49-BDD1-453C-97EF-D69062FDD4C5}"/>
    <cellStyle name="SAPBEXHLevel0X 8 2 2 4 2" xfId="5761" xr:uid="{D51E888D-1B14-4D3C-BA65-4B41E7F32FD3}"/>
    <cellStyle name="SAPBEXHLevel0X 8 2 2 5" xfId="7597" xr:uid="{FB16308A-AC10-49A5-9DA3-90F048B0EEE9}"/>
    <cellStyle name="SAPBEXHLevel0X 8 2 2 6" xfId="4210" xr:uid="{130C0229-5293-47AA-811B-28DDC7B7EAD5}"/>
    <cellStyle name="SAPBEXHLevel0X 8 2 3" xfId="1366" xr:uid="{97652854-916D-4603-A2A5-1323BE107C25}"/>
    <cellStyle name="SAPBEXHLevel0X 8 2 3 2" xfId="2917" xr:uid="{D4FCB08B-D9B3-4B9D-A011-DEB1E46607E6}"/>
    <cellStyle name="SAPBEXHLevel0X 8 2 3 2 2" xfId="6019" xr:uid="{0CDF8B3D-0758-4E10-867E-998A85628393}"/>
    <cellStyle name="SAPBEXHLevel0X 8 2 3 3" xfId="7857" xr:uid="{382EF938-5FCE-4D69-AE0B-23E87EF39B22}"/>
    <cellStyle name="SAPBEXHLevel0X 8 2 3 4" xfId="4468" xr:uid="{09969515-E235-4AF1-9C4F-3E14B2480E9B}"/>
    <cellStyle name="SAPBEXHLevel0X 8 2 4" xfId="1885" xr:uid="{813EC58A-65E2-4372-ABF7-AAF1BDB3C827}"/>
    <cellStyle name="SAPBEXHLevel0X 8 2 4 2" xfId="3433" xr:uid="{B587D773-EE99-47D1-A8BF-F7D3960901B2}"/>
    <cellStyle name="SAPBEXHLevel0X 8 2 4 2 2" xfId="6535" xr:uid="{AA32C21C-60E5-43E9-A82A-08E3369C7CD1}"/>
    <cellStyle name="SAPBEXHLevel0X 8 2 4 3" xfId="7338" xr:uid="{89885598-D20F-4ED6-A75D-05A6083F394E}"/>
    <cellStyle name="SAPBEXHLevel0X 8 2 4 4" xfId="4987" xr:uid="{D21E5248-FCD5-49E5-9901-DBE42162CAC1}"/>
    <cellStyle name="SAPBEXHLevel0X 8 2 5" xfId="2401" xr:uid="{77C8E5AF-2933-4E61-8F50-5F78DE13DF65}"/>
    <cellStyle name="SAPBEXHLevel0X 8 2 5 2" xfId="5503" xr:uid="{0E33F40E-AFE3-416E-8851-77775B90556C}"/>
    <cellStyle name="SAPBEXHLevel0X 8 2 6" xfId="7055" xr:uid="{94381CA7-2ED6-4421-81ED-664F18828F1B}"/>
    <cellStyle name="SAPBEXHLevel0X 8 2 7" xfId="3952" xr:uid="{56F69942-5B5B-4487-9BF3-A5839A9D5625}"/>
    <cellStyle name="SAPBEXHLevel0X 9" xfId="419" xr:uid="{3366DDCA-8D6D-4936-BC57-ACD212B48F38}"/>
    <cellStyle name="SAPBEXHLevel0X 9 2" xfId="837" xr:uid="{1A40E84E-06E6-4A49-B615-0BEE13091C36}"/>
    <cellStyle name="SAPBEXHLevel0X 9 2 2" xfId="1109" xr:uid="{C1E2B8C7-75C2-44A0-A9B4-6C945030A567}"/>
    <cellStyle name="SAPBEXHLevel0X 9 2 2 2" xfId="1625" xr:uid="{74650A75-C657-4D9D-961C-C2004023A754}"/>
    <cellStyle name="SAPBEXHLevel0X 9 2 2 2 2" xfId="3176" xr:uid="{AA42A845-AF16-484D-8AAD-CB366CA7A1E7}"/>
    <cellStyle name="SAPBEXHLevel0X 9 2 2 2 2 2" xfId="6278" xr:uid="{1DA8CEF5-FAB1-4043-9939-B964866FAFA3}"/>
    <cellStyle name="SAPBEXHLevel0X 9 2 2 2 3" xfId="8116" xr:uid="{EA93673D-1D82-4085-BD9C-B75D1F736D3F}"/>
    <cellStyle name="SAPBEXHLevel0X 9 2 2 2 4" xfId="4727" xr:uid="{863BFDF2-9DCB-4A55-860A-EA2D0000CDFE}"/>
    <cellStyle name="SAPBEXHLevel0X 9 2 2 3" xfId="2144" xr:uid="{CC97DF59-6C98-4B5D-99F2-A98E8F105F1B}"/>
    <cellStyle name="SAPBEXHLevel0X 9 2 2 3 2" xfId="3692" xr:uid="{0DB6E67F-FD86-43A2-B1D2-833ABE996E01}"/>
    <cellStyle name="SAPBEXHLevel0X 9 2 2 3 2 2" xfId="6794" xr:uid="{017529A6-C3E0-4AD5-BD96-AC291CBE46FA}"/>
    <cellStyle name="SAPBEXHLevel0X 9 2 2 3 3" xfId="5246" xr:uid="{031953DD-A3BC-43AB-A77F-7FE5AB776139}"/>
    <cellStyle name="SAPBEXHLevel0X 9 2 2 4" xfId="2660" xr:uid="{4A0DD292-E490-4AAE-85C4-23E48D859F19}"/>
    <cellStyle name="SAPBEXHLevel0X 9 2 2 4 2" xfId="5762" xr:uid="{98444D4B-CABC-48AC-ADA7-4A435E029FF2}"/>
    <cellStyle name="SAPBEXHLevel0X 9 2 2 5" xfId="7598" xr:uid="{39727CA1-00E5-444C-81D0-3FDD2EA8CD09}"/>
    <cellStyle name="SAPBEXHLevel0X 9 2 2 6" xfId="4211" xr:uid="{DCFE5905-C594-492C-9CA5-C5A06DE4B8C8}"/>
    <cellStyle name="SAPBEXHLevel0X 9 2 3" xfId="1367" xr:uid="{5C7CBD56-076F-4FFB-BB94-E11C494F3399}"/>
    <cellStyle name="SAPBEXHLevel0X 9 2 3 2" xfId="2918" xr:uid="{AFE84FCB-F6A5-429A-BD44-ABADF4E6D7F7}"/>
    <cellStyle name="SAPBEXHLevel0X 9 2 3 2 2" xfId="6020" xr:uid="{6EC2C493-B873-4B89-8814-2DB6B099C7DD}"/>
    <cellStyle name="SAPBEXHLevel0X 9 2 3 3" xfId="7858" xr:uid="{861B2AFF-6AE2-4F3C-A910-9230FA4FEB2E}"/>
    <cellStyle name="SAPBEXHLevel0X 9 2 3 4" xfId="4469" xr:uid="{43676FE6-F53C-41BB-AE66-10BEFFC5470C}"/>
    <cellStyle name="SAPBEXHLevel0X 9 2 4" xfId="1886" xr:uid="{3417FF1A-3E76-4155-9B02-3EBFD7F5F8F2}"/>
    <cellStyle name="SAPBEXHLevel0X 9 2 4 2" xfId="3434" xr:uid="{A19DCD04-9E21-4AA7-901C-56F803349138}"/>
    <cellStyle name="SAPBEXHLevel0X 9 2 4 2 2" xfId="6536" xr:uid="{F5759696-C7DF-4391-815F-FAAFD8C61D94}"/>
    <cellStyle name="SAPBEXHLevel0X 9 2 4 3" xfId="7339" xr:uid="{86F95BB8-6EBB-4FC7-98E2-F13F95E1B473}"/>
    <cellStyle name="SAPBEXHLevel0X 9 2 4 4" xfId="4988" xr:uid="{3ED0C313-A232-47C6-921D-C9A912165EE0}"/>
    <cellStyle name="SAPBEXHLevel0X 9 2 5" xfId="2402" xr:uid="{C42FA486-AEA8-43B1-9986-44DC1B1D1EB2}"/>
    <cellStyle name="SAPBEXHLevel0X 9 2 5 2" xfId="5504" xr:uid="{AF851D35-3568-45DB-ABF2-43DF3DC8DCE8}"/>
    <cellStyle name="SAPBEXHLevel0X 9 2 6" xfId="7056" xr:uid="{2CD50235-8368-4038-B70A-CEC6D80C1816}"/>
    <cellStyle name="SAPBEXHLevel0X 9 2 7" xfId="3953" xr:uid="{7233B9F3-AD78-4EE8-BDB0-24CD17065B11}"/>
    <cellStyle name="SAPBEXHLevel0X_7-р_Из_Системы" xfId="420" xr:uid="{B9D5EA1D-A029-47C3-9E16-090EFC089074}"/>
    <cellStyle name="SAPBEXHLevel1" xfId="421" xr:uid="{0EDDA9A8-01D5-4328-A979-9FDA168712D4}"/>
    <cellStyle name="SAPBEXHLevel1 2" xfId="422" xr:uid="{762BBFC5-C821-43FE-B276-6E626B43D702}"/>
    <cellStyle name="SAPBEXHLevel1 2 2" xfId="838" xr:uid="{8E0754A4-E3CD-44CB-9A63-07757C97D042}"/>
    <cellStyle name="SAPBEXHLevel1 2 2 2" xfId="1110" xr:uid="{3497C871-7940-47F7-877D-E0761A528269}"/>
    <cellStyle name="SAPBEXHLevel1 2 2 2 2" xfId="1626" xr:uid="{67BC15C2-5DDE-4E7F-8B0C-2AC1BA94C871}"/>
    <cellStyle name="SAPBEXHLevel1 2 2 2 2 2" xfId="3177" xr:uid="{5C8D09E2-D6DC-4488-A990-FF1059E4DF97}"/>
    <cellStyle name="SAPBEXHLevel1 2 2 2 2 2 2" xfId="6279" xr:uid="{9716DDFF-039A-40C4-9775-8A6E2486C4B6}"/>
    <cellStyle name="SAPBEXHLevel1 2 2 2 2 3" xfId="8117" xr:uid="{C85465D8-56FE-4B73-9FB3-E4960EF875D8}"/>
    <cellStyle name="SAPBEXHLevel1 2 2 2 2 4" xfId="4728" xr:uid="{D42BA0BC-878C-45F7-B2F3-3CED6EA66205}"/>
    <cellStyle name="SAPBEXHLevel1 2 2 2 3" xfId="2145" xr:uid="{1BED1C37-85EA-492A-AFFA-8894DF5EB875}"/>
    <cellStyle name="SAPBEXHLevel1 2 2 2 3 2" xfId="3693" xr:uid="{B38573E4-5893-4EBC-BCBA-37ECC4AEF81A}"/>
    <cellStyle name="SAPBEXHLevel1 2 2 2 3 2 2" xfId="6795" xr:uid="{B18B8862-2780-4A24-95BE-338C10020527}"/>
    <cellStyle name="SAPBEXHLevel1 2 2 2 3 3" xfId="5247" xr:uid="{42806C8B-C883-4E47-89E7-AED38636A2E0}"/>
    <cellStyle name="SAPBEXHLevel1 2 2 2 4" xfId="2661" xr:uid="{7CA9F4C4-2C25-419E-84E1-9EA9E9FCFD4B}"/>
    <cellStyle name="SAPBEXHLevel1 2 2 2 4 2" xfId="5763" xr:uid="{E05FD43D-825B-4C5D-BF9C-65ADCFE4D4F0}"/>
    <cellStyle name="SAPBEXHLevel1 2 2 2 5" xfId="7599" xr:uid="{49C789FB-A93F-4BFA-AFF6-4D58383642DA}"/>
    <cellStyle name="SAPBEXHLevel1 2 2 2 6" xfId="4212" xr:uid="{9422B99B-B0E4-4D2A-ACD0-E32B32F6391B}"/>
    <cellStyle name="SAPBEXHLevel1 2 2 3" xfId="1368" xr:uid="{B87D4904-9844-4DB3-8429-628C868DBBCC}"/>
    <cellStyle name="SAPBEXHLevel1 2 2 3 2" xfId="2919" xr:uid="{BD0A167E-B3DB-4729-995E-C8FB34856095}"/>
    <cellStyle name="SAPBEXHLevel1 2 2 3 2 2" xfId="6021" xr:uid="{E70967E3-DA01-4D17-903A-AE91F00B08AE}"/>
    <cellStyle name="SAPBEXHLevel1 2 2 3 3" xfId="7859" xr:uid="{4117B006-23C1-457A-B637-5BA55EE56EA4}"/>
    <cellStyle name="SAPBEXHLevel1 2 2 3 4" xfId="4470" xr:uid="{C55C6D67-003C-4DD3-89F8-ACD9E01CF7DC}"/>
    <cellStyle name="SAPBEXHLevel1 2 2 4" xfId="1887" xr:uid="{DB50C25F-0E79-4E24-959F-9A76CE0D0CA0}"/>
    <cellStyle name="SAPBEXHLevel1 2 2 4 2" xfId="3435" xr:uid="{524BCD4F-ECF1-45C0-A3A4-762D3010618D}"/>
    <cellStyle name="SAPBEXHLevel1 2 2 4 2 2" xfId="6537" xr:uid="{BB282492-FCA5-4C3B-ADBB-AFBE4A036759}"/>
    <cellStyle name="SAPBEXHLevel1 2 2 4 3" xfId="7340" xr:uid="{5F4EFAB2-4E08-469D-919B-42DDB03CD2F0}"/>
    <cellStyle name="SAPBEXHLevel1 2 2 4 4" xfId="4989" xr:uid="{63949C7F-6CEF-4990-A263-B1A814FA25D3}"/>
    <cellStyle name="SAPBEXHLevel1 2 2 5" xfId="2403" xr:uid="{E85C3E94-EBEA-4E88-BEBF-CA2F81D1A044}"/>
    <cellStyle name="SAPBEXHLevel1 2 2 5 2" xfId="5505" xr:uid="{588CA6F5-5277-4689-A6D2-6CB1D4ABA7B8}"/>
    <cellStyle name="SAPBEXHLevel1 2 2 6" xfId="7057" xr:uid="{CFB725A2-AAF6-4A9C-9830-A81D5540E0C6}"/>
    <cellStyle name="SAPBEXHLevel1 2 2 7" xfId="3954" xr:uid="{294AA617-0B61-4A5E-82E1-F54FD9BA4BC0}"/>
    <cellStyle name="SAPBEXHLevel1 3" xfId="423" xr:uid="{08363761-2538-475D-BEA0-D5B7E474EE8A}"/>
    <cellStyle name="SAPBEXHLevel1 3 2" xfId="839" xr:uid="{FBB2C81B-50A4-4E8A-B9B3-E71EEA4E2402}"/>
    <cellStyle name="SAPBEXHLevel1 3 2 2" xfId="1111" xr:uid="{E3060A31-F553-4960-B76C-94BC2E884F72}"/>
    <cellStyle name="SAPBEXHLevel1 3 2 2 2" xfId="1627" xr:uid="{35C287D8-622C-4196-B7C8-8AC38A266347}"/>
    <cellStyle name="SAPBEXHLevel1 3 2 2 2 2" xfId="3178" xr:uid="{CF7CA4B4-0B07-49E1-A627-5309110D0DAB}"/>
    <cellStyle name="SAPBEXHLevel1 3 2 2 2 2 2" xfId="6280" xr:uid="{30042C2E-2D97-4160-9A1A-6741A2C58FF0}"/>
    <cellStyle name="SAPBEXHLevel1 3 2 2 2 3" xfId="8118" xr:uid="{35B00729-6761-43DB-879E-44BB4D0AAEAD}"/>
    <cellStyle name="SAPBEXHLevel1 3 2 2 2 4" xfId="4729" xr:uid="{45AF76D3-9479-4841-975E-ADA7F49B9CD9}"/>
    <cellStyle name="SAPBEXHLevel1 3 2 2 3" xfId="2146" xr:uid="{C681B9B6-2F1E-40F4-AAE1-C5C3B319EBA2}"/>
    <cellStyle name="SAPBEXHLevel1 3 2 2 3 2" xfId="3694" xr:uid="{DDC4D9F5-9384-42E3-9193-7B22DDE92843}"/>
    <cellStyle name="SAPBEXHLevel1 3 2 2 3 2 2" xfId="6796" xr:uid="{65AD80DF-D3D2-42A4-B874-C7FD4EED9269}"/>
    <cellStyle name="SAPBEXHLevel1 3 2 2 3 3" xfId="5248" xr:uid="{6C2443D0-B930-4A73-B43C-1ACACE281031}"/>
    <cellStyle name="SAPBEXHLevel1 3 2 2 4" xfId="2662" xr:uid="{B1485425-CC1B-4E24-9522-D8976531C085}"/>
    <cellStyle name="SAPBEXHLevel1 3 2 2 4 2" xfId="5764" xr:uid="{E03AEF5E-3C94-457A-BF6B-7F8E7A45C23F}"/>
    <cellStyle name="SAPBEXHLevel1 3 2 2 5" xfId="7600" xr:uid="{B2E2A3C4-761C-4207-B69A-BE189CE586DD}"/>
    <cellStyle name="SAPBEXHLevel1 3 2 2 6" xfId="4213" xr:uid="{C89C11AC-9DFE-4A95-8CEF-5B3160BD1745}"/>
    <cellStyle name="SAPBEXHLevel1 3 2 3" xfId="1369" xr:uid="{9F5A0390-CE97-488A-A9C3-CD9803E964F6}"/>
    <cellStyle name="SAPBEXHLevel1 3 2 3 2" xfId="2920" xr:uid="{57F8FB32-92CD-48A3-9DA8-6CD92863AC9B}"/>
    <cellStyle name="SAPBEXHLevel1 3 2 3 2 2" xfId="6022" xr:uid="{F2F54873-7F7B-4681-A7A9-2AE11BFD232B}"/>
    <cellStyle name="SAPBEXHLevel1 3 2 3 3" xfId="7860" xr:uid="{188AEF7E-5FE2-4054-943F-86BF515B0D03}"/>
    <cellStyle name="SAPBEXHLevel1 3 2 3 4" xfId="4471" xr:uid="{03AE2C2E-637A-42E0-B649-F11C74B842DC}"/>
    <cellStyle name="SAPBEXHLevel1 3 2 4" xfId="1888" xr:uid="{E42246B3-512E-4F3A-A912-7EDB7C7BAB21}"/>
    <cellStyle name="SAPBEXHLevel1 3 2 4 2" xfId="3436" xr:uid="{33FAAE79-2CEC-4E03-A765-E1338B9978B6}"/>
    <cellStyle name="SAPBEXHLevel1 3 2 4 2 2" xfId="6538" xr:uid="{F4BD1C62-BF5F-4FFA-9B42-A4F1C092778B}"/>
    <cellStyle name="SAPBEXHLevel1 3 2 4 3" xfId="7341" xr:uid="{B280069F-00CB-4A20-AFE4-C1D99B0D1444}"/>
    <cellStyle name="SAPBEXHLevel1 3 2 4 4" xfId="4990" xr:uid="{77DF7289-2A51-428D-B3A9-3E9EB38ED298}"/>
    <cellStyle name="SAPBEXHLevel1 3 2 5" xfId="2404" xr:uid="{D9FBD768-F162-4EBD-B173-2279E0A904AD}"/>
    <cellStyle name="SAPBEXHLevel1 3 2 5 2" xfId="5506" xr:uid="{D9129CD4-CBB3-4E88-93BE-793CCE237AC3}"/>
    <cellStyle name="SAPBEXHLevel1 3 2 6" xfId="7058" xr:uid="{818EF25F-00D9-4C2D-8F9A-E00CFB911038}"/>
    <cellStyle name="SAPBEXHLevel1 3 2 7" xfId="3955" xr:uid="{7E343CE3-A78A-4064-A93B-0FDC32E66097}"/>
    <cellStyle name="SAPBEXHLevel1 4" xfId="424" xr:uid="{DAFD8087-3B63-4CD1-8662-0007880C01B7}"/>
    <cellStyle name="SAPBEXHLevel1 4 2" xfId="840" xr:uid="{4DA77B9A-5ED1-4B88-99BB-1F7C1783A8E9}"/>
    <cellStyle name="SAPBEXHLevel1 4 2 2" xfId="1112" xr:uid="{D3F93771-147A-4D7C-A32C-40B4BA1BAA47}"/>
    <cellStyle name="SAPBEXHLevel1 4 2 2 2" xfId="1628" xr:uid="{91152B27-7A0D-4A1F-A595-52C63949160A}"/>
    <cellStyle name="SAPBEXHLevel1 4 2 2 2 2" xfId="3179" xr:uid="{E13BB448-855D-4AE4-B219-2028FA173CE1}"/>
    <cellStyle name="SAPBEXHLevel1 4 2 2 2 2 2" xfId="6281" xr:uid="{08028CA6-8F34-4D10-BE28-5BE8AADAFC89}"/>
    <cellStyle name="SAPBEXHLevel1 4 2 2 2 3" xfId="8119" xr:uid="{EDF2770C-033B-4947-B7D6-6D2BC0E0F815}"/>
    <cellStyle name="SAPBEXHLevel1 4 2 2 2 4" xfId="4730" xr:uid="{0634DFBC-6CF4-4B58-8730-1B11C1C19CA1}"/>
    <cellStyle name="SAPBEXHLevel1 4 2 2 3" xfId="2147" xr:uid="{53980C70-F53E-4442-BD8B-B97F430FAF0A}"/>
    <cellStyle name="SAPBEXHLevel1 4 2 2 3 2" xfId="3695" xr:uid="{3667C500-A1DB-466D-831E-027201AF76ED}"/>
    <cellStyle name="SAPBEXHLevel1 4 2 2 3 2 2" xfId="6797" xr:uid="{8D34E934-F054-4167-AC4E-686F73E69FDD}"/>
    <cellStyle name="SAPBEXHLevel1 4 2 2 3 3" xfId="5249" xr:uid="{050274DF-A72A-43A8-A923-12FDED46BE41}"/>
    <cellStyle name="SAPBEXHLevel1 4 2 2 4" xfId="2663" xr:uid="{18EB6118-0475-4EE0-9789-C8EDF179B117}"/>
    <cellStyle name="SAPBEXHLevel1 4 2 2 4 2" xfId="5765" xr:uid="{7541A57E-8793-45B2-B248-91956BFBE879}"/>
    <cellStyle name="SAPBEXHLevel1 4 2 2 5" xfId="7601" xr:uid="{DDB774D0-B0BD-40BE-A182-6CFF16174A4E}"/>
    <cellStyle name="SAPBEXHLevel1 4 2 2 6" xfId="4214" xr:uid="{31B96FD9-06EE-4DD4-8765-1490F18759DB}"/>
    <cellStyle name="SAPBEXHLevel1 4 2 3" xfId="1370" xr:uid="{297B6055-9D59-41F3-A3AF-B6BB5001EEE5}"/>
    <cellStyle name="SAPBEXHLevel1 4 2 3 2" xfId="2921" xr:uid="{9ADE5ACD-E5DF-40C6-AECF-E35A89EEA2DE}"/>
    <cellStyle name="SAPBEXHLevel1 4 2 3 2 2" xfId="6023" xr:uid="{88FA2C74-F4A2-41FD-8A8E-B32DBB263FE5}"/>
    <cellStyle name="SAPBEXHLevel1 4 2 3 3" xfId="7861" xr:uid="{CBCE00F0-AD05-491F-8703-D1AA078661C7}"/>
    <cellStyle name="SAPBEXHLevel1 4 2 3 4" xfId="4472" xr:uid="{C7F70FAF-C902-4220-8C20-7D903C911B75}"/>
    <cellStyle name="SAPBEXHLevel1 4 2 4" xfId="1889" xr:uid="{084CC676-5390-4BB3-A430-67C4746AA25D}"/>
    <cellStyle name="SAPBEXHLevel1 4 2 4 2" xfId="3437" xr:uid="{6530DEC7-43FF-48AE-AA7C-1A9B01BB922E}"/>
    <cellStyle name="SAPBEXHLevel1 4 2 4 2 2" xfId="6539" xr:uid="{89AEA0C7-95F5-4191-BF8E-203AA5889549}"/>
    <cellStyle name="SAPBEXHLevel1 4 2 4 3" xfId="7342" xr:uid="{47C76FD8-ABFE-45F3-A1D6-B9AA68A8E348}"/>
    <cellStyle name="SAPBEXHLevel1 4 2 4 4" xfId="4991" xr:uid="{D84CA9F8-DABD-49A2-8CB3-750B8F497253}"/>
    <cellStyle name="SAPBEXHLevel1 4 2 5" xfId="2405" xr:uid="{88621DC8-BCC9-43B0-B2B6-349DD35D2792}"/>
    <cellStyle name="SAPBEXHLevel1 4 2 5 2" xfId="5507" xr:uid="{A478846C-0145-4B3A-94C0-8E951A43498E}"/>
    <cellStyle name="SAPBEXHLevel1 4 2 6" xfId="7059" xr:uid="{3260B89F-8EC6-400A-8FAA-5DDFF5D44CBF}"/>
    <cellStyle name="SAPBEXHLevel1 4 2 7" xfId="3956" xr:uid="{F1CE0C77-4D14-463D-B409-67EE9AEE859D}"/>
    <cellStyle name="SAPBEXHLevel1 5" xfId="425" xr:uid="{B805B790-22F0-41E6-B790-263C883BCA33}"/>
    <cellStyle name="SAPBEXHLevel1 5 2" xfId="841" xr:uid="{6F0125D3-9039-4ACA-B81F-550179C04A72}"/>
    <cellStyle name="SAPBEXHLevel1 5 2 2" xfId="1113" xr:uid="{650C9A2E-0A5C-40B6-B533-E7131670DB7A}"/>
    <cellStyle name="SAPBEXHLevel1 5 2 2 2" xfId="1629" xr:uid="{240F79BE-F09D-4949-A161-478A801DCBFF}"/>
    <cellStyle name="SAPBEXHLevel1 5 2 2 2 2" xfId="3180" xr:uid="{6BB3361D-BA4D-42D4-87D8-07825A205A68}"/>
    <cellStyle name="SAPBEXHLevel1 5 2 2 2 2 2" xfId="6282" xr:uid="{69C24AD0-05AD-4F05-80E7-CC7FBA1374B1}"/>
    <cellStyle name="SAPBEXHLevel1 5 2 2 2 3" xfId="8120" xr:uid="{5A46CB1F-B682-4589-8CE2-5FFDF057446C}"/>
    <cellStyle name="SAPBEXHLevel1 5 2 2 2 4" xfId="4731" xr:uid="{0AD8A790-B250-4FB1-A87D-7DE45DB15AB6}"/>
    <cellStyle name="SAPBEXHLevel1 5 2 2 3" xfId="2148" xr:uid="{51D5C709-F98F-4728-BBE9-CD74BB782368}"/>
    <cellStyle name="SAPBEXHLevel1 5 2 2 3 2" xfId="3696" xr:uid="{0FD6ACC0-D06D-47D0-ABBC-1E216CD9CE39}"/>
    <cellStyle name="SAPBEXHLevel1 5 2 2 3 2 2" xfId="6798" xr:uid="{2C79ED19-3011-4335-8CD0-77B3001FB168}"/>
    <cellStyle name="SAPBEXHLevel1 5 2 2 3 3" xfId="5250" xr:uid="{A7100DFC-2D48-4CFD-932A-C2D3259B58AE}"/>
    <cellStyle name="SAPBEXHLevel1 5 2 2 4" xfId="2664" xr:uid="{0E43B68B-DCD0-4FFE-85DC-AECE4C5C2243}"/>
    <cellStyle name="SAPBEXHLevel1 5 2 2 4 2" xfId="5766" xr:uid="{599BBB19-BDE3-4032-9A81-48448DCDAFB1}"/>
    <cellStyle name="SAPBEXHLevel1 5 2 2 5" xfId="7602" xr:uid="{51F6B285-3D04-4FB2-B743-C2558DE4142C}"/>
    <cellStyle name="SAPBEXHLevel1 5 2 2 6" xfId="4215" xr:uid="{9AB0C36E-B62A-41A5-972D-FFB589A42247}"/>
    <cellStyle name="SAPBEXHLevel1 5 2 3" xfId="1371" xr:uid="{77F6FAC4-7204-4CEC-9401-539FA9645E0F}"/>
    <cellStyle name="SAPBEXHLevel1 5 2 3 2" xfId="2922" xr:uid="{4F14C4F3-51F2-4BDC-8C2C-E8F2E904AC13}"/>
    <cellStyle name="SAPBEXHLevel1 5 2 3 2 2" xfId="6024" xr:uid="{A0A4DAD8-5020-4C7D-80E2-B74DE90BC808}"/>
    <cellStyle name="SAPBEXHLevel1 5 2 3 3" xfId="7862" xr:uid="{1813F10B-CC5E-43C3-82FA-376B55DC6850}"/>
    <cellStyle name="SAPBEXHLevel1 5 2 3 4" xfId="4473" xr:uid="{A8BB8A85-B753-4986-84B5-F3D695D33D4F}"/>
    <cellStyle name="SAPBEXHLevel1 5 2 4" xfId="1890" xr:uid="{DE036323-6675-4BBA-BAAF-15A89BF017B5}"/>
    <cellStyle name="SAPBEXHLevel1 5 2 4 2" xfId="3438" xr:uid="{15BED7CC-8139-45F9-8213-A0CEF61E10AE}"/>
    <cellStyle name="SAPBEXHLevel1 5 2 4 2 2" xfId="6540" xr:uid="{0EBCE23B-CB0D-4FF3-8295-97C3A806F36D}"/>
    <cellStyle name="SAPBEXHLevel1 5 2 4 3" xfId="7343" xr:uid="{D25FF5EB-95ED-454C-AF51-AD504670420F}"/>
    <cellStyle name="SAPBEXHLevel1 5 2 4 4" xfId="4992" xr:uid="{B1587398-16A7-4AAA-94B4-DE1FFB91FB5C}"/>
    <cellStyle name="SAPBEXHLevel1 5 2 5" xfId="2406" xr:uid="{BEBEF90A-8CF8-4BB0-BD3E-190B2CB791AA}"/>
    <cellStyle name="SAPBEXHLevel1 5 2 5 2" xfId="5508" xr:uid="{BA4A9B7A-00B0-4BDC-8B87-28EA1B104F93}"/>
    <cellStyle name="SAPBEXHLevel1 5 2 6" xfId="7060" xr:uid="{179292E5-225A-4BA8-B1D9-096DE9B572A4}"/>
    <cellStyle name="SAPBEXHLevel1 5 2 7" xfId="3957" xr:uid="{EA1D5A39-396B-4FE3-B55F-FD12D42F678E}"/>
    <cellStyle name="SAPBEXHLevel1 6" xfId="426" xr:uid="{F63AF476-BFAD-4AD7-BB34-1C974DC9E886}"/>
    <cellStyle name="SAPBEXHLevel1 6 2" xfId="842" xr:uid="{C75B1AA5-97C2-4B98-A4B8-EEFBE396DA12}"/>
    <cellStyle name="SAPBEXHLevel1 6 2 2" xfId="1114" xr:uid="{FACFE6AC-5C0A-47D2-A401-C969953AB93E}"/>
    <cellStyle name="SAPBEXHLevel1 6 2 2 2" xfId="1630" xr:uid="{3FDC805C-7AF4-4BCF-BA99-50B52E3EE1B1}"/>
    <cellStyle name="SAPBEXHLevel1 6 2 2 2 2" xfId="3181" xr:uid="{5622390D-32AF-44F6-BA91-B967EC031917}"/>
    <cellStyle name="SAPBEXHLevel1 6 2 2 2 2 2" xfId="6283" xr:uid="{146589AE-6EFC-4344-86EB-44A28769D962}"/>
    <cellStyle name="SAPBEXHLevel1 6 2 2 2 3" xfId="8121" xr:uid="{E9023901-1F03-48B1-9DE6-7D1B5BA6C55C}"/>
    <cellStyle name="SAPBEXHLevel1 6 2 2 2 4" xfId="4732" xr:uid="{67083590-E5BD-4509-8CCD-26A2ED5CE014}"/>
    <cellStyle name="SAPBEXHLevel1 6 2 2 3" xfId="2149" xr:uid="{0AA2D77C-851E-45DB-A928-FFF4F6CEC2E1}"/>
    <cellStyle name="SAPBEXHLevel1 6 2 2 3 2" xfId="3697" xr:uid="{1ABF5484-D5B6-4F87-8C5B-9F6E147EB403}"/>
    <cellStyle name="SAPBEXHLevel1 6 2 2 3 2 2" xfId="6799" xr:uid="{7A1A3993-FE5C-49FF-9B6D-316FC684AD0A}"/>
    <cellStyle name="SAPBEXHLevel1 6 2 2 3 3" xfId="5251" xr:uid="{96C71384-EC3C-49B7-9EB1-29CDA3B3632A}"/>
    <cellStyle name="SAPBEXHLevel1 6 2 2 4" xfId="2665" xr:uid="{F0A8AA8B-9C69-4E42-9C69-F3B08D9513A4}"/>
    <cellStyle name="SAPBEXHLevel1 6 2 2 4 2" xfId="5767" xr:uid="{0FA79362-B2C8-47F2-8D4C-8E99C93C9FE3}"/>
    <cellStyle name="SAPBEXHLevel1 6 2 2 5" xfId="7603" xr:uid="{1DDD5211-C153-4989-8FBD-75D135725225}"/>
    <cellStyle name="SAPBEXHLevel1 6 2 2 6" xfId="4216" xr:uid="{3590D436-2B1F-438C-B6A9-86914BF99E25}"/>
    <cellStyle name="SAPBEXHLevel1 6 2 3" xfId="1372" xr:uid="{05AED124-F118-4CD5-BD96-EC2708092F2C}"/>
    <cellStyle name="SAPBEXHLevel1 6 2 3 2" xfId="2923" xr:uid="{AEBFC2BC-3A84-447E-8470-205742789E9B}"/>
    <cellStyle name="SAPBEXHLevel1 6 2 3 2 2" xfId="6025" xr:uid="{C2855EDD-C00E-4068-A027-F9A8A749F7DE}"/>
    <cellStyle name="SAPBEXHLevel1 6 2 3 3" xfId="7863" xr:uid="{E19D5FF2-BA08-45A2-970A-CC5B89CAAD0A}"/>
    <cellStyle name="SAPBEXHLevel1 6 2 3 4" xfId="4474" xr:uid="{ACB12588-E350-4938-B71A-52A73DE21DA8}"/>
    <cellStyle name="SAPBEXHLevel1 6 2 4" xfId="1891" xr:uid="{2F6EAADC-D732-48DB-997E-74A6E8E22BF8}"/>
    <cellStyle name="SAPBEXHLevel1 6 2 4 2" xfId="3439" xr:uid="{AF4EE5BD-5658-48EC-AB79-4CEF073C5E5E}"/>
    <cellStyle name="SAPBEXHLevel1 6 2 4 2 2" xfId="6541" xr:uid="{42AAFBE7-069E-460F-9D4F-5DA67406AAC9}"/>
    <cellStyle name="SAPBEXHLevel1 6 2 4 3" xfId="7344" xr:uid="{EF9050F6-3FBB-4AC9-8CDB-C1D6B9F94169}"/>
    <cellStyle name="SAPBEXHLevel1 6 2 4 4" xfId="4993" xr:uid="{61B66937-9934-4D3B-B21F-48A6385A9ED0}"/>
    <cellStyle name="SAPBEXHLevel1 6 2 5" xfId="2407" xr:uid="{2CD38827-7775-4720-BDBA-63F183504552}"/>
    <cellStyle name="SAPBEXHLevel1 6 2 5 2" xfId="5509" xr:uid="{ACC730FE-48F1-467E-BD7D-035318464E90}"/>
    <cellStyle name="SAPBEXHLevel1 6 2 6" xfId="7061" xr:uid="{D1AB30A0-0F41-43E2-AB70-73A2E55A1BC0}"/>
    <cellStyle name="SAPBEXHLevel1 6 2 7" xfId="3958" xr:uid="{0E116C15-8905-4305-B030-80DE76A0B91D}"/>
    <cellStyle name="SAPBEXHLevel1 7" xfId="427" xr:uid="{3494ADB3-0C65-45DF-B7BD-7D1CA0983AC7}"/>
    <cellStyle name="SAPBEXHLevel1 7 2" xfId="843" xr:uid="{00EEEA7D-C819-479E-8BE3-58ADBA741EBF}"/>
    <cellStyle name="SAPBEXHLevel1 7 2 2" xfId="1115" xr:uid="{7C123C7E-C4C9-44AD-9032-E00C1D29C6C3}"/>
    <cellStyle name="SAPBEXHLevel1 7 2 2 2" xfId="1631" xr:uid="{3AB977F1-6D47-4B98-9639-20D72AA214D3}"/>
    <cellStyle name="SAPBEXHLevel1 7 2 2 2 2" xfId="3182" xr:uid="{49233FFC-1D85-4FD1-895E-07AF91C6CD7E}"/>
    <cellStyle name="SAPBEXHLevel1 7 2 2 2 2 2" xfId="6284" xr:uid="{B12B740A-855E-42C4-8FE9-337D85105C8A}"/>
    <cellStyle name="SAPBEXHLevel1 7 2 2 2 3" xfId="8122" xr:uid="{D1764984-F7BD-455D-B456-DB445C70FECF}"/>
    <cellStyle name="SAPBEXHLevel1 7 2 2 2 4" xfId="4733" xr:uid="{A9E84C0C-71DF-44AA-AE73-0448DF076CFB}"/>
    <cellStyle name="SAPBEXHLevel1 7 2 2 3" xfId="2150" xr:uid="{BC09D44B-E0F9-424B-A11A-96B196F85198}"/>
    <cellStyle name="SAPBEXHLevel1 7 2 2 3 2" xfId="3698" xr:uid="{CBBAF522-2E27-477D-873F-CEBDC10E7322}"/>
    <cellStyle name="SAPBEXHLevel1 7 2 2 3 2 2" xfId="6800" xr:uid="{B25B8C93-D042-4387-A26A-8A572BF57EAF}"/>
    <cellStyle name="SAPBEXHLevel1 7 2 2 3 3" xfId="5252" xr:uid="{EADB9CF7-CD87-4B6B-BFE3-583674F17BA5}"/>
    <cellStyle name="SAPBEXHLevel1 7 2 2 4" xfId="2666" xr:uid="{47AC91A6-008B-4ED7-8DCC-867CF7DC3C75}"/>
    <cellStyle name="SAPBEXHLevel1 7 2 2 4 2" xfId="5768" xr:uid="{573CB887-4968-492A-B326-A2FEF71CE53F}"/>
    <cellStyle name="SAPBEXHLevel1 7 2 2 5" xfId="7604" xr:uid="{51B7B8FA-B9F7-4C4F-B23E-0D013C8834B9}"/>
    <cellStyle name="SAPBEXHLevel1 7 2 2 6" xfId="4217" xr:uid="{C772D4EA-8486-4091-87CA-A48783D8ECEF}"/>
    <cellStyle name="SAPBEXHLevel1 7 2 3" xfId="1373" xr:uid="{73FC7B7C-268A-4A88-AB6C-E251473E6BD8}"/>
    <cellStyle name="SAPBEXHLevel1 7 2 3 2" xfId="2924" xr:uid="{F5AAF58A-7CE0-42B1-98A0-370E0654E9F0}"/>
    <cellStyle name="SAPBEXHLevel1 7 2 3 2 2" xfId="6026" xr:uid="{3F36BF1E-A63B-46BC-BFD8-7B3E3AC0FFA2}"/>
    <cellStyle name="SAPBEXHLevel1 7 2 3 3" xfId="7864" xr:uid="{043A1DA0-CC09-4073-B3BE-12C8589FB8AA}"/>
    <cellStyle name="SAPBEXHLevel1 7 2 3 4" xfId="4475" xr:uid="{B9E0BF55-E37F-4DCF-AE01-F0CF2B852AFD}"/>
    <cellStyle name="SAPBEXHLevel1 7 2 4" xfId="1892" xr:uid="{01644AE1-2B9E-41AE-99FF-6D9F131730C1}"/>
    <cellStyle name="SAPBEXHLevel1 7 2 4 2" xfId="3440" xr:uid="{C8819CE7-A6C1-46CB-B221-95060997E897}"/>
    <cellStyle name="SAPBEXHLevel1 7 2 4 2 2" xfId="6542" xr:uid="{4FB866A9-B4AA-416B-BC82-916C34789E78}"/>
    <cellStyle name="SAPBEXHLevel1 7 2 4 3" xfId="7345" xr:uid="{74C08275-5F85-4F78-9E19-458EBFCE5157}"/>
    <cellStyle name="SAPBEXHLevel1 7 2 4 4" xfId="4994" xr:uid="{2A900099-6D3B-4F0B-A24F-F1CC0F1DE8EA}"/>
    <cellStyle name="SAPBEXHLevel1 7 2 5" xfId="2408" xr:uid="{B1EA7109-F58C-4C94-A8A2-830A84770AA7}"/>
    <cellStyle name="SAPBEXHLevel1 7 2 5 2" xfId="5510" xr:uid="{26545004-8042-4E34-99A6-8057D9C73177}"/>
    <cellStyle name="SAPBEXHLevel1 7 2 6" xfId="7062" xr:uid="{ABFE138A-AF54-4C70-85FB-D9F4717459F7}"/>
    <cellStyle name="SAPBEXHLevel1 7 2 7" xfId="3959" xr:uid="{925E44D2-F683-4E25-A502-1EBF502EF6A3}"/>
    <cellStyle name="SAPBEXHLevel1_7y-отчетная_РЖД_2009_04" xfId="428" xr:uid="{7E897F53-D627-40A6-86E2-FB11BA212530}"/>
    <cellStyle name="SAPBEXHLevel1X" xfId="429" xr:uid="{1B8F4B78-5F4D-4AEA-B482-B00E2820F834}"/>
    <cellStyle name="SAPBEXHLevel1X 2" xfId="430" xr:uid="{ABDC366B-864F-49E2-B7B6-D5F584327B09}"/>
    <cellStyle name="SAPBEXHLevel1X 2 2" xfId="844" xr:uid="{9633EC40-7F55-4460-B71E-3D05E54986C6}"/>
    <cellStyle name="SAPBEXHLevel1X 2 2 2" xfId="1116" xr:uid="{BC0B3894-A70D-4C79-812C-CEC956B8FD5E}"/>
    <cellStyle name="SAPBEXHLevel1X 2 2 2 2" xfId="1632" xr:uid="{0214E510-97D6-42B7-9EC9-AEDB45983C25}"/>
    <cellStyle name="SAPBEXHLevel1X 2 2 2 2 2" xfId="3183" xr:uid="{0D22D3E2-DED5-4FBF-B194-D4EA5F89ACF8}"/>
    <cellStyle name="SAPBEXHLevel1X 2 2 2 2 2 2" xfId="6285" xr:uid="{37B129FE-E8DE-4D70-B83D-C3DD9874C134}"/>
    <cellStyle name="SAPBEXHLevel1X 2 2 2 2 3" xfId="8123" xr:uid="{01EE15F1-F590-4055-B0E2-34A818825C8B}"/>
    <cellStyle name="SAPBEXHLevel1X 2 2 2 2 4" xfId="4734" xr:uid="{1DD540EC-87A2-47FD-ABE3-B9A3D5F1C24A}"/>
    <cellStyle name="SAPBEXHLevel1X 2 2 2 3" xfId="2151" xr:uid="{0577E8ED-FBCA-4DB7-9A2C-5F1B3D816A3E}"/>
    <cellStyle name="SAPBEXHLevel1X 2 2 2 3 2" xfId="3699" xr:uid="{1CBD9BF9-A75A-4E82-B6C8-1DA97F92CFAB}"/>
    <cellStyle name="SAPBEXHLevel1X 2 2 2 3 2 2" xfId="6801" xr:uid="{D58FD791-8F75-4F9F-ACB0-B8EC96C9FF93}"/>
    <cellStyle name="SAPBEXHLevel1X 2 2 2 3 3" xfId="5253" xr:uid="{38913430-CFB9-4EC2-9FB7-23188DC54250}"/>
    <cellStyle name="SAPBEXHLevel1X 2 2 2 4" xfId="2667" xr:uid="{08F53C0D-740A-497E-A35F-3A0077050AC9}"/>
    <cellStyle name="SAPBEXHLevel1X 2 2 2 4 2" xfId="5769" xr:uid="{AFE134F8-910B-4EA4-894C-7FF6D2B55C17}"/>
    <cellStyle name="SAPBEXHLevel1X 2 2 2 5" xfId="7605" xr:uid="{16173D83-EEA2-4EA8-A65F-C540E045110A}"/>
    <cellStyle name="SAPBEXHLevel1X 2 2 2 6" xfId="4218" xr:uid="{9199C51D-4DC2-4B18-BE96-9B3FF7C0C761}"/>
    <cellStyle name="SAPBEXHLevel1X 2 2 3" xfId="1374" xr:uid="{E538EE03-EB8A-419A-8371-80277D623C17}"/>
    <cellStyle name="SAPBEXHLevel1X 2 2 3 2" xfId="2925" xr:uid="{173B34CF-1E34-44DB-9175-6EBA2B2CE936}"/>
    <cellStyle name="SAPBEXHLevel1X 2 2 3 2 2" xfId="6027" xr:uid="{D5075CE5-FA5A-463D-85DE-A515033942A9}"/>
    <cellStyle name="SAPBEXHLevel1X 2 2 3 3" xfId="7865" xr:uid="{30C08193-CAAE-4FA6-B8FC-09B1B909B785}"/>
    <cellStyle name="SAPBEXHLevel1X 2 2 3 4" xfId="4476" xr:uid="{798B36DC-090B-42DF-B2E7-CEC183C23B8B}"/>
    <cellStyle name="SAPBEXHLevel1X 2 2 4" xfId="1893" xr:uid="{F1FE1EE9-4366-4666-94B4-3A05A3E13C60}"/>
    <cellStyle name="SAPBEXHLevel1X 2 2 4 2" xfId="3441" xr:uid="{F3B46FF2-1FA8-4067-8128-40FA01F720E5}"/>
    <cellStyle name="SAPBEXHLevel1X 2 2 4 2 2" xfId="6543" xr:uid="{8941D802-B07D-4652-A9FA-BBC74390DEF1}"/>
    <cellStyle name="SAPBEXHLevel1X 2 2 4 3" xfId="7346" xr:uid="{A9387443-87AF-47B5-9D22-1792982C043D}"/>
    <cellStyle name="SAPBEXHLevel1X 2 2 4 4" xfId="4995" xr:uid="{174EB0CB-2701-4138-B73F-97A0BEAC836A}"/>
    <cellStyle name="SAPBEXHLevel1X 2 2 5" xfId="2409" xr:uid="{4EBD8BE5-1BFB-4B7F-9C22-93E4EE99C1BA}"/>
    <cellStyle name="SAPBEXHLevel1X 2 2 5 2" xfId="5511" xr:uid="{17D62F29-764E-4C04-9EA8-9733F2AD9124}"/>
    <cellStyle name="SAPBEXHLevel1X 2 2 6" xfId="7063" xr:uid="{E1DF7E93-BE73-428E-879D-B0D5F74889FD}"/>
    <cellStyle name="SAPBEXHLevel1X 2 2 7" xfId="3960" xr:uid="{FCB33343-8152-4596-B274-399159FD4E17}"/>
    <cellStyle name="SAPBEXHLevel1X 3" xfId="431" xr:uid="{6C72671B-78A5-46BA-BD99-62CF459DD368}"/>
    <cellStyle name="SAPBEXHLevel1X 3 2" xfId="845" xr:uid="{E56395C1-CE7B-4B84-B8B2-12BCA42E4631}"/>
    <cellStyle name="SAPBEXHLevel1X 3 2 2" xfId="1117" xr:uid="{1EDBED5D-6DDB-4245-B451-962D04D650AC}"/>
    <cellStyle name="SAPBEXHLevel1X 3 2 2 2" xfId="1633" xr:uid="{349CDD22-7B94-4065-A5F5-CEBB34910614}"/>
    <cellStyle name="SAPBEXHLevel1X 3 2 2 2 2" xfId="3184" xr:uid="{E3DA89DA-D403-425B-8DD2-730AA9A78BA2}"/>
    <cellStyle name="SAPBEXHLevel1X 3 2 2 2 2 2" xfId="6286" xr:uid="{252E6E54-0288-47A3-BD2B-FC865F8C40C8}"/>
    <cellStyle name="SAPBEXHLevel1X 3 2 2 2 3" xfId="8124" xr:uid="{18A13954-7807-40FE-B839-2DE03A7D2625}"/>
    <cellStyle name="SAPBEXHLevel1X 3 2 2 2 4" xfId="4735" xr:uid="{0F42962D-9C32-4445-9F05-D33D2A9E54A8}"/>
    <cellStyle name="SAPBEXHLevel1X 3 2 2 3" xfId="2152" xr:uid="{8CFEF872-E9F4-4D38-BD46-3EAFA61A4776}"/>
    <cellStyle name="SAPBEXHLevel1X 3 2 2 3 2" xfId="3700" xr:uid="{A9E31F05-0251-4D74-B2B1-C3C68C178BF0}"/>
    <cellStyle name="SAPBEXHLevel1X 3 2 2 3 2 2" xfId="6802" xr:uid="{F815CAC3-135C-498E-AA88-6C0AAA3613B0}"/>
    <cellStyle name="SAPBEXHLevel1X 3 2 2 3 3" xfId="5254" xr:uid="{71AF5825-F4C2-457C-8D24-AAC2C7EB838A}"/>
    <cellStyle name="SAPBEXHLevel1X 3 2 2 4" xfId="2668" xr:uid="{493D6988-49F1-4E63-9F7E-4586EF1DD814}"/>
    <cellStyle name="SAPBEXHLevel1X 3 2 2 4 2" xfId="5770" xr:uid="{7930275F-126C-44F7-A8E7-85F7C89375E0}"/>
    <cellStyle name="SAPBEXHLevel1X 3 2 2 5" xfId="7606" xr:uid="{919FDBC9-F602-47C9-9309-302B2F9A2F64}"/>
    <cellStyle name="SAPBEXHLevel1X 3 2 2 6" xfId="4219" xr:uid="{6192DA55-CAA7-4A7D-8812-7CBAF099E84B}"/>
    <cellStyle name="SAPBEXHLevel1X 3 2 3" xfId="1375" xr:uid="{34DDDC1E-C414-4FA3-94BD-5233F5A55ADF}"/>
    <cellStyle name="SAPBEXHLevel1X 3 2 3 2" xfId="2926" xr:uid="{A42B657D-4331-45D5-8E43-E4B023B19139}"/>
    <cellStyle name="SAPBEXHLevel1X 3 2 3 2 2" xfId="6028" xr:uid="{5BBF1C59-113B-4122-9095-F84F9E70C0CD}"/>
    <cellStyle name="SAPBEXHLevel1X 3 2 3 3" xfId="7866" xr:uid="{9973123A-B7CE-49A2-9F29-4007938F7202}"/>
    <cellStyle name="SAPBEXHLevel1X 3 2 3 4" xfId="4477" xr:uid="{201078C9-DEFD-48AD-A9A7-FDF9CFD25749}"/>
    <cellStyle name="SAPBEXHLevel1X 3 2 4" xfId="1894" xr:uid="{B371A542-5A5E-471E-8D77-704896F663B8}"/>
    <cellStyle name="SAPBEXHLevel1X 3 2 4 2" xfId="3442" xr:uid="{3F385FC7-4946-4943-9A8D-B9E36D2AE612}"/>
    <cellStyle name="SAPBEXHLevel1X 3 2 4 2 2" xfId="6544" xr:uid="{600E30C9-D203-4BA8-B33D-0FBF988E6F69}"/>
    <cellStyle name="SAPBEXHLevel1X 3 2 4 3" xfId="7347" xr:uid="{818B66CD-7C86-432D-B7FB-701071DC359C}"/>
    <cellStyle name="SAPBEXHLevel1X 3 2 4 4" xfId="4996" xr:uid="{D9630B13-01EB-46F9-B444-68A8BBAD2122}"/>
    <cellStyle name="SAPBEXHLevel1X 3 2 5" xfId="2410" xr:uid="{3CCF0618-FB56-41CF-98AA-61087708B0F6}"/>
    <cellStyle name="SAPBEXHLevel1X 3 2 5 2" xfId="5512" xr:uid="{6D7D6264-379D-46C6-AB95-F36D6F52D4AC}"/>
    <cellStyle name="SAPBEXHLevel1X 3 2 6" xfId="7064" xr:uid="{8C19C173-FA22-475A-8965-4578D73DFD47}"/>
    <cellStyle name="SAPBEXHLevel1X 3 2 7" xfId="3961" xr:uid="{20BECE2E-1B72-45B6-96A9-845A48FBAC97}"/>
    <cellStyle name="SAPBEXHLevel1X 4" xfId="432" xr:uid="{3D9EFD11-B46A-4632-B8C8-ED1A498755C2}"/>
    <cellStyle name="SAPBEXHLevel1X 4 2" xfId="846" xr:uid="{F6F19DB7-DDA6-43F5-B645-8B1A15BD63AF}"/>
    <cellStyle name="SAPBEXHLevel1X 4 2 2" xfId="1118" xr:uid="{F82D0218-C1CE-49DD-879D-8EAE6BE2D7C3}"/>
    <cellStyle name="SAPBEXHLevel1X 4 2 2 2" xfId="1634" xr:uid="{04FFCE21-1354-4B64-A264-4BBF95549872}"/>
    <cellStyle name="SAPBEXHLevel1X 4 2 2 2 2" xfId="3185" xr:uid="{B3B8D950-FF1B-45C0-98A0-FFCF7E1A2B19}"/>
    <cellStyle name="SAPBEXHLevel1X 4 2 2 2 2 2" xfId="6287" xr:uid="{E374A889-7BE8-408E-826D-12D43722CB2B}"/>
    <cellStyle name="SAPBEXHLevel1X 4 2 2 2 3" xfId="8125" xr:uid="{960BDCA9-E2D0-4B56-8D96-1AECB0D0E191}"/>
    <cellStyle name="SAPBEXHLevel1X 4 2 2 2 4" xfId="4736" xr:uid="{A4D59C9C-958F-4391-87DA-122D574AEE44}"/>
    <cellStyle name="SAPBEXHLevel1X 4 2 2 3" xfId="2153" xr:uid="{35C07A13-070B-4C67-BB56-A4BD9C1DA2B0}"/>
    <cellStyle name="SAPBEXHLevel1X 4 2 2 3 2" xfId="3701" xr:uid="{FD070873-A59B-44B0-8915-86D1255E0FF4}"/>
    <cellStyle name="SAPBEXHLevel1X 4 2 2 3 2 2" xfId="6803" xr:uid="{0DA24F3E-7E6A-471B-BEFE-41DAD50111BE}"/>
    <cellStyle name="SAPBEXHLevel1X 4 2 2 3 3" xfId="5255" xr:uid="{7AA32F35-70FA-4881-A5C9-6CE27D43EAF0}"/>
    <cellStyle name="SAPBEXHLevel1X 4 2 2 4" xfId="2669" xr:uid="{DA384563-4428-4681-AFDC-0BF3D133271E}"/>
    <cellStyle name="SAPBEXHLevel1X 4 2 2 4 2" xfId="5771" xr:uid="{50FC627E-729C-48C4-83DD-4713ACDB6EF7}"/>
    <cellStyle name="SAPBEXHLevel1X 4 2 2 5" xfId="7607" xr:uid="{96A9472D-896B-4526-AC64-4EAA26F07688}"/>
    <cellStyle name="SAPBEXHLevel1X 4 2 2 6" xfId="4220" xr:uid="{739DC0EF-25FB-4302-A9D6-C34269F5F3E5}"/>
    <cellStyle name="SAPBEXHLevel1X 4 2 3" xfId="1376" xr:uid="{39F6DADC-1A82-481B-A349-7F27EA79E57A}"/>
    <cellStyle name="SAPBEXHLevel1X 4 2 3 2" xfId="2927" xr:uid="{8FFC8F27-99D5-47F5-8343-3BD6B99D50C5}"/>
    <cellStyle name="SAPBEXHLevel1X 4 2 3 2 2" xfId="6029" xr:uid="{287F6447-84CE-440D-8419-48E7230DEC0D}"/>
    <cellStyle name="SAPBEXHLevel1X 4 2 3 3" xfId="7867" xr:uid="{29D8732D-032B-4586-BC9F-A18AEF44D422}"/>
    <cellStyle name="SAPBEXHLevel1X 4 2 3 4" xfId="4478" xr:uid="{472A6EB7-AE8E-453B-ACA8-B3DA0EC41B96}"/>
    <cellStyle name="SAPBEXHLevel1X 4 2 4" xfId="1895" xr:uid="{E0AFC16C-9F7B-4D27-9331-F293C6A80572}"/>
    <cellStyle name="SAPBEXHLevel1X 4 2 4 2" xfId="3443" xr:uid="{C4815A38-09B7-40CA-ACFE-90E7926DD746}"/>
    <cellStyle name="SAPBEXHLevel1X 4 2 4 2 2" xfId="6545" xr:uid="{D4986802-8B68-406E-90C5-5AE43E639527}"/>
    <cellStyle name="SAPBEXHLevel1X 4 2 4 3" xfId="7348" xr:uid="{693F5267-608A-43D4-9D90-E52982DD9271}"/>
    <cellStyle name="SAPBEXHLevel1X 4 2 4 4" xfId="4997" xr:uid="{19F9D095-28E6-4EF2-A190-CF3F4D3DBE74}"/>
    <cellStyle name="SAPBEXHLevel1X 4 2 5" xfId="2411" xr:uid="{7A8AA815-3805-4328-A661-4300D72A05C7}"/>
    <cellStyle name="SAPBEXHLevel1X 4 2 5 2" xfId="5513" xr:uid="{507A9CF5-0666-42AE-B5FD-81BA62F2BD6B}"/>
    <cellStyle name="SAPBEXHLevel1X 4 2 6" xfId="7065" xr:uid="{9CEC67A5-4FEA-4739-B493-FACF99DE5DF6}"/>
    <cellStyle name="SAPBEXHLevel1X 4 2 7" xfId="3962" xr:uid="{9709B191-E24C-4C0A-92D6-3C4E1913968F}"/>
    <cellStyle name="SAPBEXHLevel1X 5" xfId="433" xr:uid="{1769A2F5-94D6-49D4-BBDD-23E8B719FD89}"/>
    <cellStyle name="SAPBEXHLevel1X 5 2" xfId="847" xr:uid="{848A5A09-7565-40E4-85D4-C1663735044D}"/>
    <cellStyle name="SAPBEXHLevel1X 5 2 2" xfId="1119" xr:uid="{AD8C0165-B6B6-42EC-832D-1A0CD43C193A}"/>
    <cellStyle name="SAPBEXHLevel1X 5 2 2 2" xfId="1635" xr:uid="{15CAA61C-B2F3-47A8-8783-F2C164D6434A}"/>
    <cellStyle name="SAPBEXHLevel1X 5 2 2 2 2" xfId="3186" xr:uid="{901E67A3-B598-4A56-AB55-34E77CBF5B32}"/>
    <cellStyle name="SAPBEXHLevel1X 5 2 2 2 2 2" xfId="6288" xr:uid="{FAE7EB43-F1E3-4724-9E54-BC14AE2ECF67}"/>
    <cellStyle name="SAPBEXHLevel1X 5 2 2 2 3" xfId="8126" xr:uid="{D13B5ADA-6CE8-463E-965F-6AAB82004409}"/>
    <cellStyle name="SAPBEXHLevel1X 5 2 2 2 4" xfId="4737" xr:uid="{6F71EF08-B1A1-4C12-B229-F02D5224C438}"/>
    <cellStyle name="SAPBEXHLevel1X 5 2 2 3" xfId="2154" xr:uid="{B7EA935A-B9DF-4890-B91B-9881BF0C519E}"/>
    <cellStyle name="SAPBEXHLevel1X 5 2 2 3 2" xfId="3702" xr:uid="{82FEC343-2B7E-46B3-8B47-56ACE0C94930}"/>
    <cellStyle name="SAPBEXHLevel1X 5 2 2 3 2 2" xfId="6804" xr:uid="{E28AF0C6-97E1-4CE7-A401-676174E7979D}"/>
    <cellStyle name="SAPBEXHLevel1X 5 2 2 3 3" xfId="5256" xr:uid="{8AA172AC-DA95-45C8-8AEA-4AE08E2EA882}"/>
    <cellStyle name="SAPBEXHLevel1X 5 2 2 4" xfId="2670" xr:uid="{4EE39BAC-01B2-4E10-A7B1-57C5FD8D6994}"/>
    <cellStyle name="SAPBEXHLevel1X 5 2 2 4 2" xfId="5772" xr:uid="{DBC46F32-6964-4512-9996-89749FDFF0DF}"/>
    <cellStyle name="SAPBEXHLevel1X 5 2 2 5" xfId="7608" xr:uid="{65879CAC-1DE0-4BEC-AB71-14AC124B3D54}"/>
    <cellStyle name="SAPBEXHLevel1X 5 2 2 6" xfId="4221" xr:uid="{23E3434D-BC3B-4A9E-B54F-EDBC0CD23AFD}"/>
    <cellStyle name="SAPBEXHLevel1X 5 2 3" xfId="1377" xr:uid="{E315678C-737F-43CA-BFB5-8516A70D9D8A}"/>
    <cellStyle name="SAPBEXHLevel1X 5 2 3 2" xfId="2928" xr:uid="{13254C8A-2AD3-44E8-9334-CA71DF4F3D95}"/>
    <cellStyle name="SAPBEXHLevel1X 5 2 3 2 2" xfId="6030" xr:uid="{FF633320-C787-49BE-986E-E1A50A9D9B72}"/>
    <cellStyle name="SAPBEXHLevel1X 5 2 3 3" xfId="7868" xr:uid="{94F5DA87-709A-4DD3-AC37-B0FBA9E7AC1D}"/>
    <cellStyle name="SAPBEXHLevel1X 5 2 3 4" xfId="4479" xr:uid="{8E92CBE5-2D44-42E1-9348-08E7A6597C8F}"/>
    <cellStyle name="SAPBEXHLevel1X 5 2 4" xfId="1896" xr:uid="{079A09BF-6BD7-4874-8962-A7006D6F9C63}"/>
    <cellStyle name="SAPBEXHLevel1X 5 2 4 2" xfId="3444" xr:uid="{93B89458-F484-415A-BFD9-74BC78653AB6}"/>
    <cellStyle name="SAPBEXHLevel1X 5 2 4 2 2" xfId="6546" xr:uid="{99BBF8DC-4D93-4B27-8DF6-1F39DFB79ABB}"/>
    <cellStyle name="SAPBEXHLevel1X 5 2 4 3" xfId="7349" xr:uid="{688AD567-7C99-4BEF-B029-366FDE130CBF}"/>
    <cellStyle name="SAPBEXHLevel1X 5 2 4 4" xfId="4998" xr:uid="{E8B24057-2EBE-4B03-9F8D-A512EA605568}"/>
    <cellStyle name="SAPBEXHLevel1X 5 2 5" xfId="2412" xr:uid="{1A2E5806-7F24-4C85-83DC-77C4437BCA45}"/>
    <cellStyle name="SAPBEXHLevel1X 5 2 5 2" xfId="5514" xr:uid="{8AD6ECFF-6181-4CFA-8539-62229B40955D}"/>
    <cellStyle name="SAPBEXHLevel1X 5 2 6" xfId="7066" xr:uid="{7B034C1B-F57D-40D6-80E5-BB144C1F1984}"/>
    <cellStyle name="SAPBEXHLevel1X 5 2 7" xfId="3963" xr:uid="{20044054-1150-46D2-BDFC-2884FEF894E7}"/>
    <cellStyle name="SAPBEXHLevel1X 6" xfId="434" xr:uid="{BDDC8E7F-236A-4711-AE8E-2B964B2D294D}"/>
    <cellStyle name="SAPBEXHLevel1X 6 2" xfId="848" xr:uid="{9716BDB5-6D12-4B65-BFB6-D1B431324249}"/>
    <cellStyle name="SAPBEXHLevel1X 6 2 2" xfId="1120" xr:uid="{C90CC9FA-8DAF-4269-A709-8DA389268E0A}"/>
    <cellStyle name="SAPBEXHLevel1X 6 2 2 2" xfId="1636" xr:uid="{55888486-2F9E-4E0D-B882-51D4E5F7D403}"/>
    <cellStyle name="SAPBEXHLevel1X 6 2 2 2 2" xfId="3187" xr:uid="{914FEE49-80DB-473D-BC60-DECC96E78642}"/>
    <cellStyle name="SAPBEXHLevel1X 6 2 2 2 2 2" xfId="6289" xr:uid="{AB1F9F97-2C53-4738-BB51-8B1AD4152940}"/>
    <cellStyle name="SAPBEXHLevel1X 6 2 2 2 3" xfId="8127" xr:uid="{E2F37825-353E-4368-B54F-854F38A17636}"/>
    <cellStyle name="SAPBEXHLevel1X 6 2 2 2 4" xfId="4738" xr:uid="{4EE17C7D-E525-40B1-B854-E14080959FEB}"/>
    <cellStyle name="SAPBEXHLevel1X 6 2 2 3" xfId="2155" xr:uid="{F92A25C1-BA45-44CF-96C9-971AEABF874E}"/>
    <cellStyle name="SAPBEXHLevel1X 6 2 2 3 2" xfId="3703" xr:uid="{65951582-8BB2-4428-8F42-E866222C34B0}"/>
    <cellStyle name="SAPBEXHLevel1X 6 2 2 3 2 2" xfId="6805" xr:uid="{F05673DD-6910-460A-AE09-A588E01339E4}"/>
    <cellStyle name="SAPBEXHLevel1X 6 2 2 3 3" xfId="5257" xr:uid="{3BCBDBE9-B411-4772-8CED-3B0FB9BA62A3}"/>
    <cellStyle name="SAPBEXHLevel1X 6 2 2 4" xfId="2671" xr:uid="{EA4D80FC-5144-4819-A309-446B28FB0B05}"/>
    <cellStyle name="SAPBEXHLevel1X 6 2 2 4 2" xfId="5773" xr:uid="{438E5B84-F70F-4655-8D06-7C33E4D3DBEC}"/>
    <cellStyle name="SAPBEXHLevel1X 6 2 2 5" xfId="7609" xr:uid="{DA9FBBB8-9998-4F5D-BBA6-30A0598BF545}"/>
    <cellStyle name="SAPBEXHLevel1X 6 2 2 6" xfId="4222" xr:uid="{2A9E2F74-C34E-4C71-B35F-B3AFE49CACCA}"/>
    <cellStyle name="SAPBEXHLevel1X 6 2 3" xfId="1378" xr:uid="{A1C0F01B-FF5E-44DC-A749-3DFDF9685169}"/>
    <cellStyle name="SAPBEXHLevel1X 6 2 3 2" xfId="2929" xr:uid="{D7C63CDF-223C-4B57-AB6E-38D1487D30D7}"/>
    <cellStyle name="SAPBEXHLevel1X 6 2 3 2 2" xfId="6031" xr:uid="{C2D08136-2412-45CB-849D-60D79BE790D8}"/>
    <cellStyle name="SAPBEXHLevel1X 6 2 3 3" xfId="7869" xr:uid="{FAB0D261-8427-4CC8-A27E-993900DAE587}"/>
    <cellStyle name="SAPBEXHLevel1X 6 2 3 4" xfId="4480" xr:uid="{33C98E4A-54A2-47A2-88CF-662C2B7F1E87}"/>
    <cellStyle name="SAPBEXHLevel1X 6 2 4" xfId="1897" xr:uid="{35054B72-D502-4993-BAF4-60CB3A7C45C5}"/>
    <cellStyle name="SAPBEXHLevel1X 6 2 4 2" xfId="3445" xr:uid="{7017DEC4-3921-4C75-BCB5-C9310D9D4AB4}"/>
    <cellStyle name="SAPBEXHLevel1X 6 2 4 2 2" xfId="6547" xr:uid="{D0DAE755-3228-42B7-9D03-4A50BB1E6C19}"/>
    <cellStyle name="SAPBEXHLevel1X 6 2 4 3" xfId="7350" xr:uid="{9B29E07F-6513-444C-B73C-E51BA0453F3C}"/>
    <cellStyle name="SAPBEXHLevel1X 6 2 4 4" xfId="4999" xr:uid="{11C0466A-BD2B-4610-B69A-51B26F330338}"/>
    <cellStyle name="SAPBEXHLevel1X 6 2 5" xfId="2413" xr:uid="{8D357A9A-A584-4792-BA9E-39470EAE26C6}"/>
    <cellStyle name="SAPBEXHLevel1X 6 2 5 2" xfId="5515" xr:uid="{8EB4278E-D529-40AB-8C69-505D60ABCF3C}"/>
    <cellStyle name="SAPBEXHLevel1X 6 2 6" xfId="7067" xr:uid="{CC27BCBE-6D04-4FDC-8D3D-6B47E83B926B}"/>
    <cellStyle name="SAPBEXHLevel1X 6 2 7" xfId="3964" xr:uid="{DA08F900-08E6-4729-99AE-BABD480199B5}"/>
    <cellStyle name="SAPBEXHLevel1X 7" xfId="435" xr:uid="{2D912D5C-DB38-4E7A-961B-BA9724B57F88}"/>
    <cellStyle name="SAPBEXHLevel1X 7 2" xfId="849" xr:uid="{7E7E0146-8013-45A4-A945-C55C46D7BF9C}"/>
    <cellStyle name="SAPBEXHLevel1X 7 2 2" xfId="1121" xr:uid="{A9895AB9-F51E-4663-839F-B9BBF56724C0}"/>
    <cellStyle name="SAPBEXHLevel1X 7 2 2 2" xfId="1637" xr:uid="{C16EC69B-E343-4018-B808-2FF688A8EE88}"/>
    <cellStyle name="SAPBEXHLevel1X 7 2 2 2 2" xfId="3188" xr:uid="{886BAFF3-BC7A-43A2-AFFC-B6393E2DB4F5}"/>
    <cellStyle name="SAPBEXHLevel1X 7 2 2 2 2 2" xfId="6290" xr:uid="{59733444-B73B-410F-954B-FDBF01485E87}"/>
    <cellStyle name="SAPBEXHLevel1X 7 2 2 2 3" xfId="8128" xr:uid="{D90513B8-CB12-4C81-991C-66830A0BEA3D}"/>
    <cellStyle name="SAPBEXHLevel1X 7 2 2 2 4" xfId="4739" xr:uid="{A490C9ED-A564-424C-99AB-08AEC55AB745}"/>
    <cellStyle name="SAPBEXHLevel1X 7 2 2 3" xfId="2156" xr:uid="{091CBFD8-055F-490D-A0ED-5CA350BDB6DD}"/>
    <cellStyle name="SAPBEXHLevel1X 7 2 2 3 2" xfId="3704" xr:uid="{3F582DE2-9A29-4962-93C7-CB7C40F54EB6}"/>
    <cellStyle name="SAPBEXHLevel1X 7 2 2 3 2 2" xfId="6806" xr:uid="{B7FC3780-7D96-46D5-8DE0-00EC7C9AE75A}"/>
    <cellStyle name="SAPBEXHLevel1X 7 2 2 3 3" xfId="5258" xr:uid="{9DF1851F-2835-4E40-8D1C-66E5AE94CAE3}"/>
    <cellStyle name="SAPBEXHLevel1X 7 2 2 4" xfId="2672" xr:uid="{84603244-5905-45A5-A61E-A9C656D02FBE}"/>
    <cellStyle name="SAPBEXHLevel1X 7 2 2 4 2" xfId="5774" xr:uid="{386A5F29-A673-410F-B16C-FB4EEB9A6166}"/>
    <cellStyle name="SAPBEXHLevel1X 7 2 2 5" xfId="7610" xr:uid="{0D2FF002-8B42-4BF0-AEAD-51D1ADF9CB68}"/>
    <cellStyle name="SAPBEXHLevel1X 7 2 2 6" xfId="4223" xr:uid="{6C069376-4A50-477A-8EB6-8F9AE7573712}"/>
    <cellStyle name="SAPBEXHLevel1X 7 2 3" xfId="1379" xr:uid="{C85F41E3-6DCB-44DF-A4FB-F2A24E4D3FB7}"/>
    <cellStyle name="SAPBEXHLevel1X 7 2 3 2" xfId="2930" xr:uid="{5214F278-EF03-4754-8660-8E037C20E23C}"/>
    <cellStyle name="SAPBEXHLevel1X 7 2 3 2 2" xfId="6032" xr:uid="{320C052D-0C3D-4172-A519-5B8F2A6A34A7}"/>
    <cellStyle name="SAPBEXHLevel1X 7 2 3 3" xfId="7870" xr:uid="{1F5BEB0D-65DB-4ED3-B8F3-C2CCDF779428}"/>
    <cellStyle name="SAPBEXHLevel1X 7 2 3 4" xfId="4481" xr:uid="{957F8A4E-CAFF-436A-91F9-12B108E93A3E}"/>
    <cellStyle name="SAPBEXHLevel1X 7 2 4" xfId="1898" xr:uid="{17C1CF51-CBCB-4E2B-9FB8-2A8D52F581E8}"/>
    <cellStyle name="SAPBEXHLevel1X 7 2 4 2" xfId="3446" xr:uid="{41EDCFAC-9F8A-4D17-8767-2A2B3C8EFB72}"/>
    <cellStyle name="SAPBEXHLevel1X 7 2 4 2 2" xfId="6548" xr:uid="{835D3FEC-D513-4AB9-94CA-BAA02E8E7A32}"/>
    <cellStyle name="SAPBEXHLevel1X 7 2 4 3" xfId="7351" xr:uid="{9904CB39-263C-47F7-9730-F479CA425E64}"/>
    <cellStyle name="SAPBEXHLevel1X 7 2 4 4" xfId="5000" xr:uid="{11CFBC7A-E7CA-4189-BEE7-5764C925CE30}"/>
    <cellStyle name="SAPBEXHLevel1X 7 2 5" xfId="2414" xr:uid="{96997940-C00B-4702-9D7F-281903BD5415}"/>
    <cellStyle name="SAPBEXHLevel1X 7 2 5 2" xfId="5516" xr:uid="{38A4F141-5C7C-4C46-A41C-9F2E24441685}"/>
    <cellStyle name="SAPBEXHLevel1X 7 2 6" xfId="7068" xr:uid="{67BDEAF2-E1DF-4C97-8CA8-28486B1686F2}"/>
    <cellStyle name="SAPBEXHLevel1X 7 2 7" xfId="3965" xr:uid="{B9F7D551-49FD-4D9A-820B-A21D0B6AAD01}"/>
    <cellStyle name="SAPBEXHLevel1X 8" xfId="436" xr:uid="{67053C4A-289F-4A42-81FB-4B99A24DF7BA}"/>
    <cellStyle name="SAPBEXHLevel1X 8 2" xfId="850" xr:uid="{AD078448-4D03-4456-B96A-2957DBA3B7BB}"/>
    <cellStyle name="SAPBEXHLevel1X 8 2 2" xfId="1122" xr:uid="{C754436E-002F-4E90-93C2-FEC4A815EADC}"/>
    <cellStyle name="SAPBEXHLevel1X 8 2 2 2" xfId="1638" xr:uid="{E907ED2F-4229-4546-AE44-55F748D70700}"/>
    <cellStyle name="SAPBEXHLevel1X 8 2 2 2 2" xfId="3189" xr:uid="{8333D722-0940-4820-A4E0-8577E92612DC}"/>
    <cellStyle name="SAPBEXHLevel1X 8 2 2 2 2 2" xfId="6291" xr:uid="{B3D1051C-1379-4FFE-8E09-78F02090A80C}"/>
    <cellStyle name="SAPBEXHLevel1X 8 2 2 2 3" xfId="8129" xr:uid="{F0409046-8259-4EDD-AAFE-F3848A9E970A}"/>
    <cellStyle name="SAPBEXHLevel1X 8 2 2 2 4" xfId="4740" xr:uid="{A0606FB0-DA43-4826-B53D-177BA4FA6567}"/>
    <cellStyle name="SAPBEXHLevel1X 8 2 2 3" xfId="2157" xr:uid="{0C504697-B8FE-4BBA-9BBD-F379673F83C3}"/>
    <cellStyle name="SAPBEXHLevel1X 8 2 2 3 2" xfId="3705" xr:uid="{39A243EF-2D87-4CB2-B898-450B475EE7A6}"/>
    <cellStyle name="SAPBEXHLevel1X 8 2 2 3 2 2" xfId="6807" xr:uid="{2DF726AF-0DAB-4323-B042-69AF97FAB13F}"/>
    <cellStyle name="SAPBEXHLevel1X 8 2 2 3 3" xfId="5259" xr:uid="{C4A76AE1-B517-4F0F-B8E6-30513E67A352}"/>
    <cellStyle name="SAPBEXHLevel1X 8 2 2 4" xfId="2673" xr:uid="{3E3D09C8-7CBD-4179-8FEA-62BEFFAA726A}"/>
    <cellStyle name="SAPBEXHLevel1X 8 2 2 4 2" xfId="5775" xr:uid="{221B765D-F443-4783-927E-73C0B05E78BF}"/>
    <cellStyle name="SAPBEXHLevel1X 8 2 2 5" xfId="7611" xr:uid="{63211E4A-312A-4A7F-8168-73B8E88B5A5A}"/>
    <cellStyle name="SAPBEXHLevel1X 8 2 2 6" xfId="4224" xr:uid="{FF8FFB9D-6135-498F-AF1B-B2798EBEC016}"/>
    <cellStyle name="SAPBEXHLevel1X 8 2 3" xfId="1380" xr:uid="{0BD3E2E9-F4C9-47C8-9CC0-D7D3CE29294C}"/>
    <cellStyle name="SAPBEXHLevel1X 8 2 3 2" xfId="2931" xr:uid="{93A0A833-719E-482D-8E70-D2418816B838}"/>
    <cellStyle name="SAPBEXHLevel1X 8 2 3 2 2" xfId="6033" xr:uid="{803DC1DC-356D-47E2-A35A-C5D3B99FA4B0}"/>
    <cellStyle name="SAPBEXHLevel1X 8 2 3 3" xfId="7871" xr:uid="{14197FC6-43A5-4E1D-9C56-84B5B929DE8F}"/>
    <cellStyle name="SAPBEXHLevel1X 8 2 3 4" xfId="4482" xr:uid="{BC291BD4-E2EB-4A8F-8124-E2BAE7A3A803}"/>
    <cellStyle name="SAPBEXHLevel1X 8 2 4" xfId="1899" xr:uid="{9C64B2E3-3A2A-4EEB-B232-DC92CD0B7EA1}"/>
    <cellStyle name="SAPBEXHLevel1X 8 2 4 2" xfId="3447" xr:uid="{9E533E92-95A1-43A0-BF9B-E93E2C99DE35}"/>
    <cellStyle name="SAPBEXHLevel1X 8 2 4 2 2" xfId="6549" xr:uid="{31936709-1366-46B3-8C33-13ECC98D3B2D}"/>
    <cellStyle name="SAPBEXHLevel1X 8 2 4 3" xfId="7352" xr:uid="{A5D3B744-DF80-4030-8FC6-3C0F13892E26}"/>
    <cellStyle name="SAPBEXHLevel1X 8 2 4 4" xfId="5001" xr:uid="{0B10A782-7029-4A18-8FDE-DEBB189C85AB}"/>
    <cellStyle name="SAPBEXHLevel1X 8 2 5" xfId="2415" xr:uid="{6477D1EB-7285-4C0F-ACF2-DB303E04CB8C}"/>
    <cellStyle name="SAPBEXHLevel1X 8 2 5 2" xfId="5517" xr:uid="{5941FD5E-9957-4472-835B-0144C24CFFC5}"/>
    <cellStyle name="SAPBEXHLevel1X 8 2 6" xfId="7069" xr:uid="{64FBC084-3871-4F48-8283-C99DFDEF7AF4}"/>
    <cellStyle name="SAPBEXHLevel1X 8 2 7" xfId="3966" xr:uid="{94BDEEB3-94B8-46EB-83EF-13C482E915F2}"/>
    <cellStyle name="SAPBEXHLevel1X 9" xfId="437" xr:uid="{1B01B21A-4DFF-4401-BF72-FB190E239B16}"/>
    <cellStyle name="SAPBEXHLevel1X 9 2" xfId="851" xr:uid="{5F033429-FBB2-413D-96DD-43B212FF6AAA}"/>
    <cellStyle name="SAPBEXHLevel1X 9 2 2" xfId="1123" xr:uid="{55B9FC2B-4354-4E78-B54F-A2B0CAD398F1}"/>
    <cellStyle name="SAPBEXHLevel1X 9 2 2 2" xfId="1639" xr:uid="{A94A032C-4E77-4836-9B3C-E8C5C249C98E}"/>
    <cellStyle name="SAPBEXHLevel1X 9 2 2 2 2" xfId="3190" xr:uid="{F1E00929-3262-460D-A5A4-C5D72D5BC4A5}"/>
    <cellStyle name="SAPBEXHLevel1X 9 2 2 2 2 2" xfId="6292" xr:uid="{FDE63CDF-ADE9-4DB9-9786-BCD588DA1468}"/>
    <cellStyle name="SAPBEXHLevel1X 9 2 2 2 3" xfId="8130" xr:uid="{3C018CEA-A4CB-46AA-996D-513C71234B74}"/>
    <cellStyle name="SAPBEXHLevel1X 9 2 2 2 4" xfId="4741" xr:uid="{B3F6F20D-9836-4684-BE8E-1054F883F697}"/>
    <cellStyle name="SAPBEXHLevel1X 9 2 2 3" xfId="2158" xr:uid="{0FECB821-290A-473D-8050-619DFE34DCCA}"/>
    <cellStyle name="SAPBEXHLevel1X 9 2 2 3 2" xfId="3706" xr:uid="{17D86CAC-4919-413D-B2EB-10352F6FC254}"/>
    <cellStyle name="SAPBEXHLevel1X 9 2 2 3 2 2" xfId="6808" xr:uid="{89E11060-CCCB-440A-9AFC-B22D4F5E5D38}"/>
    <cellStyle name="SAPBEXHLevel1X 9 2 2 3 3" xfId="5260" xr:uid="{13607DA5-60D5-4B5B-A103-BD3D67885DE0}"/>
    <cellStyle name="SAPBEXHLevel1X 9 2 2 4" xfId="2674" xr:uid="{F5923D88-5190-48A8-A076-40BABF8782AC}"/>
    <cellStyle name="SAPBEXHLevel1X 9 2 2 4 2" xfId="5776" xr:uid="{DF9B6EF6-10F5-46EB-B40C-B700D8B6261B}"/>
    <cellStyle name="SAPBEXHLevel1X 9 2 2 5" xfId="7612" xr:uid="{57D5E764-5145-4BCB-8735-3D00DF7BB3F3}"/>
    <cellStyle name="SAPBEXHLevel1X 9 2 2 6" xfId="4225" xr:uid="{0391D4DA-03D7-40F2-80C8-B4BE4E9055F4}"/>
    <cellStyle name="SAPBEXHLevel1X 9 2 3" xfId="1381" xr:uid="{7E1E41A3-1F2D-48CE-B936-651F6558C138}"/>
    <cellStyle name="SAPBEXHLevel1X 9 2 3 2" xfId="2932" xr:uid="{30357DC6-ADF9-45C4-A70B-9C08E2988FC6}"/>
    <cellStyle name="SAPBEXHLevel1X 9 2 3 2 2" xfId="6034" xr:uid="{4A82CC9E-A9BC-45E1-BB6C-B1583AFE2DF6}"/>
    <cellStyle name="SAPBEXHLevel1X 9 2 3 3" xfId="7872" xr:uid="{F7970ADC-3154-457B-9C08-177F2B64A944}"/>
    <cellStyle name="SAPBEXHLevel1X 9 2 3 4" xfId="4483" xr:uid="{DEBAE9CC-E9E7-4A00-87B6-40381EB362FF}"/>
    <cellStyle name="SAPBEXHLevel1X 9 2 4" xfId="1900" xr:uid="{49EBC7BE-4FA7-47C4-B28B-2304658DCFEA}"/>
    <cellStyle name="SAPBEXHLevel1X 9 2 4 2" xfId="3448" xr:uid="{15A72268-7CAA-45DF-94B4-8AFC4069FBBC}"/>
    <cellStyle name="SAPBEXHLevel1X 9 2 4 2 2" xfId="6550" xr:uid="{7833FA48-C36F-4756-A5FF-696160640B1C}"/>
    <cellStyle name="SAPBEXHLevel1X 9 2 4 3" xfId="7353" xr:uid="{4B95BFCF-E898-4930-A03C-5969E033284D}"/>
    <cellStyle name="SAPBEXHLevel1X 9 2 4 4" xfId="5002" xr:uid="{BACA8925-4669-4273-9251-D12212E4FAD5}"/>
    <cellStyle name="SAPBEXHLevel1X 9 2 5" xfId="2416" xr:uid="{E7102ADB-60DF-4C0F-9220-6798E206548C}"/>
    <cellStyle name="SAPBEXHLevel1X 9 2 5 2" xfId="5518" xr:uid="{33BD2AD4-39E5-4759-B612-4A990364C570}"/>
    <cellStyle name="SAPBEXHLevel1X 9 2 6" xfId="7070" xr:uid="{AC4B7DDC-BA66-45FD-8CB6-B7A9AEFF0120}"/>
    <cellStyle name="SAPBEXHLevel1X 9 2 7" xfId="3967" xr:uid="{549DAA6F-F4C6-4380-97BB-E1D253A8162B}"/>
    <cellStyle name="SAPBEXHLevel1X_7-р_Из_Системы" xfId="438" xr:uid="{8426B06F-D326-4330-B7BE-4061257C33F8}"/>
    <cellStyle name="SAPBEXHLevel2" xfId="439" xr:uid="{E6C247A0-AE6A-476B-A114-C40479F1B75A}"/>
    <cellStyle name="SAPBEXHLevel2 2" xfId="440" xr:uid="{72AEA6FC-A84A-4064-9BD8-E2E1E97CEE3D}"/>
    <cellStyle name="SAPBEXHLevel2 2 2" xfId="852" xr:uid="{D5579788-F58B-418D-B38B-2BFA44CD0F4D}"/>
    <cellStyle name="SAPBEXHLevel2 2 2 2" xfId="1124" xr:uid="{AA24D5A0-3BCB-4059-A8F7-0D8247217797}"/>
    <cellStyle name="SAPBEXHLevel2 2 2 2 2" xfId="1640" xr:uid="{9BE9D0AB-9055-460B-91FC-8F1DCC5A7A52}"/>
    <cellStyle name="SAPBEXHLevel2 2 2 2 2 2" xfId="3191" xr:uid="{30BD6CB6-0DDA-4CAB-B084-8B4E90C3C655}"/>
    <cellStyle name="SAPBEXHLevel2 2 2 2 2 2 2" xfId="6293" xr:uid="{E95050CE-000B-482C-85BD-ED18A4D2E048}"/>
    <cellStyle name="SAPBEXHLevel2 2 2 2 2 3" xfId="8131" xr:uid="{8893BBF9-CEBF-499F-8D47-9400BC03A44B}"/>
    <cellStyle name="SAPBEXHLevel2 2 2 2 2 4" xfId="4742" xr:uid="{07285B3C-255E-4BC2-B090-E55BEE67D452}"/>
    <cellStyle name="SAPBEXHLevel2 2 2 2 3" xfId="2159" xr:uid="{EB007B4A-F9CF-44B2-866C-A3628F29A955}"/>
    <cellStyle name="SAPBEXHLevel2 2 2 2 3 2" xfId="3707" xr:uid="{FFF36E81-D7F1-4425-B28B-7D4565163BD5}"/>
    <cellStyle name="SAPBEXHLevel2 2 2 2 3 2 2" xfId="6809" xr:uid="{42536CC1-B4BF-41C7-9DB7-B23F8838BADA}"/>
    <cellStyle name="SAPBEXHLevel2 2 2 2 3 3" xfId="5261" xr:uid="{7D26D934-1FEA-4B3D-A816-0B2DA7E73AA8}"/>
    <cellStyle name="SAPBEXHLevel2 2 2 2 4" xfId="2675" xr:uid="{1183A97D-C2C9-4C71-A141-D7A969F8C251}"/>
    <cellStyle name="SAPBEXHLevel2 2 2 2 4 2" xfId="5777" xr:uid="{83D6EFEE-1D84-4B6D-BFA9-D827D90726C9}"/>
    <cellStyle name="SAPBEXHLevel2 2 2 2 5" xfId="7613" xr:uid="{A0776C02-E249-4988-946C-EC5783826038}"/>
    <cellStyle name="SAPBEXHLevel2 2 2 2 6" xfId="4226" xr:uid="{237EAC0B-5CD2-4407-AFC6-FBDA978774B8}"/>
    <cellStyle name="SAPBEXHLevel2 2 2 3" xfId="1382" xr:uid="{CFEE102B-338B-4DA7-930B-82096ED2D35E}"/>
    <cellStyle name="SAPBEXHLevel2 2 2 3 2" xfId="2933" xr:uid="{3E7058F4-5E3A-4EEA-B9AC-BC3CED6CAE1C}"/>
    <cellStyle name="SAPBEXHLevel2 2 2 3 2 2" xfId="6035" xr:uid="{C1EDAD35-CCE7-4097-B846-F1A3782DFE00}"/>
    <cellStyle name="SAPBEXHLevel2 2 2 3 3" xfId="7873" xr:uid="{FE6F3D09-DCB7-4BC1-9AE1-5129A262D48E}"/>
    <cellStyle name="SAPBEXHLevel2 2 2 3 4" xfId="4484" xr:uid="{1B334294-72D8-42A3-B2D4-C4C842E1CF94}"/>
    <cellStyle name="SAPBEXHLevel2 2 2 4" xfId="1901" xr:uid="{6E7EACB8-D009-4ADC-9E37-22BDB3903124}"/>
    <cellStyle name="SAPBEXHLevel2 2 2 4 2" xfId="3449" xr:uid="{1AFFD716-FE21-4288-9A7E-85AE4C251956}"/>
    <cellStyle name="SAPBEXHLevel2 2 2 4 2 2" xfId="6551" xr:uid="{0665FC28-BAE1-47D8-8721-3B2DF9379C4E}"/>
    <cellStyle name="SAPBEXHLevel2 2 2 4 3" xfId="7354" xr:uid="{9558EC6B-270D-4C2C-AC81-3277AF3AEBD1}"/>
    <cellStyle name="SAPBEXHLevel2 2 2 4 4" xfId="5003" xr:uid="{35E85F48-08F0-4B99-9EBC-1497B081B78D}"/>
    <cellStyle name="SAPBEXHLevel2 2 2 5" xfId="2417" xr:uid="{4EBDFA5D-6620-4927-BA9C-CB9DA95CAE6D}"/>
    <cellStyle name="SAPBEXHLevel2 2 2 5 2" xfId="5519" xr:uid="{26254052-CCF5-4F64-9344-4DC06887CC55}"/>
    <cellStyle name="SAPBEXHLevel2 2 2 6" xfId="7071" xr:uid="{041351DF-FE27-43AF-B280-B2EB1DFDD30F}"/>
    <cellStyle name="SAPBEXHLevel2 2 2 7" xfId="3968" xr:uid="{E92919D4-C3FB-437F-AD7E-6974D85E6563}"/>
    <cellStyle name="SAPBEXHLevel2 3" xfId="441" xr:uid="{926B5A4B-A6C4-44A2-8CB3-515490513901}"/>
    <cellStyle name="SAPBEXHLevel2 3 2" xfId="853" xr:uid="{CDFF263B-6BAC-435C-9298-27DD003ADB82}"/>
    <cellStyle name="SAPBEXHLevel2 3 2 2" xfId="1125" xr:uid="{33A7AF5B-B192-433E-BF53-CE53F19FC1B3}"/>
    <cellStyle name="SAPBEXHLevel2 3 2 2 2" xfId="1641" xr:uid="{E00EE7D7-7665-456D-AC80-ACFC70D2B522}"/>
    <cellStyle name="SAPBEXHLevel2 3 2 2 2 2" xfId="3192" xr:uid="{98BD4CA1-4AFC-491A-BF0E-AAB2B4CDAB71}"/>
    <cellStyle name="SAPBEXHLevel2 3 2 2 2 2 2" xfId="6294" xr:uid="{93203A66-5BC7-4448-AC23-B054BA335BFB}"/>
    <cellStyle name="SAPBEXHLevel2 3 2 2 2 3" xfId="8132" xr:uid="{EDB977F7-99C3-40C3-8411-1A872B5DFE41}"/>
    <cellStyle name="SAPBEXHLevel2 3 2 2 2 4" xfId="4743" xr:uid="{2B562250-5C91-4E2F-8A37-CC096DE76937}"/>
    <cellStyle name="SAPBEXHLevel2 3 2 2 3" xfId="2160" xr:uid="{F69B0022-C2B3-4A0D-8A2C-592E76EE0F4A}"/>
    <cellStyle name="SAPBEXHLevel2 3 2 2 3 2" xfId="3708" xr:uid="{939AD07D-A75C-43D7-8D14-607B5F68017E}"/>
    <cellStyle name="SAPBEXHLevel2 3 2 2 3 2 2" xfId="6810" xr:uid="{44679689-B7B0-4030-A8B8-C0084E59264C}"/>
    <cellStyle name="SAPBEXHLevel2 3 2 2 3 3" xfId="5262" xr:uid="{B9E5B030-BB05-4FC6-9AF3-A43A0B716D66}"/>
    <cellStyle name="SAPBEXHLevel2 3 2 2 4" xfId="2676" xr:uid="{BA7DEC1F-6AF0-4541-95A8-D4FC535D27EF}"/>
    <cellStyle name="SAPBEXHLevel2 3 2 2 4 2" xfId="5778" xr:uid="{8631D38B-2CDE-4B70-893E-7F88BA3D60F7}"/>
    <cellStyle name="SAPBEXHLevel2 3 2 2 5" xfId="7614" xr:uid="{7762084D-A7BA-4830-8DF5-7E2081CE6149}"/>
    <cellStyle name="SAPBEXHLevel2 3 2 2 6" xfId="4227" xr:uid="{07831D70-6600-4199-91CB-5EC540CF8BB5}"/>
    <cellStyle name="SAPBEXHLevel2 3 2 3" xfId="1383" xr:uid="{F8AB03B4-F98C-40A1-B1DA-A90363F45D89}"/>
    <cellStyle name="SAPBEXHLevel2 3 2 3 2" xfId="2934" xr:uid="{2FB5DC78-27F4-41B3-A663-DB6160540565}"/>
    <cellStyle name="SAPBEXHLevel2 3 2 3 2 2" xfId="6036" xr:uid="{F26F92AE-1C2E-4804-B1EC-ABA1F89AF596}"/>
    <cellStyle name="SAPBEXHLevel2 3 2 3 3" xfId="7874" xr:uid="{CC89F7B6-1BC5-4BBB-971B-07467EB16188}"/>
    <cellStyle name="SAPBEXHLevel2 3 2 3 4" xfId="4485" xr:uid="{C38BC51D-8576-4BF9-A40B-AD2658D7FF70}"/>
    <cellStyle name="SAPBEXHLevel2 3 2 4" xfId="1902" xr:uid="{08C389BB-392F-41CE-A798-DCCDBDD1D1C5}"/>
    <cellStyle name="SAPBEXHLevel2 3 2 4 2" xfId="3450" xr:uid="{18340913-BF49-477C-9ECF-E4F5D45789D7}"/>
    <cellStyle name="SAPBEXHLevel2 3 2 4 2 2" xfId="6552" xr:uid="{50C36241-57B6-4438-9CFF-78CC0E44CD06}"/>
    <cellStyle name="SAPBEXHLevel2 3 2 4 3" xfId="7355" xr:uid="{D8A7CCAB-CCBD-4879-A6B4-39C1810FE48B}"/>
    <cellStyle name="SAPBEXHLevel2 3 2 4 4" xfId="5004" xr:uid="{6CEF18E0-6AC1-4AE3-B791-12D96DD06044}"/>
    <cellStyle name="SAPBEXHLevel2 3 2 5" xfId="2418" xr:uid="{DC95DEB8-2700-429D-AEAF-D64B79014013}"/>
    <cellStyle name="SAPBEXHLevel2 3 2 5 2" xfId="5520" xr:uid="{45EBCC3B-7828-4D0F-9460-16F0D84833E1}"/>
    <cellStyle name="SAPBEXHLevel2 3 2 6" xfId="7072" xr:uid="{B5F5E059-CE9C-4910-9EF8-06C677447DD0}"/>
    <cellStyle name="SAPBEXHLevel2 3 2 7" xfId="3969" xr:uid="{AB49DC17-5BF7-4BC4-8670-1AD2E7AAA53A}"/>
    <cellStyle name="SAPBEXHLevel2 4" xfId="442" xr:uid="{DF9CC96A-02EE-4FA4-9D9E-016421DEBD62}"/>
    <cellStyle name="SAPBEXHLevel2 4 2" xfId="854" xr:uid="{2A1CC8F0-041A-492D-A4C6-7EF7846CA14D}"/>
    <cellStyle name="SAPBEXHLevel2 4 2 2" xfId="1126" xr:uid="{974D10F7-B6E0-49EE-9813-280510981B38}"/>
    <cellStyle name="SAPBEXHLevel2 4 2 2 2" xfId="1642" xr:uid="{E07FA041-01E4-427B-8F7E-F5F1F6B3664B}"/>
    <cellStyle name="SAPBEXHLevel2 4 2 2 2 2" xfId="3193" xr:uid="{F99370B7-B134-47ED-8E7F-7F249BB2CC0E}"/>
    <cellStyle name="SAPBEXHLevel2 4 2 2 2 2 2" xfId="6295" xr:uid="{9872A35C-7827-48F7-8361-FCA79E7A5176}"/>
    <cellStyle name="SAPBEXHLevel2 4 2 2 2 3" xfId="8133" xr:uid="{153D25A5-537E-4A58-B759-996E244D3332}"/>
    <cellStyle name="SAPBEXHLevel2 4 2 2 2 4" xfId="4744" xr:uid="{98408C57-B4AC-43C9-B5A0-9B396D6820F9}"/>
    <cellStyle name="SAPBEXHLevel2 4 2 2 3" xfId="2161" xr:uid="{26F51EC8-B881-404F-96B2-DABF53FE9D7C}"/>
    <cellStyle name="SAPBEXHLevel2 4 2 2 3 2" xfId="3709" xr:uid="{F1F3BA0C-3228-460B-AA2F-FD1D55EB3945}"/>
    <cellStyle name="SAPBEXHLevel2 4 2 2 3 2 2" xfId="6811" xr:uid="{BAF227D4-6613-4C2B-95C5-D4FB37305329}"/>
    <cellStyle name="SAPBEXHLevel2 4 2 2 3 3" xfId="5263" xr:uid="{2B5BB7FA-9630-4FF7-A611-A27B95C3A8F3}"/>
    <cellStyle name="SAPBEXHLevel2 4 2 2 4" xfId="2677" xr:uid="{67AE8B9F-BEE4-411D-9CEE-1DADD5021552}"/>
    <cellStyle name="SAPBEXHLevel2 4 2 2 4 2" xfId="5779" xr:uid="{E0FE647C-55C4-4C36-A36D-427F4230A7FB}"/>
    <cellStyle name="SAPBEXHLevel2 4 2 2 5" xfId="7615" xr:uid="{3714469C-A033-4875-BD62-DCC74695973E}"/>
    <cellStyle name="SAPBEXHLevel2 4 2 2 6" xfId="4228" xr:uid="{3D020A84-05BB-445F-A490-C5A9085A51A9}"/>
    <cellStyle name="SAPBEXHLevel2 4 2 3" xfId="1384" xr:uid="{C44B00C8-F9DA-48E0-9714-64502A167578}"/>
    <cellStyle name="SAPBEXHLevel2 4 2 3 2" xfId="2935" xr:uid="{57337129-9CBC-4311-BDC5-63DF21B204BA}"/>
    <cellStyle name="SAPBEXHLevel2 4 2 3 2 2" xfId="6037" xr:uid="{B14C2358-1C1F-4FE9-AEE6-092EBF6EAD43}"/>
    <cellStyle name="SAPBEXHLevel2 4 2 3 3" xfId="7875" xr:uid="{32063ECF-0495-42EF-BD60-27E270989D0D}"/>
    <cellStyle name="SAPBEXHLevel2 4 2 3 4" xfId="4486" xr:uid="{A1BB6057-5FF7-4F53-B41A-2339E8F9E463}"/>
    <cellStyle name="SAPBEXHLevel2 4 2 4" xfId="1903" xr:uid="{08C2B10C-9FEA-4A89-B865-8AA866D3DB13}"/>
    <cellStyle name="SAPBEXHLevel2 4 2 4 2" xfId="3451" xr:uid="{39CA817D-D5ED-48BE-895D-D3203388CBCA}"/>
    <cellStyle name="SAPBEXHLevel2 4 2 4 2 2" xfId="6553" xr:uid="{8604BBD6-6080-45C3-8838-849B2884F54E}"/>
    <cellStyle name="SAPBEXHLevel2 4 2 4 3" xfId="7356" xr:uid="{9A1F07C2-F98E-4E40-83AF-C1FACF5BA5EE}"/>
    <cellStyle name="SAPBEXHLevel2 4 2 4 4" xfId="5005" xr:uid="{0CD36F8A-75C9-4616-9F22-4B5E067D96FD}"/>
    <cellStyle name="SAPBEXHLevel2 4 2 5" xfId="2419" xr:uid="{262ACA4D-10E1-44E9-9C96-F7AD93627EE5}"/>
    <cellStyle name="SAPBEXHLevel2 4 2 5 2" xfId="5521" xr:uid="{431EB34D-62A7-466A-BC9B-1CC2CFF52D20}"/>
    <cellStyle name="SAPBEXHLevel2 4 2 6" xfId="7073" xr:uid="{B30A2861-2F1E-4481-B1C7-58A8B605889E}"/>
    <cellStyle name="SAPBEXHLevel2 4 2 7" xfId="3970" xr:uid="{22D66F55-1534-4E10-B607-14CC6B4E80F1}"/>
    <cellStyle name="SAPBEXHLevel2 5" xfId="443" xr:uid="{E5D2A47D-F6FE-486E-8425-63F49FC5BF52}"/>
    <cellStyle name="SAPBEXHLevel2 5 2" xfId="855" xr:uid="{599EE24D-351E-443C-86A6-89DBBD17B018}"/>
    <cellStyle name="SAPBEXHLevel2 5 2 2" xfId="1127" xr:uid="{EE734310-4100-487C-9C12-77F859D30BB5}"/>
    <cellStyle name="SAPBEXHLevel2 5 2 2 2" xfId="1643" xr:uid="{278C551D-3453-4A77-BC27-4B12AA302372}"/>
    <cellStyle name="SAPBEXHLevel2 5 2 2 2 2" xfId="3194" xr:uid="{97D040CF-E925-4CC8-979C-13E98EA2F3BC}"/>
    <cellStyle name="SAPBEXHLevel2 5 2 2 2 2 2" xfId="6296" xr:uid="{06B2F60C-8BF3-481B-B126-953055CB45DB}"/>
    <cellStyle name="SAPBEXHLevel2 5 2 2 2 3" xfId="8134" xr:uid="{D833A472-061D-4EFE-AB96-2F8643062092}"/>
    <cellStyle name="SAPBEXHLevel2 5 2 2 2 4" xfId="4745" xr:uid="{81338855-1754-4B88-9CC6-FFD53C20ED16}"/>
    <cellStyle name="SAPBEXHLevel2 5 2 2 3" xfId="2162" xr:uid="{5251A9B0-9FE2-4569-BC5D-BF3547E4C177}"/>
    <cellStyle name="SAPBEXHLevel2 5 2 2 3 2" xfId="3710" xr:uid="{D2E80E42-A761-45CA-A636-D58BAE26C654}"/>
    <cellStyle name="SAPBEXHLevel2 5 2 2 3 2 2" xfId="6812" xr:uid="{BBD9AE28-F159-4E1C-8B61-A60AC88BC452}"/>
    <cellStyle name="SAPBEXHLevel2 5 2 2 3 3" xfId="5264" xr:uid="{0EE6C31D-5FD3-4E8B-9776-800DDA4CCDC7}"/>
    <cellStyle name="SAPBEXHLevel2 5 2 2 4" xfId="2678" xr:uid="{8E9F743C-BF40-4102-B811-F0A348B4447E}"/>
    <cellStyle name="SAPBEXHLevel2 5 2 2 4 2" xfId="5780" xr:uid="{2FA5FD4C-90F1-4B81-B4F8-5E62F9A855B1}"/>
    <cellStyle name="SAPBEXHLevel2 5 2 2 5" xfId="7616" xr:uid="{AA9F93D9-54D4-47B6-8835-CAC625790FAA}"/>
    <cellStyle name="SAPBEXHLevel2 5 2 2 6" xfId="4229" xr:uid="{2BA6FD07-9709-4808-9FD4-42260E7B342D}"/>
    <cellStyle name="SAPBEXHLevel2 5 2 3" xfId="1385" xr:uid="{00658525-ACA1-4534-B41B-19512A97258E}"/>
    <cellStyle name="SAPBEXHLevel2 5 2 3 2" xfId="2936" xr:uid="{2A621406-81B9-4AE1-A0DA-F3839838D1C4}"/>
    <cellStyle name="SAPBEXHLevel2 5 2 3 2 2" xfId="6038" xr:uid="{9128C814-59D7-4CFD-908C-2CCC98EBD846}"/>
    <cellStyle name="SAPBEXHLevel2 5 2 3 3" xfId="7876" xr:uid="{DBA3E397-7916-47DF-B4F3-69FC8922BEB6}"/>
    <cellStyle name="SAPBEXHLevel2 5 2 3 4" xfId="4487" xr:uid="{9E2541F0-5B5C-420E-B6DC-A51369925F77}"/>
    <cellStyle name="SAPBEXHLevel2 5 2 4" xfId="1904" xr:uid="{0DA8076D-6A15-4444-8A1E-DEF81D5576E2}"/>
    <cellStyle name="SAPBEXHLevel2 5 2 4 2" xfId="3452" xr:uid="{FFF24160-B96F-464B-859E-73E9C1626402}"/>
    <cellStyle name="SAPBEXHLevel2 5 2 4 2 2" xfId="6554" xr:uid="{BD7B7194-E876-483C-9F7A-14558465A78F}"/>
    <cellStyle name="SAPBEXHLevel2 5 2 4 3" xfId="7357" xr:uid="{94466F43-BB75-4D51-9063-581A4019F574}"/>
    <cellStyle name="SAPBEXHLevel2 5 2 4 4" xfId="5006" xr:uid="{27456DAD-8CD3-4DF1-BCF7-230BED20363A}"/>
    <cellStyle name="SAPBEXHLevel2 5 2 5" xfId="2420" xr:uid="{F0458C0E-5972-4DE8-9223-4B2C09F3821B}"/>
    <cellStyle name="SAPBEXHLevel2 5 2 5 2" xfId="5522" xr:uid="{E0BB7983-10AA-42CF-A997-8C4DA554AC28}"/>
    <cellStyle name="SAPBEXHLevel2 5 2 6" xfId="7074" xr:uid="{27294E58-CE2F-48CA-AC30-725DEFD99BDA}"/>
    <cellStyle name="SAPBEXHLevel2 5 2 7" xfId="3971" xr:uid="{3D5CCB03-2407-4B98-A926-B54505991C38}"/>
    <cellStyle name="SAPBEXHLevel2 6" xfId="444" xr:uid="{9EB73F83-7DA6-4A5B-AA05-2BCFB273CA15}"/>
    <cellStyle name="SAPBEXHLevel2 6 2" xfId="856" xr:uid="{ED8C0E41-49C9-493B-9351-DA1AA8D163E5}"/>
    <cellStyle name="SAPBEXHLevel2 6 2 2" xfId="1128" xr:uid="{6C55DB21-4884-4080-90C6-16DD2CEA3923}"/>
    <cellStyle name="SAPBEXHLevel2 6 2 2 2" xfId="1644" xr:uid="{304120A3-6298-4D58-9DA0-189C9AF0ECD8}"/>
    <cellStyle name="SAPBEXHLevel2 6 2 2 2 2" xfId="3195" xr:uid="{D99ABE55-E9B2-478B-BB17-C4CB29E03378}"/>
    <cellStyle name="SAPBEXHLevel2 6 2 2 2 2 2" xfId="6297" xr:uid="{D657EC5E-08F3-49E5-8FDD-E66B06B764EF}"/>
    <cellStyle name="SAPBEXHLevel2 6 2 2 2 3" xfId="8135" xr:uid="{50E4A7A9-ABD2-40F5-A35C-B6BB0512DCE5}"/>
    <cellStyle name="SAPBEXHLevel2 6 2 2 2 4" xfId="4746" xr:uid="{CEC47C97-F3AF-4644-B82B-7E13DAC54226}"/>
    <cellStyle name="SAPBEXHLevel2 6 2 2 3" xfId="2163" xr:uid="{BEEF49A9-06E1-4FB0-9A72-34101BB6544E}"/>
    <cellStyle name="SAPBEXHLevel2 6 2 2 3 2" xfId="3711" xr:uid="{438BBB56-8A39-4A05-8955-033537080EB8}"/>
    <cellStyle name="SAPBEXHLevel2 6 2 2 3 2 2" xfId="6813" xr:uid="{E4BFF903-D05B-4304-94A8-903546E38FC5}"/>
    <cellStyle name="SAPBEXHLevel2 6 2 2 3 3" xfId="5265" xr:uid="{248569EB-8AB9-4258-BEB4-A6010E95A07C}"/>
    <cellStyle name="SAPBEXHLevel2 6 2 2 4" xfId="2679" xr:uid="{47C594E4-0656-445A-B6DB-5890E5C2318E}"/>
    <cellStyle name="SAPBEXHLevel2 6 2 2 4 2" xfId="5781" xr:uid="{729A891A-660A-4F3D-A6BF-DFB8DEB887A8}"/>
    <cellStyle name="SAPBEXHLevel2 6 2 2 5" xfId="7617" xr:uid="{B9D9F517-70B2-4874-B204-0DB978111C6E}"/>
    <cellStyle name="SAPBEXHLevel2 6 2 2 6" xfId="4230" xr:uid="{131D3380-6A34-40C2-97E2-445EE5F7D196}"/>
    <cellStyle name="SAPBEXHLevel2 6 2 3" xfId="1386" xr:uid="{05D8C2FF-B614-4D1B-81B8-EF730BD256C2}"/>
    <cellStyle name="SAPBEXHLevel2 6 2 3 2" xfId="2937" xr:uid="{216D26BD-F191-411E-B220-081200FB310D}"/>
    <cellStyle name="SAPBEXHLevel2 6 2 3 2 2" xfId="6039" xr:uid="{3E0D80C0-BCFF-4470-8073-B58B5AF7D49E}"/>
    <cellStyle name="SAPBEXHLevel2 6 2 3 3" xfId="7877" xr:uid="{9254168C-13BE-42BE-86BE-761E9CD82667}"/>
    <cellStyle name="SAPBEXHLevel2 6 2 3 4" xfId="4488" xr:uid="{62C0C14F-C1B8-4D64-941C-AD63FFFF2A24}"/>
    <cellStyle name="SAPBEXHLevel2 6 2 4" xfId="1905" xr:uid="{B0540462-A7AF-4931-8F71-DEA935E76A0C}"/>
    <cellStyle name="SAPBEXHLevel2 6 2 4 2" xfId="3453" xr:uid="{A5C099DC-EC43-4A4C-996D-0576AA332D6A}"/>
    <cellStyle name="SAPBEXHLevel2 6 2 4 2 2" xfId="6555" xr:uid="{C99832B1-03C9-4E7E-91EA-AEEB7964CA8D}"/>
    <cellStyle name="SAPBEXHLevel2 6 2 4 3" xfId="7358" xr:uid="{032D5294-196E-4CA6-BA98-65AABC6FEE2C}"/>
    <cellStyle name="SAPBEXHLevel2 6 2 4 4" xfId="5007" xr:uid="{3B49D549-D068-4821-8E57-4136863630B8}"/>
    <cellStyle name="SAPBEXHLevel2 6 2 5" xfId="2421" xr:uid="{BF51112B-46E0-43E8-914F-5AEF0BC71C1A}"/>
    <cellStyle name="SAPBEXHLevel2 6 2 5 2" xfId="5523" xr:uid="{D7A8AB16-34BC-4724-8705-A52BDD9ECD3F}"/>
    <cellStyle name="SAPBEXHLevel2 6 2 6" xfId="7075" xr:uid="{BE69AF56-C8D6-4466-89AD-4D46947ECF6B}"/>
    <cellStyle name="SAPBEXHLevel2 6 2 7" xfId="3972" xr:uid="{95080125-ABE8-422E-81DC-BE29363AA8D9}"/>
    <cellStyle name="SAPBEXHLevel2_Приложение_1_к_7-у-о_2009_Кв_1_ФСТ" xfId="445" xr:uid="{AEE53034-BBF3-4FAF-9C2C-6F0E9919A684}"/>
    <cellStyle name="SAPBEXHLevel2X" xfId="446" xr:uid="{AC4C5E3F-0CFF-47A1-9582-AB52A84ECF5F}"/>
    <cellStyle name="SAPBEXHLevel2X 10" xfId="857" xr:uid="{61D2C05C-45C2-4DE8-A2E1-374270B5A365}"/>
    <cellStyle name="SAPBEXHLevel2X 10 2" xfId="1129" xr:uid="{90736942-0A72-40A1-9513-F6F706AA63EB}"/>
    <cellStyle name="SAPBEXHLevel2X 10 2 2" xfId="1645" xr:uid="{C27D9935-8E94-4B8D-9748-320DE6CD41E0}"/>
    <cellStyle name="SAPBEXHLevel2X 10 2 2 2" xfId="3196" xr:uid="{AF6869A8-6AC9-4A14-9D59-1CA1AD8B6185}"/>
    <cellStyle name="SAPBEXHLevel2X 10 2 2 2 2" xfId="6298" xr:uid="{7CA88F50-227D-4CD2-BBF9-D7F3BCE3E491}"/>
    <cellStyle name="SAPBEXHLevel2X 10 2 2 3" xfId="8136" xr:uid="{FB0619E2-0AA6-4CA9-A231-DF337F8219FC}"/>
    <cellStyle name="SAPBEXHLevel2X 10 2 2 4" xfId="4747" xr:uid="{E6A8E979-C86F-4465-9C2C-FF8AB6E2A084}"/>
    <cellStyle name="SAPBEXHLevel2X 10 2 3" xfId="2164" xr:uid="{88E2EF0B-768E-4E86-92F8-4F800F378502}"/>
    <cellStyle name="SAPBEXHLevel2X 10 2 3 2" xfId="3712" xr:uid="{B320431D-3C79-48DB-8BDD-5BEB94E022F8}"/>
    <cellStyle name="SAPBEXHLevel2X 10 2 3 2 2" xfId="6814" xr:uid="{A49CD576-CB98-4CA2-BA8B-F50EF338038C}"/>
    <cellStyle name="SAPBEXHLevel2X 10 2 3 3" xfId="5266" xr:uid="{3FE33E26-F331-4C90-90C0-519D107C14F3}"/>
    <cellStyle name="SAPBEXHLevel2X 10 2 4" xfId="2680" xr:uid="{4278102B-F1A8-47D7-A9A8-F7E5E8A682DB}"/>
    <cellStyle name="SAPBEXHLevel2X 10 2 4 2" xfId="5782" xr:uid="{03420449-1E22-4B11-A08A-B71BB3F123B5}"/>
    <cellStyle name="SAPBEXHLevel2X 10 2 5" xfId="7618" xr:uid="{9630F3AC-0E53-4EAB-B107-6D57B39CE5F1}"/>
    <cellStyle name="SAPBEXHLevel2X 10 2 6" xfId="4231" xr:uid="{B99A07F4-94E5-4B67-A128-D886542E5A67}"/>
    <cellStyle name="SAPBEXHLevel2X 10 3" xfId="1387" xr:uid="{7475390C-BA2D-4EE1-B3C0-3164800B97E4}"/>
    <cellStyle name="SAPBEXHLevel2X 10 3 2" xfId="2938" xr:uid="{62428728-73BA-4368-BC0D-F903B233BCB5}"/>
    <cellStyle name="SAPBEXHLevel2X 10 3 2 2" xfId="6040" xr:uid="{22D69ADF-8E8E-4332-8073-5A14CEBBD61A}"/>
    <cellStyle name="SAPBEXHLevel2X 10 3 3" xfId="7878" xr:uid="{A1C5F115-1A25-4A74-B588-E89CEC298EA0}"/>
    <cellStyle name="SAPBEXHLevel2X 10 3 4" xfId="4489" xr:uid="{49776C1F-6917-471C-B32F-65F6BE99B3C9}"/>
    <cellStyle name="SAPBEXHLevel2X 10 4" xfId="1906" xr:uid="{6B2D40C5-C84D-4686-A491-96DF787403D0}"/>
    <cellStyle name="SAPBEXHLevel2X 10 4 2" xfId="3454" xr:uid="{F1009ED5-AED7-476D-AE95-805102BA59C6}"/>
    <cellStyle name="SAPBEXHLevel2X 10 4 2 2" xfId="6556" xr:uid="{5E6C1BF1-6EBB-493E-A544-5B1580619496}"/>
    <cellStyle name="SAPBEXHLevel2X 10 4 3" xfId="7359" xr:uid="{0BB0DE72-26FC-4927-B6C5-D374EB984796}"/>
    <cellStyle name="SAPBEXHLevel2X 10 4 4" xfId="5008" xr:uid="{638BD92D-0AA2-4C6A-8C8D-A0FF46B52321}"/>
    <cellStyle name="SAPBEXHLevel2X 10 5" xfId="2422" xr:uid="{A5B84FA8-9ED8-47D0-AAA8-F9432AA5ABFB}"/>
    <cellStyle name="SAPBEXHLevel2X 10 5 2" xfId="5524" xr:uid="{C9972007-115C-4BBE-9137-23EC5AFE6257}"/>
    <cellStyle name="SAPBEXHLevel2X 10 6" xfId="7076" xr:uid="{4351891F-F80F-4369-9F5C-F06C71D3971E}"/>
    <cellStyle name="SAPBEXHLevel2X 10 7" xfId="3973" xr:uid="{18313F33-975A-4C7E-B2C0-51FCEA333F16}"/>
    <cellStyle name="SAPBEXHLevel2X 2" xfId="447" xr:uid="{9FC945A8-1E79-4E36-A647-1D62CE27F8BC}"/>
    <cellStyle name="SAPBEXHLevel2X 2 2" xfId="858" xr:uid="{FB6A5165-6CAA-4F05-BD75-7DE3DA6D2A62}"/>
    <cellStyle name="SAPBEXHLevel2X 2 2 2" xfId="1130" xr:uid="{A55BD10B-1029-4BF4-9FA5-BAE77B69181E}"/>
    <cellStyle name="SAPBEXHLevel2X 2 2 2 2" xfId="1646" xr:uid="{4A72B42E-C126-4B77-9D36-88F93FE295FD}"/>
    <cellStyle name="SAPBEXHLevel2X 2 2 2 2 2" xfId="3197" xr:uid="{FE9D58F1-9722-4DF9-9F5E-244B7F77AA65}"/>
    <cellStyle name="SAPBEXHLevel2X 2 2 2 2 2 2" xfId="6299" xr:uid="{4131B609-BE40-4A87-A7BE-7D0C091DBCE2}"/>
    <cellStyle name="SAPBEXHLevel2X 2 2 2 2 3" xfId="8137" xr:uid="{602B55F8-7D0F-47D6-81D3-B9BCBE4C5651}"/>
    <cellStyle name="SAPBEXHLevel2X 2 2 2 2 4" xfId="4748" xr:uid="{C6C175C0-C555-4191-AC85-F8A2D1424193}"/>
    <cellStyle name="SAPBEXHLevel2X 2 2 2 3" xfId="2165" xr:uid="{94D52171-7239-4801-9C1A-9509709A5363}"/>
    <cellStyle name="SAPBEXHLevel2X 2 2 2 3 2" xfId="3713" xr:uid="{B511F0DA-38D7-4576-B265-81CE75F4C6EF}"/>
    <cellStyle name="SAPBEXHLevel2X 2 2 2 3 2 2" xfId="6815" xr:uid="{F0BEB4E1-E117-4333-BAEF-ECF6897DD0F3}"/>
    <cellStyle name="SAPBEXHLevel2X 2 2 2 3 3" xfId="5267" xr:uid="{D79A423D-980B-44CB-89E9-02F38CA79E49}"/>
    <cellStyle name="SAPBEXHLevel2X 2 2 2 4" xfId="2681" xr:uid="{42876EB1-E4EF-4ED8-83E7-062FFFB03962}"/>
    <cellStyle name="SAPBEXHLevel2X 2 2 2 4 2" xfId="5783" xr:uid="{1A7A352A-34C8-4BD2-B413-8BE1ECAC25EE}"/>
    <cellStyle name="SAPBEXHLevel2X 2 2 2 5" xfId="7619" xr:uid="{29884DCF-0522-411C-9AC5-8EF3D6CD8947}"/>
    <cellStyle name="SAPBEXHLevel2X 2 2 2 6" xfId="4232" xr:uid="{ED52A894-897D-4F22-BC95-A9C49B277EFE}"/>
    <cellStyle name="SAPBEXHLevel2X 2 2 3" xfId="1388" xr:uid="{811DDD60-F702-4B88-A144-5D4FF9D0B26D}"/>
    <cellStyle name="SAPBEXHLevel2X 2 2 3 2" xfId="2939" xr:uid="{A85D5E63-04FB-4A25-95D9-8F76ECB3EF46}"/>
    <cellStyle name="SAPBEXHLevel2X 2 2 3 2 2" xfId="6041" xr:uid="{FD0049E3-7758-4E82-A96D-09D2FDA2300B}"/>
    <cellStyle name="SAPBEXHLevel2X 2 2 3 3" xfId="7879" xr:uid="{D98A0E54-307F-428B-A727-CD35579E92F7}"/>
    <cellStyle name="SAPBEXHLevel2X 2 2 3 4" xfId="4490" xr:uid="{68F8D5EC-A4A7-4056-AD08-6B354736D04C}"/>
    <cellStyle name="SAPBEXHLevel2X 2 2 4" xfId="1907" xr:uid="{AC03B700-51FA-48EE-AA25-3DA183FA7553}"/>
    <cellStyle name="SAPBEXHLevel2X 2 2 4 2" xfId="3455" xr:uid="{DBBF466C-7F5A-4B9B-B2AC-DEFAAD6CBCA4}"/>
    <cellStyle name="SAPBEXHLevel2X 2 2 4 2 2" xfId="6557" xr:uid="{D09FF3A9-AC8F-46DD-AB20-1882B51D283A}"/>
    <cellStyle name="SAPBEXHLevel2X 2 2 4 3" xfId="7360" xr:uid="{66A04D62-BCE4-44A6-8595-F307BFDFE444}"/>
    <cellStyle name="SAPBEXHLevel2X 2 2 4 4" xfId="5009" xr:uid="{92A9D761-7115-4CFE-AA8E-FE69C06ACC35}"/>
    <cellStyle name="SAPBEXHLevel2X 2 2 5" xfId="2423" xr:uid="{0E21C97F-609E-46AE-A84F-474719C39158}"/>
    <cellStyle name="SAPBEXHLevel2X 2 2 5 2" xfId="5525" xr:uid="{96F37230-3439-4F38-87F8-1EC0505FF808}"/>
    <cellStyle name="SAPBEXHLevel2X 2 2 6" xfId="7077" xr:uid="{C59A49AE-C8BD-49D2-8120-3656C3D20D71}"/>
    <cellStyle name="SAPBEXHLevel2X 2 2 7" xfId="3974" xr:uid="{3C7B1F64-F65B-4C24-9619-878C8394363E}"/>
    <cellStyle name="SAPBEXHLevel2X 3" xfId="448" xr:uid="{55B1A39F-5882-4ACE-BAFF-106EFE036F35}"/>
    <cellStyle name="SAPBEXHLevel2X 3 2" xfId="859" xr:uid="{333C1F5F-4D28-4814-803B-3749B796CD54}"/>
    <cellStyle name="SAPBEXHLevel2X 3 2 2" xfId="1131" xr:uid="{13EFFF0A-86B7-40D8-97BA-BDB36A7F12F1}"/>
    <cellStyle name="SAPBEXHLevel2X 3 2 2 2" xfId="1647" xr:uid="{02D7FAF7-BBEE-4400-AC46-FCF6CD076021}"/>
    <cellStyle name="SAPBEXHLevel2X 3 2 2 2 2" xfId="3198" xr:uid="{7BBE4527-4F8D-4C98-8E9D-FB5B2F5B8E77}"/>
    <cellStyle name="SAPBEXHLevel2X 3 2 2 2 2 2" xfId="6300" xr:uid="{7DE5710A-0019-4490-A3EF-A18DC324ACB7}"/>
    <cellStyle name="SAPBEXHLevel2X 3 2 2 2 3" xfId="8138" xr:uid="{3D21FDA8-BCE9-4E16-86DD-B8350C53B9DA}"/>
    <cellStyle name="SAPBEXHLevel2X 3 2 2 2 4" xfId="4749" xr:uid="{E8494568-8DFA-40DC-BFEC-3E2A905FE075}"/>
    <cellStyle name="SAPBEXHLevel2X 3 2 2 3" xfId="2166" xr:uid="{D62866EC-6219-408C-94FC-05FDB1600FB2}"/>
    <cellStyle name="SAPBEXHLevel2X 3 2 2 3 2" xfId="3714" xr:uid="{3F416AF3-1E8C-47FB-9B94-C11DADBB019A}"/>
    <cellStyle name="SAPBEXHLevel2X 3 2 2 3 2 2" xfId="6816" xr:uid="{942A1A4F-0F88-4C3A-8BBE-EE076633DDE1}"/>
    <cellStyle name="SAPBEXHLevel2X 3 2 2 3 3" xfId="5268" xr:uid="{FD14EC3A-EE93-4989-8F51-4626591940CB}"/>
    <cellStyle name="SAPBEXHLevel2X 3 2 2 4" xfId="2682" xr:uid="{E133758E-B17C-4D30-B585-B1A93A848E25}"/>
    <cellStyle name="SAPBEXHLevel2X 3 2 2 4 2" xfId="5784" xr:uid="{86678D5E-4523-4066-95FF-D3F5D96F4E4A}"/>
    <cellStyle name="SAPBEXHLevel2X 3 2 2 5" xfId="7620" xr:uid="{7F4A6F88-2F85-4ED9-9B8D-566E79805CD1}"/>
    <cellStyle name="SAPBEXHLevel2X 3 2 2 6" xfId="4233" xr:uid="{3902EDE1-01A7-4C9D-AC20-D2111859486D}"/>
    <cellStyle name="SAPBEXHLevel2X 3 2 3" xfId="1389" xr:uid="{2D4B4070-0F20-4961-B708-686E7FBB0771}"/>
    <cellStyle name="SAPBEXHLevel2X 3 2 3 2" xfId="2940" xr:uid="{DAC96309-19DC-453F-BC2C-E3BECC038333}"/>
    <cellStyle name="SAPBEXHLevel2X 3 2 3 2 2" xfId="6042" xr:uid="{29628975-7131-4E35-8B73-9BF874C6A464}"/>
    <cellStyle name="SAPBEXHLevel2X 3 2 3 3" xfId="7880" xr:uid="{F1FF3FEE-3559-465A-94D2-E0E8492939A3}"/>
    <cellStyle name="SAPBEXHLevel2X 3 2 3 4" xfId="4491" xr:uid="{F23B8A3A-3822-4908-BAEF-F23BAF8911E4}"/>
    <cellStyle name="SAPBEXHLevel2X 3 2 4" xfId="1908" xr:uid="{950BA8DA-54AB-4A20-8E05-08779ADF590E}"/>
    <cellStyle name="SAPBEXHLevel2X 3 2 4 2" xfId="3456" xr:uid="{CE853BBC-0F8D-407E-A750-DBC7A047C0AE}"/>
    <cellStyle name="SAPBEXHLevel2X 3 2 4 2 2" xfId="6558" xr:uid="{F0BB9AE0-1039-4ABD-ACBF-0DF05EDF13F4}"/>
    <cellStyle name="SAPBEXHLevel2X 3 2 4 3" xfId="7361" xr:uid="{3A8B5E26-8CA8-4F62-AC3E-48B5B08B1380}"/>
    <cellStyle name="SAPBEXHLevel2X 3 2 4 4" xfId="5010" xr:uid="{7A50EE50-EDF5-4E66-9A11-D345F30A7BBF}"/>
    <cellStyle name="SAPBEXHLevel2X 3 2 5" xfId="2424" xr:uid="{4E46DFC8-7DCE-4682-BFC9-F4EC4C46F571}"/>
    <cellStyle name="SAPBEXHLevel2X 3 2 5 2" xfId="5526" xr:uid="{BA959551-2B6F-4356-A15E-CAA21804B5CF}"/>
    <cellStyle name="SAPBEXHLevel2X 3 2 6" xfId="7078" xr:uid="{DD079EFD-BB52-4728-B090-352F967A2540}"/>
    <cellStyle name="SAPBEXHLevel2X 3 2 7" xfId="3975" xr:uid="{DE752C51-93B9-47DF-9EB5-A21AE293D835}"/>
    <cellStyle name="SAPBEXHLevel2X 4" xfId="449" xr:uid="{33B854FE-C844-4C91-9B6B-97812E9DF1D1}"/>
    <cellStyle name="SAPBEXHLevel2X 4 2" xfId="860" xr:uid="{DF872EAB-DABF-464F-9686-C0DBF991044A}"/>
    <cellStyle name="SAPBEXHLevel2X 4 2 2" xfId="1132" xr:uid="{2529EB21-8C6B-4B14-8ED9-FA309A8A3357}"/>
    <cellStyle name="SAPBEXHLevel2X 4 2 2 2" xfId="1648" xr:uid="{E6D693EC-BCA8-4C30-92E3-15F27FAF945F}"/>
    <cellStyle name="SAPBEXHLevel2X 4 2 2 2 2" xfId="3199" xr:uid="{7EF79F11-9304-48A6-BC32-827A5481FF12}"/>
    <cellStyle name="SAPBEXHLevel2X 4 2 2 2 2 2" xfId="6301" xr:uid="{0CEA9BBC-8C23-4036-8BE1-16A029879851}"/>
    <cellStyle name="SAPBEXHLevel2X 4 2 2 2 3" xfId="8139" xr:uid="{E9FABECF-E68C-415B-B6F9-F8E8A8CC03C9}"/>
    <cellStyle name="SAPBEXHLevel2X 4 2 2 2 4" xfId="4750" xr:uid="{02E0F202-58F2-48A4-9230-FA00A8000FE5}"/>
    <cellStyle name="SAPBEXHLevel2X 4 2 2 3" xfId="2167" xr:uid="{BCA9D005-1D31-4453-843C-53B14DD59B94}"/>
    <cellStyle name="SAPBEXHLevel2X 4 2 2 3 2" xfId="3715" xr:uid="{B0D5051F-BF4B-48F9-B6C6-75E05E34982E}"/>
    <cellStyle name="SAPBEXHLevel2X 4 2 2 3 2 2" xfId="6817" xr:uid="{DAFF9A75-DFBD-46DA-97F1-C45A5544CC03}"/>
    <cellStyle name="SAPBEXHLevel2X 4 2 2 3 3" xfId="5269" xr:uid="{617EA9F9-B151-4310-A352-23420C1D5954}"/>
    <cellStyle name="SAPBEXHLevel2X 4 2 2 4" xfId="2683" xr:uid="{6451FB89-EA70-4CC0-860E-182083DA53D0}"/>
    <cellStyle name="SAPBEXHLevel2X 4 2 2 4 2" xfId="5785" xr:uid="{B4820518-D7F1-474A-8423-632EEA3B7CD4}"/>
    <cellStyle name="SAPBEXHLevel2X 4 2 2 5" xfId="7621" xr:uid="{E948820F-4086-4F99-9070-1DE00FBC95F4}"/>
    <cellStyle name="SAPBEXHLevel2X 4 2 2 6" xfId="4234" xr:uid="{1B8DE9AA-0385-4332-A91C-A443BA1479C7}"/>
    <cellStyle name="SAPBEXHLevel2X 4 2 3" xfId="1390" xr:uid="{CE2BC1B1-5B50-46D6-8F2A-ADF31337D777}"/>
    <cellStyle name="SAPBEXHLevel2X 4 2 3 2" xfId="2941" xr:uid="{5332956A-1266-4FE7-8E61-1E3E9AEC1298}"/>
    <cellStyle name="SAPBEXHLevel2X 4 2 3 2 2" xfId="6043" xr:uid="{84320A02-B837-4CCE-A988-485B91CC0059}"/>
    <cellStyle name="SAPBEXHLevel2X 4 2 3 3" xfId="7881" xr:uid="{FB59DA8A-891D-4943-9B15-43ED0CEEC2D5}"/>
    <cellStyle name="SAPBEXHLevel2X 4 2 3 4" xfId="4492" xr:uid="{D248A3BA-F3F9-402C-AFEE-531AE26C623C}"/>
    <cellStyle name="SAPBEXHLevel2X 4 2 4" xfId="1909" xr:uid="{CDDC688F-6212-4C81-99A6-AD27ECEBC0B1}"/>
    <cellStyle name="SAPBEXHLevel2X 4 2 4 2" xfId="3457" xr:uid="{42A39FD4-1EEC-4BC1-9D42-A4FDA73C970C}"/>
    <cellStyle name="SAPBEXHLevel2X 4 2 4 2 2" xfId="6559" xr:uid="{C1A83A42-9877-46FA-B776-9E7F01EC3D56}"/>
    <cellStyle name="SAPBEXHLevel2X 4 2 4 3" xfId="7362" xr:uid="{0980E887-B15F-45DC-A650-2DE0DD6BC090}"/>
    <cellStyle name="SAPBEXHLevel2X 4 2 4 4" xfId="5011" xr:uid="{151D72B2-5EC9-4563-AEDF-54F51D1098BD}"/>
    <cellStyle name="SAPBEXHLevel2X 4 2 5" xfId="2425" xr:uid="{161B1408-382D-4C50-95A3-BA24F09E34CD}"/>
    <cellStyle name="SAPBEXHLevel2X 4 2 5 2" xfId="5527" xr:uid="{691A9A7F-82B7-460F-8CC2-49F5825F28E8}"/>
    <cellStyle name="SAPBEXHLevel2X 4 2 6" xfId="7079" xr:uid="{382EE736-F61A-40A6-8E71-DF4F59DE08D8}"/>
    <cellStyle name="SAPBEXHLevel2X 4 2 7" xfId="3976" xr:uid="{EF8CCD82-BB9B-42B7-9774-A2F31F72FECC}"/>
    <cellStyle name="SAPBEXHLevel2X 5" xfId="450" xr:uid="{E5246323-0022-4A8E-BF16-CF495E830F7B}"/>
    <cellStyle name="SAPBEXHLevel2X 5 2" xfId="861" xr:uid="{F2F642CF-639E-4C78-9866-18912FF5FA31}"/>
    <cellStyle name="SAPBEXHLevel2X 5 2 2" xfId="1133" xr:uid="{89E71B96-BF41-4013-A1FA-5EBADE441EF8}"/>
    <cellStyle name="SAPBEXHLevel2X 5 2 2 2" xfId="1649" xr:uid="{7D785D3D-479B-41ED-98D7-4ACFDEE239EB}"/>
    <cellStyle name="SAPBEXHLevel2X 5 2 2 2 2" xfId="3200" xr:uid="{34C7E42A-846F-4CF5-AA5F-AEBC2A6AF825}"/>
    <cellStyle name="SAPBEXHLevel2X 5 2 2 2 2 2" xfId="6302" xr:uid="{C4AC15BD-6424-4386-99DA-2941DEEF2CFB}"/>
    <cellStyle name="SAPBEXHLevel2X 5 2 2 2 3" xfId="8140" xr:uid="{FD39048B-EDDD-4608-BC90-98A4FD634E45}"/>
    <cellStyle name="SAPBEXHLevel2X 5 2 2 2 4" xfId="4751" xr:uid="{E9A328DB-85F5-4B15-B61E-E01D6C7DC84F}"/>
    <cellStyle name="SAPBEXHLevel2X 5 2 2 3" xfId="2168" xr:uid="{31F8108F-CE04-49B6-8BC2-72911148E763}"/>
    <cellStyle name="SAPBEXHLevel2X 5 2 2 3 2" xfId="3716" xr:uid="{C486EC67-32D1-4F9B-9D2C-36A48A21D329}"/>
    <cellStyle name="SAPBEXHLevel2X 5 2 2 3 2 2" xfId="6818" xr:uid="{E64DEAEA-1F16-4B68-90C9-6EFE954A43A9}"/>
    <cellStyle name="SAPBEXHLevel2X 5 2 2 3 3" xfId="5270" xr:uid="{C16E1C3F-8F24-4C59-BD8F-15670FD0F9C9}"/>
    <cellStyle name="SAPBEXHLevel2X 5 2 2 4" xfId="2684" xr:uid="{5057A34F-AD3E-48A4-A8FA-D2797638C449}"/>
    <cellStyle name="SAPBEXHLevel2X 5 2 2 4 2" xfId="5786" xr:uid="{7FF93CA6-BBE8-48C0-BCAF-0DCEB232054B}"/>
    <cellStyle name="SAPBEXHLevel2X 5 2 2 5" xfId="7622" xr:uid="{4F3F5B0D-8386-4224-A759-23585DC5756B}"/>
    <cellStyle name="SAPBEXHLevel2X 5 2 2 6" xfId="4235" xr:uid="{F816A5E6-D7B1-4B30-BECF-53B28E15648C}"/>
    <cellStyle name="SAPBEXHLevel2X 5 2 3" xfId="1391" xr:uid="{D4296206-5D05-4BD7-BBEE-8A6D1DE465E5}"/>
    <cellStyle name="SAPBEXHLevel2X 5 2 3 2" xfId="2942" xr:uid="{09563754-743C-443D-8B00-18041BA0AB96}"/>
    <cellStyle name="SAPBEXHLevel2X 5 2 3 2 2" xfId="6044" xr:uid="{5BE7738A-5EB3-44DE-8526-B064C709EC57}"/>
    <cellStyle name="SAPBEXHLevel2X 5 2 3 3" xfId="7882" xr:uid="{D6D6F49E-7FFA-4B9D-9343-8C8D55CF63AE}"/>
    <cellStyle name="SAPBEXHLevel2X 5 2 3 4" xfId="4493" xr:uid="{500E3ADE-D091-4A01-9A7D-3C3827882A6E}"/>
    <cellStyle name="SAPBEXHLevel2X 5 2 4" xfId="1910" xr:uid="{BE1E13DD-1324-41D5-8CE0-CFFD6E383EC1}"/>
    <cellStyle name="SAPBEXHLevel2X 5 2 4 2" xfId="3458" xr:uid="{831299A2-9CB6-4655-81C2-46902E51906B}"/>
    <cellStyle name="SAPBEXHLevel2X 5 2 4 2 2" xfId="6560" xr:uid="{C212C12A-17EF-45AE-949D-332D61FFFAFE}"/>
    <cellStyle name="SAPBEXHLevel2X 5 2 4 3" xfId="7363" xr:uid="{94E2F85E-FF5B-45F1-89DB-D97BFC3691F7}"/>
    <cellStyle name="SAPBEXHLevel2X 5 2 4 4" xfId="5012" xr:uid="{87409220-7734-42E9-8B73-BDC4C717552E}"/>
    <cellStyle name="SAPBEXHLevel2X 5 2 5" xfId="2426" xr:uid="{D0395CF4-B696-4C66-B003-44A317C01601}"/>
    <cellStyle name="SAPBEXHLevel2X 5 2 5 2" xfId="5528" xr:uid="{5F247F94-D1D3-45EF-A821-BC79D7BD6184}"/>
    <cellStyle name="SAPBEXHLevel2X 5 2 6" xfId="7080" xr:uid="{36A3C2EF-4C90-424E-9985-D87C665C7100}"/>
    <cellStyle name="SAPBEXHLevel2X 5 2 7" xfId="3977" xr:uid="{46464C70-E0BB-40EF-963B-D602E20260CE}"/>
    <cellStyle name="SAPBEXHLevel2X 6" xfId="451" xr:uid="{EDCB68CC-F6BF-4972-861D-13229D2793C3}"/>
    <cellStyle name="SAPBEXHLevel2X 6 2" xfId="862" xr:uid="{343A5EB8-BF68-473D-A938-B5A229D89BE2}"/>
    <cellStyle name="SAPBEXHLevel2X 6 2 2" xfId="1134" xr:uid="{95674D97-A1CB-4E60-B3AB-917498D29951}"/>
    <cellStyle name="SAPBEXHLevel2X 6 2 2 2" xfId="1650" xr:uid="{4D551656-0A69-4FE3-ADD8-0406089D185A}"/>
    <cellStyle name="SAPBEXHLevel2X 6 2 2 2 2" xfId="3201" xr:uid="{61BE86C4-D769-4406-AF99-3A3B8ABA1099}"/>
    <cellStyle name="SAPBEXHLevel2X 6 2 2 2 2 2" xfId="6303" xr:uid="{BF4867AC-023E-4858-A23A-5FBFD2A36401}"/>
    <cellStyle name="SAPBEXHLevel2X 6 2 2 2 3" xfId="8141" xr:uid="{99185B5A-A9B9-41AB-ACAF-F1CC2735CE68}"/>
    <cellStyle name="SAPBEXHLevel2X 6 2 2 2 4" xfId="4752" xr:uid="{12AC7A97-AFA5-499A-B602-DFE3C7CF14D4}"/>
    <cellStyle name="SAPBEXHLevel2X 6 2 2 3" xfId="2169" xr:uid="{CCD30831-F0B9-4587-80DB-0AFB64DA7B9F}"/>
    <cellStyle name="SAPBEXHLevel2X 6 2 2 3 2" xfId="3717" xr:uid="{D84B2273-528E-41EA-9DB2-0D6ED7A8068A}"/>
    <cellStyle name="SAPBEXHLevel2X 6 2 2 3 2 2" xfId="6819" xr:uid="{38E34FF0-6D8E-4D7B-A59C-2E0C9A2423F1}"/>
    <cellStyle name="SAPBEXHLevel2X 6 2 2 3 3" xfId="5271" xr:uid="{52552E35-E283-4201-9F94-C2E1893309C3}"/>
    <cellStyle name="SAPBEXHLevel2X 6 2 2 4" xfId="2685" xr:uid="{A50FDAD9-5989-438F-8BDA-2EB227E5582D}"/>
    <cellStyle name="SAPBEXHLevel2X 6 2 2 4 2" xfId="5787" xr:uid="{5E518D77-C1D1-4884-A877-24C0636FCA6A}"/>
    <cellStyle name="SAPBEXHLevel2X 6 2 2 5" xfId="7623" xr:uid="{A6F4ACB3-785A-4E5C-9ABB-3A152D88457B}"/>
    <cellStyle name="SAPBEXHLevel2X 6 2 2 6" xfId="4236" xr:uid="{69C16A38-0990-41A6-85E9-B56E445D30EC}"/>
    <cellStyle name="SAPBEXHLevel2X 6 2 3" xfId="1392" xr:uid="{744144F4-570E-4525-AA96-E35B5D459EE0}"/>
    <cellStyle name="SAPBEXHLevel2X 6 2 3 2" xfId="2943" xr:uid="{80ED8A24-EF17-4D26-8270-4E2BA33AB501}"/>
    <cellStyle name="SAPBEXHLevel2X 6 2 3 2 2" xfId="6045" xr:uid="{D5D8E9C4-55E5-47EA-80E2-6004CF5B47C8}"/>
    <cellStyle name="SAPBEXHLevel2X 6 2 3 3" xfId="7883" xr:uid="{832327DF-DE77-4DB6-AC2E-3FA63A894CF4}"/>
    <cellStyle name="SAPBEXHLevel2X 6 2 3 4" xfId="4494" xr:uid="{69A1F18E-4FC3-46B3-8A9C-DF2699D803B1}"/>
    <cellStyle name="SAPBEXHLevel2X 6 2 4" xfId="1911" xr:uid="{6DE6D124-ABF8-44AB-A657-0410C4BFBE17}"/>
    <cellStyle name="SAPBEXHLevel2X 6 2 4 2" xfId="3459" xr:uid="{7A324016-897A-43C6-9AC3-A4BA7FD01D8A}"/>
    <cellStyle name="SAPBEXHLevel2X 6 2 4 2 2" xfId="6561" xr:uid="{1B894F99-F863-463F-97BC-A6DBDEA6322B}"/>
    <cellStyle name="SAPBEXHLevel2X 6 2 4 3" xfId="7364" xr:uid="{645FBED2-D064-4D95-B45C-12EBD10C2D6C}"/>
    <cellStyle name="SAPBEXHLevel2X 6 2 4 4" xfId="5013" xr:uid="{0B073390-A3B2-4410-B24F-818A39B25045}"/>
    <cellStyle name="SAPBEXHLevel2X 6 2 5" xfId="2427" xr:uid="{D0C46282-F544-4686-A3A9-368E8065AD84}"/>
    <cellStyle name="SAPBEXHLevel2X 6 2 5 2" xfId="5529" xr:uid="{A77B1428-EDC9-4D72-9A42-B089823C45EF}"/>
    <cellStyle name="SAPBEXHLevel2X 6 2 6" xfId="7081" xr:uid="{FCC72430-1404-44F4-BF88-507FE86BD3F6}"/>
    <cellStyle name="SAPBEXHLevel2X 6 2 7" xfId="3978" xr:uid="{4FD85763-5175-42EE-90AA-ABD22DADC1BE}"/>
    <cellStyle name="SAPBEXHLevel2X 7" xfId="452" xr:uid="{6BC62785-F494-416C-A15D-325B71EE714A}"/>
    <cellStyle name="SAPBEXHLevel2X 7 2" xfId="863" xr:uid="{4516336D-6B75-46C8-B129-CDBB60F2BA18}"/>
    <cellStyle name="SAPBEXHLevel2X 7 2 2" xfId="1135" xr:uid="{731FF608-C4C3-49ED-9B72-C2DEEE9FBD1C}"/>
    <cellStyle name="SAPBEXHLevel2X 7 2 2 2" xfId="1651" xr:uid="{745EDE4B-D0D4-4E56-AC69-55AF22133BF5}"/>
    <cellStyle name="SAPBEXHLevel2X 7 2 2 2 2" xfId="3202" xr:uid="{C5B1AFE0-5617-4389-A570-61FE7CEA1EC8}"/>
    <cellStyle name="SAPBEXHLevel2X 7 2 2 2 2 2" xfId="6304" xr:uid="{8B96180F-0F5F-46BA-BDD3-39B63D582C40}"/>
    <cellStyle name="SAPBEXHLevel2X 7 2 2 2 3" xfId="8142" xr:uid="{810B78C7-2FBB-42CB-A01B-6DE14DF7106A}"/>
    <cellStyle name="SAPBEXHLevel2X 7 2 2 2 4" xfId="4753" xr:uid="{3701C9FE-C24E-402A-BA97-94A34886D17B}"/>
    <cellStyle name="SAPBEXHLevel2X 7 2 2 3" xfId="2170" xr:uid="{101CA6BB-AAF4-4EA9-B44C-B5045A57E9F3}"/>
    <cellStyle name="SAPBEXHLevel2X 7 2 2 3 2" xfId="3718" xr:uid="{BD86FB02-3667-4968-B9F9-D645D9C36F24}"/>
    <cellStyle name="SAPBEXHLevel2X 7 2 2 3 2 2" xfId="6820" xr:uid="{27EF4B76-27B8-4BDA-8D33-AD8F27D83906}"/>
    <cellStyle name="SAPBEXHLevel2X 7 2 2 3 3" xfId="5272" xr:uid="{EB675E3F-F55C-4CF6-9AA9-53BF024BCCBC}"/>
    <cellStyle name="SAPBEXHLevel2X 7 2 2 4" xfId="2686" xr:uid="{1571DD85-E649-4247-892C-A4B2D60415F3}"/>
    <cellStyle name="SAPBEXHLevel2X 7 2 2 4 2" xfId="5788" xr:uid="{32916B24-97C7-44DE-AF9D-0AD9C9F78DF2}"/>
    <cellStyle name="SAPBEXHLevel2X 7 2 2 5" xfId="7624" xr:uid="{B7FAAB7B-C44D-494B-BEF7-4DC1E450A4D5}"/>
    <cellStyle name="SAPBEXHLevel2X 7 2 2 6" xfId="4237" xr:uid="{582F1AD7-2A71-4CDC-81B7-8E19C4B61F60}"/>
    <cellStyle name="SAPBEXHLevel2X 7 2 3" xfId="1393" xr:uid="{A72D63C6-B28B-4642-A590-4D261441F3E6}"/>
    <cellStyle name="SAPBEXHLevel2X 7 2 3 2" xfId="2944" xr:uid="{6BED0F32-3A42-4300-94FF-D7366065FA02}"/>
    <cellStyle name="SAPBEXHLevel2X 7 2 3 2 2" xfId="6046" xr:uid="{A250343C-03E4-4990-A34C-96963A271B2B}"/>
    <cellStyle name="SAPBEXHLevel2X 7 2 3 3" xfId="7884" xr:uid="{DCDAAAD9-0BFE-4307-86BA-A5AD6E1FF15A}"/>
    <cellStyle name="SAPBEXHLevel2X 7 2 3 4" xfId="4495" xr:uid="{12DD8E8F-BE94-4D5B-B4A3-73B5C2EB7C39}"/>
    <cellStyle name="SAPBEXHLevel2X 7 2 4" xfId="1912" xr:uid="{B76FE8CA-ED63-4B46-A70A-6CB9071B04EC}"/>
    <cellStyle name="SAPBEXHLevel2X 7 2 4 2" xfId="3460" xr:uid="{E8D23FA2-DDED-462F-A773-22D264351836}"/>
    <cellStyle name="SAPBEXHLevel2X 7 2 4 2 2" xfId="6562" xr:uid="{B177EC16-79A8-4EBB-A050-9E8FEE1FA110}"/>
    <cellStyle name="SAPBEXHLevel2X 7 2 4 3" xfId="7365" xr:uid="{D7AC5804-AFDB-4B10-82A4-BD26BDCA242E}"/>
    <cellStyle name="SAPBEXHLevel2X 7 2 4 4" xfId="5014" xr:uid="{C6DEF538-3B40-496D-8557-1A153E74842E}"/>
    <cellStyle name="SAPBEXHLevel2X 7 2 5" xfId="2428" xr:uid="{A2BAD3F4-559D-48B4-ACC0-DE09A8A75CA3}"/>
    <cellStyle name="SAPBEXHLevel2X 7 2 5 2" xfId="5530" xr:uid="{CBB9AA21-C59E-414A-8D6F-920F68A5452A}"/>
    <cellStyle name="SAPBEXHLevel2X 7 2 6" xfId="7082" xr:uid="{74B3EB6C-E391-481F-B3C9-DACDDA3B4BAE}"/>
    <cellStyle name="SAPBEXHLevel2X 7 2 7" xfId="3979" xr:uid="{951A728D-889F-4C04-BCE6-78F1C4D2DB92}"/>
    <cellStyle name="SAPBEXHLevel2X 8" xfId="453" xr:uid="{F5ACF86C-9767-4896-9936-9BA2EC4BC185}"/>
    <cellStyle name="SAPBEXHLevel2X 8 2" xfId="864" xr:uid="{57B6AB06-15A9-4E7C-A3D5-7540356EB750}"/>
    <cellStyle name="SAPBEXHLevel2X 8 2 2" xfId="1136" xr:uid="{DC360113-A7C3-4D97-93DA-52304CA96BC0}"/>
    <cellStyle name="SAPBEXHLevel2X 8 2 2 2" xfId="1652" xr:uid="{A7F8B66B-06E8-4858-8437-D4B8C700FC45}"/>
    <cellStyle name="SAPBEXHLevel2X 8 2 2 2 2" xfId="3203" xr:uid="{F7D9128D-4662-4257-8DF1-F9C1D740D729}"/>
    <cellStyle name="SAPBEXHLevel2X 8 2 2 2 2 2" xfId="6305" xr:uid="{E4E25BFE-5804-4B0E-8F2D-98BA32700FD0}"/>
    <cellStyle name="SAPBEXHLevel2X 8 2 2 2 3" xfId="8143" xr:uid="{26AC8A69-474D-4249-9A9A-D4215BE20C86}"/>
    <cellStyle name="SAPBEXHLevel2X 8 2 2 2 4" xfId="4754" xr:uid="{E536D61F-5B7F-471F-AC1D-F206B89E0BD1}"/>
    <cellStyle name="SAPBEXHLevel2X 8 2 2 3" xfId="2171" xr:uid="{327D5C97-66C3-4080-8ACF-F9D62FD7A7F3}"/>
    <cellStyle name="SAPBEXHLevel2X 8 2 2 3 2" xfId="3719" xr:uid="{B7E18307-7696-423D-BAE6-EB6D5982EDA2}"/>
    <cellStyle name="SAPBEXHLevel2X 8 2 2 3 2 2" xfId="6821" xr:uid="{26E37A15-6A61-4519-A0F9-9B16CD69AD36}"/>
    <cellStyle name="SAPBEXHLevel2X 8 2 2 3 3" xfId="5273" xr:uid="{A0E4B801-2DEC-4EA9-BA5A-98CDFD5470E9}"/>
    <cellStyle name="SAPBEXHLevel2X 8 2 2 4" xfId="2687" xr:uid="{87040E8D-E58A-4FCD-8B69-D266AB65DE48}"/>
    <cellStyle name="SAPBEXHLevel2X 8 2 2 4 2" xfId="5789" xr:uid="{5714D3D8-E954-4A1E-8EBF-749A668C8DBF}"/>
    <cellStyle name="SAPBEXHLevel2X 8 2 2 5" xfId="7625" xr:uid="{894F6AC4-18A9-4E50-A4C9-56456490ECDC}"/>
    <cellStyle name="SAPBEXHLevel2X 8 2 2 6" xfId="4238" xr:uid="{D3BFF617-64EA-4F65-8163-0909605F3C3D}"/>
    <cellStyle name="SAPBEXHLevel2X 8 2 3" xfId="1394" xr:uid="{4116F374-C392-4F3B-A1D5-1E425ACB851A}"/>
    <cellStyle name="SAPBEXHLevel2X 8 2 3 2" xfId="2945" xr:uid="{E9B765C4-4123-4D2A-B809-6E0445B366DB}"/>
    <cellStyle name="SAPBEXHLevel2X 8 2 3 2 2" xfId="6047" xr:uid="{B3EE5603-0C67-40C8-B3B3-D4368278692C}"/>
    <cellStyle name="SAPBEXHLevel2X 8 2 3 3" xfId="7885" xr:uid="{371577F0-2DF6-4943-AFF1-F52DBDBCB732}"/>
    <cellStyle name="SAPBEXHLevel2X 8 2 3 4" xfId="4496" xr:uid="{84358341-77A6-4CA9-B88F-33F52438E67F}"/>
    <cellStyle name="SAPBEXHLevel2X 8 2 4" xfId="1913" xr:uid="{78EDCA8B-B64A-4C97-AAB8-3784E90ACB06}"/>
    <cellStyle name="SAPBEXHLevel2X 8 2 4 2" xfId="3461" xr:uid="{8584C33F-AE18-435D-9FC7-E36C197BE84D}"/>
    <cellStyle name="SAPBEXHLevel2X 8 2 4 2 2" xfId="6563" xr:uid="{3574E2B4-5C48-43D1-8492-317EC92092FB}"/>
    <cellStyle name="SAPBEXHLevel2X 8 2 4 3" xfId="7366" xr:uid="{D592CAEC-866C-4806-88EA-D9EBA93F094F}"/>
    <cellStyle name="SAPBEXHLevel2X 8 2 4 4" xfId="5015" xr:uid="{52743F65-F77F-412A-A0B4-D41E08E287B9}"/>
    <cellStyle name="SAPBEXHLevel2X 8 2 5" xfId="2429" xr:uid="{BE4B4457-8DD8-4359-B9C3-646706F83BA0}"/>
    <cellStyle name="SAPBEXHLevel2X 8 2 5 2" xfId="5531" xr:uid="{7AA9365B-6F35-4D0B-904A-72DFE9FC02FB}"/>
    <cellStyle name="SAPBEXHLevel2X 8 2 6" xfId="7083" xr:uid="{95C40980-203A-49BB-8208-3D8247411B36}"/>
    <cellStyle name="SAPBEXHLevel2X 8 2 7" xfId="3980" xr:uid="{545A8743-5470-46FC-97E6-57B9124ADCD1}"/>
    <cellStyle name="SAPBEXHLevel2X 9" xfId="454" xr:uid="{3B819828-0B71-4980-8802-3920F0672F30}"/>
    <cellStyle name="SAPBEXHLevel2X 9 2" xfId="865" xr:uid="{AAD56CD5-CF5A-4213-B55B-9054D522E101}"/>
    <cellStyle name="SAPBEXHLevel2X 9 2 2" xfId="1137" xr:uid="{D0231044-D181-4753-96F3-E478609DDB08}"/>
    <cellStyle name="SAPBEXHLevel2X 9 2 2 2" xfId="1653" xr:uid="{8120979E-37FC-4BF5-8083-35C6F2B82F44}"/>
    <cellStyle name="SAPBEXHLevel2X 9 2 2 2 2" xfId="3204" xr:uid="{7F2D555B-C047-442D-B8EE-6DC7FF176C0B}"/>
    <cellStyle name="SAPBEXHLevel2X 9 2 2 2 2 2" xfId="6306" xr:uid="{29CE8E38-9250-4FAD-BE86-5314EA983770}"/>
    <cellStyle name="SAPBEXHLevel2X 9 2 2 2 3" xfId="8144" xr:uid="{ED8DE117-66B8-4906-B776-6D66D18CB793}"/>
    <cellStyle name="SAPBEXHLevel2X 9 2 2 2 4" xfId="4755" xr:uid="{BDD64D4F-E628-4AA7-81E8-9A04B2D10A41}"/>
    <cellStyle name="SAPBEXHLevel2X 9 2 2 3" xfId="2172" xr:uid="{0D8F8AEE-DDCB-4CB6-8F18-7F9DAC55DD23}"/>
    <cellStyle name="SAPBEXHLevel2X 9 2 2 3 2" xfId="3720" xr:uid="{047AC1E9-97ED-4927-8293-5A9FAB266D9A}"/>
    <cellStyle name="SAPBEXHLevel2X 9 2 2 3 2 2" xfId="6822" xr:uid="{7D9B53D5-DAB3-4EA9-94D9-DC60DA425670}"/>
    <cellStyle name="SAPBEXHLevel2X 9 2 2 3 3" xfId="5274" xr:uid="{9CDDE1C1-8EA5-4763-8A51-CF892E66F75A}"/>
    <cellStyle name="SAPBEXHLevel2X 9 2 2 4" xfId="2688" xr:uid="{B9013D0E-0BA8-4696-B285-B313FE08DD14}"/>
    <cellStyle name="SAPBEXHLevel2X 9 2 2 4 2" xfId="5790" xr:uid="{B45F77A1-E930-4810-818F-D919BD3799C5}"/>
    <cellStyle name="SAPBEXHLevel2X 9 2 2 5" xfId="7626" xr:uid="{E6EDE42F-D971-40C9-88ED-E5EF880D11F1}"/>
    <cellStyle name="SAPBEXHLevel2X 9 2 2 6" xfId="4239" xr:uid="{6D24C819-E95D-4BF8-A381-7493B375B507}"/>
    <cellStyle name="SAPBEXHLevel2X 9 2 3" xfId="1395" xr:uid="{8806D963-9D1B-4EC2-85B5-03A434C3463C}"/>
    <cellStyle name="SAPBEXHLevel2X 9 2 3 2" xfId="2946" xr:uid="{755574BB-335F-4E78-9F3C-18A66E66A562}"/>
    <cellStyle name="SAPBEXHLevel2X 9 2 3 2 2" xfId="6048" xr:uid="{8586471B-D584-468A-8826-9207C6D47A62}"/>
    <cellStyle name="SAPBEXHLevel2X 9 2 3 3" xfId="7886" xr:uid="{2DD9C85C-560A-4470-A2A4-51847A2461FE}"/>
    <cellStyle name="SAPBEXHLevel2X 9 2 3 4" xfId="4497" xr:uid="{ABA5B5B3-9251-472B-A75A-BE7F018A0147}"/>
    <cellStyle name="SAPBEXHLevel2X 9 2 4" xfId="1914" xr:uid="{B724B099-CC8C-452E-8A20-24E5F58D91F5}"/>
    <cellStyle name="SAPBEXHLevel2X 9 2 4 2" xfId="3462" xr:uid="{2D16A8B7-C53A-4BB0-9769-F69C8A13A478}"/>
    <cellStyle name="SAPBEXHLevel2X 9 2 4 2 2" xfId="6564" xr:uid="{18D954C9-34A6-400D-8900-2CD3A31A89DE}"/>
    <cellStyle name="SAPBEXHLevel2X 9 2 4 3" xfId="7367" xr:uid="{8FD7EE97-DCB8-4355-94BC-247BA8EDF907}"/>
    <cellStyle name="SAPBEXHLevel2X 9 2 4 4" xfId="5016" xr:uid="{13983930-A00F-4FE1-A099-F8005260702D}"/>
    <cellStyle name="SAPBEXHLevel2X 9 2 5" xfId="2430" xr:uid="{4E3E5050-3B0A-4299-86BB-86491D6F60A2}"/>
    <cellStyle name="SAPBEXHLevel2X 9 2 5 2" xfId="5532" xr:uid="{F58F94B9-D3BE-4954-A3A5-B3762B2F6EC9}"/>
    <cellStyle name="SAPBEXHLevel2X 9 2 6" xfId="7084" xr:uid="{24EF5ECB-11D2-4D4E-BBF0-C1482A7127A8}"/>
    <cellStyle name="SAPBEXHLevel2X 9 2 7" xfId="3981" xr:uid="{FD41A870-F3F9-42A8-9C7A-7D4F9292EA3E}"/>
    <cellStyle name="SAPBEXHLevel2X_7-р_Из_Системы" xfId="455" xr:uid="{09E72A99-0E70-4EAE-B044-5A741DFD0820}"/>
    <cellStyle name="SAPBEXHLevel3" xfId="456" xr:uid="{BCD12531-4207-45E0-B42D-B650B812C102}"/>
    <cellStyle name="SAPBEXHLevel3 2" xfId="457" xr:uid="{B7430EB3-4911-4645-8B56-BDA80597D8DA}"/>
    <cellStyle name="SAPBEXHLevel3 2 2" xfId="866" xr:uid="{66C13E6D-60CF-4BDF-8AE6-FD5D82B3C7CB}"/>
    <cellStyle name="SAPBEXHLevel3 2 2 2" xfId="1138" xr:uid="{8920C38F-13AD-462B-8683-666639E44CD5}"/>
    <cellStyle name="SAPBEXHLevel3 2 2 2 2" xfId="1654" xr:uid="{F89AEE52-9DD9-4354-806D-6A9B89A2D036}"/>
    <cellStyle name="SAPBEXHLevel3 2 2 2 2 2" xfId="3205" xr:uid="{4A5A063A-9C3E-401A-ABBD-ED9FA56E89AC}"/>
    <cellStyle name="SAPBEXHLevel3 2 2 2 2 2 2" xfId="6307" xr:uid="{AF6F8BEE-E829-41EB-B2C5-4A38E9B037F2}"/>
    <cellStyle name="SAPBEXHLevel3 2 2 2 2 3" xfId="8145" xr:uid="{704E5F23-EF62-4D49-9D7A-D4E2D53BECD1}"/>
    <cellStyle name="SAPBEXHLevel3 2 2 2 2 4" xfId="4756" xr:uid="{EE6406CD-DC4D-48BE-90CE-CB8B956B04BC}"/>
    <cellStyle name="SAPBEXHLevel3 2 2 2 3" xfId="2173" xr:uid="{010BD323-4656-455A-8746-D244417C8DAC}"/>
    <cellStyle name="SAPBEXHLevel3 2 2 2 3 2" xfId="3721" xr:uid="{3F85F13A-72F1-478E-848D-44C8C9D509F1}"/>
    <cellStyle name="SAPBEXHLevel3 2 2 2 3 2 2" xfId="6823" xr:uid="{D14D877C-41DD-49FC-AF8F-7F8A9FFE7C85}"/>
    <cellStyle name="SAPBEXHLevel3 2 2 2 3 3" xfId="5275" xr:uid="{9CF14FAD-4971-4637-9C93-615C6640F1A1}"/>
    <cellStyle name="SAPBEXHLevel3 2 2 2 4" xfId="2689" xr:uid="{04170FE2-A7BD-4DF7-BFB3-7DDE44736D11}"/>
    <cellStyle name="SAPBEXHLevel3 2 2 2 4 2" xfId="5791" xr:uid="{5BE8CE5D-0678-41B0-B91B-E12BCB152C13}"/>
    <cellStyle name="SAPBEXHLevel3 2 2 2 5" xfId="7627" xr:uid="{3B151415-B084-4CA5-AAF7-4682C72560FB}"/>
    <cellStyle name="SAPBEXHLevel3 2 2 2 6" xfId="4240" xr:uid="{E5F39039-926E-4CA6-BE4F-83A6D24ED388}"/>
    <cellStyle name="SAPBEXHLevel3 2 2 3" xfId="1396" xr:uid="{438EAAC8-F547-4CF9-9479-2CD5E3605A12}"/>
    <cellStyle name="SAPBEXHLevel3 2 2 3 2" xfId="2947" xr:uid="{2F84C480-A96F-46C2-A73D-A8F8F8A7E8DA}"/>
    <cellStyle name="SAPBEXHLevel3 2 2 3 2 2" xfId="6049" xr:uid="{CE36E598-C4EB-4915-9299-7CA2FB9E8342}"/>
    <cellStyle name="SAPBEXHLevel3 2 2 3 3" xfId="7887" xr:uid="{11DCE1ED-CE82-42F1-AAF8-55359EAF2044}"/>
    <cellStyle name="SAPBEXHLevel3 2 2 3 4" xfId="4498" xr:uid="{952F246A-5705-41BA-8682-EDF9A58F9D66}"/>
    <cellStyle name="SAPBEXHLevel3 2 2 4" xfId="1915" xr:uid="{BD3EC1CE-95F0-4350-90B3-AA340160A7FF}"/>
    <cellStyle name="SAPBEXHLevel3 2 2 4 2" xfId="3463" xr:uid="{C4608F67-5114-4D20-A02D-D446AB3837C9}"/>
    <cellStyle name="SAPBEXHLevel3 2 2 4 2 2" xfId="6565" xr:uid="{DF4BF548-10A7-40E6-B61B-6BF75D480834}"/>
    <cellStyle name="SAPBEXHLevel3 2 2 4 3" xfId="7368" xr:uid="{254B5823-F35C-433B-856D-D1BF21FE0264}"/>
    <cellStyle name="SAPBEXHLevel3 2 2 4 4" xfId="5017" xr:uid="{A0932D3A-EDC6-4EF0-9F7B-1C464EDFCF9D}"/>
    <cellStyle name="SAPBEXHLevel3 2 2 5" xfId="2431" xr:uid="{94DEE6D5-F79C-4072-A2F1-51A48FA2E921}"/>
    <cellStyle name="SAPBEXHLevel3 2 2 5 2" xfId="5533" xr:uid="{A78F3089-AF72-47B0-BE3A-38758FC2A71F}"/>
    <cellStyle name="SAPBEXHLevel3 2 2 6" xfId="7085" xr:uid="{E62C8ACC-4ED3-45D2-90A0-292A8E6C5B6F}"/>
    <cellStyle name="SAPBEXHLevel3 2 2 7" xfId="3982" xr:uid="{64584D80-61A9-4F13-9111-717023777365}"/>
    <cellStyle name="SAPBEXHLevel3 3" xfId="458" xr:uid="{FB95A11C-9BE1-48CA-B9EC-14E8CE3B11A9}"/>
    <cellStyle name="SAPBEXHLevel3 3 2" xfId="867" xr:uid="{5BDFD71C-4FFB-4B3F-9334-2B486EA4812D}"/>
    <cellStyle name="SAPBEXHLevel3 3 2 2" xfId="1139" xr:uid="{8F3E6B12-DBE8-4B7A-8031-EE206E06077D}"/>
    <cellStyle name="SAPBEXHLevel3 3 2 2 2" xfId="1655" xr:uid="{BC13F61D-41CB-4FEF-A5EF-1276D3F05232}"/>
    <cellStyle name="SAPBEXHLevel3 3 2 2 2 2" xfId="3206" xr:uid="{7B7EA267-10C6-4910-B7BD-E6CBA2728431}"/>
    <cellStyle name="SAPBEXHLevel3 3 2 2 2 2 2" xfId="6308" xr:uid="{AD9C6194-A534-499D-9A42-C3C289613005}"/>
    <cellStyle name="SAPBEXHLevel3 3 2 2 2 3" xfId="8146" xr:uid="{DA00DF2B-69B0-44B2-A087-1E4C16AAB655}"/>
    <cellStyle name="SAPBEXHLevel3 3 2 2 2 4" xfId="4757" xr:uid="{87289D2F-FFF8-4193-99BC-1335954A4E2C}"/>
    <cellStyle name="SAPBEXHLevel3 3 2 2 3" xfId="2174" xr:uid="{E4A5DA5C-7494-4F22-B64F-2B46C584F5DA}"/>
    <cellStyle name="SAPBEXHLevel3 3 2 2 3 2" xfId="3722" xr:uid="{4D2A363D-D767-414C-90E6-D2E56F623540}"/>
    <cellStyle name="SAPBEXHLevel3 3 2 2 3 2 2" xfId="6824" xr:uid="{90186CC7-DD9F-4F96-A9E6-2B2DAF47C19E}"/>
    <cellStyle name="SAPBEXHLevel3 3 2 2 3 3" xfId="5276" xr:uid="{07C5877E-0DBB-4570-B796-E53FBCE4D10B}"/>
    <cellStyle name="SAPBEXHLevel3 3 2 2 4" xfId="2690" xr:uid="{9C12868F-61D0-4F91-9729-7BCC2D6FE4CD}"/>
    <cellStyle name="SAPBEXHLevel3 3 2 2 4 2" xfId="5792" xr:uid="{3151F50E-991B-4BE7-AD8A-A80671413F65}"/>
    <cellStyle name="SAPBEXHLevel3 3 2 2 5" xfId="7628" xr:uid="{063EF445-78F3-4DDD-8811-DE5AFD6405F1}"/>
    <cellStyle name="SAPBEXHLevel3 3 2 2 6" xfId="4241" xr:uid="{947F8C18-79C8-4174-A94A-99185A85297C}"/>
    <cellStyle name="SAPBEXHLevel3 3 2 3" xfId="1397" xr:uid="{A7D3982D-01D3-4B1D-BA13-B6856448F1CE}"/>
    <cellStyle name="SAPBEXHLevel3 3 2 3 2" xfId="2948" xr:uid="{73461076-3FC5-41E5-8C92-E9CB1060A622}"/>
    <cellStyle name="SAPBEXHLevel3 3 2 3 2 2" xfId="6050" xr:uid="{2AB72DC2-9C06-4AB1-929E-1219C954D8CF}"/>
    <cellStyle name="SAPBEXHLevel3 3 2 3 3" xfId="7888" xr:uid="{6BCCFA57-E072-4268-84D8-69A6280CBC22}"/>
    <cellStyle name="SAPBEXHLevel3 3 2 3 4" xfId="4499" xr:uid="{011EE30C-33BE-41A5-911D-7D0E03D2E96D}"/>
    <cellStyle name="SAPBEXHLevel3 3 2 4" xfId="1916" xr:uid="{09CD5B6C-A818-4273-8BBF-A028D8210561}"/>
    <cellStyle name="SAPBEXHLevel3 3 2 4 2" xfId="3464" xr:uid="{8927EB5B-739C-421A-880B-4ABE28007268}"/>
    <cellStyle name="SAPBEXHLevel3 3 2 4 2 2" xfId="6566" xr:uid="{1B78E3DA-234C-4774-BF21-11D7859B75B6}"/>
    <cellStyle name="SAPBEXHLevel3 3 2 4 3" xfId="7369" xr:uid="{1459CB19-CB43-471C-85C5-FB25CB5ACE26}"/>
    <cellStyle name="SAPBEXHLevel3 3 2 4 4" xfId="5018" xr:uid="{68BD6436-34FE-48B1-B402-15506D7D3333}"/>
    <cellStyle name="SAPBEXHLevel3 3 2 5" xfId="2432" xr:uid="{C90A8ACE-E391-46E2-92B7-E6C4424C3DE9}"/>
    <cellStyle name="SAPBEXHLevel3 3 2 5 2" xfId="5534" xr:uid="{074180BA-6BE0-44ED-B5B3-2DA43308D7E0}"/>
    <cellStyle name="SAPBEXHLevel3 3 2 6" xfId="7086" xr:uid="{88A56F19-E84D-4A38-8D9D-350185F6B5CF}"/>
    <cellStyle name="SAPBEXHLevel3 3 2 7" xfId="3983" xr:uid="{76C30CF0-821E-49C8-AE0D-A7916D7E81D8}"/>
    <cellStyle name="SAPBEXHLevel3 4" xfId="459" xr:uid="{5477F4E2-1E7E-4343-9727-F4E19F1A1212}"/>
    <cellStyle name="SAPBEXHLevel3 4 2" xfId="868" xr:uid="{79B8311C-348F-444E-8492-8601F619D4E7}"/>
    <cellStyle name="SAPBEXHLevel3 4 2 2" xfId="1140" xr:uid="{41775539-03CB-4F8B-B7A0-E27BD3542A13}"/>
    <cellStyle name="SAPBEXHLevel3 4 2 2 2" xfId="1656" xr:uid="{654CBEAF-EFBD-4270-A720-221392F2FA30}"/>
    <cellStyle name="SAPBEXHLevel3 4 2 2 2 2" xfId="3207" xr:uid="{67F7B250-0284-494D-BFE5-8831CEF6F6F6}"/>
    <cellStyle name="SAPBEXHLevel3 4 2 2 2 2 2" xfId="6309" xr:uid="{FB25924D-85EB-4CBE-960A-4016942E32DA}"/>
    <cellStyle name="SAPBEXHLevel3 4 2 2 2 3" xfId="8147" xr:uid="{C9199FF7-1ADA-4B69-A239-9A2784FE39DD}"/>
    <cellStyle name="SAPBEXHLevel3 4 2 2 2 4" xfId="4758" xr:uid="{3D01923C-D317-4EEA-9ECB-A4A89993D32A}"/>
    <cellStyle name="SAPBEXHLevel3 4 2 2 3" xfId="2175" xr:uid="{4314CA20-7242-4C73-A5F3-57911BC6A974}"/>
    <cellStyle name="SAPBEXHLevel3 4 2 2 3 2" xfId="3723" xr:uid="{DA33D429-6734-4BFC-A4E6-BD4042A36399}"/>
    <cellStyle name="SAPBEXHLevel3 4 2 2 3 2 2" xfId="6825" xr:uid="{E9DC0008-8E46-4A56-8FA4-7BD94F0DBFDE}"/>
    <cellStyle name="SAPBEXHLevel3 4 2 2 3 3" xfId="5277" xr:uid="{240C5D19-2362-4AB5-B3C6-64A1D1E6DE0E}"/>
    <cellStyle name="SAPBEXHLevel3 4 2 2 4" xfId="2691" xr:uid="{6EE5E0C9-E4EC-431D-AD12-C7F1E8FB01F0}"/>
    <cellStyle name="SAPBEXHLevel3 4 2 2 4 2" xfId="5793" xr:uid="{7519F4F9-8E13-4392-86CB-09373BFF092F}"/>
    <cellStyle name="SAPBEXHLevel3 4 2 2 5" xfId="7629" xr:uid="{DD12A9DB-2565-4288-99B0-68B8B6405F8C}"/>
    <cellStyle name="SAPBEXHLevel3 4 2 2 6" xfId="4242" xr:uid="{1C20F354-7E25-4D64-99DF-8F3A7D840E6D}"/>
    <cellStyle name="SAPBEXHLevel3 4 2 3" xfId="1398" xr:uid="{C33A3F83-30F0-45F0-A61B-E9B0E907DE80}"/>
    <cellStyle name="SAPBEXHLevel3 4 2 3 2" xfId="2949" xr:uid="{F2EFD8A5-383E-4012-B1EE-1B89B23B0591}"/>
    <cellStyle name="SAPBEXHLevel3 4 2 3 2 2" xfId="6051" xr:uid="{76C5F48C-1985-44D4-A7CA-72DC8E650549}"/>
    <cellStyle name="SAPBEXHLevel3 4 2 3 3" xfId="7889" xr:uid="{CB957B4F-BFD2-43C7-8AB9-8537FC8CD160}"/>
    <cellStyle name="SAPBEXHLevel3 4 2 3 4" xfId="4500" xr:uid="{A2F5A643-D55E-46B7-AA01-BF21CE212593}"/>
    <cellStyle name="SAPBEXHLevel3 4 2 4" xfId="1917" xr:uid="{A0C7895A-7F26-4315-AE49-485D0BB0FA8F}"/>
    <cellStyle name="SAPBEXHLevel3 4 2 4 2" xfId="3465" xr:uid="{6D1AE515-D9C2-405E-B63B-1E371131C4A1}"/>
    <cellStyle name="SAPBEXHLevel3 4 2 4 2 2" xfId="6567" xr:uid="{0DB8F7FB-9405-4744-A770-8858D3E56AF3}"/>
    <cellStyle name="SAPBEXHLevel3 4 2 4 3" xfId="7370" xr:uid="{A899ADAB-AB3D-4DCE-B3B9-FBDEB233B6AE}"/>
    <cellStyle name="SAPBEXHLevel3 4 2 4 4" xfId="5019" xr:uid="{2D23A1CC-1016-4654-ACA6-3028C3A0D599}"/>
    <cellStyle name="SAPBEXHLevel3 4 2 5" xfId="2433" xr:uid="{B997FFCC-4FD8-4854-9994-7271B92C5556}"/>
    <cellStyle name="SAPBEXHLevel3 4 2 5 2" xfId="5535" xr:uid="{64203570-FFA9-4AB2-93F1-935442C9FFD3}"/>
    <cellStyle name="SAPBEXHLevel3 4 2 6" xfId="7087" xr:uid="{87FE0E17-B6E1-4D85-91E4-4352B9351AED}"/>
    <cellStyle name="SAPBEXHLevel3 4 2 7" xfId="3984" xr:uid="{EC2587C4-8EBB-4D45-AC56-E8707FB327A3}"/>
    <cellStyle name="SAPBEXHLevel3 5" xfId="460" xr:uid="{0943DE0A-76EB-416F-9AB1-0BC6C630F247}"/>
    <cellStyle name="SAPBEXHLevel3 5 2" xfId="869" xr:uid="{A0936029-556F-4970-8BD7-C79ACF5ED00D}"/>
    <cellStyle name="SAPBEXHLevel3 5 2 2" xfId="1141" xr:uid="{A8C66DA3-89B3-4176-8B42-7F62681809F4}"/>
    <cellStyle name="SAPBEXHLevel3 5 2 2 2" xfId="1657" xr:uid="{86371DE1-0A22-4333-B125-A959AFBAEBB2}"/>
    <cellStyle name="SAPBEXHLevel3 5 2 2 2 2" xfId="3208" xr:uid="{BACBD59B-6561-4294-B367-A0E839393B45}"/>
    <cellStyle name="SAPBEXHLevel3 5 2 2 2 2 2" xfId="6310" xr:uid="{74624C2F-86D2-4F44-B0E0-41296BF70209}"/>
    <cellStyle name="SAPBEXHLevel3 5 2 2 2 3" xfId="8148" xr:uid="{66A615AA-D7D5-47C7-852E-63D1DC87C40E}"/>
    <cellStyle name="SAPBEXHLevel3 5 2 2 2 4" xfId="4759" xr:uid="{48719E8B-9F54-43E6-A7D4-14559FB23B2F}"/>
    <cellStyle name="SAPBEXHLevel3 5 2 2 3" xfId="2176" xr:uid="{7D4F89E7-91E7-437A-AA23-7FF542CA4239}"/>
    <cellStyle name="SAPBEXHLevel3 5 2 2 3 2" xfId="3724" xr:uid="{4CE885F9-36F9-426D-975C-38D84578FB90}"/>
    <cellStyle name="SAPBEXHLevel3 5 2 2 3 2 2" xfId="6826" xr:uid="{938A9E4A-012B-471B-9759-991E4A53D61C}"/>
    <cellStyle name="SAPBEXHLevel3 5 2 2 3 3" xfId="5278" xr:uid="{26A918C4-AE8C-41EA-8142-653B203C0C61}"/>
    <cellStyle name="SAPBEXHLevel3 5 2 2 4" xfId="2692" xr:uid="{C831C020-BB97-43DC-B4B2-2D7648C5FBBE}"/>
    <cellStyle name="SAPBEXHLevel3 5 2 2 4 2" xfId="5794" xr:uid="{926A4D39-21D8-4640-9321-A2DC64891E47}"/>
    <cellStyle name="SAPBEXHLevel3 5 2 2 5" xfId="7630" xr:uid="{250DADC8-7F6A-4293-8ADF-9581CA5B60BB}"/>
    <cellStyle name="SAPBEXHLevel3 5 2 2 6" xfId="4243" xr:uid="{5DD766C6-65C6-4886-A7E9-48A81095DC7D}"/>
    <cellStyle name="SAPBEXHLevel3 5 2 3" xfId="1399" xr:uid="{AA332A58-7A95-4193-B322-F5638885A319}"/>
    <cellStyle name="SAPBEXHLevel3 5 2 3 2" xfId="2950" xr:uid="{454B64C2-71C5-4D6C-83E0-ECDF3FA2FCB4}"/>
    <cellStyle name="SAPBEXHLevel3 5 2 3 2 2" xfId="6052" xr:uid="{C417A2F7-0A7A-48D8-9EE3-95A10A2B83ED}"/>
    <cellStyle name="SAPBEXHLevel3 5 2 3 3" xfId="7890" xr:uid="{D3B67F40-5C13-41BB-8DDB-DD3D1EBC6D44}"/>
    <cellStyle name="SAPBEXHLevel3 5 2 3 4" xfId="4501" xr:uid="{8F031B1C-DF18-4A36-BBB7-557FED9AA49E}"/>
    <cellStyle name="SAPBEXHLevel3 5 2 4" xfId="1918" xr:uid="{41CDC208-063F-423E-8D7E-0DC875A2F2EF}"/>
    <cellStyle name="SAPBEXHLevel3 5 2 4 2" xfId="3466" xr:uid="{9003AD56-1EC8-4B59-9A8B-63E60B1CF2A1}"/>
    <cellStyle name="SAPBEXHLevel3 5 2 4 2 2" xfId="6568" xr:uid="{85C03FD3-0C4A-40E6-BB75-63D487E07BC9}"/>
    <cellStyle name="SAPBEXHLevel3 5 2 4 3" xfId="7371" xr:uid="{1839EB8E-E3F5-4AD0-BAF7-9824C9705373}"/>
    <cellStyle name="SAPBEXHLevel3 5 2 4 4" xfId="5020" xr:uid="{B27754B7-34AC-48CB-A09E-D3F1745FCC6C}"/>
    <cellStyle name="SAPBEXHLevel3 5 2 5" xfId="2434" xr:uid="{305699BC-EA78-4563-8842-9F3D09AF7AA2}"/>
    <cellStyle name="SAPBEXHLevel3 5 2 5 2" xfId="5536" xr:uid="{B584286D-68CB-469D-8D62-EFC2D101A775}"/>
    <cellStyle name="SAPBEXHLevel3 5 2 6" xfId="7088" xr:uid="{31D976A1-C6B4-477F-92BE-E589BF42AA4E}"/>
    <cellStyle name="SAPBEXHLevel3 5 2 7" xfId="3985" xr:uid="{D5C85FD9-EFDE-4D91-B105-2A56CAF2B813}"/>
    <cellStyle name="SAPBEXHLevel3 6" xfId="461" xr:uid="{996A2F64-EF5A-43A7-89A1-8322EFDBC3E1}"/>
    <cellStyle name="SAPBEXHLevel3 6 2" xfId="870" xr:uid="{66A55B03-8FE2-4AC2-AB24-D25385BE427D}"/>
    <cellStyle name="SAPBEXHLevel3 6 2 2" xfId="1142" xr:uid="{2B134CA3-992C-4231-A1AF-916B3A9889A7}"/>
    <cellStyle name="SAPBEXHLevel3 6 2 2 2" xfId="1658" xr:uid="{3D7ECA83-2683-4451-A1CD-C14159B3704F}"/>
    <cellStyle name="SAPBEXHLevel3 6 2 2 2 2" xfId="3209" xr:uid="{1DF52F06-B316-4F84-8C22-BFF5851DAF5E}"/>
    <cellStyle name="SAPBEXHLevel3 6 2 2 2 2 2" xfId="6311" xr:uid="{911EA81E-5C3B-4F5B-8841-E7F96D249386}"/>
    <cellStyle name="SAPBEXHLevel3 6 2 2 2 3" xfId="8149" xr:uid="{57794E93-A78B-4711-BB7B-56316AC01DDE}"/>
    <cellStyle name="SAPBEXHLevel3 6 2 2 2 4" xfId="4760" xr:uid="{3FB6DB56-2B7B-451A-A727-F023D7D4D1A5}"/>
    <cellStyle name="SAPBEXHLevel3 6 2 2 3" xfId="2177" xr:uid="{C1731FBC-DF93-42D4-A2B4-8A690E528893}"/>
    <cellStyle name="SAPBEXHLevel3 6 2 2 3 2" xfId="3725" xr:uid="{B9CD3408-F97C-495D-97FC-476165125362}"/>
    <cellStyle name="SAPBEXHLevel3 6 2 2 3 2 2" xfId="6827" xr:uid="{FF1F11AA-722B-4EEF-BDC0-DA9DD8F1C461}"/>
    <cellStyle name="SAPBEXHLevel3 6 2 2 3 3" xfId="5279" xr:uid="{F469F31B-1877-4A30-9A4A-F2C7B6983D9E}"/>
    <cellStyle name="SAPBEXHLevel3 6 2 2 4" xfId="2693" xr:uid="{EA6918CD-1DA3-44F4-81B0-E38FFB800D92}"/>
    <cellStyle name="SAPBEXHLevel3 6 2 2 4 2" xfId="5795" xr:uid="{7FD2540E-D36A-40EE-879F-8676676AF1EC}"/>
    <cellStyle name="SAPBEXHLevel3 6 2 2 5" xfId="7631" xr:uid="{7D3EA3A7-3023-4DD1-B1A5-C6A6494EDB1D}"/>
    <cellStyle name="SAPBEXHLevel3 6 2 2 6" xfId="4244" xr:uid="{AC9E50BF-D802-4F94-88B2-A1ED3C86AB43}"/>
    <cellStyle name="SAPBEXHLevel3 6 2 3" xfId="1400" xr:uid="{7E982011-5245-4AAF-A567-4E6B78C7B6B0}"/>
    <cellStyle name="SAPBEXHLevel3 6 2 3 2" xfId="2951" xr:uid="{11128744-25C2-48E0-AB2D-1AB0CAEDDA72}"/>
    <cellStyle name="SAPBEXHLevel3 6 2 3 2 2" xfId="6053" xr:uid="{1D17CC16-0785-40BF-94B6-CBD13564E68C}"/>
    <cellStyle name="SAPBEXHLevel3 6 2 3 3" xfId="7891" xr:uid="{1C587A86-A569-47D1-9E61-9CF3C2EBEE61}"/>
    <cellStyle name="SAPBEXHLevel3 6 2 3 4" xfId="4502" xr:uid="{F4E21CC5-D714-4D70-8C70-75604B31C87F}"/>
    <cellStyle name="SAPBEXHLevel3 6 2 4" xfId="1919" xr:uid="{5E2AB29F-8644-4ADE-95C7-8EF3D2196723}"/>
    <cellStyle name="SAPBEXHLevel3 6 2 4 2" xfId="3467" xr:uid="{5F334B14-DA8C-426C-8B5B-F93CAD32894C}"/>
    <cellStyle name="SAPBEXHLevel3 6 2 4 2 2" xfId="6569" xr:uid="{11079ED5-56C2-4E86-AE7B-5DD76946A2AF}"/>
    <cellStyle name="SAPBEXHLevel3 6 2 4 3" xfId="7372" xr:uid="{BF9FEB06-B5DE-4EBA-A151-1ABFF6815BE3}"/>
    <cellStyle name="SAPBEXHLevel3 6 2 4 4" xfId="5021" xr:uid="{8F0E33F7-7A9E-44EF-BED0-472E4E4DD38C}"/>
    <cellStyle name="SAPBEXHLevel3 6 2 5" xfId="2435" xr:uid="{7D339B3F-884C-451C-83E4-658FC38DE1B8}"/>
    <cellStyle name="SAPBEXHLevel3 6 2 5 2" xfId="5537" xr:uid="{44A3EB02-0FC7-43D7-AB54-0C7E4ECA54A0}"/>
    <cellStyle name="SAPBEXHLevel3 6 2 6" xfId="7089" xr:uid="{F553EBAD-56E3-4E27-939C-0B26A633B29B}"/>
    <cellStyle name="SAPBEXHLevel3 6 2 7" xfId="3986" xr:uid="{CB9C3D22-E2A4-4FA5-A7CE-E5B1C95DDE88}"/>
    <cellStyle name="SAPBEXHLevel3_Приложение_1_к_7-у-о_2009_Кв_1_ФСТ" xfId="462" xr:uid="{7BC0E912-6B60-4CB0-9483-146028E1AFF6}"/>
    <cellStyle name="SAPBEXHLevel3X" xfId="463" xr:uid="{F00E9C48-20D0-4268-95FA-CABB155607FE}"/>
    <cellStyle name="SAPBEXHLevel3X 10" xfId="871" xr:uid="{FA1A0D83-4D39-4C30-93E0-B33E556DBE69}"/>
    <cellStyle name="SAPBEXHLevel3X 10 2" xfId="1143" xr:uid="{932831E8-693A-44FC-B5DB-A2007621E3E6}"/>
    <cellStyle name="SAPBEXHLevel3X 10 2 2" xfId="1659" xr:uid="{AB88A162-B22F-4624-A187-18046E4DCD4D}"/>
    <cellStyle name="SAPBEXHLevel3X 10 2 2 2" xfId="3210" xr:uid="{3468C274-C1EF-496F-ACE3-00E75E35D9B2}"/>
    <cellStyle name="SAPBEXHLevel3X 10 2 2 2 2" xfId="6312" xr:uid="{5BF7C0B2-A88C-4D44-B19A-B536979274FC}"/>
    <cellStyle name="SAPBEXHLevel3X 10 2 2 3" xfId="8150" xr:uid="{40833FF9-8831-4586-B779-87ED8551F047}"/>
    <cellStyle name="SAPBEXHLevel3X 10 2 2 4" xfId="4761" xr:uid="{F3345A34-B6CF-4189-8FF9-E1DF21E0B47A}"/>
    <cellStyle name="SAPBEXHLevel3X 10 2 3" xfId="2178" xr:uid="{759D9A10-7B01-4431-A58A-448E1572D098}"/>
    <cellStyle name="SAPBEXHLevel3X 10 2 3 2" xfId="3726" xr:uid="{BCAFE639-F4BC-4F03-86BD-C742CD065895}"/>
    <cellStyle name="SAPBEXHLevel3X 10 2 3 2 2" xfId="6828" xr:uid="{798C2A03-FC74-46D4-A7BE-EF0A578F3701}"/>
    <cellStyle name="SAPBEXHLevel3X 10 2 3 3" xfId="5280" xr:uid="{08426CD2-0AFB-40DB-9B53-A22832FF7CAB}"/>
    <cellStyle name="SAPBEXHLevel3X 10 2 4" xfId="2694" xr:uid="{D79224A8-EA23-4E3F-AB9A-CCF3AE228150}"/>
    <cellStyle name="SAPBEXHLevel3X 10 2 4 2" xfId="5796" xr:uid="{04433BED-88B8-406A-8CFE-4DD1D9A2D68E}"/>
    <cellStyle name="SAPBEXHLevel3X 10 2 5" xfId="7632" xr:uid="{0DA2F7D2-A945-41BA-AAD5-3C2B7B60F50C}"/>
    <cellStyle name="SAPBEXHLevel3X 10 2 6" xfId="4245" xr:uid="{0A78A02F-8FF2-4B79-A36F-457CAC3A2053}"/>
    <cellStyle name="SAPBEXHLevel3X 10 3" xfId="1401" xr:uid="{899E3D74-1464-41C0-93AE-C6FD3B7903C3}"/>
    <cellStyle name="SAPBEXHLevel3X 10 3 2" xfId="2952" xr:uid="{2BD8F957-E851-40DE-AC04-7A225C75E10E}"/>
    <cellStyle name="SAPBEXHLevel3X 10 3 2 2" xfId="6054" xr:uid="{3B7CD851-19F6-4A87-A1AE-DC5B97A51EA8}"/>
    <cellStyle name="SAPBEXHLevel3X 10 3 3" xfId="7892" xr:uid="{B925126B-D7BD-48B2-8994-6AFB763D8129}"/>
    <cellStyle name="SAPBEXHLevel3X 10 3 4" xfId="4503" xr:uid="{77A6D94D-778D-424F-9AC1-65CDB8B9A3AB}"/>
    <cellStyle name="SAPBEXHLevel3X 10 4" xfId="1920" xr:uid="{1C36FC51-6ED5-4A2D-8EFA-7ED03C313858}"/>
    <cellStyle name="SAPBEXHLevel3X 10 4 2" xfId="3468" xr:uid="{9BE8D95C-C6AF-489B-A6F6-4C3F93CBF39B}"/>
    <cellStyle name="SAPBEXHLevel3X 10 4 2 2" xfId="6570" xr:uid="{89D17A63-9598-4B5B-A160-085B02F01631}"/>
    <cellStyle name="SAPBEXHLevel3X 10 4 3" xfId="7373" xr:uid="{79022278-C614-4326-A4C1-AC85686C59E9}"/>
    <cellStyle name="SAPBEXHLevel3X 10 4 4" xfId="5022" xr:uid="{9764E7FD-CA9B-40D4-91E1-F049D2B128AC}"/>
    <cellStyle name="SAPBEXHLevel3X 10 5" xfId="2436" xr:uid="{EC726932-6969-43A7-9F19-FB75BB228D67}"/>
    <cellStyle name="SAPBEXHLevel3X 10 5 2" xfId="5538" xr:uid="{E25733BB-852B-4701-A942-8972C2BF75FD}"/>
    <cellStyle name="SAPBEXHLevel3X 10 6" xfId="7090" xr:uid="{8AFA78E9-40FF-4AE5-98A1-4368385CC1F7}"/>
    <cellStyle name="SAPBEXHLevel3X 10 7" xfId="3987" xr:uid="{432DCB03-7A0A-4482-A601-5E1823E26908}"/>
    <cellStyle name="SAPBEXHLevel3X 2" xfId="464" xr:uid="{C24A3BBF-C540-416F-B36A-DBE1321AA0C9}"/>
    <cellStyle name="SAPBEXHLevel3X 2 2" xfId="872" xr:uid="{2033A7A3-3EC1-4071-A9E1-52F609BFF06D}"/>
    <cellStyle name="SAPBEXHLevel3X 2 2 2" xfId="1144" xr:uid="{2D1E17DA-22C8-4626-9383-DE5E55F7BBE1}"/>
    <cellStyle name="SAPBEXHLevel3X 2 2 2 2" xfId="1660" xr:uid="{B2D6441A-93A0-4D6A-8231-6AAC9DD42935}"/>
    <cellStyle name="SAPBEXHLevel3X 2 2 2 2 2" xfId="3211" xr:uid="{F70E878B-1EFE-4E9A-B81D-02BB1965886D}"/>
    <cellStyle name="SAPBEXHLevel3X 2 2 2 2 2 2" xfId="6313" xr:uid="{F841C66F-2C9E-45F5-AD2F-56BC4998AAC8}"/>
    <cellStyle name="SAPBEXHLevel3X 2 2 2 2 3" xfId="8151" xr:uid="{A787C319-0B8D-4538-8A2A-EF7CCA49710B}"/>
    <cellStyle name="SAPBEXHLevel3X 2 2 2 2 4" xfId="4762" xr:uid="{AA27F08A-6CFD-4A07-91F2-2F91C5D6CBBC}"/>
    <cellStyle name="SAPBEXHLevel3X 2 2 2 3" xfId="2179" xr:uid="{1609438B-5CF1-491A-BFB9-696442B1E188}"/>
    <cellStyle name="SAPBEXHLevel3X 2 2 2 3 2" xfId="3727" xr:uid="{A8E4C8EB-0BA4-44AC-AFC3-F25E41BB16D8}"/>
    <cellStyle name="SAPBEXHLevel3X 2 2 2 3 2 2" xfId="6829" xr:uid="{635E4429-DE67-48AB-BB79-CC7D5377F963}"/>
    <cellStyle name="SAPBEXHLevel3X 2 2 2 3 3" xfId="5281" xr:uid="{FB5A1981-DD61-4960-890A-B56BBD562E3E}"/>
    <cellStyle name="SAPBEXHLevel3X 2 2 2 4" xfId="2695" xr:uid="{319346CD-B18B-427C-AA0F-24D1964B189A}"/>
    <cellStyle name="SAPBEXHLevel3X 2 2 2 4 2" xfId="5797" xr:uid="{E813D844-4222-494A-9D89-37A5C12DC7D5}"/>
    <cellStyle name="SAPBEXHLevel3X 2 2 2 5" xfId="7633" xr:uid="{EB9CB693-D87A-4A64-819B-4855B4950254}"/>
    <cellStyle name="SAPBEXHLevel3X 2 2 2 6" xfId="4246" xr:uid="{8A415C07-0B68-4EFA-BC92-192B9D19B6B6}"/>
    <cellStyle name="SAPBEXHLevel3X 2 2 3" xfId="1402" xr:uid="{1DA23F2F-2BA0-470B-B492-0CDD2F20D182}"/>
    <cellStyle name="SAPBEXHLevel3X 2 2 3 2" xfId="2953" xr:uid="{15C0C629-DBE1-4AB2-83AC-2D558494EAEC}"/>
    <cellStyle name="SAPBEXHLevel3X 2 2 3 2 2" xfId="6055" xr:uid="{4486BEB3-F5BC-4E83-8E6E-36E05DABB42F}"/>
    <cellStyle name="SAPBEXHLevel3X 2 2 3 3" xfId="7893" xr:uid="{3F5BB90C-AECC-48A5-AE78-CCDF13DC700B}"/>
    <cellStyle name="SAPBEXHLevel3X 2 2 3 4" xfId="4504" xr:uid="{D4828917-5236-4F84-B9C9-20FF481E00EE}"/>
    <cellStyle name="SAPBEXHLevel3X 2 2 4" xfId="1921" xr:uid="{8D4B5B95-9B85-4DE8-A1AA-2C2C73FDC4E0}"/>
    <cellStyle name="SAPBEXHLevel3X 2 2 4 2" xfId="3469" xr:uid="{2BE4771B-5F36-4D18-AFB6-F756F12CA446}"/>
    <cellStyle name="SAPBEXHLevel3X 2 2 4 2 2" xfId="6571" xr:uid="{651975D0-E48C-41DA-BCB1-DC0BE5AAFF3F}"/>
    <cellStyle name="SAPBEXHLevel3X 2 2 4 3" xfId="7374" xr:uid="{36F69772-93A2-4946-91AD-CAB77980D637}"/>
    <cellStyle name="SAPBEXHLevel3X 2 2 4 4" xfId="5023" xr:uid="{EA3CAA99-B5DD-480E-8323-D76A50BFD01A}"/>
    <cellStyle name="SAPBEXHLevel3X 2 2 5" xfId="2437" xr:uid="{5170C134-D8CD-41BC-972F-52A989DD0171}"/>
    <cellStyle name="SAPBEXHLevel3X 2 2 5 2" xfId="5539" xr:uid="{C65A538E-E6CA-4B81-92B2-4E96B3B9E489}"/>
    <cellStyle name="SAPBEXHLevel3X 2 2 6" xfId="7091" xr:uid="{2ED9618C-E099-469C-930C-08DD6A7C6090}"/>
    <cellStyle name="SAPBEXHLevel3X 2 2 7" xfId="3988" xr:uid="{A4F80288-7323-4254-A25A-FC24A956AA40}"/>
    <cellStyle name="SAPBEXHLevel3X 3" xfId="465" xr:uid="{0E26F865-4639-4AB9-B54D-63F95A9F54CA}"/>
    <cellStyle name="SAPBEXHLevel3X 3 2" xfId="873" xr:uid="{6463BB1B-4CD3-457A-A368-CDBFDCE3012F}"/>
    <cellStyle name="SAPBEXHLevel3X 3 2 2" xfId="1145" xr:uid="{4B77096B-43DB-49D2-A785-B6EF4606A5C9}"/>
    <cellStyle name="SAPBEXHLevel3X 3 2 2 2" xfId="1661" xr:uid="{78F615B3-C7B1-498D-B39B-090935A8D5E2}"/>
    <cellStyle name="SAPBEXHLevel3X 3 2 2 2 2" xfId="3212" xr:uid="{430EC50F-90D5-41D9-9E2B-18C33270D3B9}"/>
    <cellStyle name="SAPBEXHLevel3X 3 2 2 2 2 2" xfId="6314" xr:uid="{1639C413-AB0B-4E6B-AC15-8DB9AD6AC1D5}"/>
    <cellStyle name="SAPBEXHLevel3X 3 2 2 2 3" xfId="8152" xr:uid="{F7A2AD28-756B-46AB-A8DC-5A63440F2A96}"/>
    <cellStyle name="SAPBEXHLevel3X 3 2 2 2 4" xfId="4763" xr:uid="{10B1F5D6-4EE3-41DE-8CC8-E350FE84A2EA}"/>
    <cellStyle name="SAPBEXHLevel3X 3 2 2 3" xfId="2180" xr:uid="{16BAEF9D-54E5-4BB1-9E93-95E18D610006}"/>
    <cellStyle name="SAPBEXHLevel3X 3 2 2 3 2" xfId="3728" xr:uid="{03BB49E5-DB69-4634-BFC9-1A6FB7284354}"/>
    <cellStyle name="SAPBEXHLevel3X 3 2 2 3 2 2" xfId="6830" xr:uid="{5FB7E10B-397E-4274-A661-B062267676AD}"/>
    <cellStyle name="SAPBEXHLevel3X 3 2 2 3 3" xfId="5282" xr:uid="{0309D302-DF39-4A00-8A78-5E8C53069793}"/>
    <cellStyle name="SAPBEXHLevel3X 3 2 2 4" xfId="2696" xr:uid="{B56A1251-D04C-4C2A-84DD-9AA3F4959EA9}"/>
    <cellStyle name="SAPBEXHLevel3X 3 2 2 4 2" xfId="5798" xr:uid="{576595E6-F8AF-4ABD-A61E-09E148F67B87}"/>
    <cellStyle name="SAPBEXHLevel3X 3 2 2 5" xfId="7634" xr:uid="{390EFE49-694D-40BE-BA3D-343F45AE6785}"/>
    <cellStyle name="SAPBEXHLevel3X 3 2 2 6" xfId="4247" xr:uid="{41DC96D1-3F6A-44F5-8761-155FE1A4D53C}"/>
    <cellStyle name="SAPBEXHLevel3X 3 2 3" xfId="1403" xr:uid="{8D3CE7A4-E0AB-4489-9787-9F0BF049DD65}"/>
    <cellStyle name="SAPBEXHLevel3X 3 2 3 2" xfId="2954" xr:uid="{1878F998-D66B-4D24-A853-D36D2E60CE54}"/>
    <cellStyle name="SAPBEXHLevel3X 3 2 3 2 2" xfId="6056" xr:uid="{CBE8867F-64BB-4216-92DA-F14CB101D0B2}"/>
    <cellStyle name="SAPBEXHLevel3X 3 2 3 3" xfId="7894" xr:uid="{9B1F8837-0DF5-426E-B8EB-BA7FAE6575E2}"/>
    <cellStyle name="SAPBEXHLevel3X 3 2 3 4" xfId="4505" xr:uid="{2F930243-7061-419F-9AC2-C610BD084CE2}"/>
    <cellStyle name="SAPBEXHLevel3X 3 2 4" xfId="1922" xr:uid="{8B7DDECB-1DC4-4735-815F-7F14F140175D}"/>
    <cellStyle name="SAPBEXHLevel3X 3 2 4 2" xfId="3470" xr:uid="{F170DF86-0FF3-4F55-9DBD-4855012153B1}"/>
    <cellStyle name="SAPBEXHLevel3X 3 2 4 2 2" xfId="6572" xr:uid="{65BAF1F2-0795-4AE4-835F-6FF981056631}"/>
    <cellStyle name="SAPBEXHLevel3X 3 2 4 3" xfId="7375" xr:uid="{47E41F99-9639-4195-A297-2AEA02E9CC22}"/>
    <cellStyle name="SAPBEXHLevel3X 3 2 4 4" xfId="5024" xr:uid="{C02D2390-FDAE-4986-886F-321BA73721F6}"/>
    <cellStyle name="SAPBEXHLevel3X 3 2 5" xfId="2438" xr:uid="{B5ACA723-4059-414E-9DD4-FDDAC2316199}"/>
    <cellStyle name="SAPBEXHLevel3X 3 2 5 2" xfId="5540" xr:uid="{C03400DA-BB4D-4D1B-8DD6-410844124929}"/>
    <cellStyle name="SAPBEXHLevel3X 3 2 6" xfId="7092" xr:uid="{8441ABB7-E10F-4AB8-B2F6-6F68506911FB}"/>
    <cellStyle name="SAPBEXHLevel3X 3 2 7" xfId="3989" xr:uid="{831CD456-8E3D-42BB-A5E4-D0D3BADAF5F5}"/>
    <cellStyle name="SAPBEXHLevel3X 4" xfId="466" xr:uid="{E28A443B-54DC-44DB-8653-935CEFC8DB43}"/>
    <cellStyle name="SAPBEXHLevel3X 4 2" xfId="874" xr:uid="{FEE815EA-99F9-433C-B9EF-8101DC0672EC}"/>
    <cellStyle name="SAPBEXHLevel3X 4 2 2" xfId="1146" xr:uid="{7005ECC9-844C-4259-A4E9-D5C0F791EB69}"/>
    <cellStyle name="SAPBEXHLevel3X 4 2 2 2" xfId="1662" xr:uid="{BE90A3FA-1669-4020-A3DE-D5C42D5A2DF2}"/>
    <cellStyle name="SAPBEXHLevel3X 4 2 2 2 2" xfId="3213" xr:uid="{41269BD0-BA2D-455C-834E-7F02071C13D7}"/>
    <cellStyle name="SAPBEXHLevel3X 4 2 2 2 2 2" xfId="6315" xr:uid="{2FB6BBB5-7A35-4C7B-A42E-0C6D3629A2FE}"/>
    <cellStyle name="SAPBEXHLevel3X 4 2 2 2 3" xfId="8153" xr:uid="{3B2B338D-1704-4E7E-A2B7-07C91461AC1A}"/>
    <cellStyle name="SAPBEXHLevel3X 4 2 2 2 4" xfId="4764" xr:uid="{A86211F3-B17D-4440-82F3-DF8B79B60D36}"/>
    <cellStyle name="SAPBEXHLevel3X 4 2 2 3" xfId="2181" xr:uid="{CE89EBBD-2639-4CEA-916C-9FEBF8F25EEB}"/>
    <cellStyle name="SAPBEXHLevel3X 4 2 2 3 2" xfId="3729" xr:uid="{6DFB0EA0-01CC-4325-8D6D-558ABB76F9D3}"/>
    <cellStyle name="SAPBEXHLevel3X 4 2 2 3 2 2" xfId="6831" xr:uid="{95CBB7AD-E654-46C1-A70D-BF0ED4E5653C}"/>
    <cellStyle name="SAPBEXHLevel3X 4 2 2 3 3" xfId="5283" xr:uid="{8BF7427D-BED3-4FA6-85CA-B3655C6E2ED7}"/>
    <cellStyle name="SAPBEXHLevel3X 4 2 2 4" xfId="2697" xr:uid="{97248201-185F-4AFF-9046-B2F6002F39C3}"/>
    <cellStyle name="SAPBEXHLevel3X 4 2 2 4 2" xfId="5799" xr:uid="{9040E790-BA42-4728-B280-CC07C6C774B6}"/>
    <cellStyle name="SAPBEXHLevel3X 4 2 2 5" xfId="7635" xr:uid="{10C45CDE-89D5-48AC-B299-46D143C6DD49}"/>
    <cellStyle name="SAPBEXHLevel3X 4 2 2 6" xfId="4248" xr:uid="{C72BC9AE-6729-4736-8C33-FB8EE79ED168}"/>
    <cellStyle name="SAPBEXHLevel3X 4 2 3" xfId="1404" xr:uid="{DD8BCFAA-08DD-476C-B383-992EE93DFF62}"/>
    <cellStyle name="SAPBEXHLevel3X 4 2 3 2" xfId="2955" xr:uid="{08335309-DB5B-425B-9B68-025B363A9DC6}"/>
    <cellStyle name="SAPBEXHLevel3X 4 2 3 2 2" xfId="6057" xr:uid="{797D074B-3400-4479-BA08-F0E83E78ED4A}"/>
    <cellStyle name="SAPBEXHLevel3X 4 2 3 3" xfId="7895" xr:uid="{2F541AD2-E969-497E-ADDC-3C70E9186D1D}"/>
    <cellStyle name="SAPBEXHLevel3X 4 2 3 4" xfId="4506" xr:uid="{DA83C72D-AF6E-4035-87F3-5BED2FFEB8F8}"/>
    <cellStyle name="SAPBEXHLevel3X 4 2 4" xfId="1923" xr:uid="{3C0DC531-850C-4DF7-BC4A-90DF35D30AEB}"/>
    <cellStyle name="SAPBEXHLevel3X 4 2 4 2" xfId="3471" xr:uid="{3BE80E55-FDEF-4537-AD30-EC08F0685438}"/>
    <cellStyle name="SAPBEXHLevel3X 4 2 4 2 2" xfId="6573" xr:uid="{DA1D7C92-D26F-41BE-B18A-F18500B4BA51}"/>
    <cellStyle name="SAPBEXHLevel3X 4 2 4 3" xfId="7376" xr:uid="{69B2346D-2331-453A-B3B5-A9C002146AAE}"/>
    <cellStyle name="SAPBEXHLevel3X 4 2 4 4" xfId="5025" xr:uid="{C34805A9-CECE-469A-A388-40EA6A22A8B5}"/>
    <cellStyle name="SAPBEXHLevel3X 4 2 5" xfId="2439" xr:uid="{47F83B68-DED4-485D-A6AD-8F54EA37554F}"/>
    <cellStyle name="SAPBEXHLevel3X 4 2 5 2" xfId="5541" xr:uid="{3EB06177-8F1A-464F-9D86-2C9163702694}"/>
    <cellStyle name="SAPBEXHLevel3X 4 2 6" xfId="7093" xr:uid="{97C94889-7C09-4083-8F62-C09758D8B858}"/>
    <cellStyle name="SAPBEXHLevel3X 4 2 7" xfId="3990" xr:uid="{DABDFC26-BA27-4145-8242-87B193CD50DE}"/>
    <cellStyle name="SAPBEXHLevel3X 5" xfId="467" xr:uid="{A71B96D0-B94D-4129-B13B-93698A162D0D}"/>
    <cellStyle name="SAPBEXHLevel3X 5 2" xfId="875" xr:uid="{9D970B22-5445-4AFD-8003-9F5659FCF39E}"/>
    <cellStyle name="SAPBEXHLevel3X 5 2 2" xfId="1147" xr:uid="{A4F0451D-C02D-46EF-82AC-9C98FDC648E0}"/>
    <cellStyle name="SAPBEXHLevel3X 5 2 2 2" xfId="1663" xr:uid="{8B1D570B-FD0D-45E1-B204-DBC9C8B5D833}"/>
    <cellStyle name="SAPBEXHLevel3X 5 2 2 2 2" xfId="3214" xr:uid="{4E737730-19DB-4745-91AE-69C2C4C4DC3A}"/>
    <cellStyle name="SAPBEXHLevel3X 5 2 2 2 2 2" xfId="6316" xr:uid="{79361669-66A5-4EEA-BED0-B802D6B2D041}"/>
    <cellStyle name="SAPBEXHLevel3X 5 2 2 2 3" xfId="8154" xr:uid="{51887CA5-186C-4195-8E26-B878A45335BF}"/>
    <cellStyle name="SAPBEXHLevel3X 5 2 2 2 4" xfId="4765" xr:uid="{EF3155A8-50AB-4B7C-A8F2-E4F4380B4F1A}"/>
    <cellStyle name="SAPBEXHLevel3X 5 2 2 3" xfId="2182" xr:uid="{15777889-E343-491D-8A88-BF158A053D09}"/>
    <cellStyle name="SAPBEXHLevel3X 5 2 2 3 2" xfId="3730" xr:uid="{6096CBD2-3A7B-4AED-A4D9-32DB19E60D1B}"/>
    <cellStyle name="SAPBEXHLevel3X 5 2 2 3 2 2" xfId="6832" xr:uid="{39242CA3-3117-4734-BEEB-888334C41836}"/>
    <cellStyle name="SAPBEXHLevel3X 5 2 2 3 3" xfId="5284" xr:uid="{D108DFA1-6AB1-45C4-AA2B-D9DDFDAF2EF4}"/>
    <cellStyle name="SAPBEXHLevel3X 5 2 2 4" xfId="2698" xr:uid="{49CCFF2A-6597-4F0B-BDFF-A24112B1DE3C}"/>
    <cellStyle name="SAPBEXHLevel3X 5 2 2 4 2" xfId="5800" xr:uid="{AC591E7A-212E-4E75-A6A6-185E477EBB9E}"/>
    <cellStyle name="SAPBEXHLevel3X 5 2 2 5" xfId="7636" xr:uid="{D624FA4B-3AA9-4B36-A36B-46E7B9E3A017}"/>
    <cellStyle name="SAPBEXHLevel3X 5 2 2 6" xfId="4249" xr:uid="{D1294905-CCD1-4F16-B08E-31C20FA4C077}"/>
    <cellStyle name="SAPBEXHLevel3X 5 2 3" xfId="1405" xr:uid="{252D36EE-D485-42F5-BFC6-E2080A6D634E}"/>
    <cellStyle name="SAPBEXHLevel3X 5 2 3 2" xfId="2956" xr:uid="{96C55E53-8D8D-4120-B584-0CBC790883C5}"/>
    <cellStyle name="SAPBEXHLevel3X 5 2 3 2 2" xfId="6058" xr:uid="{58CD2A8A-D624-4924-8D12-AA7B0AE3549F}"/>
    <cellStyle name="SAPBEXHLevel3X 5 2 3 3" xfId="7896" xr:uid="{22F52589-5D19-48CE-BF04-D4A86D8FEB6F}"/>
    <cellStyle name="SAPBEXHLevel3X 5 2 3 4" xfId="4507" xr:uid="{F7368139-904A-4BD9-9239-FA0890D19FFF}"/>
    <cellStyle name="SAPBEXHLevel3X 5 2 4" xfId="1924" xr:uid="{A034B992-16B5-4CFF-ACE0-A115F36226A2}"/>
    <cellStyle name="SAPBEXHLevel3X 5 2 4 2" xfId="3472" xr:uid="{8CC335FA-70FF-4EEA-A4D9-0C10390F0A77}"/>
    <cellStyle name="SAPBEXHLevel3X 5 2 4 2 2" xfId="6574" xr:uid="{3694C63E-7445-470F-BB64-C2F830462492}"/>
    <cellStyle name="SAPBEXHLevel3X 5 2 4 3" xfId="7377" xr:uid="{3957AE27-CA71-40C9-A85E-41C11FFA25AE}"/>
    <cellStyle name="SAPBEXHLevel3X 5 2 4 4" xfId="5026" xr:uid="{0A650911-A8AE-4D7B-902F-C50B688B9333}"/>
    <cellStyle name="SAPBEXHLevel3X 5 2 5" xfId="2440" xr:uid="{E18D138E-2FE4-408C-9FF3-3B542980B717}"/>
    <cellStyle name="SAPBEXHLevel3X 5 2 5 2" xfId="5542" xr:uid="{716B00E1-6A60-4170-8E7F-27955B31385E}"/>
    <cellStyle name="SAPBEXHLevel3X 5 2 6" xfId="7094" xr:uid="{EBF274E8-9B6D-44FE-9E4F-5BD082C59C1C}"/>
    <cellStyle name="SAPBEXHLevel3X 5 2 7" xfId="3991" xr:uid="{0D8B6334-8C45-4EF1-80F8-C2E10F152DCA}"/>
    <cellStyle name="SAPBEXHLevel3X 6" xfId="468" xr:uid="{201EC793-01F7-4ECB-ACB6-A8B5B81B9047}"/>
    <cellStyle name="SAPBEXHLevel3X 6 2" xfId="876" xr:uid="{937DEB23-9C92-4493-8E74-0F039033CEDC}"/>
    <cellStyle name="SAPBEXHLevel3X 6 2 2" xfId="1148" xr:uid="{7BF27A8A-E18C-4EDC-B7E6-DAE2AE547D23}"/>
    <cellStyle name="SAPBEXHLevel3X 6 2 2 2" xfId="1664" xr:uid="{238B815F-2987-411B-88F3-0AA035CD41E7}"/>
    <cellStyle name="SAPBEXHLevel3X 6 2 2 2 2" xfId="3215" xr:uid="{D4543BC8-D7FF-4222-A9A9-27459FB2DD0E}"/>
    <cellStyle name="SAPBEXHLevel3X 6 2 2 2 2 2" xfId="6317" xr:uid="{FBCE27B5-E156-4C80-BC38-F56FD32EF993}"/>
    <cellStyle name="SAPBEXHLevel3X 6 2 2 2 3" xfId="8155" xr:uid="{FB8D64A4-F43E-47E4-806D-07F1E6B83A8F}"/>
    <cellStyle name="SAPBEXHLevel3X 6 2 2 2 4" xfId="4766" xr:uid="{97318194-228F-4A7A-A4C0-672123579EC7}"/>
    <cellStyle name="SAPBEXHLevel3X 6 2 2 3" xfId="2183" xr:uid="{BC806C2F-4ADE-4AD3-B42D-C2886B6FCB85}"/>
    <cellStyle name="SAPBEXHLevel3X 6 2 2 3 2" xfId="3731" xr:uid="{B82D37C5-9923-4A9F-AAA7-EF7F1DAAE314}"/>
    <cellStyle name="SAPBEXHLevel3X 6 2 2 3 2 2" xfId="6833" xr:uid="{8AC5880C-A5C9-4922-9CB9-616F036F2D1A}"/>
    <cellStyle name="SAPBEXHLevel3X 6 2 2 3 3" xfId="5285" xr:uid="{0788B12D-A1EF-4D24-8090-4D4BAEC41214}"/>
    <cellStyle name="SAPBEXHLevel3X 6 2 2 4" xfId="2699" xr:uid="{81923DF4-3486-4800-9E0D-20367E05888F}"/>
    <cellStyle name="SAPBEXHLevel3X 6 2 2 4 2" xfId="5801" xr:uid="{F60A0AFC-63BF-445C-9D63-8B2590EC976B}"/>
    <cellStyle name="SAPBEXHLevel3X 6 2 2 5" xfId="7637" xr:uid="{BDD8D960-68B6-4B70-A1A4-37BAFA03F92F}"/>
    <cellStyle name="SAPBEXHLevel3X 6 2 2 6" xfId="4250" xr:uid="{E8FE02C0-BF6D-4FA3-9557-CAFF82EDEBE9}"/>
    <cellStyle name="SAPBEXHLevel3X 6 2 3" xfId="1406" xr:uid="{A2BBFF62-7920-4C12-BA0A-DFDEF8C9E32B}"/>
    <cellStyle name="SAPBEXHLevel3X 6 2 3 2" xfId="2957" xr:uid="{5F2B51E4-21D3-4168-A4D0-64B46804E3A7}"/>
    <cellStyle name="SAPBEXHLevel3X 6 2 3 2 2" xfId="6059" xr:uid="{1F194E2E-7079-4FB1-9260-7973286A6C83}"/>
    <cellStyle name="SAPBEXHLevel3X 6 2 3 3" xfId="7897" xr:uid="{8B280D56-A2A0-45D9-B137-6AB7D139757D}"/>
    <cellStyle name="SAPBEXHLevel3X 6 2 3 4" xfId="4508" xr:uid="{0DC082DB-68BC-44F2-AD96-A9D593B7F5A2}"/>
    <cellStyle name="SAPBEXHLevel3X 6 2 4" xfId="1925" xr:uid="{F713D6FE-8D39-4EA4-B543-7738F6A8BC8C}"/>
    <cellStyle name="SAPBEXHLevel3X 6 2 4 2" xfId="3473" xr:uid="{F1F58C27-E2FA-4BE1-8971-885C0A762BD8}"/>
    <cellStyle name="SAPBEXHLevel3X 6 2 4 2 2" xfId="6575" xr:uid="{D534BDF7-BEEA-4928-B2D6-37A5B3A5D8F5}"/>
    <cellStyle name="SAPBEXHLevel3X 6 2 4 3" xfId="7378" xr:uid="{4D7DDD76-7C21-425B-923B-9E4ECE708966}"/>
    <cellStyle name="SAPBEXHLevel3X 6 2 4 4" xfId="5027" xr:uid="{3C24503C-390D-44FE-977C-3AB607CFBFB8}"/>
    <cellStyle name="SAPBEXHLevel3X 6 2 5" xfId="2441" xr:uid="{6B1EAE93-78DF-43A8-89B9-A3A809CCE165}"/>
    <cellStyle name="SAPBEXHLevel3X 6 2 5 2" xfId="5543" xr:uid="{614E726F-BD9E-445B-8595-F78111A36E7F}"/>
    <cellStyle name="SAPBEXHLevel3X 6 2 6" xfId="7095" xr:uid="{77A050BC-4780-47A6-8153-A1F1E18DCD3D}"/>
    <cellStyle name="SAPBEXHLevel3X 6 2 7" xfId="3992" xr:uid="{51AD9301-7AC2-41B0-A2EE-4A534CCA7005}"/>
    <cellStyle name="SAPBEXHLevel3X 7" xfId="469" xr:uid="{23BF3510-9E44-46FC-AFE3-A3FCE871F8F0}"/>
    <cellStyle name="SAPBEXHLevel3X 7 2" xfId="877" xr:uid="{BCB32EE7-5F09-48E7-AAA1-1E102A3932ED}"/>
    <cellStyle name="SAPBEXHLevel3X 7 2 2" xfId="1149" xr:uid="{8103806F-8ACE-4C08-B469-EE86B9A23511}"/>
    <cellStyle name="SAPBEXHLevel3X 7 2 2 2" xfId="1665" xr:uid="{336B4966-EF8F-4B70-8CE4-C8F41B084015}"/>
    <cellStyle name="SAPBEXHLevel3X 7 2 2 2 2" xfId="3216" xr:uid="{CCB62EA3-E754-4DAA-8F5D-1AAFC2C545B0}"/>
    <cellStyle name="SAPBEXHLevel3X 7 2 2 2 2 2" xfId="6318" xr:uid="{563943FC-2CE2-4EEB-92F5-3647AB3067CE}"/>
    <cellStyle name="SAPBEXHLevel3X 7 2 2 2 3" xfId="8156" xr:uid="{27E7A85A-6F27-4782-BB18-7741E86E43D2}"/>
    <cellStyle name="SAPBEXHLevel3X 7 2 2 2 4" xfId="4767" xr:uid="{348BF91E-69E6-4259-A47B-CCC1E2BA78D0}"/>
    <cellStyle name="SAPBEXHLevel3X 7 2 2 3" xfId="2184" xr:uid="{77C918E9-D09C-4840-AD9D-114B91898579}"/>
    <cellStyle name="SAPBEXHLevel3X 7 2 2 3 2" xfId="3732" xr:uid="{6C9B9A60-0368-4C4A-B301-F4137F269DE0}"/>
    <cellStyle name="SAPBEXHLevel3X 7 2 2 3 2 2" xfId="6834" xr:uid="{454FABB5-2D62-4FF0-98D1-4E7918FC53C7}"/>
    <cellStyle name="SAPBEXHLevel3X 7 2 2 3 3" xfId="5286" xr:uid="{96A5FBD5-A1A8-460B-8373-52FE304D13D4}"/>
    <cellStyle name="SAPBEXHLevel3X 7 2 2 4" xfId="2700" xr:uid="{9BD05500-66C0-4986-AD7A-6DF874A5A546}"/>
    <cellStyle name="SAPBEXHLevel3X 7 2 2 4 2" xfId="5802" xr:uid="{7A371D72-01C9-4F4E-A70B-371697325730}"/>
    <cellStyle name="SAPBEXHLevel3X 7 2 2 5" xfId="7638" xr:uid="{279A2C56-813A-40E2-B34C-1807224ECDE1}"/>
    <cellStyle name="SAPBEXHLevel3X 7 2 2 6" xfId="4251" xr:uid="{3C7012B9-5914-49FC-8CB1-BB4E4DD265C0}"/>
    <cellStyle name="SAPBEXHLevel3X 7 2 3" xfId="1407" xr:uid="{02651180-16D2-4F7A-8D0F-30F93D59C960}"/>
    <cellStyle name="SAPBEXHLevel3X 7 2 3 2" xfId="2958" xr:uid="{9F520FB6-C3A1-4A5E-A256-EF19C677B0DE}"/>
    <cellStyle name="SAPBEXHLevel3X 7 2 3 2 2" xfId="6060" xr:uid="{A2E3C803-2882-4444-9F80-BBA1BF416109}"/>
    <cellStyle name="SAPBEXHLevel3X 7 2 3 3" xfId="7898" xr:uid="{D4599346-DCBB-4307-B523-B6E74681194B}"/>
    <cellStyle name="SAPBEXHLevel3X 7 2 3 4" xfId="4509" xr:uid="{343BBC48-1F7B-4816-A161-DB080515B3F6}"/>
    <cellStyle name="SAPBEXHLevel3X 7 2 4" xfId="1926" xr:uid="{69BA1EDF-EBF1-456D-89C6-A295259C3863}"/>
    <cellStyle name="SAPBEXHLevel3X 7 2 4 2" xfId="3474" xr:uid="{55EB331B-1F77-4103-8950-768F6A583A01}"/>
    <cellStyle name="SAPBEXHLevel3X 7 2 4 2 2" xfId="6576" xr:uid="{E1E9FC28-96DA-4999-9C79-9E0D107A2CB3}"/>
    <cellStyle name="SAPBEXHLevel3X 7 2 4 3" xfId="7379" xr:uid="{BA07B354-F950-4781-9042-0394EE6FAFB3}"/>
    <cellStyle name="SAPBEXHLevel3X 7 2 4 4" xfId="5028" xr:uid="{CAB0B592-AD36-4DDA-9F4F-E2F8929840D8}"/>
    <cellStyle name="SAPBEXHLevel3X 7 2 5" xfId="2442" xr:uid="{A47CD8AC-ACFC-4653-976E-F02D2F557CA3}"/>
    <cellStyle name="SAPBEXHLevel3X 7 2 5 2" xfId="5544" xr:uid="{570CD9B8-4E55-4E4B-AE8D-16D07E05A3DF}"/>
    <cellStyle name="SAPBEXHLevel3X 7 2 6" xfId="7096" xr:uid="{EFEC435B-A804-4897-A978-D567B7C209F7}"/>
    <cellStyle name="SAPBEXHLevel3X 7 2 7" xfId="3993" xr:uid="{DCBEEBA0-E66A-4901-BEFA-C71C28BA355C}"/>
    <cellStyle name="SAPBEXHLevel3X 8" xfId="470" xr:uid="{AA7AB520-885D-4232-BF89-B259BCF66AD1}"/>
    <cellStyle name="SAPBEXHLevel3X 8 2" xfId="878" xr:uid="{939164A8-8A98-4203-9950-8D48FC6D979B}"/>
    <cellStyle name="SAPBEXHLevel3X 8 2 2" xfId="1150" xr:uid="{FB9110D3-F691-4C9B-897D-504B757300F4}"/>
    <cellStyle name="SAPBEXHLevel3X 8 2 2 2" xfId="1666" xr:uid="{BE0966FD-6B2E-4149-99C1-81134B757265}"/>
    <cellStyle name="SAPBEXHLevel3X 8 2 2 2 2" xfId="3217" xr:uid="{241E0BCC-30C8-4000-9C8E-57F2475A2387}"/>
    <cellStyle name="SAPBEXHLevel3X 8 2 2 2 2 2" xfId="6319" xr:uid="{0F428D02-BE54-4B40-A35B-E9CC34F3274E}"/>
    <cellStyle name="SAPBEXHLevel3X 8 2 2 2 3" xfId="8157" xr:uid="{398C7EFB-E69D-4E30-AB48-E8A3BFC349AD}"/>
    <cellStyle name="SAPBEXHLevel3X 8 2 2 2 4" xfId="4768" xr:uid="{5071BED9-5ADD-49C4-983E-8251E6EF78B2}"/>
    <cellStyle name="SAPBEXHLevel3X 8 2 2 3" xfId="2185" xr:uid="{BAC1E1F7-5A4E-4811-B29B-17303D3F8878}"/>
    <cellStyle name="SAPBEXHLevel3X 8 2 2 3 2" xfId="3733" xr:uid="{F3AA86B8-DA72-4AF0-BD78-4593D0924048}"/>
    <cellStyle name="SAPBEXHLevel3X 8 2 2 3 2 2" xfId="6835" xr:uid="{E6B4E6FD-3CD0-42CB-AEF6-0D2D335D43C5}"/>
    <cellStyle name="SAPBEXHLevel3X 8 2 2 3 3" xfId="5287" xr:uid="{FA1B3622-F3FA-4684-977F-CF77347483C5}"/>
    <cellStyle name="SAPBEXHLevel3X 8 2 2 4" xfId="2701" xr:uid="{3BA375F3-33D8-4714-AD48-62DB2C709405}"/>
    <cellStyle name="SAPBEXHLevel3X 8 2 2 4 2" xfId="5803" xr:uid="{86EC2795-9537-4CB1-9FB4-D198543D37AC}"/>
    <cellStyle name="SAPBEXHLevel3X 8 2 2 5" xfId="7639" xr:uid="{4E4E1ECF-C756-4385-AC97-AA75204A4B2F}"/>
    <cellStyle name="SAPBEXHLevel3X 8 2 2 6" xfId="4252" xr:uid="{AC4BFBBF-C636-43DF-BAEF-97554B1FAD14}"/>
    <cellStyle name="SAPBEXHLevel3X 8 2 3" xfId="1408" xr:uid="{E37B57C8-F731-4009-8D8D-5FD8B55A15DE}"/>
    <cellStyle name="SAPBEXHLevel3X 8 2 3 2" xfId="2959" xr:uid="{94D8D7AE-AEEC-48DD-8EC6-ED3D0C959BA0}"/>
    <cellStyle name="SAPBEXHLevel3X 8 2 3 2 2" xfId="6061" xr:uid="{CFC342C8-3DB0-43F3-BC4B-F42D928628E3}"/>
    <cellStyle name="SAPBEXHLevel3X 8 2 3 3" xfId="7899" xr:uid="{696F7A22-C4B1-433B-A9C6-A09BC4CDF491}"/>
    <cellStyle name="SAPBEXHLevel3X 8 2 3 4" xfId="4510" xr:uid="{2C0B780B-80CD-4109-AD16-7B787DA63465}"/>
    <cellStyle name="SAPBEXHLevel3X 8 2 4" xfId="1927" xr:uid="{3F91D1F4-4688-4634-8335-CF85AEC34515}"/>
    <cellStyle name="SAPBEXHLevel3X 8 2 4 2" xfId="3475" xr:uid="{B771FB2A-1E63-41DD-9EEC-2EC280325830}"/>
    <cellStyle name="SAPBEXHLevel3X 8 2 4 2 2" xfId="6577" xr:uid="{AA5D3277-BB39-4E6C-BE95-3992A2569B2B}"/>
    <cellStyle name="SAPBEXHLevel3X 8 2 4 3" xfId="7380" xr:uid="{BE5D4D23-C706-4A69-916F-71174E34427D}"/>
    <cellStyle name="SAPBEXHLevel3X 8 2 4 4" xfId="5029" xr:uid="{E440C7EF-FAB1-4E78-8EB6-3E8CC44AE4C2}"/>
    <cellStyle name="SAPBEXHLevel3X 8 2 5" xfId="2443" xr:uid="{82FA4424-FA14-4E65-A08D-B78DD1DC55B2}"/>
    <cellStyle name="SAPBEXHLevel3X 8 2 5 2" xfId="5545" xr:uid="{11463A7A-CF92-42FB-B9BF-443DB68DFF16}"/>
    <cellStyle name="SAPBEXHLevel3X 8 2 6" xfId="7097" xr:uid="{9A9869F5-C39B-4EEE-A2C6-E6B4E389542F}"/>
    <cellStyle name="SAPBEXHLevel3X 8 2 7" xfId="3994" xr:uid="{F53AC13C-634D-4C6C-B42E-5F83B51AD6C7}"/>
    <cellStyle name="SAPBEXHLevel3X 9" xfId="471" xr:uid="{2D07195A-9291-40BA-A866-8E571D78C24F}"/>
    <cellStyle name="SAPBEXHLevel3X 9 2" xfId="879" xr:uid="{E25B0326-69BE-4D99-BB11-073BDA843E5D}"/>
    <cellStyle name="SAPBEXHLevel3X 9 2 2" xfId="1151" xr:uid="{17C845CF-4F64-42FE-BECE-4950ECC3A9AD}"/>
    <cellStyle name="SAPBEXHLevel3X 9 2 2 2" xfId="1667" xr:uid="{3D128861-4FE3-4DF1-A4D5-B6440D0AD7CA}"/>
    <cellStyle name="SAPBEXHLevel3X 9 2 2 2 2" xfId="3218" xr:uid="{0288ACA2-1488-4860-ABAB-8E7C0FDD9CE7}"/>
    <cellStyle name="SAPBEXHLevel3X 9 2 2 2 2 2" xfId="6320" xr:uid="{252D9B30-57D7-4F1D-ACE5-F963EB26F5D8}"/>
    <cellStyle name="SAPBEXHLevel3X 9 2 2 2 3" xfId="8158" xr:uid="{FDB58318-74FB-4D17-9E18-5621C9191E71}"/>
    <cellStyle name="SAPBEXHLevel3X 9 2 2 2 4" xfId="4769" xr:uid="{D5CD0487-EDA7-494F-9EAB-D11725C0BA29}"/>
    <cellStyle name="SAPBEXHLevel3X 9 2 2 3" xfId="2186" xr:uid="{D52F3459-D196-4A77-956D-FB7B8D97A35C}"/>
    <cellStyle name="SAPBEXHLevel3X 9 2 2 3 2" xfId="3734" xr:uid="{A36E0EAF-6741-46A1-9B64-9EB2C22AE0FE}"/>
    <cellStyle name="SAPBEXHLevel3X 9 2 2 3 2 2" xfId="6836" xr:uid="{9B083FCC-D633-455E-A760-A6CB1DBCFB40}"/>
    <cellStyle name="SAPBEXHLevel3X 9 2 2 3 3" xfId="5288" xr:uid="{150D41B4-3C05-4FF5-A281-59EE976A86A7}"/>
    <cellStyle name="SAPBEXHLevel3X 9 2 2 4" xfId="2702" xr:uid="{E8C4B170-CA1D-4DAF-B8C7-34EF75101E1A}"/>
    <cellStyle name="SAPBEXHLevel3X 9 2 2 4 2" xfId="5804" xr:uid="{03278080-772F-4D4F-9E10-E86E747D2A8F}"/>
    <cellStyle name="SAPBEXHLevel3X 9 2 2 5" xfId="7640" xr:uid="{F2D72AEE-E56B-4F19-B49B-683A66753AD8}"/>
    <cellStyle name="SAPBEXHLevel3X 9 2 2 6" xfId="4253" xr:uid="{0704DE5F-2C8F-4B64-9904-A195FFD1984B}"/>
    <cellStyle name="SAPBEXHLevel3X 9 2 3" xfId="1409" xr:uid="{D5EDE99E-F158-4C03-843B-8DF05811CD36}"/>
    <cellStyle name="SAPBEXHLevel3X 9 2 3 2" xfId="2960" xr:uid="{37462F82-45D1-4104-B42E-42AA27388861}"/>
    <cellStyle name="SAPBEXHLevel3X 9 2 3 2 2" xfId="6062" xr:uid="{04CD4F06-9495-4C25-AD6B-4870EB96FC03}"/>
    <cellStyle name="SAPBEXHLevel3X 9 2 3 3" xfId="7900" xr:uid="{461C2959-1A03-4F69-835A-48687A847E34}"/>
    <cellStyle name="SAPBEXHLevel3X 9 2 3 4" xfId="4511" xr:uid="{21E44B15-B635-4899-A965-5BDB7E747445}"/>
    <cellStyle name="SAPBEXHLevel3X 9 2 4" xfId="1928" xr:uid="{0BEC5ABE-D66D-46F8-9861-228E58C82C30}"/>
    <cellStyle name="SAPBEXHLevel3X 9 2 4 2" xfId="3476" xr:uid="{89BB2288-9B64-4D84-90B3-1C9BFDB9CAD4}"/>
    <cellStyle name="SAPBEXHLevel3X 9 2 4 2 2" xfId="6578" xr:uid="{EE6D39A8-6E79-4A98-8583-D1A7AE6A2ECF}"/>
    <cellStyle name="SAPBEXHLevel3X 9 2 4 3" xfId="7381" xr:uid="{D7B130D0-0AC8-4C67-BCDB-FCFE1F4FFB69}"/>
    <cellStyle name="SAPBEXHLevel3X 9 2 4 4" xfId="5030" xr:uid="{ADCB4A46-519C-4CA6-9E2D-DC987DFBAAF2}"/>
    <cellStyle name="SAPBEXHLevel3X 9 2 5" xfId="2444" xr:uid="{BBF58D01-5840-49BD-B531-6EAAAC5429F6}"/>
    <cellStyle name="SAPBEXHLevel3X 9 2 5 2" xfId="5546" xr:uid="{21293BB3-3BC9-4122-8614-41B5280B0B83}"/>
    <cellStyle name="SAPBEXHLevel3X 9 2 6" xfId="7098" xr:uid="{2A07FB14-3EFB-4CA6-9FF6-3CA3241F5289}"/>
    <cellStyle name="SAPBEXHLevel3X 9 2 7" xfId="3995" xr:uid="{E57A27EB-5B5B-46BC-B130-60D9BEBE02D4}"/>
    <cellStyle name="SAPBEXHLevel3X_7-р_Из_Системы" xfId="472" xr:uid="{6F4F720D-01C5-48CB-A167-2F2F265D67C4}"/>
    <cellStyle name="SAPBEXinputData" xfId="473" xr:uid="{7E4480F7-4647-4580-BA18-9D015994DDD9}"/>
    <cellStyle name="SAPBEXinputData 10" xfId="474" xr:uid="{5A308105-D6CF-4611-90B3-C2946D17F963}"/>
    <cellStyle name="SAPBEXinputData 2" xfId="475" xr:uid="{2EAD6ABB-CD54-4DA0-806F-74016D65352E}"/>
    <cellStyle name="SAPBEXinputData 3" xfId="476" xr:uid="{D6AE7219-B6FD-49FC-BCDF-874C3B2FECC5}"/>
    <cellStyle name="SAPBEXinputData 4" xfId="477" xr:uid="{7762E550-54FC-4978-9C41-389C60CEF434}"/>
    <cellStyle name="SAPBEXinputData 5" xfId="478" xr:uid="{26D9DF85-23C2-4879-AE77-4D9678D35DCB}"/>
    <cellStyle name="SAPBEXinputData 6" xfId="479" xr:uid="{1150E8CC-358D-4B58-B174-8F4FA9FAF840}"/>
    <cellStyle name="SAPBEXinputData 7" xfId="480" xr:uid="{C92684EF-1A9E-4B6F-A3F3-A713B12CCCD2}"/>
    <cellStyle name="SAPBEXinputData 8" xfId="481" xr:uid="{2F277AE9-6793-4B90-BEBA-D5C63CB88006}"/>
    <cellStyle name="SAPBEXinputData 9" xfId="482" xr:uid="{67CFDF32-C2F4-4348-91EA-874AA7CF463D}"/>
    <cellStyle name="SAPBEXinputData_7-р_Из_Системы" xfId="483" xr:uid="{914D748B-6ED6-431E-9B90-BA26FD8AA191}"/>
    <cellStyle name="SAPBEXItemHeader" xfId="484" xr:uid="{7D1D7F6C-7E66-4D60-9B8F-61C5336E38B6}"/>
    <cellStyle name="SAPBEXItemHeader 2" xfId="880" xr:uid="{55E7F320-3204-499E-9297-E3E8CD31377A}"/>
    <cellStyle name="SAPBEXItemHeader 2 2" xfId="1152" xr:uid="{6C8334FB-342D-45F5-984F-6A8F5E8A349A}"/>
    <cellStyle name="SAPBEXItemHeader 2 2 2" xfId="1668" xr:uid="{2427EEA7-FBFE-4B75-8362-F805DB3BF4C3}"/>
    <cellStyle name="SAPBEXItemHeader 2 2 2 2" xfId="3219" xr:uid="{0D574FC5-358A-41D7-9863-9A93AB3EDF94}"/>
    <cellStyle name="SAPBEXItemHeader 2 2 2 2 2" xfId="6321" xr:uid="{BAC91FD6-375D-457A-8A00-BB78DAF12BE4}"/>
    <cellStyle name="SAPBEXItemHeader 2 2 2 3" xfId="8159" xr:uid="{784F1333-C828-4407-B1F9-478B7DA49704}"/>
    <cellStyle name="SAPBEXItemHeader 2 2 2 4" xfId="4770" xr:uid="{EA691BC9-22DC-454B-982C-14153AC2685D}"/>
    <cellStyle name="SAPBEXItemHeader 2 2 3" xfId="2187" xr:uid="{4EB1D06E-2AFE-4961-ADE1-B1AA20832DF7}"/>
    <cellStyle name="SAPBEXItemHeader 2 2 3 2" xfId="3735" xr:uid="{5A934E2C-1D71-414B-A4FF-B5A4ED3E4FD4}"/>
    <cellStyle name="SAPBEXItemHeader 2 2 3 2 2" xfId="6837" xr:uid="{D8D6C7D7-269A-47ED-A1B1-0D17982DF53E}"/>
    <cellStyle name="SAPBEXItemHeader 2 2 3 3" xfId="5289" xr:uid="{BA173B74-7D04-4B2E-8DF7-D8AE68121D73}"/>
    <cellStyle name="SAPBEXItemHeader 2 2 4" xfId="2703" xr:uid="{8DF6A8B3-EB5E-47B1-B115-662E0244D57A}"/>
    <cellStyle name="SAPBEXItemHeader 2 2 4 2" xfId="5805" xr:uid="{5FDA2773-88F7-4E73-87ED-3ED771255F74}"/>
    <cellStyle name="SAPBEXItemHeader 2 2 5" xfId="7641" xr:uid="{9AFBD243-00F3-449B-B5AA-7885CB7270F8}"/>
    <cellStyle name="SAPBEXItemHeader 2 2 6" xfId="4254" xr:uid="{DC5D6D4E-9670-460B-89CC-C72A513B7F68}"/>
    <cellStyle name="SAPBEXItemHeader 2 3" xfId="1410" xr:uid="{7E88BBA1-5A3D-4D75-9E0C-C8B47F470443}"/>
    <cellStyle name="SAPBEXItemHeader 2 3 2" xfId="2961" xr:uid="{0489A30F-B3CC-4B81-87EE-A7B96F38F2A4}"/>
    <cellStyle name="SAPBEXItemHeader 2 3 2 2" xfId="6063" xr:uid="{002E8877-A873-4B51-BF02-3BCDDA2CD76C}"/>
    <cellStyle name="SAPBEXItemHeader 2 3 3" xfId="7901" xr:uid="{0E4053F6-E022-4A40-8F60-235E54DBFE13}"/>
    <cellStyle name="SAPBEXItemHeader 2 3 4" xfId="4512" xr:uid="{B738B87B-93E8-4D5C-AA96-D1C5F3F3FA08}"/>
    <cellStyle name="SAPBEXItemHeader 2 4" xfId="1929" xr:uid="{422C3275-269C-4810-87ED-61674B2455FD}"/>
    <cellStyle name="SAPBEXItemHeader 2 4 2" xfId="3477" xr:uid="{9ED6663A-6A6A-4251-BCDD-61A73DEDE3A9}"/>
    <cellStyle name="SAPBEXItemHeader 2 4 2 2" xfId="6579" xr:uid="{8F5C7327-83CF-4AB0-90D5-EE3EF6BBCF51}"/>
    <cellStyle name="SAPBEXItemHeader 2 4 3" xfId="7382" xr:uid="{782D4C8C-A530-43CF-AD7D-123AAEF6BE87}"/>
    <cellStyle name="SAPBEXItemHeader 2 4 4" xfId="5031" xr:uid="{3D90EF53-73BD-4AA5-968B-5640CC607EDD}"/>
    <cellStyle name="SAPBEXItemHeader 2 5" xfId="2445" xr:uid="{7C41AF6C-DBA4-4122-A22B-933BBFE07779}"/>
    <cellStyle name="SAPBEXItemHeader 2 5 2" xfId="5547" xr:uid="{92DA4FF9-9FFE-4699-8489-6901698B3501}"/>
    <cellStyle name="SAPBEXItemHeader 2 6" xfId="7099" xr:uid="{DA970B77-80F5-4334-B04F-8E1BCB3FB56E}"/>
    <cellStyle name="SAPBEXItemHeader 2 7" xfId="3996" xr:uid="{E105E9CC-C5C8-40FC-A982-D6A59B66CFB2}"/>
    <cellStyle name="SAPBEXresData" xfId="485" xr:uid="{7047819E-F897-4FAB-ACF6-2D62F9C66AB4}"/>
    <cellStyle name="SAPBEXresData 2" xfId="486" xr:uid="{E4FE7792-7831-41DA-B408-078079A54D34}"/>
    <cellStyle name="SAPBEXresData 2 2" xfId="882" xr:uid="{CEBA0FF1-DAF7-4F10-BC13-F2A1E3E9EC0C}"/>
    <cellStyle name="SAPBEXresData 2 2 2" xfId="1154" xr:uid="{768C96D6-8597-4DDF-A655-1DBEEF2851E9}"/>
    <cellStyle name="SAPBEXresData 2 2 2 2" xfId="1670" xr:uid="{A754242F-1BA1-47B8-B146-DFF58FA3A742}"/>
    <cellStyle name="SAPBEXresData 2 2 2 2 2" xfId="3221" xr:uid="{4FE6AE69-56A1-4402-B2C5-EF05B7C00246}"/>
    <cellStyle name="SAPBEXresData 2 2 2 2 2 2" xfId="6323" xr:uid="{1AEA0FE9-8A52-43CA-8121-BA1F1F319EB7}"/>
    <cellStyle name="SAPBEXresData 2 2 2 2 3" xfId="8161" xr:uid="{B5D2C88E-FF1A-487C-95A9-C516F4EF91CF}"/>
    <cellStyle name="SAPBEXresData 2 2 2 2 4" xfId="4772" xr:uid="{7A99270B-C597-4899-B62E-EF5A15B9D8C5}"/>
    <cellStyle name="SAPBEXresData 2 2 2 3" xfId="2189" xr:uid="{485FF727-5916-4D9F-8F3E-EEE7A6F26405}"/>
    <cellStyle name="SAPBEXresData 2 2 2 3 2" xfId="3737" xr:uid="{B14A4CD1-99A0-4203-8791-898FAE8FA827}"/>
    <cellStyle name="SAPBEXresData 2 2 2 3 2 2" xfId="6839" xr:uid="{7BDF57ED-38E6-4D5F-95A8-8608FBE9DA29}"/>
    <cellStyle name="SAPBEXresData 2 2 2 3 3" xfId="5291" xr:uid="{7FFB74EB-2B72-44B1-BC12-87596EF6FEAD}"/>
    <cellStyle name="SAPBEXresData 2 2 2 4" xfId="2705" xr:uid="{25881F20-F44C-49C6-94E5-E98608F01E82}"/>
    <cellStyle name="SAPBEXresData 2 2 2 4 2" xfId="5807" xr:uid="{435C9992-19F8-4E5D-9BA3-7807672A414F}"/>
    <cellStyle name="SAPBEXresData 2 2 2 5" xfId="7643" xr:uid="{6009358D-5F3A-4C2E-8D9A-AEFAA497C052}"/>
    <cellStyle name="SAPBEXresData 2 2 2 6" xfId="4256" xr:uid="{FE883433-9F45-4799-AD28-9A12219BC477}"/>
    <cellStyle name="SAPBEXresData 2 2 3" xfId="1412" xr:uid="{0319E669-E7C5-4E44-B6F4-7EA4D88E81FE}"/>
    <cellStyle name="SAPBEXresData 2 2 3 2" xfId="2963" xr:uid="{232CF2AE-3C6F-4724-85E5-78C1B344F10E}"/>
    <cellStyle name="SAPBEXresData 2 2 3 2 2" xfId="6065" xr:uid="{26D1697F-4A4E-4BEB-BF68-25631E7C6A1C}"/>
    <cellStyle name="SAPBEXresData 2 2 3 3" xfId="7903" xr:uid="{6445B8A5-BF54-4EEF-91F4-98005A1FA47B}"/>
    <cellStyle name="SAPBEXresData 2 2 3 4" xfId="4514" xr:uid="{DCE5573D-EC30-4B98-98E2-EF203987AC4F}"/>
    <cellStyle name="SAPBEXresData 2 2 4" xfId="1931" xr:uid="{3B4BE9F1-9CE1-4C82-99B5-6490BCBBCB45}"/>
    <cellStyle name="SAPBEXresData 2 2 4 2" xfId="3479" xr:uid="{7E0FE2DA-083B-43E6-AD49-3148453B6531}"/>
    <cellStyle name="SAPBEXresData 2 2 4 2 2" xfId="6581" xr:uid="{1409D674-F509-4B77-A767-E0DC3E569533}"/>
    <cellStyle name="SAPBEXresData 2 2 4 3" xfId="7384" xr:uid="{94ABC81C-93EB-478B-9808-F182346B891B}"/>
    <cellStyle name="SAPBEXresData 2 2 4 4" xfId="5033" xr:uid="{BE01856B-1611-49F5-9328-F8EAE74BEE93}"/>
    <cellStyle name="SAPBEXresData 2 2 5" xfId="2447" xr:uid="{931CEB13-8597-4584-B2CF-D186A89DA8BB}"/>
    <cellStyle name="SAPBEXresData 2 2 5 2" xfId="5549" xr:uid="{AFD56C88-7480-476E-8651-05DD10D0A064}"/>
    <cellStyle name="SAPBEXresData 2 2 6" xfId="7101" xr:uid="{DCECD67A-BF46-4E9A-932E-67A040FC63D8}"/>
    <cellStyle name="SAPBEXresData 2 2 7" xfId="3998" xr:uid="{B5CEAD64-7E04-4931-873B-EB5F0D75126D}"/>
    <cellStyle name="SAPBEXresData 3" xfId="487" xr:uid="{233FCE48-EF4C-416B-93D1-BA44E064C75E}"/>
    <cellStyle name="SAPBEXresData 3 2" xfId="883" xr:uid="{E8F36194-7B66-4729-9368-53F282679C97}"/>
    <cellStyle name="SAPBEXresData 3 2 2" xfId="1155" xr:uid="{35519FB0-9DAA-4724-8E93-89857AD196A4}"/>
    <cellStyle name="SAPBEXresData 3 2 2 2" xfId="1671" xr:uid="{67C18767-779C-46BD-BA52-12F6411B7832}"/>
    <cellStyle name="SAPBEXresData 3 2 2 2 2" xfId="3222" xr:uid="{9A6F767A-1BD1-4251-97DD-2EB4E63CA2CE}"/>
    <cellStyle name="SAPBEXresData 3 2 2 2 2 2" xfId="6324" xr:uid="{B5AD90C0-3A5A-4F01-8CA2-604B11C15061}"/>
    <cellStyle name="SAPBEXresData 3 2 2 2 3" xfId="8162" xr:uid="{6B8BA441-4672-48EE-8682-9B4D5336E1F0}"/>
    <cellStyle name="SAPBEXresData 3 2 2 2 4" xfId="4773" xr:uid="{F9CE408B-CF9A-4B0A-9D0C-E610A4453039}"/>
    <cellStyle name="SAPBEXresData 3 2 2 3" xfId="2190" xr:uid="{5872C450-2EFA-4754-95CA-639E580DCCFF}"/>
    <cellStyle name="SAPBEXresData 3 2 2 3 2" xfId="3738" xr:uid="{744E4D6C-6FEA-480C-B5C4-38BF55151858}"/>
    <cellStyle name="SAPBEXresData 3 2 2 3 2 2" xfId="6840" xr:uid="{2E71365F-D3D4-4774-9633-39E9945EA821}"/>
    <cellStyle name="SAPBEXresData 3 2 2 3 3" xfId="5292" xr:uid="{CAFCCC04-20E2-4950-BF98-2DC1E8C6E6A3}"/>
    <cellStyle name="SAPBEXresData 3 2 2 4" xfId="2706" xr:uid="{FF9EE144-AB9D-4954-B1A4-E9C0AB45298F}"/>
    <cellStyle name="SAPBEXresData 3 2 2 4 2" xfId="5808" xr:uid="{79474B96-42B7-4992-9F43-FA774EDC82D6}"/>
    <cellStyle name="SAPBEXresData 3 2 2 5" xfId="7644" xr:uid="{A3E3EE2D-0794-410F-A6CF-91A926181566}"/>
    <cellStyle name="SAPBEXresData 3 2 2 6" xfId="4257" xr:uid="{35B54408-B368-4C2C-AFB7-F10551914912}"/>
    <cellStyle name="SAPBEXresData 3 2 3" xfId="1413" xr:uid="{DFB206C6-2AB2-49E4-B5D8-F58A56BBF3DA}"/>
    <cellStyle name="SAPBEXresData 3 2 3 2" xfId="2964" xr:uid="{37FA2EA6-3F2E-4260-B084-9111940CCA8B}"/>
    <cellStyle name="SAPBEXresData 3 2 3 2 2" xfId="6066" xr:uid="{D2836B75-FA3D-4375-B5D2-72051A2D833F}"/>
    <cellStyle name="SAPBEXresData 3 2 3 3" xfId="7904" xr:uid="{8B59E53B-C4AE-484A-B6DB-685B023866A4}"/>
    <cellStyle name="SAPBEXresData 3 2 3 4" xfId="4515" xr:uid="{EA4F0B4D-9EDB-41E5-8390-7BAE5A3E9723}"/>
    <cellStyle name="SAPBEXresData 3 2 4" xfId="1932" xr:uid="{0C4D8B95-D900-4F55-BF1F-8F50CE2B9033}"/>
    <cellStyle name="SAPBEXresData 3 2 4 2" xfId="3480" xr:uid="{01679288-5702-415D-991B-615876C6D5CB}"/>
    <cellStyle name="SAPBEXresData 3 2 4 2 2" xfId="6582" xr:uid="{74B5C5DE-5B62-40D0-BDC1-3B43A4AE7DAF}"/>
    <cellStyle name="SAPBEXresData 3 2 4 3" xfId="7385" xr:uid="{7BEECFF5-38EF-44B3-A25E-F72889E35F37}"/>
    <cellStyle name="SAPBEXresData 3 2 4 4" xfId="5034" xr:uid="{3642208B-CF3F-457F-8CEC-12623B1686E1}"/>
    <cellStyle name="SAPBEXresData 3 2 5" xfId="2448" xr:uid="{001B1C68-A90F-4BC1-AC18-0CBD01EB9F08}"/>
    <cellStyle name="SAPBEXresData 3 2 5 2" xfId="5550" xr:uid="{B38C0901-8FD0-4226-A380-BC5F4C65B2AC}"/>
    <cellStyle name="SAPBEXresData 3 2 6" xfId="7102" xr:uid="{196A9E01-26F6-4B10-A38F-BB45C7321CAD}"/>
    <cellStyle name="SAPBEXresData 3 2 7" xfId="3999" xr:uid="{648C46F0-A03B-4460-8793-BFF494C05105}"/>
    <cellStyle name="SAPBEXresData 4" xfId="488" xr:uid="{FAFA928E-521C-4913-9CA7-3CF906CF2D21}"/>
    <cellStyle name="SAPBEXresData 4 2" xfId="884" xr:uid="{1C234BC7-376F-4319-AB7F-35A0D15C79B4}"/>
    <cellStyle name="SAPBEXresData 4 2 2" xfId="1156" xr:uid="{598AF06D-4750-46B9-B8F2-D0184918A3E5}"/>
    <cellStyle name="SAPBEXresData 4 2 2 2" xfId="1672" xr:uid="{BCF9FC2F-12A4-40A0-92BC-7DD178E9450C}"/>
    <cellStyle name="SAPBEXresData 4 2 2 2 2" xfId="3223" xr:uid="{82C94414-187E-458D-AC10-9B41CE454777}"/>
    <cellStyle name="SAPBEXresData 4 2 2 2 2 2" xfId="6325" xr:uid="{D2A5A37C-58D5-44BC-A794-7698036D5558}"/>
    <cellStyle name="SAPBEXresData 4 2 2 2 3" xfId="8163" xr:uid="{A0596F50-C5B2-4781-BA15-900E9850DD3F}"/>
    <cellStyle name="SAPBEXresData 4 2 2 2 4" xfId="4774" xr:uid="{A6D84841-7518-491B-ABD4-8A594D40BA77}"/>
    <cellStyle name="SAPBEXresData 4 2 2 3" xfId="2191" xr:uid="{22B7662F-A4FF-4CF1-B15D-5059A42A3D4C}"/>
    <cellStyle name="SAPBEXresData 4 2 2 3 2" xfId="3739" xr:uid="{3E77350A-0198-442E-B560-120C22238445}"/>
    <cellStyle name="SAPBEXresData 4 2 2 3 2 2" xfId="6841" xr:uid="{40AFFCFE-7B62-4845-BE03-4CD01A35C7E4}"/>
    <cellStyle name="SAPBEXresData 4 2 2 3 3" xfId="5293" xr:uid="{D1374780-4835-4FCC-96F7-02748FDE87BB}"/>
    <cellStyle name="SAPBEXresData 4 2 2 4" xfId="2707" xr:uid="{1C5E927D-A82B-4381-97C0-A5AFAA4EB3C4}"/>
    <cellStyle name="SAPBEXresData 4 2 2 4 2" xfId="5809" xr:uid="{02D8EEA7-EE48-459B-A49C-DE707128EB44}"/>
    <cellStyle name="SAPBEXresData 4 2 2 5" xfId="7645" xr:uid="{F8E1AECA-F774-444F-848A-C2C32300F99D}"/>
    <cellStyle name="SAPBEXresData 4 2 2 6" xfId="4258" xr:uid="{6EF67F9D-589C-48B4-BB70-DA85043E30E5}"/>
    <cellStyle name="SAPBEXresData 4 2 3" xfId="1414" xr:uid="{6AC7733D-43F0-4D88-9E86-BD4EDCB66E2D}"/>
    <cellStyle name="SAPBEXresData 4 2 3 2" xfId="2965" xr:uid="{7607053F-BE83-4D94-9E27-5DB444EBCA21}"/>
    <cellStyle name="SAPBEXresData 4 2 3 2 2" xfId="6067" xr:uid="{3FA2A508-53A8-4420-9CDD-B45912F1D206}"/>
    <cellStyle name="SAPBEXresData 4 2 3 3" xfId="7905" xr:uid="{350C540C-9F4E-4CBF-8C31-01506DD950F0}"/>
    <cellStyle name="SAPBEXresData 4 2 3 4" xfId="4516" xr:uid="{838C60DD-364C-447D-9C0E-A8B95A79E13B}"/>
    <cellStyle name="SAPBEXresData 4 2 4" xfId="1933" xr:uid="{41BC5704-25CD-456F-A038-282C255E67B5}"/>
    <cellStyle name="SAPBEXresData 4 2 4 2" xfId="3481" xr:uid="{918BB92E-4FAE-41C9-B219-4AC9FB2EA7D9}"/>
    <cellStyle name="SAPBEXresData 4 2 4 2 2" xfId="6583" xr:uid="{431AEE6E-4328-40CF-B099-270C1E8838B2}"/>
    <cellStyle name="SAPBEXresData 4 2 4 3" xfId="7386" xr:uid="{8115D0B2-63DA-4FEC-B4D8-710C11C73F12}"/>
    <cellStyle name="SAPBEXresData 4 2 4 4" xfId="5035" xr:uid="{4B949733-9BAD-476C-9C6F-FA96B1EE9B59}"/>
    <cellStyle name="SAPBEXresData 4 2 5" xfId="2449" xr:uid="{FAA0F65F-82B2-483E-8CB8-8A02FDC42040}"/>
    <cellStyle name="SAPBEXresData 4 2 5 2" xfId="5551" xr:uid="{8AF08E28-459B-4376-86A1-F575968CD4C1}"/>
    <cellStyle name="SAPBEXresData 4 2 6" xfId="7103" xr:uid="{55EFDDCC-89CA-4D61-A0AC-2E05F25C7899}"/>
    <cellStyle name="SAPBEXresData 4 2 7" xfId="4000" xr:uid="{250DF281-D84A-4224-B39F-195667C770CB}"/>
    <cellStyle name="SAPBEXresData 5" xfId="489" xr:uid="{E8DE57CB-6BF7-480D-9F53-2C7EF9D310FE}"/>
    <cellStyle name="SAPBEXresData 5 2" xfId="885" xr:uid="{E482F3F9-5397-4B15-B903-7EAC88176EBD}"/>
    <cellStyle name="SAPBEXresData 5 2 2" xfId="1157" xr:uid="{D81FF210-D5B7-420E-95D5-5459453A85A7}"/>
    <cellStyle name="SAPBEXresData 5 2 2 2" xfId="1673" xr:uid="{87BEDB1B-2388-4C48-B726-FE0AE289D7DC}"/>
    <cellStyle name="SAPBEXresData 5 2 2 2 2" xfId="3224" xr:uid="{21FB54D9-8584-4F5A-9385-2B9BD41A38AE}"/>
    <cellStyle name="SAPBEXresData 5 2 2 2 2 2" xfId="6326" xr:uid="{3C7C0CA5-225F-4FCF-9A04-F4F618FBAF58}"/>
    <cellStyle name="SAPBEXresData 5 2 2 2 3" xfId="8164" xr:uid="{B979528D-090F-4E82-872F-E3A7771E5C15}"/>
    <cellStyle name="SAPBEXresData 5 2 2 2 4" xfId="4775" xr:uid="{31831B29-A6E7-4DAD-8580-EC2B3FB750AA}"/>
    <cellStyle name="SAPBEXresData 5 2 2 3" xfId="2192" xr:uid="{C885CF4B-9897-47B9-B680-400C9C917E1F}"/>
    <cellStyle name="SAPBEXresData 5 2 2 3 2" xfId="3740" xr:uid="{FE8E4AE2-BEF9-4D7F-A719-0E4760F910EA}"/>
    <cellStyle name="SAPBEXresData 5 2 2 3 2 2" xfId="6842" xr:uid="{8F1BB379-6B1F-4482-91FB-03C1ABFD04DE}"/>
    <cellStyle name="SAPBEXresData 5 2 2 3 3" xfId="5294" xr:uid="{A89372A7-0ECB-4821-AD0A-1AE64E8AF172}"/>
    <cellStyle name="SAPBEXresData 5 2 2 4" xfId="2708" xr:uid="{2C782F2F-F69B-447F-A007-A97FBD36F9CD}"/>
    <cellStyle name="SAPBEXresData 5 2 2 4 2" xfId="5810" xr:uid="{71F42BCB-0085-4EB1-A14E-D654B708C543}"/>
    <cellStyle name="SAPBEXresData 5 2 2 5" xfId="7646" xr:uid="{2AF9531A-1F50-4A45-931D-719BE8341773}"/>
    <cellStyle name="SAPBEXresData 5 2 2 6" xfId="4259" xr:uid="{4066FCC8-6425-45DC-B502-25B7056AFA04}"/>
    <cellStyle name="SAPBEXresData 5 2 3" xfId="1415" xr:uid="{7A25978C-2423-4EC9-A7E8-E150688B63E4}"/>
    <cellStyle name="SAPBEXresData 5 2 3 2" xfId="2966" xr:uid="{79BD9523-882A-4701-9403-3359D813BD9D}"/>
    <cellStyle name="SAPBEXresData 5 2 3 2 2" xfId="6068" xr:uid="{A1172C1D-E16B-4806-8E8D-547C1F44F689}"/>
    <cellStyle name="SAPBEXresData 5 2 3 3" xfId="7906" xr:uid="{CE6B98E4-328F-466E-B5A2-3CBE8A1C0FD4}"/>
    <cellStyle name="SAPBEXresData 5 2 3 4" xfId="4517" xr:uid="{876C404F-A374-43D3-8153-82DD0D0DE4A8}"/>
    <cellStyle name="SAPBEXresData 5 2 4" xfId="1934" xr:uid="{63A11E6E-A92C-4E60-9A3C-4707473428E0}"/>
    <cellStyle name="SAPBEXresData 5 2 4 2" xfId="3482" xr:uid="{C1F50010-1D53-4FCC-B0D9-B45B75CE31F7}"/>
    <cellStyle name="SAPBEXresData 5 2 4 2 2" xfId="6584" xr:uid="{10C01F8F-7B7F-457C-BA79-B2E2DBE46A91}"/>
    <cellStyle name="SAPBEXresData 5 2 4 3" xfId="7387" xr:uid="{A68826D0-7E89-4B21-B242-55A933BF45FE}"/>
    <cellStyle name="SAPBEXresData 5 2 4 4" xfId="5036" xr:uid="{E85D3405-F09B-49AB-9783-FD501215970A}"/>
    <cellStyle name="SAPBEXresData 5 2 5" xfId="2450" xr:uid="{1E21D534-7FD8-4172-89D5-BC5A89288658}"/>
    <cellStyle name="SAPBEXresData 5 2 5 2" xfId="5552" xr:uid="{7970C98A-7FAC-4423-A167-FF0E90F9AB6E}"/>
    <cellStyle name="SAPBEXresData 5 2 6" xfId="7104" xr:uid="{6ED99015-E241-41A5-BAFD-0FB950086969}"/>
    <cellStyle name="SAPBEXresData 5 2 7" xfId="4001" xr:uid="{75D2CA1D-FC1B-4655-A9B7-F2BDF66761FA}"/>
    <cellStyle name="SAPBEXresData 6" xfId="490" xr:uid="{1DFF831C-D051-4A4D-8824-828CDAF34AE9}"/>
    <cellStyle name="SAPBEXresData 6 2" xfId="886" xr:uid="{4C8D4174-6EA9-4923-A815-BDBFB69A9912}"/>
    <cellStyle name="SAPBEXresData 6 2 2" xfId="1158" xr:uid="{B497DC2A-CD56-4B4C-AC0C-65CB500BA94C}"/>
    <cellStyle name="SAPBEXresData 6 2 2 2" xfId="1674" xr:uid="{89E78AA4-81A8-4C0F-A877-D8B5C01EA8F4}"/>
    <cellStyle name="SAPBEXresData 6 2 2 2 2" xfId="3225" xr:uid="{8940731D-F403-48C8-B77B-F02C92ACE8AC}"/>
    <cellStyle name="SAPBEXresData 6 2 2 2 2 2" xfId="6327" xr:uid="{522673FA-6F5A-4502-B603-020FF5D69C5F}"/>
    <cellStyle name="SAPBEXresData 6 2 2 2 3" xfId="8165" xr:uid="{98E6CDAE-4A53-4CFB-844C-89B3B29A7571}"/>
    <cellStyle name="SAPBEXresData 6 2 2 2 4" xfId="4776" xr:uid="{18F141BF-31C8-4EF0-AD2D-62DDF354F298}"/>
    <cellStyle name="SAPBEXresData 6 2 2 3" xfId="2193" xr:uid="{B75FA2BB-19DA-4EEE-B8DF-E011ADE58C0A}"/>
    <cellStyle name="SAPBEXresData 6 2 2 3 2" xfId="3741" xr:uid="{3E0207D9-87F9-4737-AAEA-F4BAEEA31194}"/>
    <cellStyle name="SAPBEXresData 6 2 2 3 2 2" xfId="6843" xr:uid="{73489A10-B61C-4A03-8DEB-208028B61911}"/>
    <cellStyle name="SAPBEXresData 6 2 2 3 3" xfId="5295" xr:uid="{3CC4AF2C-DF2F-4153-9044-6C546019F7B3}"/>
    <cellStyle name="SAPBEXresData 6 2 2 4" xfId="2709" xr:uid="{72EA7811-0FAC-42D5-A8FF-775D24552388}"/>
    <cellStyle name="SAPBEXresData 6 2 2 4 2" xfId="5811" xr:uid="{686EF05B-B207-4179-BB69-932F083E9CB0}"/>
    <cellStyle name="SAPBEXresData 6 2 2 5" xfId="7647" xr:uid="{49F7E8BB-FF1A-400C-998B-6318C04109F0}"/>
    <cellStyle name="SAPBEXresData 6 2 2 6" xfId="4260" xr:uid="{6480B9B6-100A-4117-AED0-8C08D3F342F1}"/>
    <cellStyle name="SAPBEXresData 6 2 3" xfId="1416" xr:uid="{71FA4D55-C608-4BA6-8827-051C38AEEA76}"/>
    <cellStyle name="SAPBEXresData 6 2 3 2" xfId="2967" xr:uid="{15ABAA6D-C15F-4DED-995C-AFDBDF2C9966}"/>
    <cellStyle name="SAPBEXresData 6 2 3 2 2" xfId="6069" xr:uid="{BA695FBD-B16B-4183-A18D-5A4FE3BA1D55}"/>
    <cellStyle name="SAPBEXresData 6 2 3 3" xfId="7907" xr:uid="{B6112F41-C375-4B7B-A47C-A7EC65515B12}"/>
    <cellStyle name="SAPBEXresData 6 2 3 4" xfId="4518" xr:uid="{B60D149A-3775-4A1E-AFD0-488F3C05B595}"/>
    <cellStyle name="SAPBEXresData 6 2 4" xfId="1935" xr:uid="{B25BA3BC-23E3-4FA4-9D0C-BABE4FE9048E}"/>
    <cellStyle name="SAPBEXresData 6 2 4 2" xfId="3483" xr:uid="{733D1C14-39AD-492E-A8EB-8B8A57C795DD}"/>
    <cellStyle name="SAPBEXresData 6 2 4 2 2" xfId="6585" xr:uid="{A835A144-DD87-4AE1-8553-65F18D1B2461}"/>
    <cellStyle name="SAPBEXresData 6 2 4 3" xfId="7388" xr:uid="{53EAD194-C0CD-4799-9D85-ADB87BEFB41C}"/>
    <cellStyle name="SAPBEXresData 6 2 4 4" xfId="5037" xr:uid="{29ED69A9-1EAA-4AE1-9952-61DC5BE04FDB}"/>
    <cellStyle name="SAPBEXresData 6 2 5" xfId="2451" xr:uid="{F938E2A2-464F-41EE-B340-08B24AD91EF8}"/>
    <cellStyle name="SAPBEXresData 6 2 5 2" xfId="5553" xr:uid="{B2BACDC2-4829-42E8-BD50-3155FB60B93E}"/>
    <cellStyle name="SAPBEXresData 6 2 6" xfId="7105" xr:uid="{D932F3BB-1AD2-47EB-AB30-E219D362E3DE}"/>
    <cellStyle name="SAPBEXresData 6 2 7" xfId="4002" xr:uid="{D8DA2D60-61EF-417F-816A-00FDC1D3DB8D}"/>
    <cellStyle name="SAPBEXresData 7" xfId="881" xr:uid="{F70E4173-B670-4BC6-9D1D-0734A0205F2A}"/>
    <cellStyle name="SAPBEXresData 7 2" xfId="1153" xr:uid="{CE7A3151-1783-4DBC-AC16-501F1AE15810}"/>
    <cellStyle name="SAPBEXresData 7 2 2" xfId="1669" xr:uid="{47894070-C600-4CE5-8DD7-B2BA0E9A1CAC}"/>
    <cellStyle name="SAPBEXresData 7 2 2 2" xfId="3220" xr:uid="{146DC061-3CFA-4A6A-9044-273301E07FC9}"/>
    <cellStyle name="SAPBEXresData 7 2 2 2 2" xfId="6322" xr:uid="{035B4674-B545-47C6-988D-44C3A55D9C15}"/>
    <cellStyle name="SAPBEXresData 7 2 2 3" xfId="8160" xr:uid="{7F81B84C-E7F1-4284-A6FA-90DC9818BE5A}"/>
    <cellStyle name="SAPBEXresData 7 2 2 4" xfId="4771" xr:uid="{90F9F810-0940-4626-99DF-B587EA7B3A68}"/>
    <cellStyle name="SAPBEXresData 7 2 3" xfId="2188" xr:uid="{BF9688DE-FCB4-4CA4-A737-8D400805E3E3}"/>
    <cellStyle name="SAPBEXresData 7 2 3 2" xfId="3736" xr:uid="{6F8B84EF-3227-49B3-B123-B7E858EFBC26}"/>
    <cellStyle name="SAPBEXresData 7 2 3 2 2" xfId="6838" xr:uid="{3DEA5BBA-EC07-4FF8-9EFA-340A0FC73F76}"/>
    <cellStyle name="SAPBEXresData 7 2 3 3" xfId="5290" xr:uid="{6283D6EB-CD06-4E81-AA34-46CB85644207}"/>
    <cellStyle name="SAPBEXresData 7 2 4" xfId="2704" xr:uid="{EE4E2173-FCC3-47DF-B8F7-EB4136405EDC}"/>
    <cellStyle name="SAPBEXresData 7 2 4 2" xfId="5806" xr:uid="{D89E74B1-6E54-4B5E-B4D0-6E82CD353AF8}"/>
    <cellStyle name="SAPBEXresData 7 2 5" xfId="7642" xr:uid="{15F9DD58-D4AE-450C-BBB8-C8B0AF126A62}"/>
    <cellStyle name="SAPBEXresData 7 2 6" xfId="4255" xr:uid="{330E0868-9456-410A-9703-468D7C82E54A}"/>
    <cellStyle name="SAPBEXresData 7 3" xfId="1411" xr:uid="{510C0FD4-DCE3-4DF1-9B11-6809B076B51F}"/>
    <cellStyle name="SAPBEXresData 7 3 2" xfId="2962" xr:uid="{A6B73903-CE60-4977-95DD-E67E9B06CA92}"/>
    <cellStyle name="SAPBEXresData 7 3 2 2" xfId="6064" xr:uid="{FD16F3C5-D9E5-4756-B72E-E91168405895}"/>
    <cellStyle name="SAPBEXresData 7 3 3" xfId="7902" xr:uid="{8C93F988-BB98-400E-8F5D-52211643B9B2}"/>
    <cellStyle name="SAPBEXresData 7 3 4" xfId="4513" xr:uid="{8214C1B7-5F19-480D-BF74-61D6C1A2C428}"/>
    <cellStyle name="SAPBEXresData 7 4" xfId="1930" xr:uid="{CBC0FFE2-D698-4F09-BDE7-4E68BBA52F91}"/>
    <cellStyle name="SAPBEXresData 7 4 2" xfId="3478" xr:uid="{0FE40A15-5327-4963-8338-6CEBAD9C6C0A}"/>
    <cellStyle name="SAPBEXresData 7 4 2 2" xfId="6580" xr:uid="{3EDE35B8-A32F-4FE9-9DF1-849C1A168A9A}"/>
    <cellStyle name="SAPBEXresData 7 4 3" xfId="7383" xr:uid="{328093F3-1784-44F4-ABB6-C266417E8EA7}"/>
    <cellStyle name="SAPBEXresData 7 4 4" xfId="5032" xr:uid="{F1F493DB-9E4F-465C-A343-A221C9B6D856}"/>
    <cellStyle name="SAPBEXresData 7 5" xfId="2446" xr:uid="{DC964478-C23B-41D6-96E1-0DBA2689E28E}"/>
    <cellStyle name="SAPBEXresData 7 5 2" xfId="5548" xr:uid="{1229B155-B1EB-4CEF-B743-D2FFBF8BFACA}"/>
    <cellStyle name="SAPBEXresData 7 6" xfId="7100" xr:uid="{E2402A44-D170-4941-87B4-932A2CE01574}"/>
    <cellStyle name="SAPBEXresData 7 7" xfId="3997" xr:uid="{DEEFD770-3497-42FE-BE8E-07F1E872E5E7}"/>
    <cellStyle name="SAPBEXresDataEmph" xfId="491" xr:uid="{0509F23F-F11E-4EC0-9AF4-0032C3B5BE59}"/>
    <cellStyle name="SAPBEXresDataEmph 2" xfId="492" xr:uid="{D7DF9072-C7AB-4F3E-A6CD-0676C5CD1946}"/>
    <cellStyle name="SAPBEXresDataEmph 2 2" xfId="493" xr:uid="{5971672A-A549-4FC8-BC98-1A8A04B96DB1}"/>
    <cellStyle name="SAPBEXresDataEmph 3" xfId="494" xr:uid="{145CBBD7-5948-4C0F-B56D-7AEA040E72E2}"/>
    <cellStyle name="SAPBEXresDataEmph 3 2" xfId="495" xr:uid="{C0183D95-B43B-4F0A-9B77-CD3218690FAC}"/>
    <cellStyle name="SAPBEXresDataEmph 4" xfId="496" xr:uid="{200D9160-67C7-4496-AD99-49367E7260B2}"/>
    <cellStyle name="SAPBEXresDataEmph 4 2" xfId="497" xr:uid="{8F7407A3-3868-4C9D-B14F-7F672C636269}"/>
    <cellStyle name="SAPBEXresDataEmph 5" xfId="498" xr:uid="{FD614B30-A3FD-4A33-884A-2126F473BA76}"/>
    <cellStyle name="SAPBEXresDataEmph 5 2" xfId="499" xr:uid="{FA661B3D-B45F-496A-805F-A565C1D0A74F}"/>
    <cellStyle name="SAPBEXresDataEmph 6" xfId="500" xr:uid="{FB85BED0-31F5-4522-AD51-1E962B08187E}"/>
    <cellStyle name="SAPBEXresDataEmph 6 2" xfId="501" xr:uid="{5574BDD5-29F4-46D6-947C-F24A7AD1BD7D}"/>
    <cellStyle name="SAPBEXresDataEmph 7" xfId="887" xr:uid="{DEC1D76C-C2F7-4F0A-86B4-19BBEC7D63EE}"/>
    <cellStyle name="SAPBEXresDataEmph 7 2" xfId="1159" xr:uid="{BAD10686-6B29-4A9E-BBD2-D3E5B30E6B10}"/>
    <cellStyle name="SAPBEXresDataEmph 7 2 2" xfId="1675" xr:uid="{4310ADBF-24F5-43C6-B79D-0FD52D139448}"/>
    <cellStyle name="SAPBEXresDataEmph 7 2 2 2" xfId="3226" xr:uid="{ED01F64D-AE6B-4B62-98FD-B6B397C1BA29}"/>
    <cellStyle name="SAPBEXresDataEmph 7 2 2 2 2" xfId="6328" xr:uid="{5DFC8CA3-A57F-44E5-9952-BC2AC9E393F4}"/>
    <cellStyle name="SAPBEXresDataEmph 7 2 2 3" xfId="8166" xr:uid="{A7EAF72D-BF81-4695-A595-FBF05D6C98FC}"/>
    <cellStyle name="SAPBEXresDataEmph 7 2 2 4" xfId="4777" xr:uid="{BAEA2804-8B03-4320-BE8C-4AA61EE1D1C8}"/>
    <cellStyle name="SAPBEXresDataEmph 7 2 3" xfId="2194" xr:uid="{9999DF6B-0C00-4C23-A0ED-8CABF6A4DA95}"/>
    <cellStyle name="SAPBEXresDataEmph 7 2 3 2" xfId="3742" xr:uid="{C1969704-DC25-43DB-8E7A-C31718F60038}"/>
    <cellStyle name="SAPBEXresDataEmph 7 2 3 2 2" xfId="6844" xr:uid="{6503B521-02B0-4150-80BF-42D3B723828C}"/>
    <cellStyle name="SAPBEXresDataEmph 7 2 3 3" xfId="5296" xr:uid="{D769E496-3D3F-4A76-BBAF-2A094F2D4CE5}"/>
    <cellStyle name="SAPBEXresDataEmph 7 2 4" xfId="2710" xr:uid="{7571C3E5-104A-4FF1-88B5-D3A22936C0FC}"/>
    <cellStyle name="SAPBEXresDataEmph 7 2 4 2" xfId="5812" xr:uid="{6AE14769-F63C-473A-B4F6-43CD2A78C416}"/>
    <cellStyle name="SAPBEXresDataEmph 7 2 5" xfId="7648" xr:uid="{10CA21C1-6748-4FC2-8628-29C0FEB57C61}"/>
    <cellStyle name="SAPBEXresDataEmph 7 2 6" xfId="4261" xr:uid="{4EA5BF81-AE1C-47F9-A8F4-5B853BD3A620}"/>
    <cellStyle name="SAPBEXresDataEmph 7 3" xfId="1417" xr:uid="{DD6384B7-F09E-4664-BCB8-8BECA5A34009}"/>
    <cellStyle name="SAPBEXresDataEmph 7 3 2" xfId="2968" xr:uid="{6CA69ECD-33C5-4178-8C60-B218A8481B38}"/>
    <cellStyle name="SAPBEXresDataEmph 7 3 2 2" xfId="6070" xr:uid="{35D0B24A-54A0-49E0-8D25-4CB9813998CA}"/>
    <cellStyle name="SAPBEXresDataEmph 7 3 3" xfId="7908" xr:uid="{701FBB67-B70F-4ED3-9BBE-271F9B09F8BA}"/>
    <cellStyle name="SAPBEXresDataEmph 7 3 4" xfId="4519" xr:uid="{DFC15B87-62C0-4CD4-9BD3-0F73DCBA9339}"/>
    <cellStyle name="SAPBEXresDataEmph 7 4" xfId="1936" xr:uid="{B50F0FAE-0AF9-4243-BC66-ABE94FB958C3}"/>
    <cellStyle name="SAPBEXresDataEmph 7 4 2" xfId="3484" xr:uid="{2B1AF096-0307-4536-9E1F-FB772E84A55D}"/>
    <cellStyle name="SAPBEXresDataEmph 7 4 2 2" xfId="6586" xr:uid="{5728A856-20FB-4F94-B742-ADC4CB627666}"/>
    <cellStyle name="SAPBEXresDataEmph 7 4 3" xfId="7389" xr:uid="{596448A0-8298-4483-ABE2-DFF7DF740A40}"/>
    <cellStyle name="SAPBEXresDataEmph 7 4 4" xfId="5038" xr:uid="{BFB30210-DF77-4B46-834E-CEC5BDD02416}"/>
    <cellStyle name="SAPBEXresDataEmph 7 5" xfId="2452" xr:uid="{1BD3D4A2-F832-44F5-8103-2B9298B98BE8}"/>
    <cellStyle name="SAPBEXresDataEmph 7 5 2" xfId="5554" xr:uid="{3A088B32-FBB2-4BB3-A7FA-DCA0BF805BFF}"/>
    <cellStyle name="SAPBEXresDataEmph 7 6" xfId="7106" xr:uid="{CB77ADF6-9028-485B-B01E-71DFF47EA925}"/>
    <cellStyle name="SAPBEXresDataEmph 7 7" xfId="4003" xr:uid="{F5341B7A-7B7B-4C02-82EF-77459F06A9A0}"/>
    <cellStyle name="SAPBEXresItem" xfId="502" xr:uid="{C3D6CBB1-495D-4A7D-B0DC-53ACF67687B1}"/>
    <cellStyle name="SAPBEXresItem 2" xfId="503" xr:uid="{1D2F4BDE-DBA7-4C04-AF54-EE42C1CC6A8F}"/>
    <cellStyle name="SAPBEXresItem 2 2" xfId="889" xr:uid="{ADBE5333-008B-4017-8F58-0AA23ECA57F5}"/>
    <cellStyle name="SAPBEXresItem 2 2 2" xfId="1161" xr:uid="{F2959935-0983-49F3-9DA8-71E1DCC4F648}"/>
    <cellStyle name="SAPBEXresItem 2 2 2 2" xfId="1677" xr:uid="{2238C971-DE0D-40D9-97A3-C4B44D704801}"/>
    <cellStyle name="SAPBEXresItem 2 2 2 2 2" xfId="3228" xr:uid="{F2476CEC-0520-4A94-8C14-9001FA0F0205}"/>
    <cellStyle name="SAPBEXresItem 2 2 2 2 2 2" xfId="6330" xr:uid="{5A125E9F-CEA6-4EEB-B661-761B59BF1475}"/>
    <cellStyle name="SAPBEXresItem 2 2 2 2 3" xfId="8168" xr:uid="{547F3F64-29EE-41B8-9E18-56D1C1FE1490}"/>
    <cellStyle name="SAPBEXresItem 2 2 2 2 4" xfId="4779" xr:uid="{A949255F-F4B2-4788-B7E1-CDAC1AD80A1F}"/>
    <cellStyle name="SAPBEXresItem 2 2 2 3" xfId="2196" xr:uid="{E0155705-6857-4273-A682-1BB9CF9144A1}"/>
    <cellStyle name="SAPBEXresItem 2 2 2 3 2" xfId="3744" xr:uid="{0CF55ADB-09AC-490E-9102-3BE3D1E99A91}"/>
    <cellStyle name="SAPBEXresItem 2 2 2 3 2 2" xfId="6846" xr:uid="{7A2A188D-304F-4670-BF83-CEE031D90D42}"/>
    <cellStyle name="SAPBEXresItem 2 2 2 3 3" xfId="5298" xr:uid="{034E83EB-F889-4961-B1FE-1AA167C0AA1A}"/>
    <cellStyle name="SAPBEXresItem 2 2 2 4" xfId="2712" xr:uid="{89C2D7B3-A1B6-4652-8D9A-32C6C7F022A1}"/>
    <cellStyle name="SAPBEXresItem 2 2 2 4 2" xfId="5814" xr:uid="{885642A0-0F98-47E7-A43C-E16C95D3F8B6}"/>
    <cellStyle name="SAPBEXresItem 2 2 2 5" xfId="7650" xr:uid="{960DC413-C5CE-4FF5-8406-F46BB4A475D5}"/>
    <cellStyle name="SAPBEXresItem 2 2 2 6" xfId="4263" xr:uid="{38B547B4-6D39-4D94-B19A-6A773498F63F}"/>
    <cellStyle name="SAPBEXresItem 2 2 3" xfId="1419" xr:uid="{A162866D-0F83-4CAF-97E7-D9503A0CB70B}"/>
    <cellStyle name="SAPBEXresItem 2 2 3 2" xfId="2970" xr:uid="{FE3A819E-1D22-41AA-B718-AEA9704F3186}"/>
    <cellStyle name="SAPBEXresItem 2 2 3 2 2" xfId="6072" xr:uid="{331A8072-81C3-4202-A345-E52C4844FC38}"/>
    <cellStyle name="SAPBEXresItem 2 2 3 3" xfId="7910" xr:uid="{60C32459-FFA4-4DBD-9840-7AA2BABAE448}"/>
    <cellStyle name="SAPBEXresItem 2 2 3 4" xfId="4521" xr:uid="{D709F6EC-5174-42BC-9CC7-E9156A51E07C}"/>
    <cellStyle name="SAPBEXresItem 2 2 4" xfId="1938" xr:uid="{55234413-6B93-4845-B615-A4B292615878}"/>
    <cellStyle name="SAPBEXresItem 2 2 4 2" xfId="3486" xr:uid="{F9D60C58-6C68-4DE2-846B-6C013E4ECF0A}"/>
    <cellStyle name="SAPBEXresItem 2 2 4 2 2" xfId="6588" xr:uid="{C2BB7EEF-11FF-4571-A0D7-9B48E429E803}"/>
    <cellStyle name="SAPBEXresItem 2 2 4 3" xfId="7391" xr:uid="{42ECA283-BE44-43B7-A5E4-42F7DB43A2F2}"/>
    <cellStyle name="SAPBEXresItem 2 2 4 4" xfId="5040" xr:uid="{85CCC683-D1B6-412B-A4AD-38505D96ACF1}"/>
    <cellStyle name="SAPBEXresItem 2 2 5" xfId="2454" xr:uid="{BAD9B6D0-74ED-4F22-94F1-C583DF3FBDC6}"/>
    <cellStyle name="SAPBEXresItem 2 2 5 2" xfId="5556" xr:uid="{1EBC30A1-5313-4C7B-8B6F-AC5E0551A35A}"/>
    <cellStyle name="SAPBEXresItem 2 2 6" xfId="7108" xr:uid="{B3E9C7DD-861F-4E53-95CB-46B4B52D94F0}"/>
    <cellStyle name="SAPBEXresItem 2 2 7" xfId="4005" xr:uid="{816DEF4D-A0D1-47AE-A7F2-7E73AF9E880B}"/>
    <cellStyle name="SAPBEXresItem 3" xfId="504" xr:uid="{2F6628C6-5314-435D-9DA4-6F733CE1D090}"/>
    <cellStyle name="SAPBEXresItem 3 2" xfId="890" xr:uid="{B23F3F28-541C-41BA-9AA7-2635336EF973}"/>
    <cellStyle name="SAPBEXresItem 3 2 2" xfId="1162" xr:uid="{971322FC-6398-4A92-AA1A-130B107ABAF8}"/>
    <cellStyle name="SAPBEXresItem 3 2 2 2" xfId="1678" xr:uid="{089E836D-103C-4DBA-8A4E-09276412F16B}"/>
    <cellStyle name="SAPBEXresItem 3 2 2 2 2" xfId="3229" xr:uid="{322F2250-EE77-443A-8AC6-12E56456A3CF}"/>
    <cellStyle name="SAPBEXresItem 3 2 2 2 2 2" xfId="6331" xr:uid="{B383771F-2255-485D-845A-A2145763250C}"/>
    <cellStyle name="SAPBEXresItem 3 2 2 2 3" xfId="8169" xr:uid="{D133CDE2-EA07-4030-A381-5E1A6CC287BA}"/>
    <cellStyle name="SAPBEXresItem 3 2 2 2 4" xfId="4780" xr:uid="{9301AD22-9F85-4079-B216-CC3AF82B0738}"/>
    <cellStyle name="SAPBEXresItem 3 2 2 3" xfId="2197" xr:uid="{87B46666-0C3F-4B32-AEA3-3E42123789E7}"/>
    <cellStyle name="SAPBEXresItem 3 2 2 3 2" xfId="3745" xr:uid="{AFFC7C99-D433-4F52-8703-C4343084AB0A}"/>
    <cellStyle name="SAPBEXresItem 3 2 2 3 2 2" xfId="6847" xr:uid="{7445848D-4312-44B0-A889-0B110FAB4495}"/>
    <cellStyle name="SAPBEXresItem 3 2 2 3 3" xfId="5299" xr:uid="{1C7DDA37-F8CD-47A7-9989-D1F53C1D3142}"/>
    <cellStyle name="SAPBEXresItem 3 2 2 4" xfId="2713" xr:uid="{07214B06-6ABD-4D2E-BD0F-C613FDB427A0}"/>
    <cellStyle name="SAPBEXresItem 3 2 2 4 2" xfId="5815" xr:uid="{2BD42807-7044-4615-9AF4-DC3FF46E9946}"/>
    <cellStyle name="SAPBEXresItem 3 2 2 5" xfId="7651" xr:uid="{D4029514-3897-4086-A406-DD2FB13C60DF}"/>
    <cellStyle name="SAPBEXresItem 3 2 2 6" xfId="4264" xr:uid="{4265D35C-236E-4640-B442-59433F15BC59}"/>
    <cellStyle name="SAPBEXresItem 3 2 3" xfId="1420" xr:uid="{291C7E64-0A77-432D-963F-BE1A2630209B}"/>
    <cellStyle name="SAPBEXresItem 3 2 3 2" xfId="2971" xr:uid="{CBBED056-6611-4BD9-BD47-4EB04510A0A9}"/>
    <cellStyle name="SAPBEXresItem 3 2 3 2 2" xfId="6073" xr:uid="{337828EE-AB05-433C-B23D-340F3F8B8A4F}"/>
    <cellStyle name="SAPBEXresItem 3 2 3 3" xfId="7911" xr:uid="{35AB8B1F-246D-4A7F-9C81-392501906CA0}"/>
    <cellStyle name="SAPBEXresItem 3 2 3 4" xfId="4522" xr:uid="{663F13B5-D5DE-4D72-AA1F-034220087BA1}"/>
    <cellStyle name="SAPBEXresItem 3 2 4" xfId="1939" xr:uid="{92BDA130-79FD-4FA9-99DB-C3EFF01D7EF3}"/>
    <cellStyle name="SAPBEXresItem 3 2 4 2" xfId="3487" xr:uid="{037AF706-C9A9-4B6B-BFA5-B5CC5C160F42}"/>
    <cellStyle name="SAPBEXresItem 3 2 4 2 2" xfId="6589" xr:uid="{E305A362-34E7-4982-8D97-9B7F5DA930E4}"/>
    <cellStyle name="SAPBEXresItem 3 2 4 3" xfId="7392" xr:uid="{BD6EDA64-AB14-45BC-A649-D1BB83FB801D}"/>
    <cellStyle name="SAPBEXresItem 3 2 4 4" xfId="5041" xr:uid="{D30E4109-449F-4920-80AC-28A26C612893}"/>
    <cellStyle name="SAPBEXresItem 3 2 5" xfId="2455" xr:uid="{2B4F2EF4-0A96-423C-9B18-13AE68A496D0}"/>
    <cellStyle name="SAPBEXresItem 3 2 5 2" xfId="5557" xr:uid="{63606D4C-C5A6-4EF1-A660-7D7C2757182A}"/>
    <cellStyle name="SAPBEXresItem 3 2 6" xfId="7109" xr:uid="{BCE19D3C-1DCC-4C88-9398-C9CC297FDE9A}"/>
    <cellStyle name="SAPBEXresItem 3 2 7" xfId="4006" xr:uid="{4B0C83F0-C171-4C3C-B175-E75535433636}"/>
    <cellStyle name="SAPBEXresItem 4" xfId="505" xr:uid="{E169A154-90A8-45D1-8D31-7A467612CBBB}"/>
    <cellStyle name="SAPBEXresItem 4 2" xfId="891" xr:uid="{580FDC41-0E43-481F-B70F-E870F1742E61}"/>
    <cellStyle name="SAPBEXresItem 4 2 2" xfId="1163" xr:uid="{A64BF87B-2BCA-4CB0-B686-45E0F780D6C1}"/>
    <cellStyle name="SAPBEXresItem 4 2 2 2" xfId="1679" xr:uid="{C052A7F8-DB36-4B95-867B-51C10D42B9F0}"/>
    <cellStyle name="SAPBEXresItem 4 2 2 2 2" xfId="3230" xr:uid="{50E8ABC8-EBD1-4074-AEA9-4CAA808CBDB9}"/>
    <cellStyle name="SAPBEXresItem 4 2 2 2 2 2" xfId="6332" xr:uid="{9270E68F-CE54-4ABB-A825-636057AD6B56}"/>
    <cellStyle name="SAPBEXresItem 4 2 2 2 3" xfId="8170" xr:uid="{F4C17B02-C029-4D11-8C51-734ECC28ED5B}"/>
    <cellStyle name="SAPBEXresItem 4 2 2 2 4" xfId="4781" xr:uid="{B84E0A4B-A8A3-4B17-93D6-F931924B18E0}"/>
    <cellStyle name="SAPBEXresItem 4 2 2 3" xfId="2198" xr:uid="{9A22C9D7-D037-4AF1-AE06-D27C61C5F15C}"/>
    <cellStyle name="SAPBEXresItem 4 2 2 3 2" xfId="3746" xr:uid="{FEAE59C7-B8EE-4803-BDB1-D39F7B680EF5}"/>
    <cellStyle name="SAPBEXresItem 4 2 2 3 2 2" xfId="6848" xr:uid="{80E1745A-0166-4DF3-9257-8065447CB96C}"/>
    <cellStyle name="SAPBEXresItem 4 2 2 3 3" xfId="5300" xr:uid="{44B9F6A0-A90C-4C73-93FA-61014333EA82}"/>
    <cellStyle name="SAPBEXresItem 4 2 2 4" xfId="2714" xr:uid="{B3F6FA47-1F2A-4430-A247-34AA802305D9}"/>
    <cellStyle name="SAPBEXresItem 4 2 2 4 2" xfId="5816" xr:uid="{71F1FC1E-B78D-4453-9D1E-7B07E862E011}"/>
    <cellStyle name="SAPBEXresItem 4 2 2 5" xfId="7652" xr:uid="{28057A8C-9F44-4C2A-B01E-06BF80010A98}"/>
    <cellStyle name="SAPBEXresItem 4 2 2 6" xfId="4265" xr:uid="{F287D6D9-C81D-444A-9565-5352F086755E}"/>
    <cellStyle name="SAPBEXresItem 4 2 3" xfId="1421" xr:uid="{4B138C8E-A4CC-4EAA-938B-1F7797E214F1}"/>
    <cellStyle name="SAPBEXresItem 4 2 3 2" xfId="2972" xr:uid="{A4ABD5F0-FBED-4FC2-972D-0ED09B711AF7}"/>
    <cellStyle name="SAPBEXresItem 4 2 3 2 2" xfId="6074" xr:uid="{E3C402B0-598B-4BBD-83F4-BF1B03541223}"/>
    <cellStyle name="SAPBEXresItem 4 2 3 3" xfId="7912" xr:uid="{79E287CC-4DE6-442F-BAC5-EDE2D7B5987A}"/>
    <cellStyle name="SAPBEXresItem 4 2 3 4" xfId="4523" xr:uid="{F46F642F-1F47-4198-87C3-8D1C6E51E65C}"/>
    <cellStyle name="SAPBEXresItem 4 2 4" xfId="1940" xr:uid="{C72C8FDD-BCE7-4438-B45A-98668744453A}"/>
    <cellStyle name="SAPBEXresItem 4 2 4 2" xfId="3488" xr:uid="{75D77FD0-CEE7-4160-A8C1-FF60A477646D}"/>
    <cellStyle name="SAPBEXresItem 4 2 4 2 2" xfId="6590" xr:uid="{6F1B55C6-48D2-46AD-A19A-8399257C5B72}"/>
    <cellStyle name="SAPBEXresItem 4 2 4 3" xfId="7393" xr:uid="{FA757BBC-C26F-4FDF-A5E9-B6E3A8EF23EB}"/>
    <cellStyle name="SAPBEXresItem 4 2 4 4" xfId="5042" xr:uid="{935342C6-97CB-4E30-9EE6-9D0464995A35}"/>
    <cellStyle name="SAPBEXresItem 4 2 5" xfId="2456" xr:uid="{A8645D39-6798-44F3-8C75-A317EBCD212B}"/>
    <cellStyle name="SAPBEXresItem 4 2 5 2" xfId="5558" xr:uid="{75B9D2B1-5D80-4BEE-B09A-10652B90670E}"/>
    <cellStyle name="SAPBEXresItem 4 2 6" xfId="7110" xr:uid="{5C3469F6-E4A6-45A2-8010-0F15CF85E6EB}"/>
    <cellStyle name="SAPBEXresItem 4 2 7" xfId="4007" xr:uid="{50AAB615-CE11-4FB0-8661-6CC16212F5D4}"/>
    <cellStyle name="SAPBEXresItem 5" xfId="506" xr:uid="{4644038A-00C0-4F8D-A14B-2801ADC80AAE}"/>
    <cellStyle name="SAPBEXresItem 5 2" xfId="892" xr:uid="{B7A7E865-66F0-49D3-A520-8604D04899F5}"/>
    <cellStyle name="SAPBEXresItem 5 2 2" xfId="1164" xr:uid="{932EC0D0-6A2A-4F31-B5C3-51E09F4828ED}"/>
    <cellStyle name="SAPBEXresItem 5 2 2 2" xfId="1680" xr:uid="{65E15609-C33E-40A2-B6A0-9795AEE71CA4}"/>
    <cellStyle name="SAPBEXresItem 5 2 2 2 2" xfId="3231" xr:uid="{9234895B-0194-4AE6-9DDC-94E79609F235}"/>
    <cellStyle name="SAPBEXresItem 5 2 2 2 2 2" xfId="6333" xr:uid="{30E7C7FE-8902-43F1-93CF-95FA9C2E1929}"/>
    <cellStyle name="SAPBEXresItem 5 2 2 2 3" xfId="8171" xr:uid="{F7E7AF86-DB43-4B16-A02C-E0B3E811304F}"/>
    <cellStyle name="SAPBEXresItem 5 2 2 2 4" xfId="4782" xr:uid="{7F2679E8-30F5-42A7-B2D7-C57B5A871BC2}"/>
    <cellStyle name="SAPBEXresItem 5 2 2 3" xfId="2199" xr:uid="{646F64A7-FF44-423C-B46B-E3C45657CCF0}"/>
    <cellStyle name="SAPBEXresItem 5 2 2 3 2" xfId="3747" xr:uid="{B43BFA9A-9FC2-4D0E-A761-B340A66BA4B8}"/>
    <cellStyle name="SAPBEXresItem 5 2 2 3 2 2" xfId="6849" xr:uid="{415A8759-0219-44C1-A52A-64967888E549}"/>
    <cellStyle name="SAPBEXresItem 5 2 2 3 3" xfId="5301" xr:uid="{8CF7F63D-3198-4F54-9E2E-16A86682C026}"/>
    <cellStyle name="SAPBEXresItem 5 2 2 4" xfId="2715" xr:uid="{D38E71D7-CC65-4A1C-8BC3-BF260DC1D636}"/>
    <cellStyle name="SAPBEXresItem 5 2 2 4 2" xfId="5817" xr:uid="{BCF34F6D-678B-4485-8EDA-83709261CE56}"/>
    <cellStyle name="SAPBEXresItem 5 2 2 5" xfId="7653" xr:uid="{A6C8BE0C-50B4-4BD1-9F31-195A9C86938B}"/>
    <cellStyle name="SAPBEXresItem 5 2 2 6" xfId="4266" xr:uid="{FE65FE63-A269-4068-89C9-ECD5B690C1ED}"/>
    <cellStyle name="SAPBEXresItem 5 2 3" xfId="1422" xr:uid="{430C7E30-D9FD-470D-98AE-9E7E403974F7}"/>
    <cellStyle name="SAPBEXresItem 5 2 3 2" xfId="2973" xr:uid="{A8DA47C9-4763-47E7-A066-D21BFE3524AD}"/>
    <cellStyle name="SAPBEXresItem 5 2 3 2 2" xfId="6075" xr:uid="{890B5596-1872-4D18-B505-8B4E86531487}"/>
    <cellStyle name="SAPBEXresItem 5 2 3 3" xfId="7913" xr:uid="{161B62DE-F10C-4E1E-A630-1D5428A349BA}"/>
    <cellStyle name="SAPBEXresItem 5 2 3 4" xfId="4524" xr:uid="{C01102FF-3C63-4E79-A870-E1361E2AE5DE}"/>
    <cellStyle name="SAPBEXresItem 5 2 4" xfId="1941" xr:uid="{EBE74A16-7EE6-4EF8-8CE8-B8C6B3F39EC4}"/>
    <cellStyle name="SAPBEXresItem 5 2 4 2" xfId="3489" xr:uid="{1768E59D-28B1-46D2-BFCB-0CACD64CD20A}"/>
    <cellStyle name="SAPBEXresItem 5 2 4 2 2" xfId="6591" xr:uid="{C380AFD5-A375-4786-9BCD-C518BF93C028}"/>
    <cellStyle name="SAPBEXresItem 5 2 4 3" xfId="7394" xr:uid="{D8E99DC2-F347-4720-80F8-2653664331B9}"/>
    <cellStyle name="SAPBEXresItem 5 2 4 4" xfId="5043" xr:uid="{0FA4D7A5-3958-4466-9420-940323AB40E1}"/>
    <cellStyle name="SAPBEXresItem 5 2 5" xfId="2457" xr:uid="{AAFF9323-D14D-4FBB-B4ED-10859141BFC4}"/>
    <cellStyle name="SAPBEXresItem 5 2 5 2" xfId="5559" xr:uid="{72EE72D3-1FBB-4925-9005-92798FE82A54}"/>
    <cellStyle name="SAPBEXresItem 5 2 6" xfId="7111" xr:uid="{12CDA640-966F-44FE-81AE-52ABAC3D36E7}"/>
    <cellStyle name="SAPBEXresItem 5 2 7" xfId="4008" xr:uid="{E8785486-54AC-42D6-9069-18BEF45C0D26}"/>
    <cellStyle name="SAPBEXresItem 6" xfId="507" xr:uid="{898A6E59-7C12-4695-A0B3-D143A200FA03}"/>
    <cellStyle name="SAPBEXresItem 6 2" xfId="893" xr:uid="{55402DD4-3EDC-415C-AD66-ACC0284C9185}"/>
    <cellStyle name="SAPBEXresItem 6 2 2" xfId="1165" xr:uid="{4AB6E26C-ED47-40BB-BD47-0568996A5B34}"/>
    <cellStyle name="SAPBEXresItem 6 2 2 2" xfId="1681" xr:uid="{82B3D6A9-09C9-43F0-8F20-28FE93197C73}"/>
    <cellStyle name="SAPBEXresItem 6 2 2 2 2" xfId="3232" xr:uid="{1CCB9286-DE8D-4D2E-9263-A5AAE811BD16}"/>
    <cellStyle name="SAPBEXresItem 6 2 2 2 2 2" xfId="6334" xr:uid="{F17D646C-AD74-4DFF-81FE-33B03FA44D81}"/>
    <cellStyle name="SAPBEXresItem 6 2 2 2 3" xfId="8172" xr:uid="{F4EEDD4D-F2CF-4FFF-B348-F62E7F86C6E4}"/>
    <cellStyle name="SAPBEXresItem 6 2 2 2 4" xfId="4783" xr:uid="{DAE83454-457D-4774-8EFE-BA793EFCA422}"/>
    <cellStyle name="SAPBEXresItem 6 2 2 3" xfId="2200" xr:uid="{EB460B1E-D898-4DFD-9012-D55C60EAE447}"/>
    <cellStyle name="SAPBEXresItem 6 2 2 3 2" xfId="3748" xr:uid="{7BF8273A-D4EB-4D9B-B4C9-8218595314A5}"/>
    <cellStyle name="SAPBEXresItem 6 2 2 3 2 2" xfId="6850" xr:uid="{198FB5DC-322A-465A-A150-4A0117D5607A}"/>
    <cellStyle name="SAPBEXresItem 6 2 2 3 3" xfId="5302" xr:uid="{436CF2F1-5447-4A16-A1DD-DDA8370C5E2B}"/>
    <cellStyle name="SAPBEXresItem 6 2 2 4" xfId="2716" xr:uid="{F6578BA9-92E0-4BBF-B230-28E91E652ED3}"/>
    <cellStyle name="SAPBEXresItem 6 2 2 4 2" xfId="5818" xr:uid="{6626829D-2837-440A-828F-740CFAD82904}"/>
    <cellStyle name="SAPBEXresItem 6 2 2 5" xfId="7654" xr:uid="{BAB5E6D9-4A95-4974-8401-B9F188355C4A}"/>
    <cellStyle name="SAPBEXresItem 6 2 2 6" xfId="4267" xr:uid="{14023CE9-1104-4479-BBB6-9CFC088FA3BB}"/>
    <cellStyle name="SAPBEXresItem 6 2 3" xfId="1423" xr:uid="{839A4629-C734-424E-87AE-EB70CA2B782B}"/>
    <cellStyle name="SAPBEXresItem 6 2 3 2" xfId="2974" xr:uid="{D9232A57-24D8-4069-8AAA-B558B0FD5CA8}"/>
    <cellStyle name="SAPBEXresItem 6 2 3 2 2" xfId="6076" xr:uid="{37ABEF84-A4F2-4837-8184-EF9F89211F55}"/>
    <cellStyle name="SAPBEXresItem 6 2 3 3" xfId="7914" xr:uid="{01D815C0-7AB6-49CE-9623-27AC8BF7D49B}"/>
    <cellStyle name="SAPBEXresItem 6 2 3 4" xfId="4525" xr:uid="{8A6C1E0E-AF55-404B-B560-B6AEBE857D87}"/>
    <cellStyle name="SAPBEXresItem 6 2 4" xfId="1942" xr:uid="{9544DE69-DB65-424A-BBDC-95645389AA26}"/>
    <cellStyle name="SAPBEXresItem 6 2 4 2" xfId="3490" xr:uid="{4C3D2A94-4635-4EC2-9345-47C7D0455B62}"/>
    <cellStyle name="SAPBEXresItem 6 2 4 2 2" xfId="6592" xr:uid="{F45FF62F-6DCD-4A60-AE44-1688B2D20ABB}"/>
    <cellStyle name="SAPBEXresItem 6 2 4 3" xfId="7395" xr:uid="{6AF46C36-CF6F-4661-86C5-F2A24F1F2F3E}"/>
    <cellStyle name="SAPBEXresItem 6 2 4 4" xfId="5044" xr:uid="{F39504F7-42E3-4FDA-894C-04A18ECD3AA6}"/>
    <cellStyle name="SAPBEXresItem 6 2 5" xfId="2458" xr:uid="{E12C12B8-E316-4321-B941-3FCACEDAFC77}"/>
    <cellStyle name="SAPBEXresItem 6 2 5 2" xfId="5560" xr:uid="{1D1C3D05-5348-4025-BD5D-0EBB71A094B3}"/>
    <cellStyle name="SAPBEXresItem 6 2 6" xfId="7112" xr:uid="{610629A5-A0CB-4558-AB06-8E64329B138D}"/>
    <cellStyle name="SAPBEXresItem 6 2 7" xfId="4009" xr:uid="{71EE4252-4854-45E1-A4FA-772309283ED4}"/>
    <cellStyle name="SAPBEXresItem 7" xfId="888" xr:uid="{750D5193-44EA-4722-A954-87018AB85D44}"/>
    <cellStyle name="SAPBEXresItem 7 2" xfId="1160" xr:uid="{D52378A6-FCB3-414D-99FB-07AAE9491C22}"/>
    <cellStyle name="SAPBEXresItem 7 2 2" xfId="1676" xr:uid="{8AEA889E-0940-46BD-9D9B-45D48469CD29}"/>
    <cellStyle name="SAPBEXresItem 7 2 2 2" xfId="3227" xr:uid="{98F561EE-AB89-466F-B681-015945A3107D}"/>
    <cellStyle name="SAPBEXresItem 7 2 2 2 2" xfId="6329" xr:uid="{E5F10C08-772F-4F83-B336-5B4F2CCDE22D}"/>
    <cellStyle name="SAPBEXresItem 7 2 2 3" xfId="8167" xr:uid="{EA226C05-F0DF-408E-8C7D-95D6B64C032C}"/>
    <cellStyle name="SAPBEXresItem 7 2 2 4" xfId="4778" xr:uid="{54E626C7-8148-48D5-93C6-FDB3C65CC7C1}"/>
    <cellStyle name="SAPBEXresItem 7 2 3" xfId="2195" xr:uid="{BDE19EFF-EC2D-4B99-BB8C-1B650FDA65EC}"/>
    <cellStyle name="SAPBEXresItem 7 2 3 2" xfId="3743" xr:uid="{D23BAC19-25FC-46AD-AB53-7145AED43AE9}"/>
    <cellStyle name="SAPBEXresItem 7 2 3 2 2" xfId="6845" xr:uid="{3EC927BA-4585-4C1D-A3D7-E8FB7C931682}"/>
    <cellStyle name="SAPBEXresItem 7 2 3 3" xfId="5297" xr:uid="{8FDC429C-BD53-4EBC-94B8-1DCBF224B8B5}"/>
    <cellStyle name="SAPBEXresItem 7 2 4" xfId="2711" xr:uid="{F7ACB67F-E3D7-41FD-B2B0-17083B758510}"/>
    <cellStyle name="SAPBEXresItem 7 2 4 2" xfId="5813" xr:uid="{7D4BA98B-FF78-4A77-8100-A9122C67002C}"/>
    <cellStyle name="SAPBEXresItem 7 2 5" xfId="7649" xr:uid="{6EF431D0-1DD3-46E9-95D6-55F14DDB21D9}"/>
    <cellStyle name="SAPBEXresItem 7 2 6" xfId="4262" xr:uid="{C87700CF-D6FA-4202-98B0-84CFA2B7A3DA}"/>
    <cellStyle name="SAPBEXresItem 7 3" xfId="1418" xr:uid="{2DD5E241-653D-4C7E-8B84-114684A6A2DB}"/>
    <cellStyle name="SAPBEXresItem 7 3 2" xfId="2969" xr:uid="{A16AC5CA-178F-4587-84E1-EFAD1F4689CA}"/>
    <cellStyle name="SAPBEXresItem 7 3 2 2" xfId="6071" xr:uid="{BC86A5C7-0570-4A4B-9E97-AE8978EAC2F6}"/>
    <cellStyle name="SAPBEXresItem 7 3 3" xfId="7909" xr:uid="{BBE94E76-58B7-4B50-A7CD-93004F1A6F8D}"/>
    <cellStyle name="SAPBEXresItem 7 3 4" xfId="4520" xr:uid="{8116C01F-486E-496A-8BFA-8430B65FB4DB}"/>
    <cellStyle name="SAPBEXresItem 7 4" xfId="1937" xr:uid="{842AE08F-F1B4-4B00-8C28-6F98B204354E}"/>
    <cellStyle name="SAPBEXresItem 7 4 2" xfId="3485" xr:uid="{0D2F7027-F30C-49F7-B27C-7D8CE20879CC}"/>
    <cellStyle name="SAPBEXresItem 7 4 2 2" xfId="6587" xr:uid="{75D92241-F1FD-4A1C-AAB3-1D8145722E40}"/>
    <cellStyle name="SAPBEXresItem 7 4 3" xfId="7390" xr:uid="{073FAB0E-F499-4870-AE91-3FE8E8BA5938}"/>
    <cellStyle name="SAPBEXresItem 7 4 4" xfId="5039" xr:uid="{B5975943-8A9B-4263-B6F8-C315963F0069}"/>
    <cellStyle name="SAPBEXresItem 7 5" xfId="2453" xr:uid="{340C5780-E40E-4119-9812-D6862501BBC8}"/>
    <cellStyle name="SAPBEXresItem 7 5 2" xfId="5555" xr:uid="{D533BF00-13F8-45E3-AF11-5AD9CC368CB7}"/>
    <cellStyle name="SAPBEXresItem 7 6" xfId="7107" xr:uid="{7ACFA3E7-4AA7-4CCB-8759-249AD62FDB7C}"/>
    <cellStyle name="SAPBEXresItem 7 7" xfId="4004" xr:uid="{21587FE9-31E6-472E-8BD6-2A73B9A61C54}"/>
    <cellStyle name="SAPBEXresItemX" xfId="508" xr:uid="{12DD8908-FA04-4986-AB51-A6AB1D64276A}"/>
    <cellStyle name="SAPBEXresItemX 2" xfId="509" xr:uid="{CEDA3E44-C3A7-4D86-87F9-08F11F434AA3}"/>
    <cellStyle name="SAPBEXresItemX 2 2" xfId="895" xr:uid="{3212673B-CA17-462F-9DC3-0C698A516077}"/>
    <cellStyle name="SAPBEXresItemX 2 2 2" xfId="1167" xr:uid="{7D641C75-214A-4238-9820-94DC4990092D}"/>
    <cellStyle name="SAPBEXresItemX 2 2 2 2" xfId="1683" xr:uid="{72A7B2BF-929F-4464-BDF4-B6D7156B5896}"/>
    <cellStyle name="SAPBEXresItemX 2 2 2 2 2" xfId="3234" xr:uid="{D7286CA7-B94C-43E9-A8B3-9B45569953FD}"/>
    <cellStyle name="SAPBEXresItemX 2 2 2 2 2 2" xfId="6336" xr:uid="{BC48EA15-5662-4474-B552-4E8EAEE5EAD1}"/>
    <cellStyle name="SAPBEXresItemX 2 2 2 2 3" xfId="8174" xr:uid="{AD1BF99F-1B85-42C2-9C61-F0A272B22EA0}"/>
    <cellStyle name="SAPBEXresItemX 2 2 2 2 4" xfId="4785" xr:uid="{AF5A9FE3-7DB5-48EB-8F37-FC5C89D680EE}"/>
    <cellStyle name="SAPBEXresItemX 2 2 2 3" xfId="2202" xr:uid="{84668A27-3C86-490A-AC2D-B39BDCA01B78}"/>
    <cellStyle name="SAPBEXresItemX 2 2 2 3 2" xfId="3750" xr:uid="{66734051-8C69-4B11-9539-9404AC1327F4}"/>
    <cellStyle name="SAPBEXresItemX 2 2 2 3 2 2" xfId="6852" xr:uid="{D12F0334-835D-4233-8508-3508DF6DB696}"/>
    <cellStyle name="SAPBEXresItemX 2 2 2 3 3" xfId="5304" xr:uid="{491B0009-ED4A-43C9-8110-32ACE8CA8FD4}"/>
    <cellStyle name="SAPBEXresItemX 2 2 2 4" xfId="2718" xr:uid="{B3FD4C24-9E05-4582-B5DF-B0E3D330BE78}"/>
    <cellStyle name="SAPBEXresItemX 2 2 2 4 2" xfId="5820" xr:uid="{0EE785CC-3C11-47F1-8DC5-00556730EAEA}"/>
    <cellStyle name="SAPBEXresItemX 2 2 2 5" xfId="7656" xr:uid="{04DDB906-21F3-4768-B06D-6C9C5CDE4CA7}"/>
    <cellStyle name="SAPBEXresItemX 2 2 2 6" xfId="4269" xr:uid="{38B5316E-4A53-4E90-8941-C3A28C281462}"/>
    <cellStyle name="SAPBEXresItemX 2 2 3" xfId="1425" xr:uid="{9DE60EE6-B9B1-4EDE-B5F7-8C958925DD96}"/>
    <cellStyle name="SAPBEXresItemX 2 2 3 2" xfId="2976" xr:uid="{C6E1979D-AFA1-4238-AA27-7C359EB5CC70}"/>
    <cellStyle name="SAPBEXresItemX 2 2 3 2 2" xfId="6078" xr:uid="{48D71DF9-35AF-4961-88B7-4A55AE7010C5}"/>
    <cellStyle name="SAPBEXresItemX 2 2 3 3" xfId="7916" xr:uid="{78C84608-892A-4112-BE06-01EEB4C28073}"/>
    <cellStyle name="SAPBEXresItemX 2 2 3 4" xfId="4527" xr:uid="{F877ED44-D2AD-451D-AFAD-C3BA66FDBE0D}"/>
    <cellStyle name="SAPBEXresItemX 2 2 4" xfId="1944" xr:uid="{A05DE3AA-8400-4443-B928-5034BD8F44BF}"/>
    <cellStyle name="SAPBEXresItemX 2 2 4 2" xfId="3492" xr:uid="{CD181D7A-B53E-494D-AC73-EBD4D4ACF64D}"/>
    <cellStyle name="SAPBEXresItemX 2 2 4 2 2" xfId="6594" xr:uid="{C53309C3-D680-47F7-BF15-A95DDD1FFFE0}"/>
    <cellStyle name="SAPBEXresItemX 2 2 4 3" xfId="7397" xr:uid="{22A77468-60BB-497C-8FFE-543FC9C8FE87}"/>
    <cellStyle name="SAPBEXresItemX 2 2 4 4" xfId="5046" xr:uid="{D5C36797-FE34-4595-9F40-50930839ED45}"/>
    <cellStyle name="SAPBEXresItemX 2 2 5" xfId="2460" xr:uid="{195D4307-134D-4A05-97C5-E6402449CFEB}"/>
    <cellStyle name="SAPBEXresItemX 2 2 5 2" xfId="5562" xr:uid="{F1A1DDFF-ED31-4D35-9DF9-DCB0CE12B3F5}"/>
    <cellStyle name="SAPBEXresItemX 2 2 6" xfId="7114" xr:uid="{EE81E0BE-17ED-421E-8F27-A6555ADF4B6F}"/>
    <cellStyle name="SAPBEXresItemX 2 2 7" xfId="4011" xr:uid="{659692B8-86DE-4CCF-9966-4EC0252255F0}"/>
    <cellStyle name="SAPBEXresItemX 3" xfId="510" xr:uid="{B37466D1-EBDB-4797-A6CC-C8F0285D29E6}"/>
    <cellStyle name="SAPBEXresItemX 3 2" xfId="896" xr:uid="{FF2972B0-92DA-4EFA-975A-4B8FE43B8840}"/>
    <cellStyle name="SAPBEXresItemX 3 2 2" xfId="1168" xr:uid="{0EA2A17B-8F49-4428-8921-AD58C973E8FA}"/>
    <cellStyle name="SAPBEXresItemX 3 2 2 2" xfId="1684" xr:uid="{AC79F6B2-3D16-4BF5-8EED-068557DAD4BE}"/>
    <cellStyle name="SAPBEXresItemX 3 2 2 2 2" xfId="3235" xr:uid="{342F5311-72D8-49EF-860F-81A0A55CD6E7}"/>
    <cellStyle name="SAPBEXresItemX 3 2 2 2 2 2" xfId="6337" xr:uid="{5EBB0D65-7C31-4CC8-BDDC-523FEF7A4D1F}"/>
    <cellStyle name="SAPBEXresItemX 3 2 2 2 3" xfId="8175" xr:uid="{94887792-8BD8-4E2D-AEDD-76DA7B9B4A1C}"/>
    <cellStyle name="SAPBEXresItemX 3 2 2 2 4" xfId="4786" xr:uid="{558EB9F8-508E-4BF0-94FC-479C061F694F}"/>
    <cellStyle name="SAPBEXresItemX 3 2 2 3" xfId="2203" xr:uid="{2B465604-F526-460C-843B-7536D18844F5}"/>
    <cellStyle name="SAPBEXresItemX 3 2 2 3 2" xfId="3751" xr:uid="{47BAF22F-20B7-474B-B226-605EF504F777}"/>
    <cellStyle name="SAPBEXresItemX 3 2 2 3 2 2" xfId="6853" xr:uid="{5FFFFBF6-460F-4291-AB76-1DB9638C10C9}"/>
    <cellStyle name="SAPBEXresItemX 3 2 2 3 3" xfId="5305" xr:uid="{F3BF838C-120D-4CFB-B583-A0C466F4669C}"/>
    <cellStyle name="SAPBEXresItemX 3 2 2 4" xfId="2719" xr:uid="{C80250C3-AA8D-4C32-BE27-7F922EFDB48B}"/>
    <cellStyle name="SAPBEXresItemX 3 2 2 4 2" xfId="5821" xr:uid="{A7FDEB59-55DE-4368-AB2D-18525466E4A3}"/>
    <cellStyle name="SAPBEXresItemX 3 2 2 5" xfId="7657" xr:uid="{C97DB39F-59A5-4501-BD9A-ED17C55064A1}"/>
    <cellStyle name="SAPBEXresItemX 3 2 2 6" xfId="4270" xr:uid="{581B2C06-ACF5-41ED-BBC7-450D5AC339F8}"/>
    <cellStyle name="SAPBEXresItemX 3 2 3" xfId="1426" xr:uid="{6F29388E-881D-4497-B51D-60A35C73DF9C}"/>
    <cellStyle name="SAPBEXresItemX 3 2 3 2" xfId="2977" xr:uid="{83BEE025-6D59-4637-B369-C67A5FC7437F}"/>
    <cellStyle name="SAPBEXresItemX 3 2 3 2 2" xfId="6079" xr:uid="{6736FA0B-0E1B-47C8-A125-82103FC479D2}"/>
    <cellStyle name="SAPBEXresItemX 3 2 3 3" xfId="7917" xr:uid="{353CE298-AF96-445A-ADF9-8C1D43CFB154}"/>
    <cellStyle name="SAPBEXresItemX 3 2 3 4" xfId="4528" xr:uid="{C7FD3FCE-D7FE-4447-948F-A6C30353F562}"/>
    <cellStyle name="SAPBEXresItemX 3 2 4" xfId="1945" xr:uid="{E3D7355A-16CC-4B05-B1BE-0BFA9DD914B1}"/>
    <cellStyle name="SAPBEXresItemX 3 2 4 2" xfId="3493" xr:uid="{1B7E3B6C-B749-4CC6-A9A0-60C5B813B01E}"/>
    <cellStyle name="SAPBEXresItemX 3 2 4 2 2" xfId="6595" xr:uid="{A5465557-D194-4C54-9382-E2D655A9C518}"/>
    <cellStyle name="SAPBEXresItemX 3 2 4 3" xfId="7398" xr:uid="{69E44364-8989-49C8-996C-9AC409B9EC1E}"/>
    <cellStyle name="SAPBEXresItemX 3 2 4 4" xfId="5047" xr:uid="{C93C0CB4-2D3C-4769-8D9B-28268647DA88}"/>
    <cellStyle name="SAPBEXresItemX 3 2 5" xfId="2461" xr:uid="{5CBECDB7-42F7-402F-82A4-ED255DAF512B}"/>
    <cellStyle name="SAPBEXresItemX 3 2 5 2" xfId="5563" xr:uid="{B26EFCC8-1FD3-4D5F-9CE5-8EBD6DFAC8BD}"/>
    <cellStyle name="SAPBEXresItemX 3 2 6" xfId="7115" xr:uid="{4ED460E7-0744-4CD5-ACDD-3CC85B06F47C}"/>
    <cellStyle name="SAPBEXresItemX 3 2 7" xfId="4012" xr:uid="{7C9051F4-E492-4BF6-BD97-99CA22847E95}"/>
    <cellStyle name="SAPBEXresItemX 4" xfId="511" xr:uid="{F6FB79A5-F048-4608-9B0A-C4B5BCDAFC39}"/>
    <cellStyle name="SAPBEXresItemX 4 2" xfId="897" xr:uid="{85BFDB59-6DD7-4814-BEEC-56DA7E4C0A44}"/>
    <cellStyle name="SAPBEXresItemX 4 2 2" xfId="1169" xr:uid="{94DC40C7-11DB-489D-9EA8-F97237A14FD5}"/>
    <cellStyle name="SAPBEXresItemX 4 2 2 2" xfId="1685" xr:uid="{A23E4EB6-5DCD-4C39-B3FA-B2C6DDFA63BF}"/>
    <cellStyle name="SAPBEXresItemX 4 2 2 2 2" xfId="3236" xr:uid="{8EC261E1-C68E-4D94-AE97-B1EB498EE145}"/>
    <cellStyle name="SAPBEXresItemX 4 2 2 2 2 2" xfId="6338" xr:uid="{DA72A67B-9624-4FC3-8E4D-A0FD6FE601A7}"/>
    <cellStyle name="SAPBEXresItemX 4 2 2 2 3" xfId="8176" xr:uid="{8105B98A-CEF5-4169-AA6D-C6AA04B31604}"/>
    <cellStyle name="SAPBEXresItemX 4 2 2 2 4" xfId="4787" xr:uid="{E5081F51-D4F6-4E52-867F-E2D679D9E2DE}"/>
    <cellStyle name="SAPBEXresItemX 4 2 2 3" xfId="2204" xr:uid="{B0F39867-5FA2-4CFE-9F3C-04F1BACFD0F2}"/>
    <cellStyle name="SAPBEXresItemX 4 2 2 3 2" xfId="3752" xr:uid="{B86B6D15-6D64-4F95-A1D8-9044A93D1C69}"/>
    <cellStyle name="SAPBEXresItemX 4 2 2 3 2 2" xfId="6854" xr:uid="{68BB8479-3596-43E8-9DCC-05BFE02F6202}"/>
    <cellStyle name="SAPBEXresItemX 4 2 2 3 3" xfId="5306" xr:uid="{DE04B9A1-4719-47A4-8C82-47C113FB3E9D}"/>
    <cellStyle name="SAPBEXresItemX 4 2 2 4" xfId="2720" xr:uid="{B9B10417-5078-46A0-9A43-96C466EDDA8D}"/>
    <cellStyle name="SAPBEXresItemX 4 2 2 4 2" xfId="5822" xr:uid="{14410D95-F604-4E98-974F-49698F8E8891}"/>
    <cellStyle name="SAPBEXresItemX 4 2 2 5" xfId="7658" xr:uid="{E49B001D-E8F7-478C-897B-A6A1F263238D}"/>
    <cellStyle name="SAPBEXresItemX 4 2 2 6" xfId="4271" xr:uid="{329F3152-B0F4-4B11-9F69-532C0AEE6178}"/>
    <cellStyle name="SAPBEXresItemX 4 2 3" xfId="1427" xr:uid="{7FFF7DAD-37E4-433F-AFA4-3EAC1083AFFB}"/>
    <cellStyle name="SAPBEXresItemX 4 2 3 2" xfId="2978" xr:uid="{38AFA6BD-04DF-4D5D-B709-99F03C8C748B}"/>
    <cellStyle name="SAPBEXresItemX 4 2 3 2 2" xfId="6080" xr:uid="{7C616E1B-02E9-4A8E-A634-4D8C9857365F}"/>
    <cellStyle name="SAPBEXresItemX 4 2 3 3" xfId="7918" xr:uid="{61E46D77-8CA9-4100-AB0E-A536DD22B764}"/>
    <cellStyle name="SAPBEXresItemX 4 2 3 4" xfId="4529" xr:uid="{FAB09502-FB56-4727-8A05-FA64FC582512}"/>
    <cellStyle name="SAPBEXresItemX 4 2 4" xfId="1946" xr:uid="{4C6E5BFD-301B-4F2C-A806-3D88A78D384A}"/>
    <cellStyle name="SAPBEXresItemX 4 2 4 2" xfId="3494" xr:uid="{FE02D9BC-7280-4D49-83C2-425339708D5D}"/>
    <cellStyle name="SAPBEXresItemX 4 2 4 2 2" xfId="6596" xr:uid="{2A132309-E512-43A9-B848-75DA3B4F8DE7}"/>
    <cellStyle name="SAPBEXresItemX 4 2 4 3" xfId="7399" xr:uid="{1FDD76E8-5259-43BC-AACD-3CC2F1FA9797}"/>
    <cellStyle name="SAPBEXresItemX 4 2 4 4" xfId="5048" xr:uid="{70C33803-8527-4746-A370-9191792594D5}"/>
    <cellStyle name="SAPBEXresItemX 4 2 5" xfId="2462" xr:uid="{5E7D5234-6C15-40DB-B200-9791F17C8CD0}"/>
    <cellStyle name="SAPBEXresItemX 4 2 5 2" xfId="5564" xr:uid="{E8C6726E-27E9-48F4-A80B-AB6050112737}"/>
    <cellStyle name="SAPBEXresItemX 4 2 6" xfId="7116" xr:uid="{714408EB-DFB9-4D1F-9AF6-A2A364A9CDDE}"/>
    <cellStyle name="SAPBEXresItemX 4 2 7" xfId="4013" xr:uid="{6D936102-1C8F-457F-8FF5-36081CD73940}"/>
    <cellStyle name="SAPBEXresItemX 5" xfId="512" xr:uid="{77D37304-B5FF-47EB-B93C-0F215B818C53}"/>
    <cellStyle name="SAPBEXresItemX 5 2" xfId="898" xr:uid="{4CA1CB8B-5C26-43C7-B40C-8862560D1E76}"/>
    <cellStyle name="SAPBEXresItemX 5 2 2" xfId="1170" xr:uid="{026D6A39-B443-4B71-9194-5256BDBDF7C9}"/>
    <cellStyle name="SAPBEXresItemX 5 2 2 2" xfId="1686" xr:uid="{113B072F-67C9-46AC-B485-4A0AA3DE207B}"/>
    <cellStyle name="SAPBEXresItemX 5 2 2 2 2" xfId="3237" xr:uid="{6F8999FC-B421-45EE-84FF-FF4A3FFDDA51}"/>
    <cellStyle name="SAPBEXresItemX 5 2 2 2 2 2" xfId="6339" xr:uid="{4722C843-8657-4E74-B7FB-8DDCC0A31AA1}"/>
    <cellStyle name="SAPBEXresItemX 5 2 2 2 3" xfId="8177" xr:uid="{74EDF86B-CED2-4A45-8C18-3CF61960E6D2}"/>
    <cellStyle name="SAPBEXresItemX 5 2 2 2 4" xfId="4788" xr:uid="{7934D490-8D69-4BEE-A3CE-71FD13F8C99E}"/>
    <cellStyle name="SAPBEXresItemX 5 2 2 3" xfId="2205" xr:uid="{51C7E65D-8AF0-45E9-A850-0F1045A9D171}"/>
    <cellStyle name="SAPBEXresItemX 5 2 2 3 2" xfId="3753" xr:uid="{0D0707E4-390C-4A80-B3E9-868CE85EB581}"/>
    <cellStyle name="SAPBEXresItemX 5 2 2 3 2 2" xfId="6855" xr:uid="{6312D920-A452-4921-A48D-1D03E9EA7119}"/>
    <cellStyle name="SAPBEXresItemX 5 2 2 3 3" xfId="5307" xr:uid="{7662549D-F458-4A92-B72D-FAA670389579}"/>
    <cellStyle name="SAPBEXresItemX 5 2 2 4" xfId="2721" xr:uid="{A0FF541D-AECE-4996-9C44-43B84301EFE6}"/>
    <cellStyle name="SAPBEXresItemX 5 2 2 4 2" xfId="5823" xr:uid="{0E3CFE4D-0002-4F99-AFC6-E2C322C599E9}"/>
    <cellStyle name="SAPBEXresItemX 5 2 2 5" xfId="7659" xr:uid="{5F416B66-C4D4-4AE8-B2FD-98EEC22B7B89}"/>
    <cellStyle name="SAPBEXresItemX 5 2 2 6" xfId="4272" xr:uid="{BCBF56AC-DD8C-4BC5-8C2D-A338AC47A7B1}"/>
    <cellStyle name="SAPBEXresItemX 5 2 3" xfId="1428" xr:uid="{55191158-818A-45A8-BB19-CF5B17B71400}"/>
    <cellStyle name="SAPBEXresItemX 5 2 3 2" xfId="2979" xr:uid="{AA08A0CE-12B3-45AB-89BE-BDDD80B4681F}"/>
    <cellStyle name="SAPBEXresItemX 5 2 3 2 2" xfId="6081" xr:uid="{B597F89F-F4AD-456C-A86C-0D215A6C7BEB}"/>
    <cellStyle name="SAPBEXresItemX 5 2 3 3" xfId="7919" xr:uid="{CD1B4F6C-7698-4293-825F-C9C12ED8A717}"/>
    <cellStyle name="SAPBEXresItemX 5 2 3 4" xfId="4530" xr:uid="{164F1CA7-7C2F-4E33-AC1B-9701910DCB14}"/>
    <cellStyle name="SAPBEXresItemX 5 2 4" xfId="1947" xr:uid="{ACBF1F90-9008-4684-9E6B-E561E0D228CF}"/>
    <cellStyle name="SAPBEXresItemX 5 2 4 2" xfId="3495" xr:uid="{9B090F7A-D3D6-46D7-B713-B02BE7038579}"/>
    <cellStyle name="SAPBEXresItemX 5 2 4 2 2" xfId="6597" xr:uid="{24809186-2E2A-47AD-AA51-050D5C66A016}"/>
    <cellStyle name="SAPBEXresItemX 5 2 4 3" xfId="7400" xr:uid="{3A537594-7D43-42C2-B19A-7DD66E04DF51}"/>
    <cellStyle name="SAPBEXresItemX 5 2 4 4" xfId="5049" xr:uid="{7B363C50-F58C-457E-8796-FA5A023C38D1}"/>
    <cellStyle name="SAPBEXresItemX 5 2 5" xfId="2463" xr:uid="{21AE2B3C-3135-42EA-8FBE-5C3D1A91591B}"/>
    <cellStyle name="SAPBEXresItemX 5 2 5 2" xfId="5565" xr:uid="{D4543D95-6803-407F-98E4-E85A81479935}"/>
    <cellStyle name="SAPBEXresItemX 5 2 6" xfId="7117" xr:uid="{C2A81D92-E08E-4A4F-A3CA-F1F6F16F3ABD}"/>
    <cellStyle name="SAPBEXresItemX 5 2 7" xfId="4014" xr:uid="{58DEA93A-496B-4326-A30C-29678D5A4F21}"/>
    <cellStyle name="SAPBEXresItemX 6" xfId="513" xr:uid="{D5FE4768-691E-4E59-8DE8-FD2EE4F071D9}"/>
    <cellStyle name="SAPBEXresItemX 6 2" xfId="899" xr:uid="{B2464ABF-4FE7-44B5-9A83-07ACC4C2A7A7}"/>
    <cellStyle name="SAPBEXresItemX 6 2 2" xfId="1171" xr:uid="{2E687568-9F55-44DF-A44D-469021122786}"/>
    <cellStyle name="SAPBEXresItemX 6 2 2 2" xfId="1687" xr:uid="{A7F67AE3-A83A-4162-B3CF-869692E6E2C7}"/>
    <cellStyle name="SAPBEXresItemX 6 2 2 2 2" xfId="3238" xr:uid="{36F1092A-2E6D-41F4-86CE-D85F38BF128F}"/>
    <cellStyle name="SAPBEXresItemX 6 2 2 2 2 2" xfId="6340" xr:uid="{05EC723A-88AE-40E2-AF61-01CD02D66374}"/>
    <cellStyle name="SAPBEXresItemX 6 2 2 2 3" xfId="8178" xr:uid="{A1D0F4B5-91F0-42BC-A486-0E69E038F075}"/>
    <cellStyle name="SAPBEXresItemX 6 2 2 2 4" xfId="4789" xr:uid="{98D98E7C-6DE6-4258-AB51-358D3133CF31}"/>
    <cellStyle name="SAPBEXresItemX 6 2 2 3" xfId="2206" xr:uid="{F635487B-5D3E-421D-8C64-55024A99FB02}"/>
    <cellStyle name="SAPBEXresItemX 6 2 2 3 2" xfId="3754" xr:uid="{2AB235AA-3B93-4ABA-B8EA-C68B7992A0F8}"/>
    <cellStyle name="SAPBEXresItemX 6 2 2 3 2 2" xfId="6856" xr:uid="{B434FB29-995E-46BF-A2CC-2C5E9BA3E9B6}"/>
    <cellStyle name="SAPBEXresItemX 6 2 2 3 3" xfId="5308" xr:uid="{067AA0F4-38EC-4640-BE03-C61C0B1B0013}"/>
    <cellStyle name="SAPBEXresItemX 6 2 2 4" xfId="2722" xr:uid="{075B7E0D-AAE0-4380-A0F1-16C94B70E65D}"/>
    <cellStyle name="SAPBEXresItemX 6 2 2 4 2" xfId="5824" xr:uid="{856B091A-AD1A-4A4F-8659-3E76729D1DC7}"/>
    <cellStyle name="SAPBEXresItemX 6 2 2 5" xfId="7660" xr:uid="{91AC13F7-9177-4FC8-B218-5176928821B3}"/>
    <cellStyle name="SAPBEXresItemX 6 2 2 6" xfId="4273" xr:uid="{6EF80C77-C0E8-4D20-8FE7-096AB5745841}"/>
    <cellStyle name="SAPBEXresItemX 6 2 3" xfId="1429" xr:uid="{CF6771A1-D7BA-42B4-95C1-C8088E5858E1}"/>
    <cellStyle name="SAPBEXresItemX 6 2 3 2" xfId="2980" xr:uid="{9CD12112-68F7-4730-9D18-56B090DD103B}"/>
    <cellStyle name="SAPBEXresItemX 6 2 3 2 2" xfId="6082" xr:uid="{E7C36076-065B-4658-8C77-3ABF475A62B4}"/>
    <cellStyle name="SAPBEXresItemX 6 2 3 3" xfId="7920" xr:uid="{0FD06A1D-F132-4680-BD59-FFA302B34BD4}"/>
    <cellStyle name="SAPBEXresItemX 6 2 3 4" xfId="4531" xr:uid="{DAFBE0F4-53DD-4C32-92DF-678867181244}"/>
    <cellStyle name="SAPBEXresItemX 6 2 4" xfId="1948" xr:uid="{F4214782-C52C-48B7-AA06-E1FAFCE6B671}"/>
    <cellStyle name="SAPBEXresItemX 6 2 4 2" xfId="3496" xr:uid="{83F8F911-2238-4773-9432-09FB09288048}"/>
    <cellStyle name="SAPBEXresItemX 6 2 4 2 2" xfId="6598" xr:uid="{FA13555F-54DC-4344-B75C-2B2CB545BAD0}"/>
    <cellStyle name="SAPBEXresItemX 6 2 4 3" xfId="7401" xr:uid="{EE86F88A-E469-49DE-AF1F-F2513DEFE448}"/>
    <cellStyle name="SAPBEXresItemX 6 2 4 4" xfId="5050" xr:uid="{1C63F1D9-CE0E-4FB2-B093-C4C1E345E669}"/>
    <cellStyle name="SAPBEXresItemX 6 2 5" xfId="2464" xr:uid="{8E47C871-C49A-4D8C-8DB2-E9731DAD0693}"/>
    <cellStyle name="SAPBEXresItemX 6 2 5 2" xfId="5566" xr:uid="{8F82849C-FAAE-464F-A506-8CF734E9B3FA}"/>
    <cellStyle name="SAPBEXresItemX 6 2 6" xfId="7118" xr:uid="{565BB370-CF34-4905-A91E-9FDE5DF278AC}"/>
    <cellStyle name="SAPBEXresItemX 6 2 7" xfId="4015" xr:uid="{1F391CDF-0932-47FE-9639-85136FCC34E4}"/>
    <cellStyle name="SAPBEXresItemX 7" xfId="894" xr:uid="{229E868D-8E64-4F24-9ACC-F6A12C3037B1}"/>
    <cellStyle name="SAPBEXresItemX 7 2" xfId="1166" xr:uid="{BB38648A-ED6D-4BF7-AB71-EE437324A987}"/>
    <cellStyle name="SAPBEXresItemX 7 2 2" xfId="1682" xr:uid="{427C03DC-1FE7-4183-8DBD-54FB55BB1DFD}"/>
    <cellStyle name="SAPBEXresItemX 7 2 2 2" xfId="3233" xr:uid="{815D1949-7565-475A-80F7-C53454A906E2}"/>
    <cellStyle name="SAPBEXresItemX 7 2 2 2 2" xfId="6335" xr:uid="{3D3627BB-ECDE-42E5-96F7-57C73EA766F3}"/>
    <cellStyle name="SAPBEXresItemX 7 2 2 3" xfId="8173" xr:uid="{FC18BFB3-72E1-4D0D-92E8-83FD10A8C08F}"/>
    <cellStyle name="SAPBEXresItemX 7 2 2 4" xfId="4784" xr:uid="{1E7F4ED3-ABE3-455F-BE95-67BB7C7F9E97}"/>
    <cellStyle name="SAPBEXresItemX 7 2 3" xfId="2201" xr:uid="{9D0F12B2-EC37-4CEF-81DA-40FA78333934}"/>
    <cellStyle name="SAPBEXresItemX 7 2 3 2" xfId="3749" xr:uid="{EB5112B9-5F9D-45E6-99E6-068A64194625}"/>
    <cellStyle name="SAPBEXresItemX 7 2 3 2 2" xfId="6851" xr:uid="{4F0C1774-A8F1-4AAA-B7F7-FE8B006A5DA3}"/>
    <cellStyle name="SAPBEXresItemX 7 2 3 3" xfId="5303" xr:uid="{E0216668-5609-48F9-941B-373C05C8D50D}"/>
    <cellStyle name="SAPBEXresItemX 7 2 4" xfId="2717" xr:uid="{E63B693B-FDB2-41A1-850A-1E80C98FE516}"/>
    <cellStyle name="SAPBEXresItemX 7 2 4 2" xfId="5819" xr:uid="{F6B7ABF8-5DCB-40C1-83B6-249BE18A2276}"/>
    <cellStyle name="SAPBEXresItemX 7 2 5" xfId="7655" xr:uid="{991DD9DF-F178-48F2-B17F-9EA6DEF32DF7}"/>
    <cellStyle name="SAPBEXresItemX 7 2 6" xfId="4268" xr:uid="{EFCFB70E-4B19-4B79-ADFA-02EFD692EB76}"/>
    <cellStyle name="SAPBEXresItemX 7 3" xfId="1424" xr:uid="{474648E3-15AE-4432-94C3-D9AC5BD191B1}"/>
    <cellStyle name="SAPBEXresItemX 7 3 2" xfId="2975" xr:uid="{21A1FF3C-459D-4754-8102-0E4246E5E98F}"/>
    <cellStyle name="SAPBEXresItemX 7 3 2 2" xfId="6077" xr:uid="{A5D11ED6-643F-4F88-865F-38BED43B8086}"/>
    <cellStyle name="SAPBEXresItemX 7 3 3" xfId="7915" xr:uid="{B1DA0550-49EC-4126-A2BA-9947F07E6CAA}"/>
    <cellStyle name="SAPBEXresItemX 7 3 4" xfId="4526" xr:uid="{51ABB639-409A-4A4A-983A-2B2A991DFEB0}"/>
    <cellStyle name="SAPBEXresItemX 7 4" xfId="1943" xr:uid="{53341C57-EB5D-41EF-8258-A6A2B72EB51F}"/>
    <cellStyle name="SAPBEXresItemX 7 4 2" xfId="3491" xr:uid="{512A107B-0BA7-4E15-9C1C-A70610265C03}"/>
    <cellStyle name="SAPBEXresItemX 7 4 2 2" xfId="6593" xr:uid="{21A574BE-5895-440C-B2A5-4777D1014FC7}"/>
    <cellStyle name="SAPBEXresItemX 7 4 3" xfId="7396" xr:uid="{C9FE6514-5C6A-42DD-9A43-53D98B0F1277}"/>
    <cellStyle name="SAPBEXresItemX 7 4 4" xfId="5045" xr:uid="{7B590743-C3E2-4EA6-90AC-91E6F9362F8F}"/>
    <cellStyle name="SAPBEXresItemX 7 5" xfId="2459" xr:uid="{D760303E-DA4A-4E9C-932B-AC427E67C03C}"/>
    <cellStyle name="SAPBEXresItemX 7 5 2" xfId="5561" xr:uid="{0C39365A-A2F6-4CC2-8150-70D35755DED1}"/>
    <cellStyle name="SAPBEXresItemX 7 6" xfId="7113" xr:uid="{A2B702ED-7DE5-4F1A-B710-7838CF30C6D4}"/>
    <cellStyle name="SAPBEXresItemX 7 7" xfId="4010" xr:uid="{DA308D42-1910-4733-A3B2-74239A1B2E7F}"/>
    <cellStyle name="SAPBEXstdData" xfId="514" xr:uid="{14339AFC-748F-4C14-866E-9E4076B3CF0F}"/>
    <cellStyle name="SAPBEXstdData 2" xfId="515" xr:uid="{A0C21206-3D13-47C2-B227-FCE643377E92}"/>
    <cellStyle name="SAPBEXstdData 2 2" xfId="901" xr:uid="{36B8779B-B6B5-40A0-BB59-C461F1E7E814}"/>
    <cellStyle name="SAPBEXstdData 2 2 2" xfId="1173" xr:uid="{85584D31-18FD-4AF1-802D-10FB2A482D4D}"/>
    <cellStyle name="SAPBEXstdData 2 2 2 2" xfId="1689" xr:uid="{3B936B8A-A95F-4A21-943F-C50A8C4C1395}"/>
    <cellStyle name="SAPBEXstdData 2 2 2 2 2" xfId="3240" xr:uid="{B102F75F-52AA-4FDF-AFCB-CD27CB517B13}"/>
    <cellStyle name="SAPBEXstdData 2 2 2 2 2 2" xfId="6342" xr:uid="{5CE3AAEF-2A1F-49FC-99D6-24645973DCE1}"/>
    <cellStyle name="SAPBEXstdData 2 2 2 2 3" xfId="8180" xr:uid="{E4DE9A97-6A5C-4152-AECC-A07F1BBB2A58}"/>
    <cellStyle name="SAPBEXstdData 2 2 2 2 4" xfId="4791" xr:uid="{CB087F67-1435-4BCE-8ECE-848D219D9F09}"/>
    <cellStyle name="SAPBEXstdData 2 2 2 3" xfId="2208" xr:uid="{C3D59A32-48A1-4644-A980-87D64D9A5A57}"/>
    <cellStyle name="SAPBEXstdData 2 2 2 3 2" xfId="3756" xr:uid="{D932A57E-801D-4097-B145-09478C5B2E35}"/>
    <cellStyle name="SAPBEXstdData 2 2 2 3 2 2" xfId="6858" xr:uid="{EDF790C7-512F-4C35-B38A-208B28B08211}"/>
    <cellStyle name="SAPBEXstdData 2 2 2 3 3" xfId="5310" xr:uid="{CC7A7606-507B-4144-8727-6701F7E43718}"/>
    <cellStyle name="SAPBEXstdData 2 2 2 4" xfId="2724" xr:uid="{82F8F87F-5F78-46D0-8206-318C64F7B071}"/>
    <cellStyle name="SAPBEXstdData 2 2 2 4 2" xfId="5826" xr:uid="{93473FDD-E8B4-4DC5-B253-8A76545C6421}"/>
    <cellStyle name="SAPBEXstdData 2 2 2 5" xfId="7662" xr:uid="{3DCF0195-A08A-4BFC-A171-2DB2DE587119}"/>
    <cellStyle name="SAPBEXstdData 2 2 2 6" xfId="4275" xr:uid="{4686756C-D0F9-4ED2-B367-A65CDFE8A15E}"/>
    <cellStyle name="SAPBEXstdData 2 2 3" xfId="1431" xr:uid="{84B882EC-9434-45D0-B87F-C9C70C9E03DE}"/>
    <cellStyle name="SAPBEXstdData 2 2 3 2" xfId="2982" xr:uid="{2C73E71E-A0ED-492D-9AFC-43ABA13495F8}"/>
    <cellStyle name="SAPBEXstdData 2 2 3 2 2" xfId="6084" xr:uid="{88321B7E-A8BD-47FF-81CD-6E6DDDA068C4}"/>
    <cellStyle name="SAPBEXstdData 2 2 3 3" xfId="7922" xr:uid="{DE352A1F-8728-4DDD-93E5-704A60BB9F86}"/>
    <cellStyle name="SAPBEXstdData 2 2 3 4" xfId="4533" xr:uid="{E5B49515-C41F-4E5C-A44E-825371506584}"/>
    <cellStyle name="SAPBEXstdData 2 2 4" xfId="1950" xr:uid="{EFDC956B-D99B-462C-81E4-574AD88F2077}"/>
    <cellStyle name="SAPBEXstdData 2 2 4 2" xfId="3498" xr:uid="{38FC53DD-863A-453F-9BE0-DB2327FA04F1}"/>
    <cellStyle name="SAPBEXstdData 2 2 4 2 2" xfId="6600" xr:uid="{D1B89380-1654-41EA-B4E8-0129AA7A2063}"/>
    <cellStyle name="SAPBEXstdData 2 2 4 3" xfId="7403" xr:uid="{2BC55F3B-1F84-430B-B8D4-32FA7E2ABD0B}"/>
    <cellStyle name="SAPBEXstdData 2 2 4 4" xfId="5052" xr:uid="{01B67AE6-00E2-4611-89B4-8FF301ABD166}"/>
    <cellStyle name="SAPBEXstdData 2 2 5" xfId="2466" xr:uid="{949EC41C-D2E1-4028-B43D-6FFECB2FC689}"/>
    <cellStyle name="SAPBEXstdData 2 2 5 2" xfId="5568" xr:uid="{545EA926-0DC5-42F8-A181-8685EA85631A}"/>
    <cellStyle name="SAPBEXstdData 2 2 6" xfId="7120" xr:uid="{260CA9DB-12D7-4DFE-949F-DA80D0CF7534}"/>
    <cellStyle name="SAPBEXstdData 2 2 7" xfId="4017" xr:uid="{EBBF3C11-415F-4234-A4E1-2A0C2A997FB8}"/>
    <cellStyle name="SAPBEXstdData 3" xfId="516" xr:uid="{B5F7E63A-E4E5-4020-A500-AA63FE042357}"/>
    <cellStyle name="SAPBEXstdData 3 2" xfId="902" xr:uid="{3BF72C00-CCFC-4BB5-B697-4AED686BA0E0}"/>
    <cellStyle name="SAPBEXstdData 3 2 2" xfId="1174" xr:uid="{D1F979A7-EF9C-43CA-83F3-CBDB2D170C29}"/>
    <cellStyle name="SAPBEXstdData 3 2 2 2" xfId="1690" xr:uid="{FCCDAEDA-D3F7-4894-8B4F-7340846AB648}"/>
    <cellStyle name="SAPBEXstdData 3 2 2 2 2" xfId="3241" xr:uid="{D1BDC920-362A-48D5-8D92-7465F5C120FA}"/>
    <cellStyle name="SAPBEXstdData 3 2 2 2 2 2" xfId="6343" xr:uid="{14911B71-B02C-4FA5-A4FB-9DE92BE2F8F9}"/>
    <cellStyle name="SAPBEXstdData 3 2 2 2 3" xfId="8181" xr:uid="{E407D64E-5965-4018-9709-560F7FB46A08}"/>
    <cellStyle name="SAPBEXstdData 3 2 2 2 4" xfId="4792" xr:uid="{5E32680E-B0A8-4B2B-A831-1CED103BA8F3}"/>
    <cellStyle name="SAPBEXstdData 3 2 2 3" xfId="2209" xr:uid="{9F4578D5-7E70-4EA3-BAB6-035FF788086F}"/>
    <cellStyle name="SAPBEXstdData 3 2 2 3 2" xfId="3757" xr:uid="{14887010-4D2E-4F79-9C3C-0346880AD720}"/>
    <cellStyle name="SAPBEXstdData 3 2 2 3 2 2" xfId="6859" xr:uid="{4A4D2F8C-A0A7-46AA-B419-97D33E65537D}"/>
    <cellStyle name="SAPBEXstdData 3 2 2 3 3" xfId="5311" xr:uid="{C3709248-AA72-41A3-8CC6-7D7D65EF227D}"/>
    <cellStyle name="SAPBEXstdData 3 2 2 4" xfId="2725" xr:uid="{D0CB247A-8D24-49E7-8F1C-962C64858C2D}"/>
    <cellStyle name="SAPBEXstdData 3 2 2 4 2" xfId="5827" xr:uid="{7FA103A6-16E2-4C6E-8F12-BCD299A2719E}"/>
    <cellStyle name="SAPBEXstdData 3 2 2 5" xfId="7663" xr:uid="{3249F698-D651-4225-8C23-2DF672F95D11}"/>
    <cellStyle name="SAPBEXstdData 3 2 2 6" xfId="4276" xr:uid="{5FDE0CE3-39BB-49BE-81E1-76B9100F3B00}"/>
    <cellStyle name="SAPBEXstdData 3 2 3" xfId="1432" xr:uid="{D2939930-847A-43EF-ABD6-2A03D4FCBB36}"/>
    <cellStyle name="SAPBEXstdData 3 2 3 2" xfId="2983" xr:uid="{2E8E2CFF-E69D-4BE1-B1D9-3EF21840CFE4}"/>
    <cellStyle name="SAPBEXstdData 3 2 3 2 2" xfId="6085" xr:uid="{B24C7905-3440-4F4F-BF04-76DFE39FCCEE}"/>
    <cellStyle name="SAPBEXstdData 3 2 3 3" xfId="7923" xr:uid="{B5A9C574-DB76-4595-81F6-8A33E00FAC34}"/>
    <cellStyle name="SAPBEXstdData 3 2 3 4" xfId="4534" xr:uid="{50DCD604-C11D-4DAD-8CCF-686EB3A3B8A5}"/>
    <cellStyle name="SAPBEXstdData 3 2 4" xfId="1951" xr:uid="{F6ACCC67-5E0F-440A-AC31-4BD57983165A}"/>
    <cellStyle name="SAPBEXstdData 3 2 4 2" xfId="3499" xr:uid="{F18C26A4-AB6C-45F3-88DC-65C5DBB51D9A}"/>
    <cellStyle name="SAPBEXstdData 3 2 4 2 2" xfId="6601" xr:uid="{2035C0F3-0906-44A7-8C25-7E1860BE41C6}"/>
    <cellStyle name="SAPBEXstdData 3 2 4 3" xfId="7404" xr:uid="{5E5BDE3A-3E6D-4D34-9706-AB0A4C31DD47}"/>
    <cellStyle name="SAPBEXstdData 3 2 4 4" xfId="5053" xr:uid="{E2618477-5D60-4DA9-8E60-E6BE3432D032}"/>
    <cellStyle name="SAPBEXstdData 3 2 5" xfId="2467" xr:uid="{7F9E2529-A7E2-4BA0-B71E-3DD8ADF10F42}"/>
    <cellStyle name="SAPBEXstdData 3 2 5 2" xfId="5569" xr:uid="{1B172D43-EB91-452A-89E3-DFADC12E2FA2}"/>
    <cellStyle name="SAPBEXstdData 3 2 6" xfId="7121" xr:uid="{75C7C6A7-2DCC-4D8C-9221-20E837943518}"/>
    <cellStyle name="SAPBEXstdData 3 2 7" xfId="4018" xr:uid="{D171C5FA-6834-434B-B7F9-6455BC01F7EB}"/>
    <cellStyle name="SAPBEXstdData 4" xfId="517" xr:uid="{ACC1A739-52FA-4CCE-9672-A335C62B8662}"/>
    <cellStyle name="SAPBEXstdData 4 2" xfId="903" xr:uid="{786D4E49-775D-401F-A851-7D0142BD3168}"/>
    <cellStyle name="SAPBEXstdData 4 2 2" xfId="1175" xr:uid="{DFD0095D-D64C-4615-A5B5-859106368EB3}"/>
    <cellStyle name="SAPBEXstdData 4 2 2 2" xfId="1691" xr:uid="{76BDDEF5-BECF-4DA7-8009-D2F31B3E9ED8}"/>
    <cellStyle name="SAPBEXstdData 4 2 2 2 2" xfId="3242" xr:uid="{95622978-28DD-4D00-B0A0-6AC1631B2351}"/>
    <cellStyle name="SAPBEXstdData 4 2 2 2 2 2" xfId="6344" xr:uid="{9883E621-8770-4F7F-A525-2545434EC6B3}"/>
    <cellStyle name="SAPBEXstdData 4 2 2 2 3" xfId="8182" xr:uid="{BDBC0698-FA9E-4F47-99AF-909837DCA7EB}"/>
    <cellStyle name="SAPBEXstdData 4 2 2 2 4" xfId="4793" xr:uid="{5DECDFFD-851E-4A52-A33E-B83177E4439F}"/>
    <cellStyle name="SAPBEXstdData 4 2 2 3" xfId="2210" xr:uid="{970AEB11-D27F-4801-B562-441A0B4F8BE9}"/>
    <cellStyle name="SAPBEXstdData 4 2 2 3 2" xfId="3758" xr:uid="{2CCC3CEC-EFCC-4B08-843C-5C3861B6A696}"/>
    <cellStyle name="SAPBEXstdData 4 2 2 3 2 2" xfId="6860" xr:uid="{BB623373-B902-4DED-B6BD-627A7D161378}"/>
    <cellStyle name="SAPBEXstdData 4 2 2 3 3" xfId="5312" xr:uid="{BC51241C-CA9F-49D4-A34F-5EED2C5F8A4C}"/>
    <cellStyle name="SAPBEXstdData 4 2 2 4" xfId="2726" xr:uid="{264AF05B-48A2-4086-A54D-3131C938DF2D}"/>
    <cellStyle name="SAPBEXstdData 4 2 2 4 2" xfId="5828" xr:uid="{06E11AF0-8CC0-4232-AE67-997809A4E312}"/>
    <cellStyle name="SAPBEXstdData 4 2 2 5" xfId="7664" xr:uid="{40227966-5968-48B7-BC91-2AEC74A54960}"/>
    <cellStyle name="SAPBEXstdData 4 2 2 6" xfId="4277" xr:uid="{870710EA-9FED-47D5-AB15-A681608A4255}"/>
    <cellStyle name="SAPBEXstdData 4 2 3" xfId="1433" xr:uid="{C70EA823-A83D-4FC4-95A1-F31CD8299105}"/>
    <cellStyle name="SAPBEXstdData 4 2 3 2" xfId="2984" xr:uid="{334AE4DF-DEE9-42E1-AC8C-9D3C267D5018}"/>
    <cellStyle name="SAPBEXstdData 4 2 3 2 2" xfId="6086" xr:uid="{72B516B7-25AE-4EBC-B93D-509D9EBD3CFA}"/>
    <cellStyle name="SAPBEXstdData 4 2 3 3" xfId="7924" xr:uid="{6AD1A1AC-0971-4008-A1F8-8B3BD6425C79}"/>
    <cellStyle name="SAPBEXstdData 4 2 3 4" xfId="4535" xr:uid="{00891993-0E33-43F8-96F7-2B4B78BEB068}"/>
    <cellStyle name="SAPBEXstdData 4 2 4" xfId="1952" xr:uid="{735A731C-B1DC-431E-A8F0-B1B05B21AEC2}"/>
    <cellStyle name="SAPBEXstdData 4 2 4 2" xfId="3500" xr:uid="{4AFACC4C-7D2C-4013-AE32-922B52CFC05A}"/>
    <cellStyle name="SAPBEXstdData 4 2 4 2 2" xfId="6602" xr:uid="{699B2302-3B4E-4CEF-8591-A56AD102A3E7}"/>
    <cellStyle name="SAPBEXstdData 4 2 4 3" xfId="7405" xr:uid="{431738A2-5B37-4408-8B77-F49751375486}"/>
    <cellStyle name="SAPBEXstdData 4 2 4 4" xfId="5054" xr:uid="{0FFE7C50-5D57-4C7F-A2F3-45B6027DF65F}"/>
    <cellStyle name="SAPBEXstdData 4 2 5" xfId="2468" xr:uid="{4F4575A5-D75B-4331-AAE9-0E4444B36E24}"/>
    <cellStyle name="SAPBEXstdData 4 2 5 2" xfId="5570" xr:uid="{E195B5C0-4A83-4EFC-BE74-8A9F81E77C9D}"/>
    <cellStyle name="SAPBEXstdData 4 2 6" xfId="7122" xr:uid="{D91D016C-4F4A-4164-8E65-AB9A34C3177F}"/>
    <cellStyle name="SAPBEXstdData 4 2 7" xfId="4019" xr:uid="{48D33E47-D45D-4579-BD35-287EB2C52D6D}"/>
    <cellStyle name="SAPBEXstdData 5" xfId="518" xr:uid="{555C7F17-9B3A-4A66-85EF-57E9ADC75778}"/>
    <cellStyle name="SAPBEXstdData 5 2" xfId="904" xr:uid="{67B79309-4DB7-4A05-87C1-28B9C66CA370}"/>
    <cellStyle name="SAPBEXstdData 5 2 2" xfId="1176" xr:uid="{5815E675-37D2-4DA1-8125-97CA0DC921F4}"/>
    <cellStyle name="SAPBEXstdData 5 2 2 2" xfId="1692" xr:uid="{33FE2FFE-E049-40D9-A47A-DB4C33055D4D}"/>
    <cellStyle name="SAPBEXstdData 5 2 2 2 2" xfId="3243" xr:uid="{50A4FD90-7870-441C-ACBC-539C2A072829}"/>
    <cellStyle name="SAPBEXstdData 5 2 2 2 2 2" xfId="6345" xr:uid="{D941F440-267D-45CA-93AF-ADBAD9446C67}"/>
    <cellStyle name="SAPBEXstdData 5 2 2 2 3" xfId="8183" xr:uid="{0A83F8EB-EEA7-442D-A919-B1BD385CC363}"/>
    <cellStyle name="SAPBEXstdData 5 2 2 2 4" xfId="4794" xr:uid="{7D200223-C4D0-4AC0-8111-3DC592A31F1E}"/>
    <cellStyle name="SAPBEXstdData 5 2 2 3" xfId="2211" xr:uid="{6C612136-E930-46A1-801E-4D6963ABCB8B}"/>
    <cellStyle name="SAPBEXstdData 5 2 2 3 2" xfId="3759" xr:uid="{1C3249ED-1A93-42FB-B4E6-BC4C2C40D50E}"/>
    <cellStyle name="SAPBEXstdData 5 2 2 3 2 2" xfId="6861" xr:uid="{C5E6F86A-F283-4C47-9DF3-C3FAA3EF3B46}"/>
    <cellStyle name="SAPBEXstdData 5 2 2 3 3" xfId="5313" xr:uid="{CF459C95-1B87-467C-9F34-E5301F3424FF}"/>
    <cellStyle name="SAPBEXstdData 5 2 2 4" xfId="2727" xr:uid="{F2B5BBA5-A766-4796-A322-E56147C811D3}"/>
    <cellStyle name="SAPBEXstdData 5 2 2 4 2" xfId="5829" xr:uid="{3AC671E4-F571-4928-A3D8-65559446F21F}"/>
    <cellStyle name="SAPBEXstdData 5 2 2 5" xfId="7665" xr:uid="{8EB489D9-FB64-426D-8FD3-D476C4DE7B0C}"/>
    <cellStyle name="SAPBEXstdData 5 2 2 6" xfId="4278" xr:uid="{A86C9612-F8C3-4807-9CD7-06980F813482}"/>
    <cellStyle name="SAPBEXstdData 5 2 3" xfId="1434" xr:uid="{DB09DB07-E854-4DF6-A6C2-D4120EDAC4E4}"/>
    <cellStyle name="SAPBEXstdData 5 2 3 2" xfId="2985" xr:uid="{68C6AF23-13A2-4CFE-9652-876D156ADB69}"/>
    <cellStyle name="SAPBEXstdData 5 2 3 2 2" xfId="6087" xr:uid="{43916DF5-A796-4EB1-A756-CC0B244BA026}"/>
    <cellStyle name="SAPBEXstdData 5 2 3 3" xfId="7925" xr:uid="{C92F182F-2018-491E-9320-B5A616B0D5E4}"/>
    <cellStyle name="SAPBEXstdData 5 2 3 4" xfId="4536" xr:uid="{6BC7C594-299C-4A50-B5E9-0E0D48AF7FE9}"/>
    <cellStyle name="SAPBEXstdData 5 2 4" xfId="1953" xr:uid="{59A8EC2F-5348-4E2E-8FD9-BE6B2CBDEDCD}"/>
    <cellStyle name="SAPBEXstdData 5 2 4 2" xfId="3501" xr:uid="{9719C9C7-75E9-497A-B2FA-6D7B6A6C854C}"/>
    <cellStyle name="SAPBEXstdData 5 2 4 2 2" xfId="6603" xr:uid="{08B505EE-A011-44F5-8274-4D437881725B}"/>
    <cellStyle name="SAPBEXstdData 5 2 4 3" xfId="7406" xr:uid="{5D91F320-2AF2-4244-8E9A-E783393F4B88}"/>
    <cellStyle name="SAPBEXstdData 5 2 4 4" xfId="5055" xr:uid="{B5E80690-0AC6-4A98-90CD-279885076976}"/>
    <cellStyle name="SAPBEXstdData 5 2 5" xfId="2469" xr:uid="{A36C181E-D528-4C35-B8CD-9658E5ABBD59}"/>
    <cellStyle name="SAPBEXstdData 5 2 5 2" xfId="5571" xr:uid="{EF71017C-4455-4BDC-9DE4-B91F28501E5A}"/>
    <cellStyle name="SAPBEXstdData 5 2 6" xfId="7123" xr:uid="{B1A5EFB4-B9AD-440F-8C9D-CBD593B45E23}"/>
    <cellStyle name="SAPBEXstdData 5 2 7" xfId="4020" xr:uid="{630F1FE7-D7B4-4658-B8B3-2CF13C3418BE}"/>
    <cellStyle name="SAPBEXstdData 6" xfId="519" xr:uid="{4112EBFC-CF2F-4E9A-8D6C-064693B673A4}"/>
    <cellStyle name="SAPBEXstdData 6 2" xfId="905" xr:uid="{A6A2FBC9-4068-410F-8D41-BF17D208115F}"/>
    <cellStyle name="SAPBEXstdData 6 2 2" xfId="1177" xr:uid="{D8870743-B9BE-46BB-821F-FA0C11F1BC6B}"/>
    <cellStyle name="SAPBEXstdData 6 2 2 2" xfId="1693" xr:uid="{5AEBFCDC-7E4C-403F-A9AB-8D039682191B}"/>
    <cellStyle name="SAPBEXstdData 6 2 2 2 2" xfId="3244" xr:uid="{2B91AAF1-12E4-4906-87A6-7DEA2AD6BD0D}"/>
    <cellStyle name="SAPBEXstdData 6 2 2 2 2 2" xfId="6346" xr:uid="{0010EE7F-BBC2-411B-BF78-522DA87B8713}"/>
    <cellStyle name="SAPBEXstdData 6 2 2 2 3" xfId="8184" xr:uid="{2FF7CEC6-B460-4AC0-BA1E-1F57D9667315}"/>
    <cellStyle name="SAPBEXstdData 6 2 2 2 4" xfId="4795" xr:uid="{6C138473-5192-420B-BC54-B181FEE30689}"/>
    <cellStyle name="SAPBEXstdData 6 2 2 3" xfId="2212" xr:uid="{E5A8925D-0573-4A41-868D-3ED9D2641B18}"/>
    <cellStyle name="SAPBEXstdData 6 2 2 3 2" xfId="3760" xr:uid="{EC4ADA89-62BC-480C-8D59-4EEB3C46C6BF}"/>
    <cellStyle name="SAPBEXstdData 6 2 2 3 2 2" xfId="6862" xr:uid="{7733FD67-C6D4-4E3D-8D41-B5E54F5E58F8}"/>
    <cellStyle name="SAPBEXstdData 6 2 2 3 3" xfId="5314" xr:uid="{FB861E42-7FF5-4A9D-B2CB-C97235E34C28}"/>
    <cellStyle name="SAPBEXstdData 6 2 2 4" xfId="2728" xr:uid="{3225D897-8779-4DE5-B36B-F4167FCDDFDD}"/>
    <cellStyle name="SAPBEXstdData 6 2 2 4 2" xfId="5830" xr:uid="{CA8871B7-3591-4616-8119-5BAAC8BE5EF0}"/>
    <cellStyle name="SAPBEXstdData 6 2 2 5" xfId="7666" xr:uid="{8350E6C1-FA63-4211-93BA-6D4774ED849A}"/>
    <cellStyle name="SAPBEXstdData 6 2 2 6" xfId="4279" xr:uid="{F9C3223A-39B9-4A75-AEDE-3B6EC9E1A0DD}"/>
    <cellStyle name="SAPBEXstdData 6 2 3" xfId="1435" xr:uid="{3DA6BC8B-60A7-49E7-97AF-E572ECE2B37D}"/>
    <cellStyle name="SAPBEXstdData 6 2 3 2" xfId="2986" xr:uid="{973F3A72-BA4B-4DD7-842F-FDB5F96F67D8}"/>
    <cellStyle name="SAPBEXstdData 6 2 3 2 2" xfId="6088" xr:uid="{F16D2F32-C607-4711-9667-CE604800D927}"/>
    <cellStyle name="SAPBEXstdData 6 2 3 3" xfId="7926" xr:uid="{366B4F6E-2CEB-4919-B9E4-6BC54A72A4A0}"/>
    <cellStyle name="SAPBEXstdData 6 2 3 4" xfId="4537" xr:uid="{EACAAE57-CDAD-4A94-8BCB-33A4A121303E}"/>
    <cellStyle name="SAPBEXstdData 6 2 4" xfId="1954" xr:uid="{C9864F7E-5F91-4008-9B32-F9D73CD48D58}"/>
    <cellStyle name="SAPBEXstdData 6 2 4 2" xfId="3502" xr:uid="{B81E0597-DE0C-41E5-BA9E-281FE9EB4E16}"/>
    <cellStyle name="SAPBEXstdData 6 2 4 2 2" xfId="6604" xr:uid="{0C1057B4-B100-4C6A-8F4E-DCDC8CC472CB}"/>
    <cellStyle name="SAPBEXstdData 6 2 4 3" xfId="7407" xr:uid="{E7533D17-8498-4AD0-ADDE-EB661D08AE33}"/>
    <cellStyle name="SAPBEXstdData 6 2 4 4" xfId="5056" xr:uid="{A2A98E54-91C0-46C8-A705-AB5C9ED60DF5}"/>
    <cellStyle name="SAPBEXstdData 6 2 5" xfId="2470" xr:uid="{49F8E59D-F210-4568-A075-4201D36A360A}"/>
    <cellStyle name="SAPBEXstdData 6 2 5 2" xfId="5572" xr:uid="{ED0533A7-0826-4687-9E7D-E5189B1FB63E}"/>
    <cellStyle name="SAPBEXstdData 6 2 6" xfId="7124" xr:uid="{E0520FAA-BBC9-4D3A-A3BB-2520748F194E}"/>
    <cellStyle name="SAPBEXstdData 6 2 7" xfId="4021" xr:uid="{DEA65A0E-F18C-4FE9-BDA3-EC2C1499B10F}"/>
    <cellStyle name="SAPBEXstdData 7" xfId="900" xr:uid="{F703FA2E-76D4-4B39-8C4C-342E7D96C206}"/>
    <cellStyle name="SAPBEXstdData 7 2" xfId="1172" xr:uid="{0DF5B078-497F-4EB0-BC82-7C0330872802}"/>
    <cellStyle name="SAPBEXstdData 7 2 2" xfId="1688" xr:uid="{B9001EA2-E856-4EEC-B288-44A1B6455570}"/>
    <cellStyle name="SAPBEXstdData 7 2 2 2" xfId="3239" xr:uid="{C784EC97-F731-4C8E-A214-7CC4E0788CCD}"/>
    <cellStyle name="SAPBEXstdData 7 2 2 2 2" xfId="6341" xr:uid="{C4F015A7-B447-4B49-A407-B268A5E177B7}"/>
    <cellStyle name="SAPBEXstdData 7 2 2 3" xfId="8179" xr:uid="{A0E07670-3B63-4861-9BA5-F337A1E1AC85}"/>
    <cellStyle name="SAPBEXstdData 7 2 2 4" xfId="4790" xr:uid="{F8ACE29C-97DF-4CE5-A521-06733F963551}"/>
    <cellStyle name="SAPBEXstdData 7 2 3" xfId="2207" xr:uid="{DEE9387E-A9B2-4B54-A6F3-8E2D087B7636}"/>
    <cellStyle name="SAPBEXstdData 7 2 3 2" xfId="3755" xr:uid="{12E6117C-384D-4657-9CF3-BB4069006888}"/>
    <cellStyle name="SAPBEXstdData 7 2 3 2 2" xfId="6857" xr:uid="{6C140FE6-97CA-40A6-AB93-EEE9A92D4043}"/>
    <cellStyle name="SAPBEXstdData 7 2 3 3" xfId="5309" xr:uid="{590CB77C-80BB-4526-9F74-C7DA0191A481}"/>
    <cellStyle name="SAPBEXstdData 7 2 4" xfId="2723" xr:uid="{CCEFCECB-4584-4E18-9246-EA60CE4CB8DB}"/>
    <cellStyle name="SAPBEXstdData 7 2 4 2" xfId="5825" xr:uid="{5DF0BA2E-DA27-40EA-A5AB-B02273B55841}"/>
    <cellStyle name="SAPBEXstdData 7 2 5" xfId="7661" xr:uid="{8E060747-68DD-460D-A613-E971981FB91B}"/>
    <cellStyle name="SAPBEXstdData 7 2 6" xfId="4274" xr:uid="{709A64FF-DBAA-43E5-94E8-2736BA2256DC}"/>
    <cellStyle name="SAPBEXstdData 7 3" xfId="1430" xr:uid="{717A31F8-53A9-45BC-AE05-8E0E3C900B4A}"/>
    <cellStyle name="SAPBEXstdData 7 3 2" xfId="2981" xr:uid="{7E91F51E-DFF7-4F12-A5E1-CBBFDA93BF06}"/>
    <cellStyle name="SAPBEXstdData 7 3 2 2" xfId="6083" xr:uid="{5B8DB9C9-6681-47BE-9150-60A7210668F1}"/>
    <cellStyle name="SAPBEXstdData 7 3 3" xfId="7921" xr:uid="{B37449E3-5F3B-4DE9-8DF3-A023F1A9319F}"/>
    <cellStyle name="SAPBEXstdData 7 3 4" xfId="4532" xr:uid="{E5ED1FD5-0492-4A4A-80ED-FD3047A512FB}"/>
    <cellStyle name="SAPBEXstdData 7 4" xfId="1949" xr:uid="{0C88B19D-0538-46C4-9AB9-D7EF08AC0F05}"/>
    <cellStyle name="SAPBEXstdData 7 4 2" xfId="3497" xr:uid="{8C8A1E23-F3D5-4337-A98C-FBD522843BA5}"/>
    <cellStyle name="SAPBEXstdData 7 4 2 2" xfId="6599" xr:uid="{F198EA23-068A-48A8-B25E-9EAE0D5F1483}"/>
    <cellStyle name="SAPBEXstdData 7 4 3" xfId="7402" xr:uid="{E82EF047-905C-467A-B517-CB5F5D1C015D}"/>
    <cellStyle name="SAPBEXstdData 7 4 4" xfId="5051" xr:uid="{6158C775-9862-4B89-80DF-7D65E0074B74}"/>
    <cellStyle name="SAPBEXstdData 7 5" xfId="2465" xr:uid="{1C6EF4C9-1795-4FB5-A5A8-01D6D5EE727F}"/>
    <cellStyle name="SAPBEXstdData 7 5 2" xfId="5567" xr:uid="{06BE72C5-79BE-4D09-AE76-FAE90F3DBF0E}"/>
    <cellStyle name="SAPBEXstdData 7 6" xfId="7119" xr:uid="{A4B1B0CF-F1B7-4AA2-A608-11843012FF5F}"/>
    <cellStyle name="SAPBEXstdData 7 7" xfId="4016" xr:uid="{0808AF4C-F59B-4943-8EFD-1FBB26A67ECB}"/>
    <cellStyle name="SAPBEXstdData_Приложение_1_к_7-у-о_2009_Кв_1_ФСТ" xfId="520" xr:uid="{4540E48E-78D3-4D97-9057-AC95FD43000F}"/>
    <cellStyle name="SAPBEXstdDataEmph" xfId="521" xr:uid="{8C5378B5-6B78-453B-8051-B395541379A4}"/>
    <cellStyle name="SAPBEXstdDataEmph 2" xfId="522" xr:uid="{D392B0EC-1FCA-4CD2-A6EF-04C2A035272E}"/>
    <cellStyle name="SAPBEXstdDataEmph 2 2" xfId="907" xr:uid="{71B08CFA-5D6F-4E71-8C06-E993B528C706}"/>
    <cellStyle name="SAPBEXstdDataEmph 2 2 2" xfId="1179" xr:uid="{CAD05ED1-1481-4D55-AA76-123A90065846}"/>
    <cellStyle name="SAPBEXstdDataEmph 2 2 2 2" xfId="1695" xr:uid="{D7B1D40D-D81C-4232-8164-D506E86B4481}"/>
    <cellStyle name="SAPBEXstdDataEmph 2 2 2 2 2" xfId="3246" xr:uid="{E5814344-3742-4813-BB6F-D42B7070A40C}"/>
    <cellStyle name="SAPBEXstdDataEmph 2 2 2 2 2 2" xfId="6348" xr:uid="{ACAF948D-4B9E-48AE-B490-C577ABC25823}"/>
    <cellStyle name="SAPBEXstdDataEmph 2 2 2 2 3" xfId="8186" xr:uid="{6C6D550A-72ED-408E-8971-0879786445E9}"/>
    <cellStyle name="SAPBEXstdDataEmph 2 2 2 2 4" xfId="4797" xr:uid="{C96B146B-1FF5-45FD-85DB-8BE1C3C9B802}"/>
    <cellStyle name="SAPBEXstdDataEmph 2 2 2 3" xfId="2214" xr:uid="{525EBD3F-97A7-40DE-A6F0-B77F4B13A63D}"/>
    <cellStyle name="SAPBEXstdDataEmph 2 2 2 3 2" xfId="3762" xr:uid="{AD4C70B1-33CC-4A8C-B2E4-E78ACAC396A9}"/>
    <cellStyle name="SAPBEXstdDataEmph 2 2 2 3 2 2" xfId="6864" xr:uid="{ED783063-F0CA-4D21-A2A1-E032B0350A57}"/>
    <cellStyle name="SAPBEXstdDataEmph 2 2 2 3 3" xfId="5316" xr:uid="{8CD04E9C-0147-4374-929B-3C13763920A9}"/>
    <cellStyle name="SAPBEXstdDataEmph 2 2 2 4" xfId="2730" xr:uid="{2E47DF09-B5FF-415C-8C32-D9D22D17419B}"/>
    <cellStyle name="SAPBEXstdDataEmph 2 2 2 4 2" xfId="5832" xr:uid="{B1712F8C-0C0F-477E-B83D-1E6843A3267C}"/>
    <cellStyle name="SAPBEXstdDataEmph 2 2 2 5" xfId="7668" xr:uid="{AEB24356-5CDC-4120-BBEF-AA74A0B02351}"/>
    <cellStyle name="SAPBEXstdDataEmph 2 2 2 6" xfId="4281" xr:uid="{84A1599F-0963-4A01-89E7-2304B361B201}"/>
    <cellStyle name="SAPBEXstdDataEmph 2 2 3" xfId="1437" xr:uid="{0941C5DC-5268-4173-901D-01FB70165115}"/>
    <cellStyle name="SAPBEXstdDataEmph 2 2 3 2" xfId="2988" xr:uid="{20CB4A8A-057A-4FB2-9AF5-6DE5C1E53E0A}"/>
    <cellStyle name="SAPBEXstdDataEmph 2 2 3 2 2" xfId="6090" xr:uid="{64845BC6-AC7C-4441-AB39-81E5E29E3686}"/>
    <cellStyle name="SAPBEXstdDataEmph 2 2 3 3" xfId="7928" xr:uid="{E5C82478-DE8C-4336-9C5E-7760A37063B9}"/>
    <cellStyle name="SAPBEXstdDataEmph 2 2 3 4" xfId="4539" xr:uid="{ADDABB0A-CDE4-47DC-99C1-CACDFB0C68AD}"/>
    <cellStyle name="SAPBEXstdDataEmph 2 2 4" xfId="1956" xr:uid="{7A81103E-4187-4CD8-A339-F79EB4BA88D6}"/>
    <cellStyle name="SAPBEXstdDataEmph 2 2 4 2" xfId="3504" xr:uid="{9862F302-0F45-46B2-93C3-503B48C3959B}"/>
    <cellStyle name="SAPBEXstdDataEmph 2 2 4 2 2" xfId="6606" xr:uid="{9878A3BA-AB8A-492F-AA96-530635DB741D}"/>
    <cellStyle name="SAPBEXstdDataEmph 2 2 4 3" xfId="7409" xr:uid="{CA97CF00-75DD-4DCB-BB35-3377CDFC10B5}"/>
    <cellStyle name="SAPBEXstdDataEmph 2 2 4 4" xfId="5058" xr:uid="{0E62A389-76DA-449F-A6C7-270B2C453EBE}"/>
    <cellStyle name="SAPBEXstdDataEmph 2 2 5" xfId="2472" xr:uid="{753BFBB7-DE73-4A6D-BB0A-37E656E2A27C}"/>
    <cellStyle name="SAPBEXstdDataEmph 2 2 5 2" xfId="5574" xr:uid="{D9103EF5-666F-4FA4-8315-65967D75ED94}"/>
    <cellStyle name="SAPBEXstdDataEmph 2 2 6" xfId="7126" xr:uid="{BFB73F30-7D08-4C10-BF62-02136EE4AAFB}"/>
    <cellStyle name="SAPBEXstdDataEmph 2 2 7" xfId="4023" xr:uid="{E03EF4D8-8489-4543-9B5C-D22E9E53DCE8}"/>
    <cellStyle name="SAPBEXstdDataEmph 3" xfId="523" xr:uid="{93105E48-FCC5-41B3-BE44-0F558C4AC25A}"/>
    <cellStyle name="SAPBEXstdDataEmph 3 2" xfId="908" xr:uid="{F46C8704-FC4C-410C-AAEC-1BAF220C40F9}"/>
    <cellStyle name="SAPBEXstdDataEmph 3 2 2" xfId="1180" xr:uid="{A8E00E16-56CD-4BF0-B706-3D269ED22D37}"/>
    <cellStyle name="SAPBEXstdDataEmph 3 2 2 2" xfId="1696" xr:uid="{F4253CE5-5A9F-4857-841A-1BDC1CB9346C}"/>
    <cellStyle name="SAPBEXstdDataEmph 3 2 2 2 2" xfId="3247" xr:uid="{9AB5F132-ED17-4D6E-9EA2-1D54AA8ED3F0}"/>
    <cellStyle name="SAPBEXstdDataEmph 3 2 2 2 2 2" xfId="6349" xr:uid="{A48E87AE-6BEA-4B75-8677-B9BC272881E4}"/>
    <cellStyle name="SAPBEXstdDataEmph 3 2 2 2 3" xfId="8187" xr:uid="{CEAD1E05-D802-45B2-B04F-35A5D1A974A7}"/>
    <cellStyle name="SAPBEXstdDataEmph 3 2 2 2 4" xfId="4798" xr:uid="{A20262FC-4D22-4FC6-AA6D-74977447FE05}"/>
    <cellStyle name="SAPBEXstdDataEmph 3 2 2 3" xfId="2215" xr:uid="{41E5ED99-88D5-4275-A14F-D484C4337F9B}"/>
    <cellStyle name="SAPBEXstdDataEmph 3 2 2 3 2" xfId="3763" xr:uid="{EBFF9021-E1DB-4FC2-B864-C9BCD3D70DC5}"/>
    <cellStyle name="SAPBEXstdDataEmph 3 2 2 3 2 2" xfId="6865" xr:uid="{7BB696B4-C570-4B96-ADEA-B6223A697566}"/>
    <cellStyle name="SAPBEXstdDataEmph 3 2 2 3 3" xfId="5317" xr:uid="{9AEF94C2-151B-4336-B780-7D161DCE2390}"/>
    <cellStyle name="SAPBEXstdDataEmph 3 2 2 4" xfId="2731" xr:uid="{8ACACEC0-8B55-48A2-8A00-49F31A29951D}"/>
    <cellStyle name="SAPBEXstdDataEmph 3 2 2 4 2" xfId="5833" xr:uid="{5DB9AD37-6EDE-4D35-ACE7-F1816E1FAFE1}"/>
    <cellStyle name="SAPBEXstdDataEmph 3 2 2 5" xfId="7669" xr:uid="{F11C3AFC-2115-4BD4-949A-42036B06F010}"/>
    <cellStyle name="SAPBEXstdDataEmph 3 2 2 6" xfId="4282" xr:uid="{0D5D3EF4-08BE-4290-9173-4D06E4B9EC5F}"/>
    <cellStyle name="SAPBEXstdDataEmph 3 2 3" xfId="1438" xr:uid="{720D83C0-2042-4312-89E4-726B2731D81A}"/>
    <cellStyle name="SAPBEXstdDataEmph 3 2 3 2" xfId="2989" xr:uid="{46601747-3B3D-4B18-B7EB-84B85070DC57}"/>
    <cellStyle name="SAPBEXstdDataEmph 3 2 3 2 2" xfId="6091" xr:uid="{99EBD225-9B90-4EB3-9B82-BE0D1F2930AD}"/>
    <cellStyle name="SAPBEXstdDataEmph 3 2 3 3" xfId="7929" xr:uid="{BFC9BC81-AA12-4D33-ADE9-E3E5713F0CDD}"/>
    <cellStyle name="SAPBEXstdDataEmph 3 2 3 4" xfId="4540" xr:uid="{988B6716-2BFA-4BC9-9703-6D59777C1439}"/>
    <cellStyle name="SAPBEXstdDataEmph 3 2 4" xfId="1957" xr:uid="{0D0831C2-82E7-4026-A438-8931125E80BC}"/>
    <cellStyle name="SAPBEXstdDataEmph 3 2 4 2" xfId="3505" xr:uid="{9036B7F0-0047-42EE-8CDB-7C72B245D5F1}"/>
    <cellStyle name="SAPBEXstdDataEmph 3 2 4 2 2" xfId="6607" xr:uid="{EDBCD68C-628E-4268-91D9-3D8BB9E69580}"/>
    <cellStyle name="SAPBEXstdDataEmph 3 2 4 3" xfId="7410" xr:uid="{F5DD3CFE-015B-48C4-BF6C-D23C68BFEFFA}"/>
    <cellStyle name="SAPBEXstdDataEmph 3 2 4 4" xfId="5059" xr:uid="{358E2103-937B-405C-959F-5F8BA165DD86}"/>
    <cellStyle name="SAPBEXstdDataEmph 3 2 5" xfId="2473" xr:uid="{8DF56CDB-794C-455D-8629-013491BC8851}"/>
    <cellStyle name="SAPBEXstdDataEmph 3 2 5 2" xfId="5575" xr:uid="{B5CC3ACA-69BF-4820-B3F2-7417829905DA}"/>
    <cellStyle name="SAPBEXstdDataEmph 3 2 6" xfId="7127" xr:uid="{5B375DCF-8B84-48FE-AB81-F0B22E3BCBE1}"/>
    <cellStyle name="SAPBEXstdDataEmph 3 2 7" xfId="4024" xr:uid="{46949667-6A25-40A2-BD3A-A46AC74739CB}"/>
    <cellStyle name="SAPBEXstdDataEmph 4" xfId="524" xr:uid="{2285DE54-AF20-42C5-9B6B-3FFABAA70E84}"/>
    <cellStyle name="SAPBEXstdDataEmph 4 2" xfId="909" xr:uid="{412B3920-1072-470D-957B-80BA47E73169}"/>
    <cellStyle name="SAPBEXstdDataEmph 4 2 2" xfId="1181" xr:uid="{8ABE03C5-C55E-4EA5-98FB-D12E83928F27}"/>
    <cellStyle name="SAPBEXstdDataEmph 4 2 2 2" xfId="1697" xr:uid="{27359654-C563-40E3-B583-959D76F3FAC8}"/>
    <cellStyle name="SAPBEXstdDataEmph 4 2 2 2 2" xfId="3248" xr:uid="{4BCA6E83-747A-4F16-B40D-094CF7E3BDC6}"/>
    <cellStyle name="SAPBEXstdDataEmph 4 2 2 2 2 2" xfId="6350" xr:uid="{4F196FBD-D4D0-4A62-A963-B081345A2E9E}"/>
    <cellStyle name="SAPBEXstdDataEmph 4 2 2 2 3" xfId="8188" xr:uid="{B8AF51EA-0E0A-49C0-81E9-89D7DFE7D423}"/>
    <cellStyle name="SAPBEXstdDataEmph 4 2 2 2 4" xfId="4799" xr:uid="{440DEF6A-E665-4B83-B9C3-886D26F17B01}"/>
    <cellStyle name="SAPBEXstdDataEmph 4 2 2 3" xfId="2216" xr:uid="{4119721F-1072-4F04-86B5-C03F9B528744}"/>
    <cellStyle name="SAPBEXstdDataEmph 4 2 2 3 2" xfId="3764" xr:uid="{F4DEEE1A-8792-45C6-8498-6C94A37D5D34}"/>
    <cellStyle name="SAPBEXstdDataEmph 4 2 2 3 2 2" xfId="6866" xr:uid="{21E61C90-D3B7-45E9-9B98-3EEB9FB2ED24}"/>
    <cellStyle name="SAPBEXstdDataEmph 4 2 2 3 3" xfId="5318" xr:uid="{527D913E-381A-45F4-B312-62A820CE898D}"/>
    <cellStyle name="SAPBEXstdDataEmph 4 2 2 4" xfId="2732" xr:uid="{625B7917-37EC-42B5-9EB8-05EF5BEA96B7}"/>
    <cellStyle name="SAPBEXstdDataEmph 4 2 2 4 2" xfId="5834" xr:uid="{292CA7CF-F8DF-4F1A-95E8-1187D77284E1}"/>
    <cellStyle name="SAPBEXstdDataEmph 4 2 2 5" xfId="7670" xr:uid="{BCFD5698-5C00-4F97-AE05-A35DBF8DB364}"/>
    <cellStyle name="SAPBEXstdDataEmph 4 2 2 6" xfId="4283" xr:uid="{F4D30BF8-5026-40C3-8E2C-3C5B65578A2A}"/>
    <cellStyle name="SAPBEXstdDataEmph 4 2 3" xfId="1439" xr:uid="{8EA897BC-9731-4E9E-B571-BC3602D7F8CE}"/>
    <cellStyle name="SAPBEXstdDataEmph 4 2 3 2" xfId="2990" xr:uid="{489531EF-A87C-45A1-9010-0921772802BA}"/>
    <cellStyle name="SAPBEXstdDataEmph 4 2 3 2 2" xfId="6092" xr:uid="{DC46F0C6-FE9A-499C-A18D-A0E434DAB4E2}"/>
    <cellStyle name="SAPBEXstdDataEmph 4 2 3 3" xfId="7930" xr:uid="{E093011F-0958-4EBA-926D-8D4F1E99E8D3}"/>
    <cellStyle name="SAPBEXstdDataEmph 4 2 3 4" xfId="4541" xr:uid="{D9EC3E4C-16EE-4C93-A360-1D9D7B156DB9}"/>
    <cellStyle name="SAPBEXstdDataEmph 4 2 4" xfId="1958" xr:uid="{C3CFC6E9-E2A8-4C36-9A62-3BDCC55A92E8}"/>
    <cellStyle name="SAPBEXstdDataEmph 4 2 4 2" xfId="3506" xr:uid="{2B609A89-3BD1-4695-8896-E7A7D8173480}"/>
    <cellStyle name="SAPBEXstdDataEmph 4 2 4 2 2" xfId="6608" xr:uid="{CD9C15D9-02D0-4D98-BB6A-68587E5950C1}"/>
    <cellStyle name="SAPBEXstdDataEmph 4 2 4 3" xfId="7411" xr:uid="{8BD5A1C6-80DC-4B68-8A41-29E3D0850B8C}"/>
    <cellStyle name="SAPBEXstdDataEmph 4 2 4 4" xfId="5060" xr:uid="{371B2824-84C6-44F5-8B21-8CCFC3F07579}"/>
    <cellStyle name="SAPBEXstdDataEmph 4 2 5" xfId="2474" xr:uid="{970EF888-6FC1-481A-981F-ECF1BDFF72E0}"/>
    <cellStyle name="SAPBEXstdDataEmph 4 2 5 2" xfId="5576" xr:uid="{C6DE6D3B-2B39-4019-820D-1217EF368343}"/>
    <cellStyle name="SAPBEXstdDataEmph 4 2 6" xfId="7128" xr:uid="{54B7BDC9-E40B-472C-A37A-EDDE9E3C2AA5}"/>
    <cellStyle name="SAPBEXstdDataEmph 4 2 7" xfId="4025" xr:uid="{62BED339-1666-4C5F-8CF2-AF6020D0291D}"/>
    <cellStyle name="SAPBEXstdDataEmph 5" xfId="525" xr:uid="{7133BFAE-A9C6-44A5-BBA4-8D74AC4B99C4}"/>
    <cellStyle name="SAPBEXstdDataEmph 5 2" xfId="910" xr:uid="{8AEB372C-3E54-4001-9B85-E70D2C2B712E}"/>
    <cellStyle name="SAPBEXstdDataEmph 5 2 2" xfId="1182" xr:uid="{588D799F-7FA6-47DA-9EFC-84305B874EA7}"/>
    <cellStyle name="SAPBEXstdDataEmph 5 2 2 2" xfId="1698" xr:uid="{49096C99-D717-4268-A087-668F548196F7}"/>
    <cellStyle name="SAPBEXstdDataEmph 5 2 2 2 2" xfId="3249" xr:uid="{907321EC-BA52-449F-8A83-57F6760592AE}"/>
    <cellStyle name="SAPBEXstdDataEmph 5 2 2 2 2 2" xfId="6351" xr:uid="{0EE37FAC-1475-462B-8C47-8744DB8B46BD}"/>
    <cellStyle name="SAPBEXstdDataEmph 5 2 2 2 3" xfId="8189" xr:uid="{69BA23A8-BFC4-4544-B796-4456DBB46395}"/>
    <cellStyle name="SAPBEXstdDataEmph 5 2 2 2 4" xfId="4800" xr:uid="{868210AA-8D0B-490F-A572-EE9B5CF86E0A}"/>
    <cellStyle name="SAPBEXstdDataEmph 5 2 2 3" xfId="2217" xr:uid="{F4F09419-B196-4F08-9891-6358F6768B03}"/>
    <cellStyle name="SAPBEXstdDataEmph 5 2 2 3 2" xfId="3765" xr:uid="{5828CE43-7AAC-4212-B721-422D30E033EE}"/>
    <cellStyle name="SAPBEXstdDataEmph 5 2 2 3 2 2" xfId="6867" xr:uid="{242CBD88-665B-4D8C-9775-32F352FC22F1}"/>
    <cellStyle name="SAPBEXstdDataEmph 5 2 2 3 3" xfId="5319" xr:uid="{EF9C1BC5-0CC5-4F84-A3A6-BB3207E0FD30}"/>
    <cellStyle name="SAPBEXstdDataEmph 5 2 2 4" xfId="2733" xr:uid="{21D9C620-3FDD-4E81-B821-736D31AA6852}"/>
    <cellStyle name="SAPBEXstdDataEmph 5 2 2 4 2" xfId="5835" xr:uid="{325F0C71-BCAA-4BF7-9F69-252752C54006}"/>
    <cellStyle name="SAPBEXstdDataEmph 5 2 2 5" xfId="7671" xr:uid="{AF53085E-CF05-4A41-8A85-8D4736DCB81D}"/>
    <cellStyle name="SAPBEXstdDataEmph 5 2 2 6" xfId="4284" xr:uid="{74D947EC-EE0A-42DC-8B88-0832F811EADE}"/>
    <cellStyle name="SAPBEXstdDataEmph 5 2 3" xfId="1440" xr:uid="{993EFBBA-1C0F-4416-9136-E7856676CEFE}"/>
    <cellStyle name="SAPBEXstdDataEmph 5 2 3 2" xfId="2991" xr:uid="{6E4E4630-8B49-4E0A-B1DD-CDFAF82D8F22}"/>
    <cellStyle name="SAPBEXstdDataEmph 5 2 3 2 2" xfId="6093" xr:uid="{D2538A8C-EB49-4269-A88A-03BF58B4D105}"/>
    <cellStyle name="SAPBEXstdDataEmph 5 2 3 3" xfId="7931" xr:uid="{7710FFCF-FCF1-4D34-B510-41380422F713}"/>
    <cellStyle name="SAPBEXstdDataEmph 5 2 3 4" xfId="4542" xr:uid="{2E2C66DA-16A7-4146-93D7-285D4DCB9DA3}"/>
    <cellStyle name="SAPBEXstdDataEmph 5 2 4" xfId="1959" xr:uid="{5085B1FC-FBE5-4A48-AD50-24C2E0820897}"/>
    <cellStyle name="SAPBEXstdDataEmph 5 2 4 2" xfId="3507" xr:uid="{1F196599-8734-4C19-8D1D-68ECDDFCBAB5}"/>
    <cellStyle name="SAPBEXstdDataEmph 5 2 4 2 2" xfId="6609" xr:uid="{57596A37-71D4-4262-B43C-E60EB79E72CF}"/>
    <cellStyle name="SAPBEXstdDataEmph 5 2 4 3" xfId="7412" xr:uid="{C570410C-A89A-4ABB-990C-24CE04FB8EDE}"/>
    <cellStyle name="SAPBEXstdDataEmph 5 2 4 4" xfId="5061" xr:uid="{0AA3D0AF-3D70-4036-82CF-23A4B09FB142}"/>
    <cellStyle name="SAPBEXstdDataEmph 5 2 5" xfId="2475" xr:uid="{2B9D16A5-80F7-46E3-B536-2420559BC78D}"/>
    <cellStyle name="SAPBEXstdDataEmph 5 2 5 2" xfId="5577" xr:uid="{2503DB31-0119-4843-A4FB-2C259002EE59}"/>
    <cellStyle name="SAPBEXstdDataEmph 5 2 6" xfId="7129" xr:uid="{059490E4-2451-41BE-9807-5F82F553AC3B}"/>
    <cellStyle name="SAPBEXstdDataEmph 5 2 7" xfId="4026" xr:uid="{493AE985-6461-40FB-B28C-2517A1550506}"/>
    <cellStyle name="SAPBEXstdDataEmph 6" xfId="526" xr:uid="{DE79A976-90D6-48E7-BDD8-5A88327AAB9D}"/>
    <cellStyle name="SAPBEXstdDataEmph 6 2" xfId="911" xr:uid="{651151BC-7C56-46B0-9E3C-4DBE6D335D0A}"/>
    <cellStyle name="SAPBEXstdDataEmph 6 2 2" xfId="1183" xr:uid="{D77910FA-98C7-459F-8C0C-B20497BC5B7B}"/>
    <cellStyle name="SAPBEXstdDataEmph 6 2 2 2" xfId="1699" xr:uid="{0856E0F4-67BE-4AAF-A15D-B697498D4B72}"/>
    <cellStyle name="SAPBEXstdDataEmph 6 2 2 2 2" xfId="3250" xr:uid="{C619D35C-6A60-44CF-AFD1-6BB60612D54E}"/>
    <cellStyle name="SAPBEXstdDataEmph 6 2 2 2 2 2" xfId="6352" xr:uid="{1C5D6544-08EB-4485-AB01-0A4687C0A152}"/>
    <cellStyle name="SAPBEXstdDataEmph 6 2 2 2 3" xfId="8190" xr:uid="{7CA23F7C-5609-46D3-B855-5D7ED9958554}"/>
    <cellStyle name="SAPBEXstdDataEmph 6 2 2 2 4" xfId="4801" xr:uid="{C1E27ABE-6CD2-42E1-827C-594E40F1A273}"/>
    <cellStyle name="SAPBEXstdDataEmph 6 2 2 3" xfId="2218" xr:uid="{730D9B69-AE0A-42C6-BF6E-F62821AFEF4D}"/>
    <cellStyle name="SAPBEXstdDataEmph 6 2 2 3 2" xfId="3766" xr:uid="{31552599-86DE-4EB3-A9F0-886263FDD7AD}"/>
    <cellStyle name="SAPBEXstdDataEmph 6 2 2 3 2 2" xfId="6868" xr:uid="{507643BA-CF7B-4326-A72F-1BAB10273025}"/>
    <cellStyle name="SAPBEXstdDataEmph 6 2 2 3 3" xfId="5320" xr:uid="{F57AB27B-015C-4678-85B9-930E16E7E02C}"/>
    <cellStyle name="SAPBEXstdDataEmph 6 2 2 4" xfId="2734" xr:uid="{F2B9BB50-86F3-4CA6-ADD5-9B2C739E9DDE}"/>
    <cellStyle name="SAPBEXstdDataEmph 6 2 2 4 2" xfId="5836" xr:uid="{C3DB98FF-CCF3-48DC-A792-3764E3F9906F}"/>
    <cellStyle name="SAPBEXstdDataEmph 6 2 2 5" xfId="7672" xr:uid="{C3FE0F1F-9477-4F6E-A892-EA04FBB3EC7C}"/>
    <cellStyle name="SAPBEXstdDataEmph 6 2 2 6" xfId="4285" xr:uid="{6A003F6D-838C-4CC4-BC34-4DB4317BEA90}"/>
    <cellStyle name="SAPBEXstdDataEmph 6 2 3" xfId="1441" xr:uid="{06BFCF21-60D1-4AE5-8394-CF6CB8EEB74E}"/>
    <cellStyle name="SAPBEXstdDataEmph 6 2 3 2" xfId="2992" xr:uid="{B802CCBC-253C-484A-9AFB-E0FEDEA3C6D4}"/>
    <cellStyle name="SAPBEXstdDataEmph 6 2 3 2 2" xfId="6094" xr:uid="{0292483C-B257-427A-9FBB-EEFCB52AF7B0}"/>
    <cellStyle name="SAPBEXstdDataEmph 6 2 3 3" xfId="7932" xr:uid="{0813C629-9BB5-40D1-90A1-BDB665609378}"/>
    <cellStyle name="SAPBEXstdDataEmph 6 2 3 4" xfId="4543" xr:uid="{8E462141-B8DF-4D8A-97AB-59B3D7365987}"/>
    <cellStyle name="SAPBEXstdDataEmph 6 2 4" xfId="1960" xr:uid="{ADF4AAA3-918B-4248-85AB-5F2B17CFDBB3}"/>
    <cellStyle name="SAPBEXstdDataEmph 6 2 4 2" xfId="3508" xr:uid="{690C930A-465C-4665-8540-A19232F2C476}"/>
    <cellStyle name="SAPBEXstdDataEmph 6 2 4 2 2" xfId="6610" xr:uid="{99578885-91EA-4FE4-A55E-C2C1253F8AD3}"/>
    <cellStyle name="SAPBEXstdDataEmph 6 2 4 3" xfId="7413" xr:uid="{18E34F89-D271-4172-90FC-6F00755C40C8}"/>
    <cellStyle name="SAPBEXstdDataEmph 6 2 4 4" xfId="5062" xr:uid="{FC055E85-95C4-4872-8A16-DA9A3CCFD85F}"/>
    <cellStyle name="SAPBEXstdDataEmph 6 2 5" xfId="2476" xr:uid="{FF5F026A-7309-44BB-869A-465C09E2F390}"/>
    <cellStyle name="SAPBEXstdDataEmph 6 2 5 2" xfId="5578" xr:uid="{EEEE88D9-F162-4524-92F5-924EF663C2AC}"/>
    <cellStyle name="SAPBEXstdDataEmph 6 2 6" xfId="7130" xr:uid="{29AE56A9-93D3-4189-992C-CC9A48FE0C8B}"/>
    <cellStyle name="SAPBEXstdDataEmph 6 2 7" xfId="4027" xr:uid="{9263E6D6-71F0-494E-AACA-6A5958E5DFFB}"/>
    <cellStyle name="SAPBEXstdDataEmph 7" xfId="906" xr:uid="{4B726CE8-C2A2-4DF3-B99D-EC3C13BA86FE}"/>
    <cellStyle name="SAPBEXstdDataEmph 7 2" xfId="1178" xr:uid="{B5FBB3D2-DACF-41C4-9830-48204D20D616}"/>
    <cellStyle name="SAPBEXstdDataEmph 7 2 2" xfId="1694" xr:uid="{D79F5887-DCD4-40D4-8969-7BFF3432C7F0}"/>
    <cellStyle name="SAPBEXstdDataEmph 7 2 2 2" xfId="3245" xr:uid="{E9DC54D4-AAD5-4605-ABFF-F1D6E421DBD4}"/>
    <cellStyle name="SAPBEXstdDataEmph 7 2 2 2 2" xfId="6347" xr:uid="{B17BA5A4-5D3C-40AC-A784-7E02C50F37AC}"/>
    <cellStyle name="SAPBEXstdDataEmph 7 2 2 3" xfId="8185" xr:uid="{60BA68BE-29CD-4595-A7E4-C0A730046E85}"/>
    <cellStyle name="SAPBEXstdDataEmph 7 2 2 4" xfId="4796" xr:uid="{9577BE03-356A-4B28-BB55-743645DD50F2}"/>
    <cellStyle name="SAPBEXstdDataEmph 7 2 3" xfId="2213" xr:uid="{67082170-4054-4C82-9BAE-37B62D52D3B9}"/>
    <cellStyle name="SAPBEXstdDataEmph 7 2 3 2" xfId="3761" xr:uid="{8DE6CEBB-868C-492F-9D7B-D46D16D62669}"/>
    <cellStyle name="SAPBEXstdDataEmph 7 2 3 2 2" xfId="6863" xr:uid="{8C8C1C81-EA05-472F-A1BE-6D44EC3C112E}"/>
    <cellStyle name="SAPBEXstdDataEmph 7 2 3 3" xfId="5315" xr:uid="{27974033-6C91-4715-BF8C-7648E757DE1D}"/>
    <cellStyle name="SAPBEXstdDataEmph 7 2 4" xfId="2729" xr:uid="{929CBA40-D453-4D13-9EBE-946A3C71BD1B}"/>
    <cellStyle name="SAPBEXstdDataEmph 7 2 4 2" xfId="5831" xr:uid="{B9682D8A-D04D-4C77-A353-890DBCF0F2A5}"/>
    <cellStyle name="SAPBEXstdDataEmph 7 2 5" xfId="7667" xr:uid="{76CDADF8-E872-46FE-9205-4892187CC532}"/>
    <cellStyle name="SAPBEXstdDataEmph 7 2 6" xfId="4280" xr:uid="{CAFBA366-D820-4023-9CD5-DEFE751B01C4}"/>
    <cellStyle name="SAPBEXstdDataEmph 7 3" xfId="1436" xr:uid="{AABCAB9B-512C-497E-A779-5CB5E4E74490}"/>
    <cellStyle name="SAPBEXstdDataEmph 7 3 2" xfId="2987" xr:uid="{CF7EF6FA-A0A0-4649-837C-41992C3CA1BB}"/>
    <cellStyle name="SAPBEXstdDataEmph 7 3 2 2" xfId="6089" xr:uid="{D87E31B0-8721-4E2F-9B08-ADF194538404}"/>
    <cellStyle name="SAPBEXstdDataEmph 7 3 3" xfId="7927" xr:uid="{38F75C1F-AFCA-46AF-AB84-C4628C0DAFE4}"/>
    <cellStyle name="SAPBEXstdDataEmph 7 3 4" xfId="4538" xr:uid="{32711DDA-26D8-4C82-B374-43F5C29AAA8D}"/>
    <cellStyle name="SAPBEXstdDataEmph 7 4" xfId="1955" xr:uid="{53783A88-1BD1-472D-8E9A-96465CBEDA46}"/>
    <cellStyle name="SAPBEXstdDataEmph 7 4 2" xfId="3503" xr:uid="{7B35234D-4BEA-4955-BC3F-7DFF7375D0BC}"/>
    <cellStyle name="SAPBEXstdDataEmph 7 4 2 2" xfId="6605" xr:uid="{6C9E83D6-7B0A-4514-A12B-87C4A0DAEC03}"/>
    <cellStyle name="SAPBEXstdDataEmph 7 4 3" xfId="7408" xr:uid="{B3CC18F2-1C59-4B7D-8C1A-354A319BCFC3}"/>
    <cellStyle name="SAPBEXstdDataEmph 7 4 4" xfId="5057" xr:uid="{80896F86-4337-409C-A030-923E63E6B06A}"/>
    <cellStyle name="SAPBEXstdDataEmph 7 5" xfId="2471" xr:uid="{4D6EB79B-81A0-4240-AC7F-3DF0A4F95D81}"/>
    <cellStyle name="SAPBEXstdDataEmph 7 5 2" xfId="5573" xr:uid="{5F1F968A-C8D0-4D78-8176-4D5A69E2D189}"/>
    <cellStyle name="SAPBEXstdDataEmph 7 6" xfId="7125" xr:uid="{221C80EF-FE23-4CF7-9316-89C91250F0A5}"/>
    <cellStyle name="SAPBEXstdDataEmph 7 7" xfId="4022" xr:uid="{2638C8CF-696D-4ACC-A224-B8EA97B1B643}"/>
    <cellStyle name="SAPBEXstdItem" xfId="527" xr:uid="{76F818B5-7AA3-4A4B-89B7-761BC2D19566}"/>
    <cellStyle name="SAPBEXstdItem 2" xfId="528" xr:uid="{2A46A6DE-7AFA-495B-BC76-5771C29283FE}"/>
    <cellStyle name="SAPBEXstdItem 2 2" xfId="912" xr:uid="{47CF9C76-D675-4EC3-BA3A-A1CC1E6B37D2}"/>
    <cellStyle name="SAPBEXstdItem 2 2 2" xfId="1184" xr:uid="{5E072840-E5A0-4BFB-84FC-B5BF0BA1364C}"/>
    <cellStyle name="SAPBEXstdItem 2 2 2 2" xfId="1700" xr:uid="{4926A6E5-DD1F-485C-ABF5-4B116677ADF1}"/>
    <cellStyle name="SAPBEXstdItem 2 2 2 2 2" xfId="3251" xr:uid="{81574179-529B-4E16-8209-BE888393E3E8}"/>
    <cellStyle name="SAPBEXstdItem 2 2 2 2 2 2" xfId="6353" xr:uid="{10C5757F-2AB9-4218-8059-A8C9E7857C1D}"/>
    <cellStyle name="SAPBEXstdItem 2 2 2 2 3" xfId="8191" xr:uid="{25607C7C-485E-4E52-8AA6-8E5918DF7F26}"/>
    <cellStyle name="SAPBEXstdItem 2 2 2 2 4" xfId="4802" xr:uid="{E457FB24-3992-4A12-B50B-65A4597BE96B}"/>
    <cellStyle name="SAPBEXstdItem 2 2 2 3" xfId="2219" xr:uid="{0E7922D7-0AAC-4219-AD90-1E36CE20FAD3}"/>
    <cellStyle name="SAPBEXstdItem 2 2 2 3 2" xfId="3767" xr:uid="{F47D0206-8DCE-4E80-B149-99D7CBA9158A}"/>
    <cellStyle name="SAPBEXstdItem 2 2 2 3 2 2" xfId="6869" xr:uid="{0A5EDB97-6523-46A5-B4B7-E3959EDA8C5A}"/>
    <cellStyle name="SAPBEXstdItem 2 2 2 3 3" xfId="5321" xr:uid="{54E7756B-D0AC-431F-B313-93B37F546BF2}"/>
    <cellStyle name="SAPBEXstdItem 2 2 2 4" xfId="2735" xr:uid="{C082D488-280D-444F-BD9B-D45E36543A45}"/>
    <cellStyle name="SAPBEXstdItem 2 2 2 4 2" xfId="5837" xr:uid="{B9929264-6485-4C0A-9715-57F731EA21DF}"/>
    <cellStyle name="SAPBEXstdItem 2 2 2 5" xfId="7673" xr:uid="{6A85CD26-B2CA-46CE-BF6A-03FAC573CA04}"/>
    <cellStyle name="SAPBEXstdItem 2 2 2 6" xfId="4286" xr:uid="{BE307B98-9891-4CC7-9D56-9143EC1A3C57}"/>
    <cellStyle name="SAPBEXstdItem 2 2 3" xfId="1442" xr:uid="{56621713-7CA7-4944-BE95-DCE69260DDB8}"/>
    <cellStyle name="SAPBEXstdItem 2 2 3 2" xfId="2993" xr:uid="{32B17EBA-BAE5-4E7C-BA0D-014F06761C65}"/>
    <cellStyle name="SAPBEXstdItem 2 2 3 2 2" xfId="6095" xr:uid="{BA030EDE-229F-4AE4-BB03-CBE2E3597C41}"/>
    <cellStyle name="SAPBEXstdItem 2 2 3 3" xfId="7933" xr:uid="{9A9DB6AD-0496-4186-BEFD-D05F15CA1F0F}"/>
    <cellStyle name="SAPBEXstdItem 2 2 3 4" xfId="4544" xr:uid="{80764379-535A-481F-94CA-90D6FE3E78BA}"/>
    <cellStyle name="SAPBEXstdItem 2 2 4" xfId="1961" xr:uid="{98C9EF81-EA0E-4C2C-BF55-5F6854E725E6}"/>
    <cellStyle name="SAPBEXstdItem 2 2 4 2" xfId="3509" xr:uid="{F1529C6C-7517-441C-AA84-1D9564CED89A}"/>
    <cellStyle name="SAPBEXstdItem 2 2 4 2 2" xfId="6611" xr:uid="{6C39CA8A-095A-4DE7-ACCB-61A356DDD7C2}"/>
    <cellStyle name="SAPBEXstdItem 2 2 4 3" xfId="7414" xr:uid="{A7DDACD9-DB27-43B3-B015-314DE7047B9A}"/>
    <cellStyle name="SAPBEXstdItem 2 2 4 4" xfId="5063" xr:uid="{A15D9BFB-606B-44E7-ADF4-7EB00914E4CA}"/>
    <cellStyle name="SAPBEXstdItem 2 2 5" xfId="2477" xr:uid="{7B64A5AC-5BAF-445C-A976-D2AAEE07D91F}"/>
    <cellStyle name="SAPBEXstdItem 2 2 5 2" xfId="5579" xr:uid="{C96C6C19-FB5F-4B02-A43E-519F7C8B9922}"/>
    <cellStyle name="SAPBEXstdItem 2 2 6" xfId="7131" xr:uid="{961388E3-6F7A-4478-AD0B-00D99BDA2701}"/>
    <cellStyle name="SAPBEXstdItem 2 2 7" xfId="4028" xr:uid="{48436233-348F-43B7-9456-FD1BE328C755}"/>
    <cellStyle name="SAPBEXstdItem 3" xfId="529" xr:uid="{B91B5555-75EB-4B25-91C9-D33965DEE603}"/>
    <cellStyle name="SAPBEXstdItem 3 2" xfId="913" xr:uid="{0FE78B8C-BC8A-42AD-9FF7-681A568BD401}"/>
    <cellStyle name="SAPBEXstdItem 3 2 2" xfId="1185" xr:uid="{015CC8D3-D779-49DE-824A-AD18618BC656}"/>
    <cellStyle name="SAPBEXstdItem 3 2 2 2" xfId="1701" xr:uid="{3834B6F6-4610-442A-9A7E-73961C8B57F9}"/>
    <cellStyle name="SAPBEXstdItem 3 2 2 2 2" xfId="3252" xr:uid="{BB8ECCEE-AE1E-4367-9797-74D93B42A5CF}"/>
    <cellStyle name="SAPBEXstdItem 3 2 2 2 2 2" xfId="6354" xr:uid="{5DD33692-F2DA-4E37-9936-ECC9B30330B8}"/>
    <cellStyle name="SAPBEXstdItem 3 2 2 2 3" xfId="8192" xr:uid="{36DABDBF-8DF7-49B0-AE20-A8A6961A785D}"/>
    <cellStyle name="SAPBEXstdItem 3 2 2 2 4" xfId="4803" xr:uid="{BD476F3A-8043-45EE-80D8-21DE3B0B4D8E}"/>
    <cellStyle name="SAPBEXstdItem 3 2 2 3" xfId="2220" xr:uid="{09192696-EC6D-4F36-85C7-A3DCF204238D}"/>
    <cellStyle name="SAPBEXstdItem 3 2 2 3 2" xfId="3768" xr:uid="{E2448D4C-9E84-437A-A72C-E760572CAE1E}"/>
    <cellStyle name="SAPBEXstdItem 3 2 2 3 2 2" xfId="6870" xr:uid="{37193A6E-DE38-4068-BB78-791255AADE16}"/>
    <cellStyle name="SAPBEXstdItem 3 2 2 3 3" xfId="5322" xr:uid="{E6263597-C9A1-4BBF-8D59-4A64798A704D}"/>
    <cellStyle name="SAPBEXstdItem 3 2 2 4" xfId="2736" xr:uid="{712C5CCE-E0B7-43F6-A3EF-98A5FC0BB870}"/>
    <cellStyle name="SAPBEXstdItem 3 2 2 4 2" xfId="5838" xr:uid="{8566B6EB-68BF-4D8A-80B5-DA159D2E7C06}"/>
    <cellStyle name="SAPBEXstdItem 3 2 2 5" xfId="7674" xr:uid="{60BE8EB4-B14E-4DFC-8FBC-BC7943C612D0}"/>
    <cellStyle name="SAPBEXstdItem 3 2 2 6" xfId="4287" xr:uid="{4914250A-2B3A-4005-AAFA-BE500A84450A}"/>
    <cellStyle name="SAPBEXstdItem 3 2 3" xfId="1443" xr:uid="{F7355FD4-F77C-42AE-AC80-6351488D4102}"/>
    <cellStyle name="SAPBEXstdItem 3 2 3 2" xfId="2994" xr:uid="{75CC35DD-56CD-4AD6-A878-288CF8F3C7B9}"/>
    <cellStyle name="SAPBEXstdItem 3 2 3 2 2" xfId="6096" xr:uid="{7904B8D5-4BEE-4667-80AA-A58CD3D5E383}"/>
    <cellStyle name="SAPBEXstdItem 3 2 3 3" xfId="7934" xr:uid="{5F0F56F6-1F0F-4C54-B05E-868450199A82}"/>
    <cellStyle name="SAPBEXstdItem 3 2 3 4" xfId="4545" xr:uid="{B757E6F5-F53C-4C16-B634-F506EAD68A8E}"/>
    <cellStyle name="SAPBEXstdItem 3 2 4" xfId="1962" xr:uid="{5D116F7F-55A4-46F1-88B3-E9A7E7FDE5FC}"/>
    <cellStyle name="SAPBEXstdItem 3 2 4 2" xfId="3510" xr:uid="{B92E3454-D889-4C6D-AF3C-94EF48C6BEEB}"/>
    <cellStyle name="SAPBEXstdItem 3 2 4 2 2" xfId="6612" xr:uid="{32B818AE-C19A-4382-9FB2-62A0DE59E22C}"/>
    <cellStyle name="SAPBEXstdItem 3 2 4 3" xfId="7415" xr:uid="{BE041083-2869-4473-8E5E-C4405B57D446}"/>
    <cellStyle name="SAPBEXstdItem 3 2 4 4" xfId="5064" xr:uid="{E6444BDF-260C-422D-B937-115319E45803}"/>
    <cellStyle name="SAPBEXstdItem 3 2 5" xfId="2478" xr:uid="{3E35297B-3351-47A9-A0BC-EB99540C54F5}"/>
    <cellStyle name="SAPBEXstdItem 3 2 5 2" xfId="5580" xr:uid="{6BB4EA31-45B0-41B4-9F00-D9FAEFB3D5CA}"/>
    <cellStyle name="SAPBEXstdItem 3 2 6" xfId="7132" xr:uid="{83D5EEA9-8E09-4C27-B94A-20FA9DBD7E56}"/>
    <cellStyle name="SAPBEXstdItem 3 2 7" xfId="4029" xr:uid="{BE26912E-18E2-4BC7-93B0-9883A514C990}"/>
    <cellStyle name="SAPBEXstdItem 4" xfId="530" xr:uid="{9E34EBA2-D56E-4666-B3D2-7F32875F08E3}"/>
    <cellStyle name="SAPBEXstdItem 4 2" xfId="914" xr:uid="{1D3E06BB-4260-4BA2-B5C4-DDA193D42347}"/>
    <cellStyle name="SAPBEXstdItem 4 2 2" xfId="1186" xr:uid="{47C487BA-BDD5-430A-AFFE-10EC127A312A}"/>
    <cellStyle name="SAPBEXstdItem 4 2 2 2" xfId="1702" xr:uid="{86547376-67D4-41DD-A309-763CB0C52086}"/>
    <cellStyle name="SAPBEXstdItem 4 2 2 2 2" xfId="3253" xr:uid="{D8F84CB4-4CD3-4F9E-88D1-3377B8EAD1EA}"/>
    <cellStyle name="SAPBEXstdItem 4 2 2 2 2 2" xfId="6355" xr:uid="{90958454-7DB8-42FD-AC2B-7717CCD16322}"/>
    <cellStyle name="SAPBEXstdItem 4 2 2 2 3" xfId="8193" xr:uid="{F509415E-3DF5-4207-8F0C-09C2AA4AA30C}"/>
    <cellStyle name="SAPBEXstdItem 4 2 2 2 4" xfId="4804" xr:uid="{91DBFC07-8427-4A0B-85CA-5813E52126BA}"/>
    <cellStyle name="SAPBEXstdItem 4 2 2 3" xfId="2221" xr:uid="{06E3D17F-B4CD-4C64-9B15-699F190FD791}"/>
    <cellStyle name="SAPBEXstdItem 4 2 2 3 2" xfId="3769" xr:uid="{2F73EC71-694D-42A4-B579-CC6F1D630568}"/>
    <cellStyle name="SAPBEXstdItem 4 2 2 3 2 2" xfId="6871" xr:uid="{A02D9CBA-F654-4CA0-B2C4-C4B506D5657B}"/>
    <cellStyle name="SAPBEXstdItem 4 2 2 3 3" xfId="5323" xr:uid="{3ACCFB8C-796F-4873-950A-0D34AE3F010B}"/>
    <cellStyle name="SAPBEXstdItem 4 2 2 4" xfId="2737" xr:uid="{C53CE9A2-0CEC-4DD1-9DFB-AC9602016241}"/>
    <cellStyle name="SAPBEXstdItem 4 2 2 4 2" xfId="5839" xr:uid="{84297305-EA08-43E4-9762-BBEB21FFC532}"/>
    <cellStyle name="SAPBEXstdItem 4 2 2 5" xfId="7675" xr:uid="{C4B2A25D-B33C-4F8B-A2C1-AA86C53B2486}"/>
    <cellStyle name="SAPBEXstdItem 4 2 2 6" xfId="4288" xr:uid="{3E4B4925-BFF5-4CA8-BDE0-8CB3B2F344BF}"/>
    <cellStyle name="SAPBEXstdItem 4 2 3" xfId="1444" xr:uid="{83BE3421-1E55-4A98-B97A-46F23096BB8B}"/>
    <cellStyle name="SAPBEXstdItem 4 2 3 2" xfId="2995" xr:uid="{AEBB836C-88C3-4759-AA79-E945F73ECACF}"/>
    <cellStyle name="SAPBEXstdItem 4 2 3 2 2" xfId="6097" xr:uid="{8964658B-CF97-45B2-83E2-B716571B562F}"/>
    <cellStyle name="SAPBEXstdItem 4 2 3 3" xfId="7935" xr:uid="{75279D79-A2A1-477E-A1D7-517C19F7B6F5}"/>
    <cellStyle name="SAPBEXstdItem 4 2 3 4" xfId="4546" xr:uid="{F6B2940B-B886-480B-94F5-D686D9323D96}"/>
    <cellStyle name="SAPBEXstdItem 4 2 4" xfId="1963" xr:uid="{CF3A874E-83CE-4A55-A36D-8C1D2AA0DF90}"/>
    <cellStyle name="SAPBEXstdItem 4 2 4 2" xfId="3511" xr:uid="{5B5A9610-10E1-4AFA-BC84-AA4B9A9F8C56}"/>
    <cellStyle name="SAPBEXstdItem 4 2 4 2 2" xfId="6613" xr:uid="{9B7EA127-0C67-40CA-A20D-E8D32D06EE9B}"/>
    <cellStyle name="SAPBEXstdItem 4 2 4 3" xfId="7416" xr:uid="{FF5DED10-BF86-4D25-9DB5-FECD926D5374}"/>
    <cellStyle name="SAPBEXstdItem 4 2 4 4" xfId="5065" xr:uid="{ED162C5D-DAC5-4886-84CB-6AE9EE5604FF}"/>
    <cellStyle name="SAPBEXstdItem 4 2 5" xfId="2479" xr:uid="{32E3D9DB-FE64-475B-860B-4B76EBB02054}"/>
    <cellStyle name="SAPBEXstdItem 4 2 5 2" xfId="5581" xr:uid="{FB308472-BF8B-41C2-BD65-6CACBD835FE6}"/>
    <cellStyle name="SAPBEXstdItem 4 2 6" xfId="7133" xr:uid="{2CF34B44-E7F7-4E4D-9C9C-7343FFF09973}"/>
    <cellStyle name="SAPBEXstdItem 4 2 7" xfId="4030" xr:uid="{757ABA7A-DF6D-463F-8F01-60C83486C10B}"/>
    <cellStyle name="SAPBEXstdItem 5" xfId="531" xr:uid="{B4B8DF81-3220-47E6-8DAC-2481DFB7EFD2}"/>
    <cellStyle name="SAPBEXstdItem 5 2" xfId="915" xr:uid="{A668185E-0876-4B83-AE32-3CFDBB28A4FB}"/>
    <cellStyle name="SAPBEXstdItem 5 2 2" xfId="1187" xr:uid="{F85C0F5F-99E9-4CCD-92CA-F134FFAB3A28}"/>
    <cellStyle name="SAPBEXstdItem 5 2 2 2" xfId="1703" xr:uid="{C862EE8C-A5D5-4689-A5AC-C2E2E6A43365}"/>
    <cellStyle name="SAPBEXstdItem 5 2 2 2 2" xfId="3254" xr:uid="{7A2769B3-3BCB-45A7-9912-583AC2AEC349}"/>
    <cellStyle name="SAPBEXstdItem 5 2 2 2 2 2" xfId="6356" xr:uid="{8ECF0BCE-7427-4CF5-BF2D-E0C26EC7123D}"/>
    <cellStyle name="SAPBEXstdItem 5 2 2 2 3" xfId="8194" xr:uid="{AAA4D4C8-57CA-4FDD-BEB4-3CF1017874B1}"/>
    <cellStyle name="SAPBEXstdItem 5 2 2 2 4" xfId="4805" xr:uid="{95337B3C-7087-42B1-AA87-AB27C730F63B}"/>
    <cellStyle name="SAPBEXstdItem 5 2 2 3" xfId="2222" xr:uid="{D9A78881-E611-4B7E-9E90-BEE1814B529A}"/>
    <cellStyle name="SAPBEXstdItem 5 2 2 3 2" xfId="3770" xr:uid="{A4F5EDC0-082B-4B23-9FDA-97719990132E}"/>
    <cellStyle name="SAPBEXstdItem 5 2 2 3 2 2" xfId="6872" xr:uid="{F2028AA9-2EE6-4710-AB00-F61F0A60B373}"/>
    <cellStyle name="SAPBEXstdItem 5 2 2 3 3" xfId="5324" xr:uid="{094AC406-56F9-44CE-A941-C213C24360A0}"/>
    <cellStyle name="SAPBEXstdItem 5 2 2 4" xfId="2738" xr:uid="{4D4BC3B1-3418-471B-A25C-35B7CE5AC68C}"/>
    <cellStyle name="SAPBEXstdItem 5 2 2 4 2" xfId="5840" xr:uid="{B7F0DE99-D341-4B12-9694-0B32F11BA3BC}"/>
    <cellStyle name="SAPBEXstdItem 5 2 2 5" xfId="7676" xr:uid="{93505030-6B84-478A-BAAD-C31A274EE722}"/>
    <cellStyle name="SAPBEXstdItem 5 2 2 6" xfId="4289" xr:uid="{6EBD7684-2525-44A0-8202-D6C0B5C7AC2A}"/>
    <cellStyle name="SAPBEXstdItem 5 2 3" xfId="1445" xr:uid="{EAB9F7D9-2748-440A-906C-2D9239AB6205}"/>
    <cellStyle name="SAPBEXstdItem 5 2 3 2" xfId="2996" xr:uid="{99C0CBEB-88FD-4528-919F-A28413697C52}"/>
    <cellStyle name="SAPBEXstdItem 5 2 3 2 2" xfId="6098" xr:uid="{AAC4EA97-4540-476C-B7C6-C2FD9F47EEBA}"/>
    <cellStyle name="SAPBEXstdItem 5 2 3 3" xfId="7936" xr:uid="{D09EFEA2-6F03-4BD3-B996-7C136ED15024}"/>
    <cellStyle name="SAPBEXstdItem 5 2 3 4" xfId="4547" xr:uid="{F069C45F-0D80-44D7-9930-A1F5440A2D7F}"/>
    <cellStyle name="SAPBEXstdItem 5 2 4" xfId="1964" xr:uid="{BE5B0C8E-4468-4F96-A3C3-95C354539E96}"/>
    <cellStyle name="SAPBEXstdItem 5 2 4 2" xfId="3512" xr:uid="{A3A4DD06-6D7B-4009-8289-7A9A2AB2E8E3}"/>
    <cellStyle name="SAPBEXstdItem 5 2 4 2 2" xfId="6614" xr:uid="{8883CD74-B268-4921-BBD2-0525F3906DC5}"/>
    <cellStyle name="SAPBEXstdItem 5 2 4 3" xfId="7417" xr:uid="{13F04EBF-DBBE-4F42-9055-9E02C12F7540}"/>
    <cellStyle name="SAPBEXstdItem 5 2 4 4" xfId="5066" xr:uid="{A52C8B8C-2576-4A4F-9276-67339D3DEF81}"/>
    <cellStyle name="SAPBEXstdItem 5 2 5" xfId="2480" xr:uid="{F99F4539-BDBE-44D7-BB7F-828789F6975E}"/>
    <cellStyle name="SAPBEXstdItem 5 2 5 2" xfId="5582" xr:uid="{6A37F722-677B-4BF6-B35D-E2859C10FFC4}"/>
    <cellStyle name="SAPBEXstdItem 5 2 6" xfId="7134" xr:uid="{ECD6D861-1290-4012-BB44-3A71E2801A24}"/>
    <cellStyle name="SAPBEXstdItem 5 2 7" xfId="4031" xr:uid="{119DE0B1-D6B8-4AE5-8CDF-51DE24D41510}"/>
    <cellStyle name="SAPBEXstdItem 6" xfId="532" xr:uid="{117DB663-4B65-440D-8C77-7D89B7229098}"/>
    <cellStyle name="SAPBEXstdItem 6 2" xfId="916" xr:uid="{F86EB844-2B86-49B1-8168-16F3CFE4E14C}"/>
    <cellStyle name="SAPBEXstdItem 6 2 2" xfId="1188" xr:uid="{E9E158D6-E6B3-4368-8EFE-471E2291933E}"/>
    <cellStyle name="SAPBEXstdItem 6 2 2 2" xfId="1704" xr:uid="{D9ACA1A2-FADD-40B4-93A5-5667270B4083}"/>
    <cellStyle name="SAPBEXstdItem 6 2 2 2 2" xfId="3255" xr:uid="{E79A979C-B4A7-4E3D-9AB1-D412448E86F1}"/>
    <cellStyle name="SAPBEXstdItem 6 2 2 2 2 2" xfId="6357" xr:uid="{E2BB51BA-D9E0-4463-B688-D032ECC3D5A6}"/>
    <cellStyle name="SAPBEXstdItem 6 2 2 2 3" xfId="8195" xr:uid="{142BB7EC-05DC-4B41-AEC6-657AF28E5983}"/>
    <cellStyle name="SAPBEXstdItem 6 2 2 2 4" xfId="4806" xr:uid="{BF30D01F-70F3-4C98-A941-36BE8A0E8BCD}"/>
    <cellStyle name="SAPBEXstdItem 6 2 2 3" xfId="2223" xr:uid="{F6357702-D5A0-437D-9542-72D5E6C6C65E}"/>
    <cellStyle name="SAPBEXstdItem 6 2 2 3 2" xfId="3771" xr:uid="{5BF6DAD6-EB02-4C87-8FD9-24CB86526310}"/>
    <cellStyle name="SAPBEXstdItem 6 2 2 3 2 2" xfId="6873" xr:uid="{971F5435-ACB2-4735-B83D-B460C714A4CF}"/>
    <cellStyle name="SAPBEXstdItem 6 2 2 3 3" xfId="5325" xr:uid="{1CFE733C-0FAF-4271-9511-DE713DF4BBFC}"/>
    <cellStyle name="SAPBEXstdItem 6 2 2 4" xfId="2739" xr:uid="{F11AE5A5-3EE2-4014-8F57-A5AF134AED3F}"/>
    <cellStyle name="SAPBEXstdItem 6 2 2 4 2" xfId="5841" xr:uid="{125C726C-06B3-40E5-B47F-1EE0F17083C4}"/>
    <cellStyle name="SAPBEXstdItem 6 2 2 5" xfId="7677" xr:uid="{D6952921-37D3-4555-86F7-D0AB84680CB4}"/>
    <cellStyle name="SAPBEXstdItem 6 2 2 6" xfId="4290" xr:uid="{6A5B1BCF-4654-4366-8FA2-297FBAF5920B}"/>
    <cellStyle name="SAPBEXstdItem 6 2 3" xfId="1446" xr:uid="{1F6B5E2E-50BB-43DB-AA28-47C5DB672DC6}"/>
    <cellStyle name="SAPBEXstdItem 6 2 3 2" xfId="2997" xr:uid="{DA9B44FB-886E-44F5-B44A-4CC6ACC21DAF}"/>
    <cellStyle name="SAPBEXstdItem 6 2 3 2 2" xfId="6099" xr:uid="{647025AB-B4C5-4D90-9061-593A487B3D88}"/>
    <cellStyle name="SAPBEXstdItem 6 2 3 3" xfId="7937" xr:uid="{91AD95EC-C207-44C7-B821-7BC76762C72E}"/>
    <cellStyle name="SAPBEXstdItem 6 2 3 4" xfId="4548" xr:uid="{A967B525-A428-4B58-9787-54BCC7AB33BB}"/>
    <cellStyle name="SAPBEXstdItem 6 2 4" xfId="1965" xr:uid="{911885A5-8732-4CE7-A65C-E2F999177C6C}"/>
    <cellStyle name="SAPBEXstdItem 6 2 4 2" xfId="3513" xr:uid="{13618A49-98AC-46CE-9273-4D779DFA87B5}"/>
    <cellStyle name="SAPBEXstdItem 6 2 4 2 2" xfId="6615" xr:uid="{8CF55F7A-456D-416C-AD66-B6137058CB24}"/>
    <cellStyle name="SAPBEXstdItem 6 2 4 3" xfId="7418" xr:uid="{E06EC348-C6FD-4474-BA85-4E21F61E0D88}"/>
    <cellStyle name="SAPBEXstdItem 6 2 4 4" xfId="5067" xr:uid="{61F0CB09-841F-4641-81BE-FF1C05D5D4C8}"/>
    <cellStyle name="SAPBEXstdItem 6 2 5" xfId="2481" xr:uid="{22EB2998-AA77-4EB6-A3EE-92A54D0430A8}"/>
    <cellStyle name="SAPBEXstdItem 6 2 5 2" xfId="5583" xr:uid="{C788618A-90F1-462E-BC26-51C5DDEB2813}"/>
    <cellStyle name="SAPBEXstdItem 6 2 6" xfId="7135" xr:uid="{044585B5-2989-4025-994E-C2E028955ACE}"/>
    <cellStyle name="SAPBEXstdItem 6 2 7" xfId="4032" xr:uid="{1563B06E-A749-4E02-8FDA-44D6AE3CC9D4}"/>
    <cellStyle name="SAPBEXstdItem 7" xfId="533" xr:uid="{F3B802E7-20C1-4800-BF13-ECCE2A331E49}"/>
    <cellStyle name="SAPBEXstdItem 7 2" xfId="917" xr:uid="{33AA9A88-D2C0-411E-A9D1-DB9E7B2732A3}"/>
    <cellStyle name="SAPBEXstdItem 7 2 2" xfId="1189" xr:uid="{716F0ED6-9CA8-434E-B8F6-49E344ABBD55}"/>
    <cellStyle name="SAPBEXstdItem 7 2 2 2" xfId="1705" xr:uid="{AB9A75B4-BCCA-49E1-B793-EB2ADE8B507A}"/>
    <cellStyle name="SAPBEXstdItem 7 2 2 2 2" xfId="3256" xr:uid="{98FE4CCA-F8EF-4F5C-956A-28BCEA64E93F}"/>
    <cellStyle name="SAPBEXstdItem 7 2 2 2 2 2" xfId="6358" xr:uid="{96DEAACD-62D6-40E8-83C7-712F97799D70}"/>
    <cellStyle name="SAPBEXstdItem 7 2 2 2 3" xfId="8196" xr:uid="{6785AFFB-07F9-41D5-A46F-2160600C6979}"/>
    <cellStyle name="SAPBEXstdItem 7 2 2 2 4" xfId="4807" xr:uid="{2719B276-854A-4379-BD44-360B9C806704}"/>
    <cellStyle name="SAPBEXstdItem 7 2 2 3" xfId="2224" xr:uid="{AA34D51C-A96F-426C-8A1B-2AE143A49452}"/>
    <cellStyle name="SAPBEXstdItem 7 2 2 3 2" xfId="3772" xr:uid="{367F8644-F521-41CF-AC33-0ADC6D82EBAD}"/>
    <cellStyle name="SAPBEXstdItem 7 2 2 3 2 2" xfId="6874" xr:uid="{269ACB95-4436-4098-A163-0CC65984A521}"/>
    <cellStyle name="SAPBEXstdItem 7 2 2 3 3" xfId="5326" xr:uid="{7845E9AB-5912-43C3-9D6E-67819813FFCF}"/>
    <cellStyle name="SAPBEXstdItem 7 2 2 4" xfId="2740" xr:uid="{70CB1FCE-0E5D-449F-ABEF-F4F94909CABA}"/>
    <cellStyle name="SAPBEXstdItem 7 2 2 4 2" xfId="5842" xr:uid="{0388A42B-9369-4FF7-AA3D-DA583922F544}"/>
    <cellStyle name="SAPBEXstdItem 7 2 2 5" xfId="7678" xr:uid="{2EE7E2C2-528B-4C2A-9F84-F8DD5613E9C5}"/>
    <cellStyle name="SAPBEXstdItem 7 2 2 6" xfId="4291" xr:uid="{671F9FF8-2447-4CBE-A090-886DC6F6A9A6}"/>
    <cellStyle name="SAPBEXstdItem 7 2 3" xfId="1447" xr:uid="{9BABE3A0-34E3-45FF-9D54-50F7C9E0E760}"/>
    <cellStyle name="SAPBEXstdItem 7 2 3 2" xfId="2998" xr:uid="{D4EB4E45-41AA-456B-B1A2-93C7F7712C04}"/>
    <cellStyle name="SAPBEXstdItem 7 2 3 2 2" xfId="6100" xr:uid="{1AE8E526-2E69-4707-88A3-0A469424BBD7}"/>
    <cellStyle name="SAPBEXstdItem 7 2 3 3" xfId="7938" xr:uid="{4F96A34B-CA15-4BEF-96DE-2C8134B6EF68}"/>
    <cellStyle name="SAPBEXstdItem 7 2 3 4" xfId="4549" xr:uid="{45CA9C33-C86C-4269-B5D4-74F77DCB893F}"/>
    <cellStyle name="SAPBEXstdItem 7 2 4" xfId="1966" xr:uid="{60DCE0A0-D628-4717-A72F-4E43752BDF32}"/>
    <cellStyle name="SAPBEXstdItem 7 2 4 2" xfId="3514" xr:uid="{69ED61B8-B3C6-4711-BA42-37562B0315D9}"/>
    <cellStyle name="SAPBEXstdItem 7 2 4 2 2" xfId="6616" xr:uid="{28EE6C48-E106-4FED-9433-00C7FBCC343E}"/>
    <cellStyle name="SAPBEXstdItem 7 2 4 3" xfId="7419" xr:uid="{461E842D-2A0B-409E-B983-BEC82B77F6EF}"/>
    <cellStyle name="SAPBEXstdItem 7 2 4 4" xfId="5068" xr:uid="{5CB436D2-9044-4F99-853E-03592139542A}"/>
    <cellStyle name="SAPBEXstdItem 7 2 5" xfId="2482" xr:uid="{F67F9C55-35CC-4012-8994-BEBC6047977B}"/>
    <cellStyle name="SAPBEXstdItem 7 2 5 2" xfId="5584" xr:uid="{377C2F5B-E4AC-4DBB-9DBE-2B3F32943FEB}"/>
    <cellStyle name="SAPBEXstdItem 7 2 6" xfId="7136" xr:uid="{9F6A6376-B889-4FFC-A81B-3E66C6F0B698}"/>
    <cellStyle name="SAPBEXstdItem 7 2 7" xfId="4033" xr:uid="{259777FC-10D4-4E30-84C6-982A4BA9D333}"/>
    <cellStyle name="SAPBEXstdItem_7-р" xfId="534" xr:uid="{DBC99D7B-2DC3-4320-850B-D1243556FB9B}"/>
    <cellStyle name="SAPBEXstdItemX" xfId="535" xr:uid="{04ACD769-518E-4F42-B14C-A59CD5EF53C7}"/>
    <cellStyle name="SAPBEXstdItemX 2" xfId="536" xr:uid="{CB0854A8-1553-40F5-8C57-18C66CAB1504}"/>
    <cellStyle name="SAPBEXstdItemX 2 2" xfId="918" xr:uid="{74468EE8-488C-41A8-A8C0-5D0A9AF4B72A}"/>
    <cellStyle name="SAPBEXstdItemX 2 2 2" xfId="1190" xr:uid="{554F2A8A-DB0F-4DD2-A12C-F8317F1385D9}"/>
    <cellStyle name="SAPBEXstdItemX 2 2 2 2" xfId="1706" xr:uid="{5C9012DD-1764-419F-A5DD-F1BA1A959426}"/>
    <cellStyle name="SAPBEXstdItemX 2 2 2 2 2" xfId="3257" xr:uid="{9A44C6F1-810D-4915-934A-4E10FA9BB7AA}"/>
    <cellStyle name="SAPBEXstdItemX 2 2 2 2 2 2" xfId="6359" xr:uid="{2801B463-AC3E-42D2-95D8-03FF2E1312D7}"/>
    <cellStyle name="SAPBEXstdItemX 2 2 2 2 3" xfId="8197" xr:uid="{B7130F84-CEBC-4E95-8848-0656BECBEBD7}"/>
    <cellStyle name="SAPBEXstdItemX 2 2 2 2 4" xfId="4808" xr:uid="{98CE0E19-46B5-429C-9788-31A44CE12CCF}"/>
    <cellStyle name="SAPBEXstdItemX 2 2 2 3" xfId="2225" xr:uid="{FE45170A-F5B7-4D55-A9FA-0D55D9B79B77}"/>
    <cellStyle name="SAPBEXstdItemX 2 2 2 3 2" xfId="3773" xr:uid="{25EAB1D0-0BE5-4AF6-A01A-59198C6E06F0}"/>
    <cellStyle name="SAPBEXstdItemX 2 2 2 3 2 2" xfId="6875" xr:uid="{BEBEBFCA-0CB4-4412-B44D-A2BCF4B2ECBD}"/>
    <cellStyle name="SAPBEXstdItemX 2 2 2 3 3" xfId="5327" xr:uid="{071E283C-0ED8-43BD-968F-EAE32B0DF591}"/>
    <cellStyle name="SAPBEXstdItemX 2 2 2 4" xfId="2741" xr:uid="{D1040279-EC45-4083-B7AF-7108B2BEDD76}"/>
    <cellStyle name="SAPBEXstdItemX 2 2 2 4 2" xfId="5843" xr:uid="{EA6E4E53-9D16-4BA5-BC4F-EFA274F3BD0B}"/>
    <cellStyle name="SAPBEXstdItemX 2 2 2 5" xfId="7679" xr:uid="{A6876D4F-B27D-4D65-AD05-B3ACD2F2EB67}"/>
    <cellStyle name="SAPBEXstdItemX 2 2 2 6" xfId="4292" xr:uid="{DCFBB832-952B-46B6-9166-D359EB87379C}"/>
    <cellStyle name="SAPBEXstdItemX 2 2 3" xfId="1448" xr:uid="{3E6211B0-C510-4917-8C40-CE091994DFBE}"/>
    <cellStyle name="SAPBEXstdItemX 2 2 3 2" xfId="2999" xr:uid="{C4225EF0-25E3-4C31-B6B0-67CF88277F1D}"/>
    <cellStyle name="SAPBEXstdItemX 2 2 3 2 2" xfId="6101" xr:uid="{19169AEE-BF3F-4FD8-826F-F21D15079E0F}"/>
    <cellStyle name="SAPBEXstdItemX 2 2 3 3" xfId="7939" xr:uid="{7D72B6F6-8FDB-428A-81FE-EF396A2AEA5E}"/>
    <cellStyle name="SAPBEXstdItemX 2 2 3 4" xfId="4550" xr:uid="{AAE7CB43-F440-441E-B7C0-C5D47A031F3F}"/>
    <cellStyle name="SAPBEXstdItemX 2 2 4" xfId="1967" xr:uid="{E2B1E0DA-6CC1-400A-AAFE-A98D0E9C2713}"/>
    <cellStyle name="SAPBEXstdItemX 2 2 4 2" xfId="3515" xr:uid="{7F8C5CD9-1FDB-4D12-9723-AB65FBAE9D65}"/>
    <cellStyle name="SAPBEXstdItemX 2 2 4 2 2" xfId="6617" xr:uid="{2DC8D7C2-BA09-4A06-8DF8-4BB72D16FA35}"/>
    <cellStyle name="SAPBEXstdItemX 2 2 4 3" xfId="7420" xr:uid="{0EA3B1CB-44F6-4925-BF6E-177F4DC640C5}"/>
    <cellStyle name="SAPBEXstdItemX 2 2 4 4" xfId="5069" xr:uid="{5D404793-806B-4FFB-950F-957E621BA1AD}"/>
    <cellStyle name="SAPBEXstdItemX 2 2 5" xfId="2483" xr:uid="{53809156-C5EC-42DB-B2F9-A65990BE5756}"/>
    <cellStyle name="SAPBEXstdItemX 2 2 5 2" xfId="5585" xr:uid="{2967224C-BEA2-44CE-8642-F90A3C063EBD}"/>
    <cellStyle name="SAPBEXstdItemX 2 2 6" xfId="7137" xr:uid="{52A00276-F1B6-488F-A839-B87EE0F4567A}"/>
    <cellStyle name="SAPBEXstdItemX 2 2 7" xfId="4034" xr:uid="{C0B48623-E7F8-4094-A696-16CF8474DE72}"/>
    <cellStyle name="SAPBEXstdItemX 3" xfId="537" xr:uid="{BA3F9B4C-02F9-4920-AE98-781BF41767CB}"/>
    <cellStyle name="SAPBEXstdItemX 3 2" xfId="919" xr:uid="{FD86547B-2F1E-4CDC-9C55-6C7FE4B9F269}"/>
    <cellStyle name="SAPBEXstdItemX 3 2 2" xfId="1191" xr:uid="{2D1A8F22-FF35-4F4D-9E44-E98948FFCD4D}"/>
    <cellStyle name="SAPBEXstdItemX 3 2 2 2" xfId="1707" xr:uid="{94F4CD25-DD1E-4A18-BB29-C6ED6ADBE374}"/>
    <cellStyle name="SAPBEXstdItemX 3 2 2 2 2" xfId="3258" xr:uid="{55D22921-F6C9-42F0-B422-17C0F687B01B}"/>
    <cellStyle name="SAPBEXstdItemX 3 2 2 2 2 2" xfId="6360" xr:uid="{6EBA2DFF-BB33-4824-A185-A2EBA43B85A0}"/>
    <cellStyle name="SAPBEXstdItemX 3 2 2 2 3" xfId="8198" xr:uid="{DF95BDA8-5E3E-42B0-A852-57F26BFD72CA}"/>
    <cellStyle name="SAPBEXstdItemX 3 2 2 2 4" xfId="4809" xr:uid="{34E8D9DA-3050-4641-99EC-FFF84DA1FA5E}"/>
    <cellStyle name="SAPBEXstdItemX 3 2 2 3" xfId="2226" xr:uid="{F9056E8E-9CCE-4B5D-8739-1738FA7FAF36}"/>
    <cellStyle name="SAPBEXstdItemX 3 2 2 3 2" xfId="3774" xr:uid="{C3BC231A-F971-47EE-89B3-B7B6DA0550E5}"/>
    <cellStyle name="SAPBEXstdItemX 3 2 2 3 2 2" xfId="6876" xr:uid="{9FF5CF91-AB7B-4296-82C7-406D830D9173}"/>
    <cellStyle name="SAPBEXstdItemX 3 2 2 3 3" xfId="5328" xr:uid="{BE14C474-4498-43AF-9A6D-0662564982CC}"/>
    <cellStyle name="SAPBEXstdItemX 3 2 2 4" xfId="2742" xr:uid="{523F6CBA-D2A3-42CE-ACCD-21B912321997}"/>
    <cellStyle name="SAPBEXstdItemX 3 2 2 4 2" xfId="5844" xr:uid="{407211AC-EEC0-4C2B-AF35-7A883738BA21}"/>
    <cellStyle name="SAPBEXstdItemX 3 2 2 5" xfId="7680" xr:uid="{43CFEA9A-C703-42DD-82F1-6D09CCFEECDA}"/>
    <cellStyle name="SAPBEXstdItemX 3 2 2 6" xfId="4293" xr:uid="{CB914E79-8FA3-480C-B296-151A4B1351DD}"/>
    <cellStyle name="SAPBEXstdItemX 3 2 3" xfId="1449" xr:uid="{A60D401A-46FC-4D7D-9B92-34B6F87BAD01}"/>
    <cellStyle name="SAPBEXstdItemX 3 2 3 2" xfId="3000" xr:uid="{BD2093F4-6A5A-4E1A-B339-2731F272E6A0}"/>
    <cellStyle name="SAPBEXstdItemX 3 2 3 2 2" xfId="6102" xr:uid="{C85F8BE6-761E-4567-B41D-FD589EBC0E72}"/>
    <cellStyle name="SAPBEXstdItemX 3 2 3 3" xfId="7940" xr:uid="{0ABA2A85-B185-4CE5-A0B2-13E61EB8F585}"/>
    <cellStyle name="SAPBEXstdItemX 3 2 3 4" xfId="4551" xr:uid="{05B101A7-8AF4-4689-A295-5DE5A986F50F}"/>
    <cellStyle name="SAPBEXstdItemX 3 2 4" xfId="1968" xr:uid="{F9640FCB-F5CD-45CD-8A36-2AF5B11C2E78}"/>
    <cellStyle name="SAPBEXstdItemX 3 2 4 2" xfId="3516" xr:uid="{1042D1A0-2EF1-4452-999E-71704A54416C}"/>
    <cellStyle name="SAPBEXstdItemX 3 2 4 2 2" xfId="6618" xr:uid="{4624E58C-4566-4A7D-B602-E1A0D3B1BBDB}"/>
    <cellStyle name="SAPBEXstdItemX 3 2 4 3" xfId="7421" xr:uid="{65D492E9-6D08-420F-BED2-FC19A2979FED}"/>
    <cellStyle name="SAPBEXstdItemX 3 2 4 4" xfId="5070" xr:uid="{3A47D516-74D0-4548-9472-E707DF2A7F2A}"/>
    <cellStyle name="SAPBEXstdItemX 3 2 5" xfId="2484" xr:uid="{55B9C71A-0766-4F98-8326-DA3345BE7629}"/>
    <cellStyle name="SAPBEXstdItemX 3 2 5 2" xfId="5586" xr:uid="{366FC87C-D150-420B-95CB-DCB462756AED}"/>
    <cellStyle name="SAPBEXstdItemX 3 2 6" xfId="7138" xr:uid="{939B46FF-CA0C-4C65-8391-C75B0A7381B8}"/>
    <cellStyle name="SAPBEXstdItemX 3 2 7" xfId="4035" xr:uid="{15D5BA6E-ECA1-431D-995F-72F270716044}"/>
    <cellStyle name="SAPBEXstdItemX 4" xfId="538" xr:uid="{CD4C508C-AE5A-43CB-946D-FCD711808FFE}"/>
    <cellStyle name="SAPBEXstdItemX 4 2" xfId="920" xr:uid="{598C4767-1656-44B6-8240-46CB11C25BF3}"/>
    <cellStyle name="SAPBEXstdItemX 4 2 2" xfId="1192" xr:uid="{97279FFF-D6B6-4EA8-A5D5-40503260A359}"/>
    <cellStyle name="SAPBEXstdItemX 4 2 2 2" xfId="1708" xr:uid="{A6B87C03-F73C-42D6-BEC1-72B2C5CFD184}"/>
    <cellStyle name="SAPBEXstdItemX 4 2 2 2 2" xfId="3259" xr:uid="{4BAF89EE-A085-4B09-AD1A-078C8924B92C}"/>
    <cellStyle name="SAPBEXstdItemX 4 2 2 2 2 2" xfId="6361" xr:uid="{6EAD7546-9397-4DC5-9391-B8328C58E9FB}"/>
    <cellStyle name="SAPBEXstdItemX 4 2 2 2 3" xfId="8199" xr:uid="{89B0FE6C-ECAD-4B47-8FB6-52E56C77BBCE}"/>
    <cellStyle name="SAPBEXstdItemX 4 2 2 2 4" xfId="4810" xr:uid="{3EE41E16-4BA8-4478-89F4-9C4A96CC3F6B}"/>
    <cellStyle name="SAPBEXstdItemX 4 2 2 3" xfId="2227" xr:uid="{C45DEB2E-C5A5-4C30-AF78-0E4F545264D2}"/>
    <cellStyle name="SAPBEXstdItemX 4 2 2 3 2" xfId="3775" xr:uid="{C77E5EE4-751F-46DF-8D7E-3E01DD558707}"/>
    <cellStyle name="SAPBEXstdItemX 4 2 2 3 2 2" xfId="6877" xr:uid="{B37A2FA1-CFC6-440B-B4AD-696408493109}"/>
    <cellStyle name="SAPBEXstdItemX 4 2 2 3 3" xfId="5329" xr:uid="{964FD35F-8D12-4CDA-91D7-4B16CD39F378}"/>
    <cellStyle name="SAPBEXstdItemX 4 2 2 4" xfId="2743" xr:uid="{502E7D17-AD0F-48D5-9032-6F3570408C8E}"/>
    <cellStyle name="SAPBEXstdItemX 4 2 2 4 2" xfId="5845" xr:uid="{B6FA97FC-F03B-4568-B257-34E4E2C4D0DB}"/>
    <cellStyle name="SAPBEXstdItemX 4 2 2 5" xfId="7681" xr:uid="{7B00311E-8A1A-447D-A236-14741B28381D}"/>
    <cellStyle name="SAPBEXstdItemX 4 2 2 6" xfId="4294" xr:uid="{BB1DC97B-0427-4C91-8BF7-716A5F58E8D7}"/>
    <cellStyle name="SAPBEXstdItemX 4 2 3" xfId="1450" xr:uid="{AD093E20-6256-485B-A084-BBBED1B0D704}"/>
    <cellStyle name="SAPBEXstdItemX 4 2 3 2" xfId="3001" xr:uid="{9065741D-D7E5-4E94-8F6F-DD3BBFF471AF}"/>
    <cellStyle name="SAPBEXstdItemX 4 2 3 2 2" xfId="6103" xr:uid="{958B991F-4771-4847-B62E-BDAEF27D5263}"/>
    <cellStyle name="SAPBEXstdItemX 4 2 3 3" xfId="7941" xr:uid="{E03A90F6-AE16-49B4-8B43-5276B9F97DAE}"/>
    <cellStyle name="SAPBEXstdItemX 4 2 3 4" xfId="4552" xr:uid="{2F9387CC-CE44-45F8-87F7-EA73ACFC6802}"/>
    <cellStyle name="SAPBEXstdItemX 4 2 4" xfId="1969" xr:uid="{BB95AF3F-FD72-47E0-BB27-8E61A756BDEE}"/>
    <cellStyle name="SAPBEXstdItemX 4 2 4 2" xfId="3517" xr:uid="{BA772B40-D992-4CDF-9522-FBF0C4FBA006}"/>
    <cellStyle name="SAPBEXstdItemX 4 2 4 2 2" xfId="6619" xr:uid="{DEA49CAD-98DD-4031-AD27-AEB62F6D3187}"/>
    <cellStyle name="SAPBEXstdItemX 4 2 4 3" xfId="7422" xr:uid="{6D38C7A8-FCAD-4166-85F4-548317E0F58D}"/>
    <cellStyle name="SAPBEXstdItemX 4 2 4 4" xfId="5071" xr:uid="{DC054F3E-11B9-40D8-83DB-D93AFCDC9F66}"/>
    <cellStyle name="SAPBEXstdItemX 4 2 5" xfId="2485" xr:uid="{78AF68E5-E8A0-4C18-B561-49B3630EB106}"/>
    <cellStyle name="SAPBEXstdItemX 4 2 5 2" xfId="5587" xr:uid="{AA682577-BFB6-4719-9A22-72479A1AA470}"/>
    <cellStyle name="SAPBEXstdItemX 4 2 6" xfId="7139" xr:uid="{9ED54ED9-F5D7-4657-BAF7-1C25E03BFA59}"/>
    <cellStyle name="SAPBEXstdItemX 4 2 7" xfId="4036" xr:uid="{77E27C1F-03FA-44AC-A74F-1F11A4729A04}"/>
    <cellStyle name="SAPBEXstdItemX 5" xfId="539" xr:uid="{31850BB0-E9F0-4916-8E3B-E8E0CF27EDE9}"/>
    <cellStyle name="SAPBEXstdItemX 5 2" xfId="921" xr:uid="{DF908B9A-DA7C-4CCC-96B1-EADD582AB969}"/>
    <cellStyle name="SAPBEXstdItemX 5 2 2" xfId="1193" xr:uid="{6FC5C9A5-72A8-4A0A-AF1D-6A6F45C97BE5}"/>
    <cellStyle name="SAPBEXstdItemX 5 2 2 2" xfId="1709" xr:uid="{29807E2F-0151-44F5-8331-280A8CCDC4DF}"/>
    <cellStyle name="SAPBEXstdItemX 5 2 2 2 2" xfId="3260" xr:uid="{6E3DBCC3-51CA-47EF-BED8-89F484148950}"/>
    <cellStyle name="SAPBEXstdItemX 5 2 2 2 2 2" xfId="6362" xr:uid="{0691385D-F3E2-479D-A408-BB9900F20AA1}"/>
    <cellStyle name="SAPBEXstdItemX 5 2 2 2 3" xfId="8200" xr:uid="{2036BE15-2C33-4CBC-A0D3-ABCA0B5E6BDC}"/>
    <cellStyle name="SAPBEXstdItemX 5 2 2 2 4" xfId="4811" xr:uid="{6CC9360A-38E8-4E87-9173-D0AE3F0EF4B2}"/>
    <cellStyle name="SAPBEXstdItemX 5 2 2 3" xfId="2228" xr:uid="{8B776540-0EC9-4F7B-B3EE-4087CE30CC49}"/>
    <cellStyle name="SAPBEXstdItemX 5 2 2 3 2" xfId="3776" xr:uid="{362C8E15-A160-44D6-B865-8BBB70E5E887}"/>
    <cellStyle name="SAPBEXstdItemX 5 2 2 3 2 2" xfId="6878" xr:uid="{87359E52-11CD-42AD-B298-7C6F94F6AA2E}"/>
    <cellStyle name="SAPBEXstdItemX 5 2 2 3 3" xfId="5330" xr:uid="{FC858236-4FE4-40B4-AD0B-35FBD69B68EA}"/>
    <cellStyle name="SAPBEXstdItemX 5 2 2 4" xfId="2744" xr:uid="{EC77BC78-8ACD-4FE8-86BA-57BFC251E912}"/>
    <cellStyle name="SAPBEXstdItemX 5 2 2 4 2" xfId="5846" xr:uid="{9A81FAB5-66EE-4FB7-A54F-4F000F65F81A}"/>
    <cellStyle name="SAPBEXstdItemX 5 2 2 5" xfId="7682" xr:uid="{CC649F96-354D-40AA-9A73-FAD1CC5020E9}"/>
    <cellStyle name="SAPBEXstdItemX 5 2 2 6" xfId="4295" xr:uid="{7DB0E980-3FF9-40F8-9444-8D0825A0CA7C}"/>
    <cellStyle name="SAPBEXstdItemX 5 2 3" xfId="1451" xr:uid="{0959D8AE-33F6-4082-8563-C9309AA299AC}"/>
    <cellStyle name="SAPBEXstdItemX 5 2 3 2" xfId="3002" xr:uid="{569DA70C-8D26-48EE-9DCC-DA1555CFF8CA}"/>
    <cellStyle name="SAPBEXstdItemX 5 2 3 2 2" xfId="6104" xr:uid="{8C1082F8-F9EE-4C36-88CE-9038C1E05B5F}"/>
    <cellStyle name="SAPBEXstdItemX 5 2 3 3" xfId="7942" xr:uid="{F87540FC-CDA4-4E46-997C-FBF2ED0B032F}"/>
    <cellStyle name="SAPBEXstdItemX 5 2 3 4" xfId="4553" xr:uid="{9CE581B0-F81B-4A4B-98CD-DF283F53DAD3}"/>
    <cellStyle name="SAPBEXstdItemX 5 2 4" xfId="1970" xr:uid="{A12275F5-DA52-4EB9-94E3-649FB2F177F6}"/>
    <cellStyle name="SAPBEXstdItemX 5 2 4 2" xfId="3518" xr:uid="{DA3E667F-B00B-4CEE-8333-F5DC930ABE5F}"/>
    <cellStyle name="SAPBEXstdItemX 5 2 4 2 2" xfId="6620" xr:uid="{E46CC5E0-B2D4-4560-BD1D-678B76FF4360}"/>
    <cellStyle name="SAPBEXstdItemX 5 2 4 3" xfId="7423" xr:uid="{642C9A34-2409-4DDF-90C7-D5E060EFF028}"/>
    <cellStyle name="SAPBEXstdItemX 5 2 4 4" xfId="5072" xr:uid="{46207BC1-2BF8-4CF7-9D42-8F2BF4B8CA52}"/>
    <cellStyle name="SAPBEXstdItemX 5 2 5" xfId="2486" xr:uid="{71245FA8-B196-459B-9A56-6456957DA1FE}"/>
    <cellStyle name="SAPBEXstdItemX 5 2 5 2" xfId="5588" xr:uid="{3D03B240-429D-41E1-A695-D0DE2025E87B}"/>
    <cellStyle name="SAPBEXstdItemX 5 2 6" xfId="7140" xr:uid="{B410F129-1A96-4274-92C4-4CCEE076D67A}"/>
    <cellStyle name="SAPBEXstdItemX 5 2 7" xfId="4037" xr:uid="{84CBEDAB-F1B0-40AE-AF29-0157FB19A3F2}"/>
    <cellStyle name="SAPBEXstdItemX 6" xfId="540" xr:uid="{A3E2E891-607B-4982-935D-3FB67047ECE9}"/>
    <cellStyle name="SAPBEXstdItemX 6 2" xfId="922" xr:uid="{AABE993E-284A-4819-857B-E44618988DEC}"/>
    <cellStyle name="SAPBEXstdItemX 6 2 2" xfId="1194" xr:uid="{FFBC1BF3-944B-469B-AD0B-B30230ABE724}"/>
    <cellStyle name="SAPBEXstdItemX 6 2 2 2" xfId="1710" xr:uid="{1E70DFDB-2794-4DA9-B663-394E2349F479}"/>
    <cellStyle name="SAPBEXstdItemX 6 2 2 2 2" xfId="3261" xr:uid="{6D5B8A2D-7DAD-4EAB-89E4-BCFB4675D6B0}"/>
    <cellStyle name="SAPBEXstdItemX 6 2 2 2 2 2" xfId="6363" xr:uid="{9269E288-A0A5-4D3E-87ED-EED78D2378CC}"/>
    <cellStyle name="SAPBEXstdItemX 6 2 2 2 3" xfId="8201" xr:uid="{047253C6-9FA3-450D-B8A3-ED7AAD03A6C5}"/>
    <cellStyle name="SAPBEXstdItemX 6 2 2 2 4" xfId="4812" xr:uid="{135DD135-E715-40C9-A648-D98419BE0E97}"/>
    <cellStyle name="SAPBEXstdItemX 6 2 2 3" xfId="2229" xr:uid="{1BB82FD3-B48B-471C-9963-90E1312B75CE}"/>
    <cellStyle name="SAPBEXstdItemX 6 2 2 3 2" xfId="3777" xr:uid="{971E7439-FB44-4432-BD58-E25181DEF716}"/>
    <cellStyle name="SAPBEXstdItemX 6 2 2 3 2 2" xfId="6879" xr:uid="{8E6D2F2A-FF0C-43EB-9327-AFF17D625FFA}"/>
    <cellStyle name="SAPBEXstdItemX 6 2 2 3 3" xfId="5331" xr:uid="{B98B472A-04E9-488B-A0A6-2DADC5F262B1}"/>
    <cellStyle name="SAPBEXstdItemX 6 2 2 4" xfId="2745" xr:uid="{1AE5BB0D-FA53-4C55-8F52-32CF5C600238}"/>
    <cellStyle name="SAPBEXstdItemX 6 2 2 4 2" xfId="5847" xr:uid="{6C953283-1092-4974-BDA4-96297F107318}"/>
    <cellStyle name="SAPBEXstdItemX 6 2 2 5" xfId="7683" xr:uid="{451F7312-B494-46CD-BE68-E3D9DE73325B}"/>
    <cellStyle name="SAPBEXstdItemX 6 2 2 6" xfId="4296" xr:uid="{9219CA73-686D-4999-9EE9-E6718C45BBB8}"/>
    <cellStyle name="SAPBEXstdItemX 6 2 3" xfId="1452" xr:uid="{2A647245-C1E1-4622-A151-A6DB74A8AE5B}"/>
    <cellStyle name="SAPBEXstdItemX 6 2 3 2" xfId="3003" xr:uid="{24CAC087-A12D-4766-84C5-58651EED87C7}"/>
    <cellStyle name="SAPBEXstdItemX 6 2 3 2 2" xfId="6105" xr:uid="{786132EF-E53A-4C1D-9A56-7E11C0D359DC}"/>
    <cellStyle name="SAPBEXstdItemX 6 2 3 3" xfId="7943" xr:uid="{523014AD-E353-4F0E-A64D-73DCD0DB88C5}"/>
    <cellStyle name="SAPBEXstdItemX 6 2 3 4" xfId="4554" xr:uid="{1393923C-A56B-4C29-9891-164C3141FDE1}"/>
    <cellStyle name="SAPBEXstdItemX 6 2 4" xfId="1971" xr:uid="{DA343D94-C330-41B9-BECB-6CDE220213F9}"/>
    <cellStyle name="SAPBEXstdItemX 6 2 4 2" xfId="3519" xr:uid="{EE7AB619-4107-46AA-B2E8-0282E85B7C73}"/>
    <cellStyle name="SAPBEXstdItemX 6 2 4 2 2" xfId="6621" xr:uid="{1150A485-136F-4D33-BB2B-0A057AF4053D}"/>
    <cellStyle name="SAPBEXstdItemX 6 2 4 3" xfId="7424" xr:uid="{7FA03CA4-0E76-4DE8-A08F-FAB8758D3A15}"/>
    <cellStyle name="SAPBEXstdItemX 6 2 4 4" xfId="5073" xr:uid="{329CA516-5371-43BD-9636-CE288CAD81FC}"/>
    <cellStyle name="SAPBEXstdItemX 6 2 5" xfId="2487" xr:uid="{AC2E93BE-0473-4C7B-A316-D9BB48D58B0E}"/>
    <cellStyle name="SAPBEXstdItemX 6 2 5 2" xfId="5589" xr:uid="{A2F2F8B8-D9F6-4642-95FB-DBE4DB203395}"/>
    <cellStyle name="SAPBEXstdItemX 6 2 6" xfId="7141" xr:uid="{D4C2EC93-E139-46A3-89CC-D58171226B3F}"/>
    <cellStyle name="SAPBEXstdItemX 6 2 7" xfId="4038" xr:uid="{14F03E3E-23EE-4FD7-BE1B-741DA9C865DB}"/>
    <cellStyle name="SAPBEXtitle" xfId="541" xr:uid="{65A35E47-1764-4D2E-9015-9E5F66727427}"/>
    <cellStyle name="SAPBEXtitle 2" xfId="542" xr:uid="{BB4D5B0B-581B-4D92-9F44-5340D48B0CC4}"/>
    <cellStyle name="SAPBEXtitle 2 2" xfId="923" xr:uid="{4555A55A-D450-44DF-9395-749A46244588}"/>
    <cellStyle name="SAPBEXtitle 2 2 2" xfId="1195" xr:uid="{2BCA2463-64EB-4CAC-B176-B217C3222C79}"/>
    <cellStyle name="SAPBEXtitle 2 2 2 2" xfId="1711" xr:uid="{A7E6EE21-4FA4-4FE2-A83E-82BEC03E5F45}"/>
    <cellStyle name="SAPBEXtitle 2 2 2 2 2" xfId="3262" xr:uid="{1C038825-6B56-4EC5-9908-1C6FF1A55B2D}"/>
    <cellStyle name="SAPBEXtitle 2 2 2 2 2 2" xfId="6364" xr:uid="{1FE6FEC2-E710-41EE-9C6C-A02949D109C2}"/>
    <cellStyle name="SAPBEXtitle 2 2 2 2 3" xfId="8202" xr:uid="{18147282-9C5D-4C1B-9CBC-24D20EDF159E}"/>
    <cellStyle name="SAPBEXtitle 2 2 2 2 4" xfId="4813" xr:uid="{B23D0654-A675-4CA8-8E09-E23595208B14}"/>
    <cellStyle name="SAPBEXtitle 2 2 2 3" xfId="2230" xr:uid="{42B1D9E8-D90A-40BB-ACFF-74C376BC1325}"/>
    <cellStyle name="SAPBEXtitle 2 2 2 3 2" xfId="3778" xr:uid="{7BA0FDBD-50C5-4588-9D5C-E95842BA2220}"/>
    <cellStyle name="SAPBEXtitle 2 2 2 3 2 2" xfId="6880" xr:uid="{D6B022D1-7F70-4E77-BBBE-7EE1497F1719}"/>
    <cellStyle name="SAPBEXtitle 2 2 2 3 3" xfId="5332" xr:uid="{B1B5F22C-0660-49D8-9BEF-3DE92D185422}"/>
    <cellStyle name="SAPBEXtitle 2 2 2 4" xfId="2746" xr:uid="{6341E37D-CCB2-4C45-89B2-578D21CC6A38}"/>
    <cellStyle name="SAPBEXtitle 2 2 2 4 2" xfId="5848" xr:uid="{3723BA69-8289-483B-833E-B3D742E3D6E2}"/>
    <cellStyle name="SAPBEXtitle 2 2 2 5" xfId="7684" xr:uid="{40763A75-6293-4846-A839-38BC842BAB0A}"/>
    <cellStyle name="SAPBEXtitle 2 2 2 6" xfId="4297" xr:uid="{915DCF6D-0481-4A7F-903C-E32BFB72BF90}"/>
    <cellStyle name="SAPBEXtitle 2 2 3" xfId="1453" xr:uid="{5953890C-6850-4E93-B4D4-BC00AC8F9C9F}"/>
    <cellStyle name="SAPBEXtitle 2 2 3 2" xfId="3004" xr:uid="{7501CE33-B9C7-4503-81D0-3C3D0091925B}"/>
    <cellStyle name="SAPBEXtitle 2 2 3 2 2" xfId="6106" xr:uid="{F49FB90A-BE48-41F3-ACA5-BB2271D5A0A2}"/>
    <cellStyle name="SAPBEXtitle 2 2 3 3" xfId="7944" xr:uid="{19C504CF-5D80-43AD-9359-25EF4DDB3F5B}"/>
    <cellStyle name="SAPBEXtitle 2 2 3 4" xfId="4555" xr:uid="{B6833489-91B6-4A2C-A940-FCF246CE55E8}"/>
    <cellStyle name="SAPBEXtitle 2 2 4" xfId="1972" xr:uid="{59589945-E457-44F7-9442-21787C00ABE0}"/>
    <cellStyle name="SAPBEXtitle 2 2 4 2" xfId="3520" xr:uid="{5376036A-265E-491A-A453-FEA4D0839033}"/>
    <cellStyle name="SAPBEXtitle 2 2 4 2 2" xfId="6622" xr:uid="{3D8374F9-DBD8-4FDC-A525-767303B73435}"/>
    <cellStyle name="SAPBEXtitle 2 2 4 3" xfId="7425" xr:uid="{D1223F16-83EA-48E6-8621-F5D763E51CF5}"/>
    <cellStyle name="SAPBEXtitle 2 2 4 4" xfId="5074" xr:uid="{B75D7BB7-265A-4FED-A405-27C004286C98}"/>
    <cellStyle name="SAPBEXtitle 2 2 5" xfId="2488" xr:uid="{FB8988F7-DFED-4A84-951C-DEEE9AB5E462}"/>
    <cellStyle name="SAPBEXtitle 2 2 5 2" xfId="5590" xr:uid="{C28443A0-693F-4A1B-8E82-9033A2B7BB20}"/>
    <cellStyle name="SAPBEXtitle 2 2 6" xfId="7142" xr:uid="{F709E2C1-D807-4B99-9630-971939C2B911}"/>
    <cellStyle name="SAPBEXtitle 2 2 7" xfId="4039" xr:uid="{E91DE847-FFBB-423A-9542-930518F6E54D}"/>
    <cellStyle name="SAPBEXtitle 3" xfId="543" xr:uid="{7E6286B2-9E36-4961-88C7-B1D1D0819B81}"/>
    <cellStyle name="SAPBEXtitle 3 2" xfId="924" xr:uid="{0AE849AF-54B3-42E5-9CB2-27B4EF952E9F}"/>
    <cellStyle name="SAPBEXtitle 3 2 2" xfId="1196" xr:uid="{7E56B16D-3ED4-4979-9C8E-21CBD7477E76}"/>
    <cellStyle name="SAPBEXtitle 3 2 2 2" xfId="1712" xr:uid="{BA3DA072-62C5-4744-A3EE-E2C71DD5F2FC}"/>
    <cellStyle name="SAPBEXtitle 3 2 2 2 2" xfId="3263" xr:uid="{4ED50B1A-86C9-4E80-B645-D6EB1998D7A7}"/>
    <cellStyle name="SAPBEXtitle 3 2 2 2 2 2" xfId="6365" xr:uid="{FC82CC81-1377-4579-87AB-DEE44756740D}"/>
    <cellStyle name="SAPBEXtitle 3 2 2 2 3" xfId="8203" xr:uid="{511068FC-AB09-4AAC-BF3F-05EB154ADC08}"/>
    <cellStyle name="SAPBEXtitle 3 2 2 2 4" xfId="4814" xr:uid="{04145E04-EF45-4E3B-A63B-128F13A69BBE}"/>
    <cellStyle name="SAPBEXtitle 3 2 2 3" xfId="2231" xr:uid="{950AD967-0232-4819-AA9F-E126DDD83C43}"/>
    <cellStyle name="SAPBEXtitle 3 2 2 3 2" xfId="3779" xr:uid="{36A0D59B-C077-433A-A51C-F91C77DB315B}"/>
    <cellStyle name="SAPBEXtitle 3 2 2 3 2 2" xfId="6881" xr:uid="{C2C397CD-6EDE-4FB2-84A6-64B92DCE4FB2}"/>
    <cellStyle name="SAPBEXtitle 3 2 2 3 3" xfId="5333" xr:uid="{FAD1CA9B-0CA0-4131-9F62-CF093383D8AE}"/>
    <cellStyle name="SAPBEXtitle 3 2 2 4" xfId="2747" xr:uid="{A00FBB48-4150-41DE-BA12-988CC60D5C8E}"/>
    <cellStyle name="SAPBEXtitle 3 2 2 4 2" xfId="5849" xr:uid="{DA7845A1-BC21-4AA1-A550-30DBE617E851}"/>
    <cellStyle name="SAPBEXtitle 3 2 2 5" xfId="7685" xr:uid="{76134FC8-5EFF-4D87-BCF6-E49F5E49C4D4}"/>
    <cellStyle name="SAPBEXtitle 3 2 2 6" xfId="4298" xr:uid="{F27D6703-3AF1-42D9-AE2E-8795C59B57E8}"/>
    <cellStyle name="SAPBEXtitle 3 2 3" xfId="1454" xr:uid="{022639F7-7F83-4BDF-9BA4-37A0ACEE213B}"/>
    <cellStyle name="SAPBEXtitle 3 2 3 2" xfId="3005" xr:uid="{315FE8B8-78A7-4DB2-8040-E148FC7A6002}"/>
    <cellStyle name="SAPBEXtitle 3 2 3 2 2" xfId="6107" xr:uid="{3951B3BF-F20E-4130-8819-EA34A49C40B4}"/>
    <cellStyle name="SAPBEXtitle 3 2 3 3" xfId="7945" xr:uid="{23E6A4AE-4E6E-4765-AFBA-FF6FD8096512}"/>
    <cellStyle name="SAPBEXtitle 3 2 3 4" xfId="4556" xr:uid="{E4F84C8F-4120-4F2F-861E-E5AD55B18C72}"/>
    <cellStyle name="SAPBEXtitle 3 2 4" xfId="1973" xr:uid="{C1AE112C-AE79-489C-A2CF-955F0C1626F2}"/>
    <cellStyle name="SAPBEXtitle 3 2 4 2" xfId="3521" xr:uid="{B66DB8A6-41EF-42FF-B94E-975B004B6C5E}"/>
    <cellStyle name="SAPBEXtitle 3 2 4 2 2" xfId="6623" xr:uid="{8E461A01-F96C-4A76-A7E0-B920311960FB}"/>
    <cellStyle name="SAPBEXtitle 3 2 4 3" xfId="7426" xr:uid="{ECD991FB-3D04-4998-A090-BBB7751C36A0}"/>
    <cellStyle name="SAPBEXtitle 3 2 4 4" xfId="5075" xr:uid="{D504B39F-BA19-479B-90E2-B61081D52EED}"/>
    <cellStyle name="SAPBEXtitle 3 2 5" xfId="2489" xr:uid="{11438606-367C-42AB-B931-E1E21D924823}"/>
    <cellStyle name="SAPBEXtitle 3 2 5 2" xfId="5591" xr:uid="{7399BB96-E15F-46D8-8C7D-E9418602FC45}"/>
    <cellStyle name="SAPBEXtitle 3 2 6" xfId="7143" xr:uid="{D2DFD1D7-7DB5-4D3D-B29C-682BECB262D4}"/>
    <cellStyle name="SAPBEXtitle 3 2 7" xfId="4040" xr:uid="{C146CAD4-2AF5-41C4-9BD9-7ABDF521EEFF}"/>
    <cellStyle name="SAPBEXtitle 4" xfId="544" xr:uid="{6B48B94A-72B4-406F-A574-4DC051034906}"/>
    <cellStyle name="SAPBEXtitle 4 2" xfId="925" xr:uid="{D5D142F6-3AE1-4950-AA47-C00DCCE1FBDC}"/>
    <cellStyle name="SAPBEXtitle 4 2 2" xfId="1197" xr:uid="{CEA2A31F-288D-4AC3-9EEC-867129F26AF5}"/>
    <cellStyle name="SAPBEXtitle 4 2 2 2" xfId="1713" xr:uid="{81BF62AB-8FCE-4939-A0AB-38A301429D5C}"/>
    <cellStyle name="SAPBEXtitle 4 2 2 2 2" xfId="3264" xr:uid="{89E7C106-DE63-43FD-A96B-DACDA463C532}"/>
    <cellStyle name="SAPBEXtitle 4 2 2 2 2 2" xfId="6366" xr:uid="{EABE1407-93FC-423C-B4E4-4B9A50E1D0B3}"/>
    <cellStyle name="SAPBEXtitle 4 2 2 2 3" xfId="8204" xr:uid="{90B75231-A83A-4484-99F3-EDB89396196B}"/>
    <cellStyle name="SAPBEXtitle 4 2 2 2 4" xfId="4815" xr:uid="{9F4036C4-9DBA-4F7B-A746-5211CB56B66C}"/>
    <cellStyle name="SAPBEXtitle 4 2 2 3" xfId="2232" xr:uid="{9EC41EF6-2184-4719-8AF3-037F04238327}"/>
    <cellStyle name="SAPBEXtitle 4 2 2 3 2" xfId="3780" xr:uid="{360A1263-A9E8-43F7-939C-2B99177A565E}"/>
    <cellStyle name="SAPBEXtitle 4 2 2 3 2 2" xfId="6882" xr:uid="{527F3927-A111-4337-A5F3-5C4DCE86C644}"/>
    <cellStyle name="SAPBEXtitle 4 2 2 3 3" xfId="5334" xr:uid="{FE2A61A0-95B9-4517-9488-1A8749E0609A}"/>
    <cellStyle name="SAPBEXtitle 4 2 2 4" xfId="2748" xr:uid="{92B21C4C-74B5-4216-8E9B-02C34846BDF6}"/>
    <cellStyle name="SAPBEXtitle 4 2 2 4 2" xfId="5850" xr:uid="{1140645F-E6BF-44ED-B1D1-36F4BF681634}"/>
    <cellStyle name="SAPBEXtitle 4 2 2 5" xfId="7686" xr:uid="{10D2D4AE-9909-40E0-BD79-171B45C9804E}"/>
    <cellStyle name="SAPBEXtitle 4 2 2 6" xfId="4299" xr:uid="{9CF7D1B4-53F3-4FA5-AB36-2B64D9F43107}"/>
    <cellStyle name="SAPBEXtitle 4 2 3" xfId="1455" xr:uid="{D2630656-E765-42FC-A04D-FEE1A10E3EE9}"/>
    <cellStyle name="SAPBEXtitle 4 2 3 2" xfId="3006" xr:uid="{84531097-ADE4-4F33-A434-85C517ABDFDC}"/>
    <cellStyle name="SAPBEXtitle 4 2 3 2 2" xfId="6108" xr:uid="{7B871170-7EDC-40D6-94BB-49EA243A8586}"/>
    <cellStyle name="SAPBEXtitle 4 2 3 3" xfId="7946" xr:uid="{868A74B6-CD9A-48CE-95F2-B709DDE5B826}"/>
    <cellStyle name="SAPBEXtitle 4 2 3 4" xfId="4557" xr:uid="{13781BAD-A4CE-4880-8455-FFB3897FA04E}"/>
    <cellStyle name="SAPBEXtitle 4 2 4" xfId="1974" xr:uid="{DA932EB7-CCC0-459E-A6B2-2F69D1C9F076}"/>
    <cellStyle name="SAPBEXtitle 4 2 4 2" xfId="3522" xr:uid="{E086D434-DD85-4F11-892C-7E36FE6FCCC4}"/>
    <cellStyle name="SAPBEXtitle 4 2 4 2 2" xfId="6624" xr:uid="{2B78FEDB-5B06-47BA-8AE7-195D8DAF7125}"/>
    <cellStyle name="SAPBEXtitle 4 2 4 3" xfId="7427" xr:uid="{D277DD0A-A5AA-4FF2-8B0D-1A7700377906}"/>
    <cellStyle name="SAPBEXtitle 4 2 4 4" xfId="5076" xr:uid="{E8ACCA26-1027-4446-A381-910F7BB6D82F}"/>
    <cellStyle name="SAPBEXtitle 4 2 5" xfId="2490" xr:uid="{7018B1D6-E9BF-41F0-A7FA-75E6D048DBA7}"/>
    <cellStyle name="SAPBEXtitle 4 2 5 2" xfId="5592" xr:uid="{1701EB54-E77F-413C-BD18-4B1B171C6771}"/>
    <cellStyle name="SAPBEXtitle 4 2 6" xfId="7144" xr:uid="{76C347A1-95F7-43C0-8AAC-B5102040A810}"/>
    <cellStyle name="SAPBEXtitle 4 2 7" xfId="4041" xr:uid="{10FDF9D9-88E9-41F5-AF3B-D498E46BC6E8}"/>
    <cellStyle name="SAPBEXtitle 5" xfId="545" xr:uid="{426F718E-563A-431F-9937-96D039458DFB}"/>
    <cellStyle name="SAPBEXtitle 5 2" xfId="926" xr:uid="{4BEE57A0-1362-415B-B2D8-F9A2375CC965}"/>
    <cellStyle name="SAPBEXtitle 5 2 2" xfId="1198" xr:uid="{D9ED78FF-5552-481E-A20F-67538A26100D}"/>
    <cellStyle name="SAPBEXtitle 5 2 2 2" xfId="1714" xr:uid="{7AA8598B-A4C1-4404-9ABA-060C2E17E231}"/>
    <cellStyle name="SAPBEXtitle 5 2 2 2 2" xfId="3265" xr:uid="{68F792A2-D229-44AE-AB8D-8FD554ED51A6}"/>
    <cellStyle name="SAPBEXtitle 5 2 2 2 2 2" xfId="6367" xr:uid="{4071EF9C-412E-412B-ABEF-2738341C1347}"/>
    <cellStyle name="SAPBEXtitle 5 2 2 2 3" xfId="8205" xr:uid="{51930272-5970-44A1-8178-E98C9F18A0BD}"/>
    <cellStyle name="SAPBEXtitle 5 2 2 2 4" xfId="4816" xr:uid="{656FDB62-7C9F-411A-9117-6103330A7446}"/>
    <cellStyle name="SAPBEXtitle 5 2 2 3" xfId="2233" xr:uid="{28B0F6D2-4291-4822-AC4E-0095DEB12849}"/>
    <cellStyle name="SAPBEXtitle 5 2 2 3 2" xfId="3781" xr:uid="{9D2CCB67-C7FB-4445-B300-41E2E7695F89}"/>
    <cellStyle name="SAPBEXtitle 5 2 2 3 2 2" xfId="6883" xr:uid="{E4D71111-3A0C-47FF-9C83-66971E07AB63}"/>
    <cellStyle name="SAPBEXtitle 5 2 2 3 3" xfId="5335" xr:uid="{9D3F2002-5D33-45F6-B04D-BB98EAE3F465}"/>
    <cellStyle name="SAPBEXtitle 5 2 2 4" xfId="2749" xr:uid="{5EC588E6-835C-49C6-B401-C1D72E5D1091}"/>
    <cellStyle name="SAPBEXtitle 5 2 2 4 2" xfId="5851" xr:uid="{DA4E289A-445E-482B-8B67-62561B330B76}"/>
    <cellStyle name="SAPBEXtitle 5 2 2 5" xfId="7687" xr:uid="{8518EA09-F454-4A3C-BAA0-B4B0A7416C0A}"/>
    <cellStyle name="SAPBEXtitle 5 2 2 6" xfId="4300" xr:uid="{13FE3800-8A71-4DC0-8C4E-87D442057A9E}"/>
    <cellStyle name="SAPBEXtitle 5 2 3" xfId="1456" xr:uid="{2057FF42-370E-4E76-A092-A1C82ECB1AAB}"/>
    <cellStyle name="SAPBEXtitle 5 2 3 2" xfId="3007" xr:uid="{913A3AF2-FF55-407E-8EA5-9E5F80C97B0D}"/>
    <cellStyle name="SAPBEXtitle 5 2 3 2 2" xfId="6109" xr:uid="{04685C6B-6908-461D-9B77-296A5285419C}"/>
    <cellStyle name="SAPBEXtitle 5 2 3 3" xfId="7947" xr:uid="{7F2A0878-CA7F-44D8-A224-ED9F12B3E58E}"/>
    <cellStyle name="SAPBEXtitle 5 2 3 4" xfId="4558" xr:uid="{7A2A8E5F-31E5-4392-B830-23D09275DFC6}"/>
    <cellStyle name="SAPBEXtitle 5 2 4" xfId="1975" xr:uid="{B7A3AAF8-1B5C-41F3-B5AE-2051B21F5F70}"/>
    <cellStyle name="SAPBEXtitle 5 2 4 2" xfId="3523" xr:uid="{CEB607EC-8540-47AB-9D89-63292146F3C5}"/>
    <cellStyle name="SAPBEXtitle 5 2 4 2 2" xfId="6625" xr:uid="{EC49841C-5B97-427F-86E7-6AE09FEC4764}"/>
    <cellStyle name="SAPBEXtitle 5 2 4 3" xfId="7428" xr:uid="{B5A13383-B68F-4BE6-ABB4-5688BCDEA775}"/>
    <cellStyle name="SAPBEXtitle 5 2 4 4" xfId="5077" xr:uid="{888C5157-8195-4AA8-8E96-415D11365CC6}"/>
    <cellStyle name="SAPBEXtitle 5 2 5" xfId="2491" xr:uid="{F5165606-F2A8-457C-A164-537DCFDB9B25}"/>
    <cellStyle name="SAPBEXtitle 5 2 5 2" xfId="5593" xr:uid="{1EDD1ABA-B054-4A7C-91A4-A6A5DBC7454C}"/>
    <cellStyle name="SAPBEXtitle 5 2 6" xfId="7145" xr:uid="{F31323E1-4817-4581-B6EA-DF38C488645D}"/>
    <cellStyle name="SAPBEXtitle 5 2 7" xfId="4042" xr:uid="{9271DB92-994C-4F55-8265-496D585CF1E5}"/>
    <cellStyle name="SAPBEXtitle 6" xfId="546" xr:uid="{4DBCF21C-DFD3-48A7-B386-EC75958848B3}"/>
    <cellStyle name="SAPBEXtitle 6 2" xfId="927" xr:uid="{23DBE2DC-480E-4D99-B79F-E54BDE110766}"/>
    <cellStyle name="SAPBEXtitle 6 2 2" xfId="1199" xr:uid="{82EA6767-EC20-437C-A397-666CD5D60F4D}"/>
    <cellStyle name="SAPBEXtitle 6 2 2 2" xfId="1715" xr:uid="{E9A6A48E-94A6-45A1-86EA-AFED90C6B14B}"/>
    <cellStyle name="SAPBEXtitle 6 2 2 2 2" xfId="3266" xr:uid="{6AFC031F-510D-43E5-9BDA-83643F24A5D4}"/>
    <cellStyle name="SAPBEXtitle 6 2 2 2 2 2" xfId="6368" xr:uid="{02F06A78-2A0A-404A-9867-1B8E16D8D027}"/>
    <cellStyle name="SAPBEXtitle 6 2 2 2 3" xfId="8206" xr:uid="{7412D99F-ABEA-4608-8994-00D9C9F8A08F}"/>
    <cellStyle name="SAPBEXtitle 6 2 2 2 4" xfId="4817" xr:uid="{E6A0CEFF-A7D8-479F-B1C0-BCAF1B358C44}"/>
    <cellStyle name="SAPBEXtitle 6 2 2 3" xfId="2234" xr:uid="{35588921-B7BB-4417-BD95-4ED21215A572}"/>
    <cellStyle name="SAPBEXtitle 6 2 2 3 2" xfId="3782" xr:uid="{F1EBCA5A-12AE-46CD-937E-5563B60D3365}"/>
    <cellStyle name="SAPBEXtitle 6 2 2 3 2 2" xfId="6884" xr:uid="{0AD83E43-B088-4E50-BAED-CFC86F069E85}"/>
    <cellStyle name="SAPBEXtitle 6 2 2 3 3" xfId="5336" xr:uid="{05D3AD0E-3B68-437A-80A3-F9972A673514}"/>
    <cellStyle name="SAPBEXtitle 6 2 2 4" xfId="2750" xr:uid="{72E79957-380B-43F5-B8BA-34081DC58E46}"/>
    <cellStyle name="SAPBEXtitle 6 2 2 4 2" xfId="5852" xr:uid="{A8DEEA8C-5B29-443B-8FB7-CF01260A8D80}"/>
    <cellStyle name="SAPBEXtitle 6 2 2 5" xfId="7688" xr:uid="{AC4009B8-2A5A-4452-B489-E384971EA995}"/>
    <cellStyle name="SAPBEXtitle 6 2 2 6" xfId="4301" xr:uid="{AE938C39-D10D-4B03-A6C1-A925A375A2E4}"/>
    <cellStyle name="SAPBEXtitle 6 2 3" xfId="1457" xr:uid="{51965782-EE97-49C8-8987-200016D2F0BA}"/>
    <cellStyle name="SAPBEXtitle 6 2 3 2" xfId="3008" xr:uid="{7C0BA21C-6145-47ED-B713-F80D0CD59642}"/>
    <cellStyle name="SAPBEXtitle 6 2 3 2 2" xfId="6110" xr:uid="{F0576F85-49D0-437A-B5CC-6C64ED0E1D10}"/>
    <cellStyle name="SAPBEXtitle 6 2 3 3" xfId="7948" xr:uid="{1D803CCD-E256-4C4F-BCAA-D15C30AFAB0E}"/>
    <cellStyle name="SAPBEXtitle 6 2 3 4" xfId="4559" xr:uid="{61A86BDA-61EA-4F7D-BE0D-5A5858A5F6A7}"/>
    <cellStyle name="SAPBEXtitle 6 2 4" xfId="1976" xr:uid="{F507A034-14F1-4AD5-B0FA-970BCC64A4E9}"/>
    <cellStyle name="SAPBEXtitle 6 2 4 2" xfId="3524" xr:uid="{6F33FB5A-9C0C-45A1-878E-829CEB254C85}"/>
    <cellStyle name="SAPBEXtitle 6 2 4 2 2" xfId="6626" xr:uid="{42148D91-04A5-4891-9112-DF30621C2C27}"/>
    <cellStyle name="SAPBEXtitle 6 2 4 3" xfId="7429" xr:uid="{ADDC2662-8353-4446-B70F-265156D65E00}"/>
    <cellStyle name="SAPBEXtitle 6 2 4 4" xfId="5078" xr:uid="{37EEB8FE-9B81-4D2A-A398-D123328F4183}"/>
    <cellStyle name="SAPBEXtitle 6 2 5" xfId="2492" xr:uid="{CD1F054E-D3D7-4209-B951-72E5E8CC7092}"/>
    <cellStyle name="SAPBEXtitle 6 2 5 2" xfId="5594" xr:uid="{135026D7-105E-439C-858B-538D08955BEE}"/>
    <cellStyle name="SAPBEXtitle 6 2 6" xfId="7146" xr:uid="{0A2FEFDF-ECFD-413A-989F-6F60E64F7ECF}"/>
    <cellStyle name="SAPBEXtitle 6 2 7" xfId="4043" xr:uid="{DEC185D1-5BD0-4C6F-B8B6-EAE5CCBE27E6}"/>
    <cellStyle name="SAPBEXunassignedItem" xfId="547" xr:uid="{0636E28A-6C63-4600-9496-9F118F8430A8}"/>
    <cellStyle name="SAPBEXunassignedItem 2" xfId="548" xr:uid="{D8CAC5AF-41B9-465A-92E8-6CA95A6C129E}"/>
    <cellStyle name="SAPBEXundefined" xfId="549" xr:uid="{13BD5B2F-CCA2-4DB2-97DD-BE38D3173457}"/>
    <cellStyle name="SAPBEXundefined 2" xfId="550" xr:uid="{79D8044C-6EE0-4145-925A-AAE3F5672C09}"/>
    <cellStyle name="SAPBEXundefined 2 2" xfId="929" xr:uid="{3A3A5585-FAF4-4A1F-ACEF-1FC0E30624EC}"/>
    <cellStyle name="SAPBEXundefined 2 2 2" xfId="1201" xr:uid="{8116E772-78A8-4D88-A8FD-6B8DDE929C51}"/>
    <cellStyle name="SAPBEXundefined 2 2 2 2" xfId="1717" xr:uid="{994D308B-2A52-4584-A9A7-DD9370CE0625}"/>
    <cellStyle name="SAPBEXundefined 2 2 2 2 2" xfId="3268" xr:uid="{1241E573-2A1D-4828-921D-30C3DD168FF1}"/>
    <cellStyle name="SAPBEXundefined 2 2 2 2 2 2" xfId="6370" xr:uid="{EE6C7AEE-1B50-4CF5-9A66-C59969BA7A74}"/>
    <cellStyle name="SAPBEXundefined 2 2 2 2 3" xfId="8208" xr:uid="{0EBE4FFF-04F3-4857-BE6B-2F37B2EB9FF3}"/>
    <cellStyle name="SAPBEXundefined 2 2 2 2 4" xfId="4819" xr:uid="{18BD48DF-CA59-48DB-B42D-5872BB07AD02}"/>
    <cellStyle name="SAPBEXundefined 2 2 2 3" xfId="2236" xr:uid="{7D1EDDFB-245E-4356-9FEE-E38C4A6ED0B9}"/>
    <cellStyle name="SAPBEXundefined 2 2 2 3 2" xfId="3784" xr:uid="{818C38F9-5316-45F6-8A10-D123D2A99D17}"/>
    <cellStyle name="SAPBEXundefined 2 2 2 3 2 2" xfId="6886" xr:uid="{56B764D7-DD52-4C5E-9BC5-1B7FC497725C}"/>
    <cellStyle name="SAPBEXundefined 2 2 2 3 3" xfId="5338" xr:uid="{3D0DA332-9431-4579-A1B8-881C1379675E}"/>
    <cellStyle name="SAPBEXundefined 2 2 2 4" xfId="2752" xr:uid="{51D3A6C1-6E8D-4152-9433-1FEEB8418180}"/>
    <cellStyle name="SAPBEXundefined 2 2 2 4 2" xfId="5854" xr:uid="{71CBB283-FA59-4C86-98E7-7EBDD53CF980}"/>
    <cellStyle name="SAPBEXundefined 2 2 2 5" xfId="7690" xr:uid="{2D5541BC-D483-47C5-8630-00323292AE50}"/>
    <cellStyle name="SAPBEXundefined 2 2 2 6" xfId="4303" xr:uid="{528EE95A-DDB9-47A9-B772-588AB81FB6D9}"/>
    <cellStyle name="SAPBEXundefined 2 2 3" xfId="1459" xr:uid="{5B2DFDF2-3186-4DF1-9E3D-45E297060559}"/>
    <cellStyle name="SAPBEXundefined 2 2 3 2" xfId="3010" xr:uid="{7801D1D3-C6FF-49EC-83D4-4143014065CA}"/>
    <cellStyle name="SAPBEXundefined 2 2 3 2 2" xfId="6112" xr:uid="{B3A373FA-69CB-4BEA-8EEF-EF0EEDA7ACE9}"/>
    <cellStyle name="SAPBEXundefined 2 2 3 3" xfId="7950" xr:uid="{E086330F-AB68-48FB-9E85-0066DE52DFFC}"/>
    <cellStyle name="SAPBEXundefined 2 2 3 4" xfId="4561" xr:uid="{240DA33E-16F3-43DA-9632-1128D5F9C226}"/>
    <cellStyle name="SAPBEXundefined 2 2 4" xfId="1978" xr:uid="{A50E9B8F-AED1-41D9-8CDD-C4F643E7AB12}"/>
    <cellStyle name="SAPBEXundefined 2 2 4 2" xfId="3526" xr:uid="{DC8449FD-1F01-4178-A41B-0A18AD637E45}"/>
    <cellStyle name="SAPBEXundefined 2 2 4 2 2" xfId="6628" xr:uid="{E97FC195-3AAA-4AFC-8C1F-8D4BC2CD0ADB}"/>
    <cellStyle name="SAPBEXundefined 2 2 4 3" xfId="7431" xr:uid="{F0C91118-95C4-4E15-97E6-A8A5D1482654}"/>
    <cellStyle name="SAPBEXundefined 2 2 4 4" xfId="5080" xr:uid="{CDCBD899-DD50-4631-947A-9B9A7DEDFBC2}"/>
    <cellStyle name="SAPBEXundefined 2 2 5" xfId="2494" xr:uid="{331A3073-6E91-49A6-B89A-C2278ADD439A}"/>
    <cellStyle name="SAPBEXundefined 2 2 5 2" xfId="5596" xr:uid="{9F3A7F97-E3D2-4BD1-AD0C-0E54BA217422}"/>
    <cellStyle name="SAPBEXundefined 2 2 6" xfId="7148" xr:uid="{08FD4C52-ACF2-4585-8B7E-781BE0D41E7A}"/>
    <cellStyle name="SAPBEXundefined 2 2 7" xfId="4045" xr:uid="{07214D02-1A3E-4D69-85BA-34822CCF1D47}"/>
    <cellStyle name="SAPBEXundefined 3" xfId="551" xr:uid="{C5FDCE80-7C8B-4544-924A-5A585E104BD6}"/>
    <cellStyle name="SAPBEXundefined 3 2" xfId="930" xr:uid="{FA10DCB1-FE3C-4B95-A21E-9B16B96D00D7}"/>
    <cellStyle name="SAPBEXundefined 3 2 2" xfId="1202" xr:uid="{B816D606-E667-4013-801E-425D6AA95393}"/>
    <cellStyle name="SAPBEXundefined 3 2 2 2" xfId="1718" xr:uid="{31A610DC-2C22-4711-9C34-6366B39E2224}"/>
    <cellStyle name="SAPBEXundefined 3 2 2 2 2" xfId="3269" xr:uid="{B3CBB4F2-35AA-4CF3-97C2-808A9F0A1C75}"/>
    <cellStyle name="SAPBEXundefined 3 2 2 2 2 2" xfId="6371" xr:uid="{F426A5E7-C9C8-402A-869B-F159FA89A5D7}"/>
    <cellStyle name="SAPBEXundefined 3 2 2 2 3" xfId="8209" xr:uid="{C59E53CA-32F7-4AE6-8379-C934BBC13BA7}"/>
    <cellStyle name="SAPBEXundefined 3 2 2 2 4" xfId="4820" xr:uid="{1438E4C6-6CA0-4688-9C70-46F88CE504D1}"/>
    <cellStyle name="SAPBEXundefined 3 2 2 3" xfId="2237" xr:uid="{83E69AF5-FDC4-4FBE-86CE-5AEACC6A1485}"/>
    <cellStyle name="SAPBEXundefined 3 2 2 3 2" xfId="3785" xr:uid="{79199118-8315-465F-882B-431F293090F2}"/>
    <cellStyle name="SAPBEXundefined 3 2 2 3 2 2" xfId="6887" xr:uid="{AA8FFB3F-14B9-4594-97FC-595263CC7412}"/>
    <cellStyle name="SAPBEXundefined 3 2 2 3 3" xfId="5339" xr:uid="{8A2ECB58-2BB3-4E0E-92DF-F63A735BA0F1}"/>
    <cellStyle name="SAPBEXundefined 3 2 2 4" xfId="2753" xr:uid="{B2AAEA0F-E740-407C-8FE9-567AED6D29E4}"/>
    <cellStyle name="SAPBEXundefined 3 2 2 4 2" xfId="5855" xr:uid="{4ED060EF-6A5C-44F3-8C90-39E7BE87EA6C}"/>
    <cellStyle name="SAPBEXundefined 3 2 2 5" xfId="7691" xr:uid="{CCAFE0C2-E822-4D3B-8E53-4F4C5592F075}"/>
    <cellStyle name="SAPBEXundefined 3 2 2 6" xfId="4304" xr:uid="{88C32CB3-896C-481E-9ED4-A8C0A7CECDCF}"/>
    <cellStyle name="SAPBEXundefined 3 2 3" xfId="1460" xr:uid="{C3F6D888-4FF1-4415-B818-3D42A16A3500}"/>
    <cellStyle name="SAPBEXundefined 3 2 3 2" xfId="3011" xr:uid="{893562FF-32C3-4E58-809D-136729452A04}"/>
    <cellStyle name="SAPBEXundefined 3 2 3 2 2" xfId="6113" xr:uid="{611E94D2-0D6C-4571-B63C-02EE9D3EA222}"/>
    <cellStyle name="SAPBEXundefined 3 2 3 3" xfId="7951" xr:uid="{1DE319DF-FAD1-46C6-BB66-47731CF0032B}"/>
    <cellStyle name="SAPBEXundefined 3 2 3 4" xfId="4562" xr:uid="{5DA35874-24C5-4F80-9B87-5C12285674AA}"/>
    <cellStyle name="SAPBEXundefined 3 2 4" xfId="1979" xr:uid="{30196CA0-9D20-42E3-B4A1-3A6AD2DF9B00}"/>
    <cellStyle name="SAPBEXundefined 3 2 4 2" xfId="3527" xr:uid="{555D4243-E9AC-49AC-AA3E-46865494FD8F}"/>
    <cellStyle name="SAPBEXundefined 3 2 4 2 2" xfId="6629" xr:uid="{E04BB208-7135-4F40-89A5-F08B789F6C3B}"/>
    <cellStyle name="SAPBEXundefined 3 2 4 3" xfId="7432" xr:uid="{3C50C98E-5D39-4D8A-83E5-0A2849157D4A}"/>
    <cellStyle name="SAPBEXundefined 3 2 4 4" xfId="5081" xr:uid="{A747AD2E-04A7-4BA5-BC76-89D581B45846}"/>
    <cellStyle name="SAPBEXundefined 3 2 5" xfId="2495" xr:uid="{A6D018E1-2881-4CC1-95DE-5E2C4E44842E}"/>
    <cellStyle name="SAPBEXundefined 3 2 5 2" xfId="5597" xr:uid="{09E423A1-0BF6-4CC4-8AB0-7A9A83310140}"/>
    <cellStyle name="SAPBEXundefined 3 2 6" xfId="7149" xr:uid="{B20E353F-3A33-48E1-B7F7-20D9162673F6}"/>
    <cellStyle name="SAPBEXundefined 3 2 7" xfId="4046" xr:uid="{D17F122F-915A-4411-92BA-5BB6DDA3FF64}"/>
    <cellStyle name="SAPBEXundefined 4" xfId="552" xr:uid="{961CB8F9-F683-4918-B02E-F4BD1B748883}"/>
    <cellStyle name="SAPBEXundefined 4 2" xfId="931" xr:uid="{454B41FA-B1BE-476B-871D-42CD0A671268}"/>
    <cellStyle name="SAPBEXundefined 4 2 2" xfId="1203" xr:uid="{7C2C5715-0B3E-401C-8280-9318B99A9AEF}"/>
    <cellStyle name="SAPBEXundefined 4 2 2 2" xfId="1719" xr:uid="{F8DFEA7F-1A7F-44D4-91E0-203B01372F6D}"/>
    <cellStyle name="SAPBEXundefined 4 2 2 2 2" xfId="3270" xr:uid="{C19BD904-BFE8-4121-B861-AAC2AA0FD3ED}"/>
    <cellStyle name="SAPBEXundefined 4 2 2 2 2 2" xfId="6372" xr:uid="{DE0FAE20-89B5-461A-A4FC-C2B4171AC843}"/>
    <cellStyle name="SAPBEXundefined 4 2 2 2 3" xfId="8210" xr:uid="{39B6EC43-862A-44CC-B9F6-FE44C89EDADA}"/>
    <cellStyle name="SAPBEXundefined 4 2 2 2 4" xfId="4821" xr:uid="{D662CB4D-63C7-4E61-8B0D-1B169C945FB6}"/>
    <cellStyle name="SAPBEXundefined 4 2 2 3" xfId="2238" xr:uid="{6522E3B3-D210-4E8D-A40F-9D16CB927377}"/>
    <cellStyle name="SAPBEXundefined 4 2 2 3 2" xfId="3786" xr:uid="{C1068945-935B-4D80-905B-36EA6024CAAB}"/>
    <cellStyle name="SAPBEXundefined 4 2 2 3 2 2" xfId="6888" xr:uid="{008ACEC5-FA1B-41DF-BC8E-8AF939248308}"/>
    <cellStyle name="SAPBEXundefined 4 2 2 3 3" xfId="5340" xr:uid="{D4F62259-4486-4EE9-BDDC-CA09362A3351}"/>
    <cellStyle name="SAPBEXundefined 4 2 2 4" xfId="2754" xr:uid="{D2A369DA-58D9-43FD-B280-2A0F92C6D67E}"/>
    <cellStyle name="SAPBEXundefined 4 2 2 4 2" xfId="5856" xr:uid="{493DCD56-1EF3-45EB-8FC9-78DF6117248F}"/>
    <cellStyle name="SAPBEXundefined 4 2 2 5" xfId="7692" xr:uid="{085CFC87-DE08-4C90-ABAD-22DF7D0AC33F}"/>
    <cellStyle name="SAPBEXundefined 4 2 2 6" xfId="4305" xr:uid="{4558B886-6C58-42FD-9E6A-0998611EEE6D}"/>
    <cellStyle name="SAPBEXundefined 4 2 3" xfId="1461" xr:uid="{4598DDC6-9C6F-48B3-B858-D3473C047A8D}"/>
    <cellStyle name="SAPBEXundefined 4 2 3 2" xfId="3012" xr:uid="{490C164C-0004-490B-A57C-C0A3083463E7}"/>
    <cellStyle name="SAPBEXundefined 4 2 3 2 2" xfId="6114" xr:uid="{48DB1B5E-A20D-482B-81D7-38BC8B02C752}"/>
    <cellStyle name="SAPBEXundefined 4 2 3 3" xfId="7952" xr:uid="{38217774-E32A-46C1-830D-006C23EC0D1F}"/>
    <cellStyle name="SAPBEXundefined 4 2 3 4" xfId="4563" xr:uid="{85A180BC-7568-4F98-9F35-AA69E8B642D1}"/>
    <cellStyle name="SAPBEXundefined 4 2 4" xfId="1980" xr:uid="{078B0B48-4407-4851-BCB1-FE1F8CFB465F}"/>
    <cellStyle name="SAPBEXundefined 4 2 4 2" xfId="3528" xr:uid="{2D3DD7E7-1A37-44C2-8C1D-7850D06D81E3}"/>
    <cellStyle name="SAPBEXundefined 4 2 4 2 2" xfId="6630" xr:uid="{2A388CC8-6237-474C-B02C-3865C64A2765}"/>
    <cellStyle name="SAPBEXundefined 4 2 4 3" xfId="7433" xr:uid="{26097DB0-44E8-4FCE-8A2C-2DCEA958EDA3}"/>
    <cellStyle name="SAPBEXundefined 4 2 4 4" xfId="5082" xr:uid="{B25E3F45-C0FB-4EA9-BE51-50EDEB66E111}"/>
    <cellStyle name="SAPBEXundefined 4 2 5" xfId="2496" xr:uid="{613CB715-3419-42C7-9DE5-4BD4470DE8D1}"/>
    <cellStyle name="SAPBEXundefined 4 2 5 2" xfId="5598" xr:uid="{A6EFF577-7FFF-4EB1-AF6A-D90E93523BB7}"/>
    <cellStyle name="SAPBEXundefined 4 2 6" xfId="7150" xr:uid="{63D14470-E79E-4D59-8ACB-151F7BE3DD8D}"/>
    <cellStyle name="SAPBEXundefined 4 2 7" xfId="4047" xr:uid="{1ED6FC12-1DAB-4D6B-9C8D-F20EFAF6991E}"/>
    <cellStyle name="SAPBEXundefined 5" xfId="553" xr:uid="{FC550B45-90A0-478B-AE29-4C8D5C1A2E78}"/>
    <cellStyle name="SAPBEXundefined 5 2" xfId="932" xr:uid="{48B9DDA2-522C-4F9F-9326-853E69ACDF92}"/>
    <cellStyle name="SAPBEXundefined 5 2 2" xfId="1204" xr:uid="{4243FC17-9F47-4114-8254-BFF6BBC1BAB9}"/>
    <cellStyle name="SAPBEXundefined 5 2 2 2" xfId="1720" xr:uid="{E5E38F5D-13AC-43F5-AE26-04C9138481EB}"/>
    <cellStyle name="SAPBEXundefined 5 2 2 2 2" xfId="3271" xr:uid="{64B6A36B-AC49-4BFF-B1A9-2BA80D8DDA00}"/>
    <cellStyle name="SAPBEXundefined 5 2 2 2 2 2" xfId="6373" xr:uid="{F496DBDD-8B5B-4429-85C1-0A1A88313877}"/>
    <cellStyle name="SAPBEXundefined 5 2 2 2 3" xfId="8211" xr:uid="{71C56DDE-48E0-4DFE-BCB1-556A83E5FA9A}"/>
    <cellStyle name="SAPBEXundefined 5 2 2 2 4" xfId="4822" xr:uid="{86C997C9-2A5D-47C6-97A4-9E8CD32F1064}"/>
    <cellStyle name="SAPBEXundefined 5 2 2 3" xfId="2239" xr:uid="{7BFA3D90-1D3D-425A-91CD-3B8BE97DEA65}"/>
    <cellStyle name="SAPBEXundefined 5 2 2 3 2" xfId="3787" xr:uid="{4BDA86A6-D7AC-4EBA-A122-43F8CA855AA4}"/>
    <cellStyle name="SAPBEXundefined 5 2 2 3 2 2" xfId="6889" xr:uid="{51D32123-E5D7-4DBA-A2BF-FB1521EAA068}"/>
    <cellStyle name="SAPBEXundefined 5 2 2 3 3" xfId="5341" xr:uid="{9233D12C-7E1D-4ED7-94E0-0E2D74E2FDBD}"/>
    <cellStyle name="SAPBEXundefined 5 2 2 4" xfId="2755" xr:uid="{DBD5C44B-ACF6-4A73-9480-766DB6871488}"/>
    <cellStyle name="SAPBEXundefined 5 2 2 4 2" xfId="5857" xr:uid="{F34A407B-B422-41DC-82C8-1BE9EBA145B1}"/>
    <cellStyle name="SAPBEXundefined 5 2 2 5" xfId="7693" xr:uid="{EFBEBD07-C4DE-48F9-AFEC-A2FC43E95067}"/>
    <cellStyle name="SAPBEXundefined 5 2 2 6" xfId="4306" xr:uid="{D506BBB6-8785-4705-B5C9-73F219A1F559}"/>
    <cellStyle name="SAPBEXundefined 5 2 3" xfId="1462" xr:uid="{C75D2FE6-6F24-46DD-936F-4B651A5F8E54}"/>
    <cellStyle name="SAPBEXundefined 5 2 3 2" xfId="3013" xr:uid="{9065F5F7-0A74-4F67-BE27-F209707A3452}"/>
    <cellStyle name="SAPBEXundefined 5 2 3 2 2" xfId="6115" xr:uid="{CC875FFE-C0A4-435E-8715-E069FB706F78}"/>
    <cellStyle name="SAPBEXundefined 5 2 3 3" xfId="7953" xr:uid="{7E6B613B-2B9D-4DE2-87F4-2F80826C2A71}"/>
    <cellStyle name="SAPBEXundefined 5 2 3 4" xfId="4564" xr:uid="{9311794B-53F0-420A-BC73-06958EE05438}"/>
    <cellStyle name="SAPBEXundefined 5 2 4" xfId="1981" xr:uid="{41C8CB1D-94F2-4ECA-835A-B9261E8791E9}"/>
    <cellStyle name="SAPBEXundefined 5 2 4 2" xfId="3529" xr:uid="{5ECF2C93-2D49-4AB0-B4C2-E5154FBFB061}"/>
    <cellStyle name="SAPBEXundefined 5 2 4 2 2" xfId="6631" xr:uid="{11C0110A-62AA-4534-8831-BF083B579E77}"/>
    <cellStyle name="SAPBEXundefined 5 2 4 3" xfId="7434" xr:uid="{D51BA05B-B392-4011-BB37-CA47822D8C17}"/>
    <cellStyle name="SAPBEXundefined 5 2 4 4" xfId="5083" xr:uid="{B34A4CD1-CBAC-4CCC-96A0-BC75D09B1DBE}"/>
    <cellStyle name="SAPBEXundefined 5 2 5" xfId="2497" xr:uid="{89D8461C-9C29-4B64-809F-34281F7B04F7}"/>
    <cellStyle name="SAPBEXundefined 5 2 5 2" xfId="5599" xr:uid="{BC70C962-8134-4141-BC43-69DBC9CBEDEB}"/>
    <cellStyle name="SAPBEXundefined 5 2 6" xfId="7151" xr:uid="{8A886DF2-6115-4337-9F10-F26FCF1FA116}"/>
    <cellStyle name="SAPBEXundefined 5 2 7" xfId="4048" xr:uid="{99C70D3E-5261-43F9-9FCB-F273925FD7AB}"/>
    <cellStyle name="SAPBEXundefined 6" xfId="554" xr:uid="{04FDFA20-9779-4551-BA46-947D8F68ED23}"/>
    <cellStyle name="SAPBEXundefined 6 2" xfId="933" xr:uid="{2A3EAB79-F094-4AAF-9A91-1D4FBCB3D80A}"/>
    <cellStyle name="SAPBEXundefined 6 2 2" xfId="1205" xr:uid="{7E1B8457-8405-4BBB-8E0C-2BE65C89C02F}"/>
    <cellStyle name="SAPBEXundefined 6 2 2 2" xfId="1721" xr:uid="{27C9AD66-81D5-4AC6-ADA2-0629FA9CE9CF}"/>
    <cellStyle name="SAPBEXundefined 6 2 2 2 2" xfId="3272" xr:uid="{4A56BD79-724C-424D-B520-4DC1197B83C1}"/>
    <cellStyle name="SAPBEXundefined 6 2 2 2 2 2" xfId="6374" xr:uid="{29BF6551-DA77-4983-87E2-1DFD4E7522C4}"/>
    <cellStyle name="SAPBEXundefined 6 2 2 2 3" xfId="8212" xr:uid="{6F233893-2505-4A96-B63E-1D5747FF730A}"/>
    <cellStyle name="SAPBEXundefined 6 2 2 2 4" xfId="4823" xr:uid="{08275FD3-C0E1-4DA4-8B9A-D27B22C4502A}"/>
    <cellStyle name="SAPBEXundefined 6 2 2 3" xfId="2240" xr:uid="{B1A256E0-F27F-49E9-B6DA-A82DA832835F}"/>
    <cellStyle name="SAPBEXundefined 6 2 2 3 2" xfId="3788" xr:uid="{7345705C-6DEB-4730-BE08-3D0E7FD5AF52}"/>
    <cellStyle name="SAPBEXundefined 6 2 2 3 2 2" xfId="6890" xr:uid="{AAEECACF-4378-4CA8-8312-93749E0E725F}"/>
    <cellStyle name="SAPBEXundefined 6 2 2 3 3" xfId="5342" xr:uid="{A26D6066-960B-45AB-99D0-D71A81BDDE74}"/>
    <cellStyle name="SAPBEXundefined 6 2 2 4" xfId="2756" xr:uid="{A1C5FAE4-C48B-48AD-9CC3-483AC558D023}"/>
    <cellStyle name="SAPBEXundefined 6 2 2 4 2" xfId="5858" xr:uid="{3DDD3DF9-6077-4D3E-B166-324576F93B4F}"/>
    <cellStyle name="SAPBEXundefined 6 2 2 5" xfId="7694" xr:uid="{CBC44205-C1E1-4BD7-A553-53061DF151E7}"/>
    <cellStyle name="SAPBEXundefined 6 2 2 6" xfId="4307" xr:uid="{FF78C498-F8FE-40F7-BCB7-28BA4E90FDA0}"/>
    <cellStyle name="SAPBEXundefined 6 2 3" xfId="1463" xr:uid="{C89C681C-8E79-4C10-A2FA-A1CD8C35741B}"/>
    <cellStyle name="SAPBEXundefined 6 2 3 2" xfId="3014" xr:uid="{EAC4C633-AEF1-4CAB-8D99-650003717F71}"/>
    <cellStyle name="SAPBEXundefined 6 2 3 2 2" xfId="6116" xr:uid="{C9A9C46B-13EF-4CE6-9744-2AA33412B564}"/>
    <cellStyle name="SAPBEXundefined 6 2 3 3" xfId="7954" xr:uid="{3E5DD6D0-DC69-4BE6-B7CD-16C9479245F2}"/>
    <cellStyle name="SAPBEXundefined 6 2 3 4" xfId="4565" xr:uid="{A7512B29-8560-430E-B3F3-B6DAE56FC8B0}"/>
    <cellStyle name="SAPBEXundefined 6 2 4" xfId="1982" xr:uid="{0E3CBCFA-E656-433A-B167-B7B391FB2544}"/>
    <cellStyle name="SAPBEXundefined 6 2 4 2" xfId="3530" xr:uid="{3AFA575B-A679-4675-A104-FD98E4F3C10B}"/>
    <cellStyle name="SAPBEXundefined 6 2 4 2 2" xfId="6632" xr:uid="{F94E548F-14CF-4907-B840-01BD7BCEBC82}"/>
    <cellStyle name="SAPBEXundefined 6 2 4 3" xfId="7435" xr:uid="{F44DF3C6-E25C-4F35-BFF8-3321C69994AA}"/>
    <cellStyle name="SAPBEXundefined 6 2 4 4" xfId="5084" xr:uid="{9CEE1316-E58D-4355-96C6-C776F35815A8}"/>
    <cellStyle name="SAPBEXundefined 6 2 5" xfId="2498" xr:uid="{044E0224-C32B-466F-8202-B36E06DEB532}"/>
    <cellStyle name="SAPBEXundefined 6 2 5 2" xfId="5600" xr:uid="{43CE9AB5-2B2A-47ED-9698-A886D3D45671}"/>
    <cellStyle name="SAPBEXundefined 6 2 6" xfId="7152" xr:uid="{8F9E3D83-67D2-4DE7-9E96-F783BD483A79}"/>
    <cellStyle name="SAPBEXundefined 6 2 7" xfId="4049" xr:uid="{02A6E873-7A01-4CBC-89FC-D7753194F093}"/>
    <cellStyle name="SAPBEXundefined 7" xfId="928" xr:uid="{64107917-CBE1-4654-9F75-EF805759B4D9}"/>
    <cellStyle name="SAPBEXundefined 7 2" xfId="1200" xr:uid="{70F9EFB4-42B6-4234-A89C-E8A4FBD85B67}"/>
    <cellStyle name="SAPBEXundefined 7 2 2" xfId="1716" xr:uid="{CC04E705-ABAB-4249-B314-3E5844A73880}"/>
    <cellStyle name="SAPBEXundefined 7 2 2 2" xfId="3267" xr:uid="{420B1DF6-FFEF-4952-9009-289977CD3DE9}"/>
    <cellStyle name="SAPBEXundefined 7 2 2 2 2" xfId="6369" xr:uid="{C8E09335-12D1-473E-82B4-60A4C091E924}"/>
    <cellStyle name="SAPBEXundefined 7 2 2 3" xfId="8207" xr:uid="{0D232EB4-A3FB-447B-8758-D1BCF3F954E9}"/>
    <cellStyle name="SAPBEXundefined 7 2 2 4" xfId="4818" xr:uid="{6B0B98F2-7A9A-435D-ACB7-A5F980447C9E}"/>
    <cellStyle name="SAPBEXundefined 7 2 3" xfId="2235" xr:uid="{BAA1E900-B78B-4655-839B-7CD82C9E9A94}"/>
    <cellStyle name="SAPBEXundefined 7 2 3 2" xfId="3783" xr:uid="{2C53067E-84E4-4B8A-B78D-6B47562F2E7A}"/>
    <cellStyle name="SAPBEXundefined 7 2 3 2 2" xfId="6885" xr:uid="{D797ED14-F88B-4A80-BC46-BE26395303FC}"/>
    <cellStyle name="SAPBEXundefined 7 2 3 3" xfId="5337" xr:uid="{F7680386-0B0C-416A-8036-EA0592AC2773}"/>
    <cellStyle name="SAPBEXundefined 7 2 4" xfId="2751" xr:uid="{6D7923CB-A48A-4BA5-9D8C-9B6C3F3A729F}"/>
    <cellStyle name="SAPBEXundefined 7 2 4 2" xfId="5853" xr:uid="{9123FA7C-46CF-406D-BBDC-17588B536859}"/>
    <cellStyle name="SAPBEXundefined 7 2 5" xfId="7689" xr:uid="{BC30190A-75F2-4DF2-9B45-E51D3F668C19}"/>
    <cellStyle name="SAPBEXundefined 7 2 6" xfId="4302" xr:uid="{E396CB1A-0CEA-4708-A27F-FE8268EB0D7E}"/>
    <cellStyle name="SAPBEXundefined 7 3" xfId="1458" xr:uid="{3DF71D3B-75DF-48E0-9C6A-1E66117CE45A}"/>
    <cellStyle name="SAPBEXundefined 7 3 2" xfId="3009" xr:uid="{A88C6C9A-3719-4C52-88EA-115E8B4643AF}"/>
    <cellStyle name="SAPBEXundefined 7 3 2 2" xfId="6111" xr:uid="{2AE07C9C-D4F6-496B-B274-FC6AEBBB963D}"/>
    <cellStyle name="SAPBEXundefined 7 3 3" xfId="7949" xr:uid="{0705732F-BE26-47BC-8B78-8B461B9D9656}"/>
    <cellStyle name="SAPBEXundefined 7 3 4" xfId="4560" xr:uid="{E9FB7FA5-4649-4AA9-879F-EE1BDD5B14F2}"/>
    <cellStyle name="SAPBEXundefined 7 4" xfId="1977" xr:uid="{CE1D9832-F683-42F5-90C2-9DE8FB45FDBD}"/>
    <cellStyle name="SAPBEXundefined 7 4 2" xfId="3525" xr:uid="{DE06845A-D61A-4301-A459-732E6D2149B2}"/>
    <cellStyle name="SAPBEXundefined 7 4 2 2" xfId="6627" xr:uid="{14CF78AC-4CCC-4925-8F88-6A7AA3B06802}"/>
    <cellStyle name="SAPBEXundefined 7 4 3" xfId="7430" xr:uid="{D91901B2-1ADB-46FE-ADB1-53913024616A}"/>
    <cellStyle name="SAPBEXundefined 7 4 4" xfId="5079" xr:uid="{56AF3BC5-35D3-415B-B687-06B19B5D8B77}"/>
    <cellStyle name="SAPBEXundefined 7 5" xfId="2493" xr:uid="{3ABAB833-162B-4E88-9312-D72FA68DF1B0}"/>
    <cellStyle name="SAPBEXundefined 7 5 2" xfId="5595" xr:uid="{6C1592D2-C597-4DE9-A41A-C4A170B316A9}"/>
    <cellStyle name="SAPBEXundefined 7 6" xfId="7147" xr:uid="{3134D062-D3F3-4A4D-B7EF-FC86E3EE82CF}"/>
    <cellStyle name="SAPBEXundefined 7 7" xfId="4044" xr:uid="{61B9A1E8-4F84-4E2E-A224-5EDDB63C3DDC}"/>
    <cellStyle name="Sheet Title" xfId="555" xr:uid="{518DEB96-9C2D-45CA-AA7B-E98D9FFB729E}"/>
    <cellStyle name="styleColumnTitles" xfId="556" xr:uid="{B8E86E28-F684-4442-B888-05995B658D21}"/>
    <cellStyle name="styleColumnTitles 2" xfId="934" xr:uid="{843669D2-D4A0-4BD6-A7AF-632AEB50EE17}"/>
    <cellStyle name="styleColumnTitles 2 2" xfId="1206" xr:uid="{516CC08D-C4DE-4382-ACCE-CE03D30653F5}"/>
    <cellStyle name="styleColumnTitles 2 2 2" xfId="1722" xr:uid="{445A0810-E3E6-4750-8FB7-E1A422C0A460}"/>
    <cellStyle name="styleColumnTitles 2 2 2 2" xfId="3273" xr:uid="{95C43A55-4EAC-4CD7-9B48-718C28B30E8B}"/>
    <cellStyle name="styleColumnTitles 2 2 2 2 2" xfId="6375" xr:uid="{D7BDF85D-6FD7-463C-8968-E1812449493D}"/>
    <cellStyle name="styleColumnTitles 2 2 2 3" xfId="8213" xr:uid="{8DE43B94-E69A-4454-A687-1E9AA54744CF}"/>
    <cellStyle name="styleColumnTitles 2 2 2 4" xfId="4824" xr:uid="{E8745D3C-6A84-40AF-9CD2-BA0422460B63}"/>
    <cellStyle name="styleColumnTitles 2 2 3" xfId="2241" xr:uid="{116C0A62-6D4E-48FB-A87D-3A77486B33A9}"/>
    <cellStyle name="styleColumnTitles 2 2 3 2" xfId="3789" xr:uid="{CE43FD99-F0C0-4B57-BA69-0F29684D8B22}"/>
    <cellStyle name="styleColumnTitles 2 2 3 2 2" xfId="6891" xr:uid="{4AA50671-0BC8-4BD1-8742-D164BCE16DF9}"/>
    <cellStyle name="styleColumnTitles 2 2 3 3" xfId="5343" xr:uid="{4DDF2EDB-552D-4F52-B7FC-6C9AD9DDF0CC}"/>
    <cellStyle name="styleColumnTitles 2 2 4" xfId="2757" xr:uid="{5BC533AC-8F3B-4E14-A6F8-79C196BF4483}"/>
    <cellStyle name="styleColumnTitles 2 2 4 2" xfId="5859" xr:uid="{BC673DA9-5277-425B-886D-6D9918215E53}"/>
    <cellStyle name="styleColumnTitles 2 2 5" xfId="7695" xr:uid="{605B8B3F-EBEB-4B76-BD2C-5F25D15D75C9}"/>
    <cellStyle name="styleColumnTitles 2 2 6" xfId="4308" xr:uid="{9E1CF0D5-AFA3-41A3-9DE8-33A5DB6B8CEB}"/>
    <cellStyle name="styleColumnTitles 2 3" xfId="1464" xr:uid="{17DE6AE3-5508-4AF5-A1A8-006E0E3673AE}"/>
    <cellStyle name="styleColumnTitles 2 3 2" xfId="3015" xr:uid="{0BAAC7D2-05E7-45A3-AD6B-6313C8F8A687}"/>
    <cellStyle name="styleColumnTitles 2 3 2 2" xfId="6117" xr:uid="{1D51F81C-9156-470B-9D51-9A090455845B}"/>
    <cellStyle name="styleColumnTitles 2 3 3" xfId="7955" xr:uid="{073227E3-EE45-4483-AEFF-1E57E2A9389F}"/>
    <cellStyle name="styleColumnTitles 2 3 4" xfId="4566" xr:uid="{B183150A-8ABF-46F0-A7DE-02A3FFFC6085}"/>
    <cellStyle name="styleColumnTitles 2 4" xfId="1983" xr:uid="{787E95C9-D252-474A-88EF-09853BC7AC48}"/>
    <cellStyle name="styleColumnTitles 2 4 2" xfId="3531" xr:uid="{C8ED91D2-B173-46A0-BDBE-61D5D8AE0A44}"/>
    <cellStyle name="styleColumnTitles 2 4 2 2" xfId="6633" xr:uid="{84268630-BE3F-4CF6-9A12-C15F04AFB2AF}"/>
    <cellStyle name="styleColumnTitles 2 4 3" xfId="7436" xr:uid="{8F2E3794-4D7B-463B-9496-75B064FE5367}"/>
    <cellStyle name="styleColumnTitles 2 4 4" xfId="5085" xr:uid="{0FF3AE3A-AB35-4777-A181-D6B0FC4CF851}"/>
    <cellStyle name="styleColumnTitles 2 5" xfId="2499" xr:uid="{8C34F547-8C85-4820-A0BA-B4CEFF7604EA}"/>
    <cellStyle name="styleColumnTitles 2 5 2" xfId="5601" xr:uid="{0047D633-C2CC-4A9C-9FAE-31E6E404DA9A}"/>
    <cellStyle name="styleColumnTitles 2 6" xfId="7153" xr:uid="{B35AB214-1133-413A-AE8F-C3DD97D2E33A}"/>
    <cellStyle name="styleColumnTitles 2 7" xfId="4050" xr:uid="{2182FB28-7F2F-481F-A7F7-6800ACFF1743}"/>
    <cellStyle name="styleDateRange" xfId="557" xr:uid="{2E44F602-C591-431B-BE12-17F6F9D24EC3}"/>
    <cellStyle name="styleDateRange 2" xfId="935" xr:uid="{B029F187-7743-4AA9-9A45-C9C80243F428}"/>
    <cellStyle name="styleDateRange 2 2" xfId="1207" xr:uid="{7E84E72A-0D3E-485D-8652-0FC45EA0EE0A}"/>
    <cellStyle name="styleDateRange 2 2 2" xfId="1723" xr:uid="{8F06C2B1-555D-4BD2-9F9F-55A18CC2086A}"/>
    <cellStyle name="styleDateRange 2 2 2 2" xfId="3274" xr:uid="{016EDAFE-B95E-4DB4-80B6-B65E821BEE17}"/>
    <cellStyle name="styleDateRange 2 2 2 2 2" xfId="6376" xr:uid="{1CDBA622-5881-49D4-B6EF-5B820368E25B}"/>
    <cellStyle name="styleDateRange 2 2 2 3" xfId="8214" xr:uid="{9E1FC030-481F-4AF4-82B4-9E5777615434}"/>
    <cellStyle name="styleDateRange 2 2 2 4" xfId="4825" xr:uid="{B624CF0C-E487-4EAA-A749-FA53AD4DFE1A}"/>
    <cellStyle name="styleDateRange 2 2 3" xfId="2242" xr:uid="{7C9F2DD5-9299-4646-8059-D2F0445C833F}"/>
    <cellStyle name="styleDateRange 2 2 3 2" xfId="3790" xr:uid="{EED61357-BFE8-4C7C-B3B2-00E35B532044}"/>
    <cellStyle name="styleDateRange 2 2 3 2 2" xfId="6892" xr:uid="{5A471812-5361-4C85-AD7D-2BB024B3F584}"/>
    <cellStyle name="styleDateRange 2 2 3 3" xfId="5344" xr:uid="{E79E0B7B-5BC0-4A87-821F-0208127560B4}"/>
    <cellStyle name="styleDateRange 2 2 4" xfId="2758" xr:uid="{DC17CAD7-9DE4-4844-A860-578ABC335349}"/>
    <cellStyle name="styleDateRange 2 2 4 2" xfId="5860" xr:uid="{5B3BBD2B-617F-4D17-B733-B05031D59800}"/>
    <cellStyle name="styleDateRange 2 2 5" xfId="7696" xr:uid="{6B276F31-4003-4CBE-99F5-7F1D12206966}"/>
    <cellStyle name="styleDateRange 2 2 6" xfId="4309" xr:uid="{BAE65DD4-2EB6-45A5-86DE-9D0880435F44}"/>
    <cellStyle name="styleDateRange 2 3" xfId="1465" xr:uid="{5E5C8798-786A-4623-9A12-E74FE1DC44F0}"/>
    <cellStyle name="styleDateRange 2 3 2" xfId="3016" xr:uid="{8A7969A3-C676-4B94-9B32-78BFFFD9428E}"/>
    <cellStyle name="styleDateRange 2 3 2 2" xfId="6118" xr:uid="{24642862-000E-4C36-9477-6E18B1E82D83}"/>
    <cellStyle name="styleDateRange 2 3 3" xfId="7956" xr:uid="{733A8352-68DD-417F-8B54-71ED3A1061EC}"/>
    <cellStyle name="styleDateRange 2 3 4" xfId="4567" xr:uid="{968167C6-35FA-45C6-BF3A-64A668B0C1E3}"/>
    <cellStyle name="styleDateRange 2 4" xfId="1984" xr:uid="{07CF7B99-3AEC-479B-8C8C-2E323872D2E9}"/>
    <cellStyle name="styleDateRange 2 4 2" xfId="3532" xr:uid="{A16B7A56-7431-4CE7-922B-895AD829C118}"/>
    <cellStyle name="styleDateRange 2 4 2 2" xfId="6634" xr:uid="{5B1A1EBC-95E5-4754-9D95-B8BD28D20588}"/>
    <cellStyle name="styleDateRange 2 4 3" xfId="7437" xr:uid="{DE39E8CB-962A-41BB-8D7D-CA0BB18DE9B6}"/>
    <cellStyle name="styleDateRange 2 4 4" xfId="5086" xr:uid="{0E445ABE-A2AA-4F56-B5E4-FB3C51AC44E9}"/>
    <cellStyle name="styleDateRange 2 5" xfId="2500" xr:uid="{438ECD3E-CCC6-45B5-8E72-6FD86BB11AFC}"/>
    <cellStyle name="styleDateRange 2 5 2" xfId="5602" xr:uid="{09489466-395A-4B5D-8722-04AAA6EA4DD5}"/>
    <cellStyle name="styleDateRange 2 6" xfId="7154" xr:uid="{9C50CEF2-EBB1-402E-8C96-2C2C0C0C897B}"/>
    <cellStyle name="styleDateRange 2 7" xfId="4051" xr:uid="{15D4687C-377C-4B20-9017-ED30FD379E1A}"/>
    <cellStyle name="styleHidden" xfId="558" xr:uid="{BFB95D5C-62DE-4019-AB77-5573EEB00958}"/>
    <cellStyle name="styleNormal" xfId="559" xr:uid="{FF14347E-25D1-4723-932D-24D2EB1E0BC0}"/>
    <cellStyle name="styleSeriesAttributes" xfId="560" xr:uid="{58CC2D73-B505-43A0-ACDB-16B096A36A14}"/>
    <cellStyle name="styleSeriesAttributes 2" xfId="936" xr:uid="{F1075D51-1574-40FF-BE08-5A59CC03D2F0}"/>
    <cellStyle name="styleSeriesAttributes 2 2" xfId="1208" xr:uid="{2DF19AE6-1BC4-42D7-9CA3-7E658B8FFADC}"/>
    <cellStyle name="styleSeriesAttributes 2 2 2" xfId="1724" xr:uid="{51D355D4-E79B-4460-A251-499EEDD30D3D}"/>
    <cellStyle name="styleSeriesAttributes 2 2 2 2" xfId="3275" xr:uid="{676CC37C-399E-4498-9499-C2A42187DE96}"/>
    <cellStyle name="styleSeriesAttributes 2 2 2 2 2" xfId="6377" xr:uid="{41A43991-298F-4924-9142-F10E7DBE03EB}"/>
    <cellStyle name="styleSeriesAttributes 2 2 2 3" xfId="8215" xr:uid="{B331F434-E5F7-4167-8384-D7B9C962AEEE}"/>
    <cellStyle name="styleSeriesAttributes 2 2 2 4" xfId="4826" xr:uid="{C891D5FF-46C5-47D6-8FAF-CEFEA9EA2B9C}"/>
    <cellStyle name="styleSeriesAttributes 2 2 3" xfId="2243" xr:uid="{B15F465A-DCBF-43F5-9EB6-008E11C07216}"/>
    <cellStyle name="styleSeriesAttributes 2 2 3 2" xfId="3791" xr:uid="{246E973A-086A-4F44-B6D5-AF8CD3D82745}"/>
    <cellStyle name="styleSeriesAttributes 2 2 3 2 2" xfId="6893" xr:uid="{05293239-2181-4C11-B90A-F7A141BEC5A2}"/>
    <cellStyle name="styleSeriesAttributes 2 2 3 3" xfId="5345" xr:uid="{667B0301-0026-46A0-A677-E4EABCA4FD8E}"/>
    <cellStyle name="styleSeriesAttributes 2 2 4" xfId="2759" xr:uid="{B497B893-068C-4EFE-9115-ECD70ECA4D55}"/>
    <cellStyle name="styleSeriesAttributes 2 2 4 2" xfId="5861" xr:uid="{2ED1B752-C4DD-4FDD-9F4A-8E432546E342}"/>
    <cellStyle name="styleSeriesAttributes 2 2 5" xfId="7697" xr:uid="{3C2077B7-5C33-43D2-8583-A15C4ACCFAC4}"/>
    <cellStyle name="styleSeriesAttributes 2 2 6" xfId="4310" xr:uid="{C6115E80-0BAF-4433-8593-91C1F0B690B7}"/>
    <cellStyle name="styleSeriesAttributes 2 3" xfId="1466" xr:uid="{E3A090EA-B5B2-456F-89C5-7F9D76BF22F6}"/>
    <cellStyle name="styleSeriesAttributes 2 3 2" xfId="3017" xr:uid="{85156A1C-06BD-4DEB-AD7E-05C9DEF699F7}"/>
    <cellStyle name="styleSeriesAttributes 2 3 2 2" xfId="6119" xr:uid="{F2860309-A5D2-495C-82BB-76EF2A7E4988}"/>
    <cellStyle name="styleSeriesAttributes 2 3 3" xfId="7957" xr:uid="{34DD1DB9-7E26-4DA0-8769-C54C67F8DAD2}"/>
    <cellStyle name="styleSeriesAttributes 2 3 4" xfId="4568" xr:uid="{A43942EE-0627-4B56-8506-424567EF800A}"/>
    <cellStyle name="styleSeriesAttributes 2 4" xfId="1985" xr:uid="{ED8CAC01-B0E3-4381-8933-68088122F8E4}"/>
    <cellStyle name="styleSeriesAttributes 2 4 2" xfId="3533" xr:uid="{B704F102-2292-4E7C-90E7-A2C21DC5F889}"/>
    <cellStyle name="styleSeriesAttributes 2 4 2 2" xfId="6635" xr:uid="{A6A64325-B7D5-4172-8EDB-1F30E6502906}"/>
    <cellStyle name="styleSeriesAttributes 2 4 3" xfId="7438" xr:uid="{99050439-626B-461C-B379-3179A954E857}"/>
    <cellStyle name="styleSeriesAttributes 2 4 4" xfId="5087" xr:uid="{1B8A42C0-268C-433B-BB20-FF115E215623}"/>
    <cellStyle name="styleSeriesAttributes 2 5" xfId="2501" xr:uid="{84F0013E-B3ED-4E55-9930-29360513E6F2}"/>
    <cellStyle name="styleSeriesAttributes 2 5 2" xfId="5603" xr:uid="{911F435E-6AE7-4874-9CA8-A11C7C705153}"/>
    <cellStyle name="styleSeriesAttributes 2 6" xfId="7155" xr:uid="{72010007-497C-4127-8074-D0A2395ED49E}"/>
    <cellStyle name="styleSeriesAttributes 2 7" xfId="4052" xr:uid="{84E3D5FA-0859-44F0-BFD6-9B468CE3C6A4}"/>
    <cellStyle name="styleSeriesData" xfId="561" xr:uid="{9101BCB8-E101-46BE-8FF0-93F4BCC93F66}"/>
    <cellStyle name="styleSeriesData 2" xfId="937" xr:uid="{02D49FA2-F683-446A-A42D-D9114485B57C}"/>
    <cellStyle name="styleSeriesData 2 2" xfId="1209" xr:uid="{EB9032A8-BFDE-4E08-B61F-45D54E3D3863}"/>
    <cellStyle name="styleSeriesData 2 2 2" xfId="1725" xr:uid="{4BB9DC88-E868-47E6-AEFB-5BB31B1E28BC}"/>
    <cellStyle name="styleSeriesData 2 2 2 2" xfId="3276" xr:uid="{38657585-E690-4099-97D4-6EDFD45AE897}"/>
    <cellStyle name="styleSeriesData 2 2 2 2 2" xfId="6378" xr:uid="{78C315B2-7371-453C-B38F-D7A1A67D06E8}"/>
    <cellStyle name="styleSeriesData 2 2 2 3" xfId="8216" xr:uid="{5A506AC8-58C2-4A0C-876C-771044BB6C9A}"/>
    <cellStyle name="styleSeriesData 2 2 2 4" xfId="4827" xr:uid="{34D4E56B-7B02-4697-AC73-8E2BB69A8F9F}"/>
    <cellStyle name="styleSeriesData 2 2 3" xfId="2244" xr:uid="{40386FBF-C31B-4FF8-B99D-BCBF2F158F0E}"/>
    <cellStyle name="styleSeriesData 2 2 3 2" xfId="3792" xr:uid="{0B3B7066-277E-45DF-A6B9-AB4F0182CE3B}"/>
    <cellStyle name="styleSeriesData 2 2 3 2 2" xfId="6894" xr:uid="{F75B1FD4-F13D-4F45-A876-FE251A69E697}"/>
    <cellStyle name="styleSeriesData 2 2 3 3" xfId="5346" xr:uid="{734ABABE-835D-4387-8376-A2F4C1745565}"/>
    <cellStyle name="styleSeriesData 2 2 4" xfId="2760" xr:uid="{4F25B1DD-97FE-4A55-A32F-BD2DC8955A15}"/>
    <cellStyle name="styleSeriesData 2 2 4 2" xfId="5862" xr:uid="{2ECDB7B5-CC6C-4937-8E51-A23338EB795E}"/>
    <cellStyle name="styleSeriesData 2 2 5" xfId="7698" xr:uid="{9E2DE5A0-23B6-4E00-8216-EF2A491DB6FE}"/>
    <cellStyle name="styleSeriesData 2 2 6" xfId="4311" xr:uid="{C371CAFF-0EDC-4EF3-AB92-54C7E797814A}"/>
    <cellStyle name="styleSeriesData 2 3" xfId="1467" xr:uid="{DAC5DEBF-7439-4AA8-9FF2-8222A9E483C5}"/>
    <cellStyle name="styleSeriesData 2 3 2" xfId="3018" xr:uid="{92BA7107-17AA-4577-816F-1DF46648D6DB}"/>
    <cellStyle name="styleSeriesData 2 3 2 2" xfId="6120" xr:uid="{EF75C8A9-F898-4FA3-A596-E3B6D9B77593}"/>
    <cellStyle name="styleSeriesData 2 3 3" xfId="7958" xr:uid="{8BF7AF22-BACD-41A7-B5F3-7F58C3FBF155}"/>
    <cellStyle name="styleSeriesData 2 3 4" xfId="4569" xr:uid="{1DF8F91A-5FD8-4828-8D98-49A4FB84E5B9}"/>
    <cellStyle name="styleSeriesData 2 4" xfId="1986" xr:uid="{7341F5FF-B512-4BF1-A0D5-05E3F5A0A665}"/>
    <cellStyle name="styleSeriesData 2 4 2" xfId="3534" xr:uid="{92E8E2CB-DABA-4A21-A98C-7EFCE83C85C7}"/>
    <cellStyle name="styleSeriesData 2 4 2 2" xfId="6636" xr:uid="{EE78ED9D-EC13-4CC2-9D75-999BD7B01DC0}"/>
    <cellStyle name="styleSeriesData 2 4 3" xfId="7439" xr:uid="{FB38CDA4-CF49-4291-9F71-5E3672213836}"/>
    <cellStyle name="styleSeriesData 2 4 4" xfId="5088" xr:uid="{78FDFB61-5D16-43FE-BAAD-76029C94249E}"/>
    <cellStyle name="styleSeriesData 2 5" xfId="2502" xr:uid="{614B773B-0D06-4C3D-A7F6-AA94DDB25F0B}"/>
    <cellStyle name="styleSeriesData 2 5 2" xfId="5604" xr:uid="{CDF8382A-B927-4157-86F7-73A290B72D80}"/>
    <cellStyle name="styleSeriesData 2 6" xfId="7156" xr:uid="{981E00D7-73F0-4BB2-BACA-94E707F61669}"/>
    <cellStyle name="styleSeriesData 2 7" xfId="4053" xr:uid="{9D8D4335-2131-40E7-951C-3B45F7E4AADC}"/>
    <cellStyle name="styleSeriesDataForecast" xfId="562" xr:uid="{611B84D9-4D27-4485-9663-8339C99CA211}"/>
    <cellStyle name="styleSeriesDataForecast 2" xfId="938" xr:uid="{A71888DC-662D-4EE9-8445-FB4D87C29F2C}"/>
    <cellStyle name="styleSeriesDataForecast 2 2" xfId="1210" xr:uid="{9AD02187-43FE-41D8-84B9-EAF7B09029EB}"/>
    <cellStyle name="styleSeriesDataForecast 2 2 2" xfId="1726" xr:uid="{46CDEA47-7935-4A57-9965-04CB59350D74}"/>
    <cellStyle name="styleSeriesDataForecast 2 2 2 2" xfId="3277" xr:uid="{835432AE-4B36-4544-9A69-CA75C5613A46}"/>
    <cellStyle name="styleSeriesDataForecast 2 2 2 2 2" xfId="6379" xr:uid="{D3C112DC-CDB4-4848-BE74-EDE91F9834DA}"/>
    <cellStyle name="styleSeriesDataForecast 2 2 2 3" xfId="8217" xr:uid="{893C733D-04D7-43A1-9C08-CF02E10335CA}"/>
    <cellStyle name="styleSeriesDataForecast 2 2 2 4" xfId="4828" xr:uid="{1ED1D176-D2B0-4CA9-BD58-33C83463116D}"/>
    <cellStyle name="styleSeriesDataForecast 2 2 3" xfId="2245" xr:uid="{DD773536-027F-4EED-8F40-4F58D50C549E}"/>
    <cellStyle name="styleSeriesDataForecast 2 2 3 2" xfId="3793" xr:uid="{D4DCD239-CE36-48D6-81B8-0FD561CD284F}"/>
    <cellStyle name="styleSeriesDataForecast 2 2 3 2 2" xfId="6895" xr:uid="{3D32D10D-9215-44D4-BF61-4C77D4429E91}"/>
    <cellStyle name="styleSeriesDataForecast 2 2 3 3" xfId="5347" xr:uid="{02543C09-71CC-4BAD-BB27-1EB853EBCEF6}"/>
    <cellStyle name="styleSeriesDataForecast 2 2 4" xfId="2761" xr:uid="{436E8C44-0C5A-425C-9229-2CC516555604}"/>
    <cellStyle name="styleSeriesDataForecast 2 2 4 2" xfId="5863" xr:uid="{D96370E6-382C-447C-9A7A-2C82BBBF2079}"/>
    <cellStyle name="styleSeriesDataForecast 2 2 5" xfId="7699" xr:uid="{58224CAC-9138-4EDC-B7BF-AC4750EF5ACB}"/>
    <cellStyle name="styleSeriesDataForecast 2 2 6" xfId="4312" xr:uid="{2D6BB37A-28DF-4469-B8FF-98AB25050F08}"/>
    <cellStyle name="styleSeriesDataForecast 2 3" xfId="1468" xr:uid="{ABDD7C4E-FC63-4DD1-9A7D-58EFEDAA9E09}"/>
    <cellStyle name="styleSeriesDataForecast 2 3 2" xfId="3019" xr:uid="{609A117E-E713-4EFF-8A5E-1034DD12B80E}"/>
    <cellStyle name="styleSeriesDataForecast 2 3 2 2" xfId="6121" xr:uid="{3483A463-D198-44C2-BCC0-BCE94D26A76D}"/>
    <cellStyle name="styleSeriesDataForecast 2 3 3" xfId="7959" xr:uid="{738F6799-725A-44B4-A826-8C25BC2F314E}"/>
    <cellStyle name="styleSeriesDataForecast 2 3 4" xfId="4570" xr:uid="{34A0A6A4-CD04-49B0-B6D9-7E4B6E0BC6D1}"/>
    <cellStyle name="styleSeriesDataForecast 2 4" xfId="1987" xr:uid="{8B25028B-A888-404F-8DBA-52D8EC258E9E}"/>
    <cellStyle name="styleSeriesDataForecast 2 4 2" xfId="3535" xr:uid="{97D7D13B-F8F3-4B8B-8955-70007B03D810}"/>
    <cellStyle name="styleSeriesDataForecast 2 4 2 2" xfId="6637" xr:uid="{D1FE134D-BF67-4E43-9959-1EBC06D4FF98}"/>
    <cellStyle name="styleSeriesDataForecast 2 4 3" xfId="7440" xr:uid="{7BF236E7-3132-44D0-91BA-036EE46A22FF}"/>
    <cellStyle name="styleSeriesDataForecast 2 4 4" xfId="5089" xr:uid="{D66AA0B4-5090-4BC1-877D-34E6CF36B5EA}"/>
    <cellStyle name="styleSeriesDataForecast 2 5" xfId="2503" xr:uid="{3B01231B-9E59-4B4E-BF54-118947E14EBD}"/>
    <cellStyle name="styleSeriesDataForecast 2 5 2" xfId="5605" xr:uid="{9D09C6E1-2BC6-490B-AFE4-5821D471EB33}"/>
    <cellStyle name="styleSeriesDataForecast 2 6" xfId="7157" xr:uid="{0B6853E1-707A-4856-8DCF-D37ED4E2EAF1}"/>
    <cellStyle name="styleSeriesDataForecast 2 7" xfId="4054" xr:uid="{2D7B792D-6975-41CD-84D7-AA1EBC91340F}"/>
    <cellStyle name="styleSeriesDataForecastNA" xfId="563" xr:uid="{B8BDB000-D6EB-4167-BF65-70B41AFD2E1C}"/>
    <cellStyle name="styleSeriesDataForecastNA 2" xfId="939" xr:uid="{96981548-6F3B-4808-8B6C-2CD4DD544E15}"/>
    <cellStyle name="styleSeriesDataForecastNA 2 2" xfId="1211" xr:uid="{82F670E5-E4A5-4CF8-A83C-E2D63F269AB8}"/>
    <cellStyle name="styleSeriesDataForecastNA 2 2 2" xfId="1727" xr:uid="{B96F34FA-7EAA-41AE-9CE9-D402B640627D}"/>
    <cellStyle name="styleSeriesDataForecastNA 2 2 2 2" xfId="3278" xr:uid="{CEC0F774-B5A8-4CDF-A476-7247214D07CA}"/>
    <cellStyle name="styleSeriesDataForecastNA 2 2 2 2 2" xfId="6380" xr:uid="{F73B4A6A-6BA6-4339-B24E-289F13D66AA3}"/>
    <cellStyle name="styleSeriesDataForecastNA 2 2 2 3" xfId="8218" xr:uid="{6A7B1DFA-D130-4B82-91E1-37D263271FFE}"/>
    <cellStyle name="styleSeriesDataForecastNA 2 2 2 4" xfId="4829" xr:uid="{55F41E03-F239-486B-AFA0-C5CE4E5BCBB0}"/>
    <cellStyle name="styleSeriesDataForecastNA 2 2 3" xfId="2246" xr:uid="{FE529230-100C-4A8C-A63A-84D920561906}"/>
    <cellStyle name="styleSeriesDataForecastNA 2 2 3 2" xfId="3794" xr:uid="{A3C15734-2E1A-4BFC-A289-5F907D126DA4}"/>
    <cellStyle name="styleSeriesDataForecastNA 2 2 3 2 2" xfId="6896" xr:uid="{16000855-0567-4CD5-943C-A51ED1B24301}"/>
    <cellStyle name="styleSeriesDataForecastNA 2 2 3 3" xfId="5348" xr:uid="{D54C6AD2-CEBF-4B98-BB11-C065720470E9}"/>
    <cellStyle name="styleSeriesDataForecastNA 2 2 4" xfId="2762" xr:uid="{12576894-5E28-41D3-87E4-FA90F98533E0}"/>
    <cellStyle name="styleSeriesDataForecastNA 2 2 4 2" xfId="5864" xr:uid="{6F02D143-10F6-46D5-B17A-D22513A9D74C}"/>
    <cellStyle name="styleSeriesDataForecastNA 2 2 5" xfId="7700" xr:uid="{A0B423DF-0EAA-4767-95FA-62ED593EFFA1}"/>
    <cellStyle name="styleSeriesDataForecastNA 2 2 6" xfId="4313" xr:uid="{0A22597D-FC6C-4B01-BBC0-492D4A91E70A}"/>
    <cellStyle name="styleSeriesDataForecastNA 2 3" xfId="1469" xr:uid="{1252A563-CE3F-4381-B6AC-A536DC407316}"/>
    <cellStyle name="styleSeriesDataForecastNA 2 3 2" xfId="3020" xr:uid="{E7684662-3649-43AF-925D-7BE4E8A0644E}"/>
    <cellStyle name="styleSeriesDataForecastNA 2 3 2 2" xfId="6122" xr:uid="{3624150C-6503-41E9-8D44-AC84E88BC9AD}"/>
    <cellStyle name="styleSeriesDataForecastNA 2 3 3" xfId="7960" xr:uid="{18FA803A-1E40-402D-9AD4-A1A76D832CF6}"/>
    <cellStyle name="styleSeriesDataForecastNA 2 3 4" xfId="4571" xr:uid="{2C7403DB-2452-4883-9DAF-DACD02593DF9}"/>
    <cellStyle name="styleSeriesDataForecastNA 2 4" xfId="1988" xr:uid="{E6A485D3-76D2-4356-BECC-4DD89C089057}"/>
    <cellStyle name="styleSeriesDataForecastNA 2 4 2" xfId="3536" xr:uid="{B7B1FE2C-1E51-41A5-B167-C365F8EFC153}"/>
    <cellStyle name="styleSeriesDataForecastNA 2 4 2 2" xfId="6638" xr:uid="{AADF6749-6967-47E5-B71E-7081115CC82C}"/>
    <cellStyle name="styleSeriesDataForecastNA 2 4 3" xfId="7441" xr:uid="{CDB559FE-2339-47D3-8D91-05A9B162D56A}"/>
    <cellStyle name="styleSeriesDataForecastNA 2 4 4" xfId="5090" xr:uid="{C03E4104-5AF1-4C90-905D-DFBA538729E5}"/>
    <cellStyle name="styleSeriesDataForecastNA 2 5" xfId="2504" xr:uid="{39BA66E1-D9C1-4CE1-892F-9EA0C3AE3734}"/>
    <cellStyle name="styleSeriesDataForecastNA 2 5 2" xfId="5606" xr:uid="{5C28FC21-F7EB-4EB1-B8D5-C62FCB631605}"/>
    <cellStyle name="styleSeriesDataForecastNA 2 6" xfId="7158" xr:uid="{94D9F0A7-2F0A-469F-A687-92186839AC6E}"/>
    <cellStyle name="styleSeriesDataForecastNA 2 7" xfId="4055" xr:uid="{35A84D47-BCD6-4595-AAE4-D0F98C3274B8}"/>
    <cellStyle name="styleSeriesDataNA" xfId="564" xr:uid="{865C8A9D-2863-484C-A69D-50AE2438DE92}"/>
    <cellStyle name="styleSeriesDataNA 2" xfId="940" xr:uid="{7D482025-2772-4FB3-8B99-3FA32BB87B53}"/>
    <cellStyle name="styleSeriesDataNA 2 2" xfId="1212" xr:uid="{BB2DE254-2A85-4B39-B58A-43373B56A4F4}"/>
    <cellStyle name="styleSeriesDataNA 2 2 2" xfId="1728" xr:uid="{CD9C2ABF-714F-412D-AA57-35ACE11EE615}"/>
    <cellStyle name="styleSeriesDataNA 2 2 2 2" xfId="3279" xr:uid="{B7C7D999-73A6-41DA-8E91-24438B38CF91}"/>
    <cellStyle name="styleSeriesDataNA 2 2 2 2 2" xfId="6381" xr:uid="{F7ACE5B0-4AAF-4516-8BD4-8E45CDCD0132}"/>
    <cellStyle name="styleSeriesDataNA 2 2 2 3" xfId="8219" xr:uid="{1DAF00E7-E63E-4551-B281-4E91C761E4B7}"/>
    <cellStyle name="styleSeriesDataNA 2 2 2 4" xfId="4830" xr:uid="{35D55BF3-6349-40A7-B9B8-75F5766EA677}"/>
    <cellStyle name="styleSeriesDataNA 2 2 3" xfId="2247" xr:uid="{86BCC886-AF9A-4B7D-B4BF-402A13175705}"/>
    <cellStyle name="styleSeriesDataNA 2 2 3 2" xfId="3795" xr:uid="{C3D552BC-9B43-494F-97BC-C79B82EB434F}"/>
    <cellStyle name="styleSeriesDataNA 2 2 3 2 2" xfId="6897" xr:uid="{1FFDB48F-23C8-4E62-8020-B3B687854642}"/>
    <cellStyle name="styleSeriesDataNA 2 2 3 3" xfId="5349" xr:uid="{C94EAD24-99BB-41CF-9F1D-F01E10BA4CAE}"/>
    <cellStyle name="styleSeriesDataNA 2 2 4" xfId="2763" xr:uid="{D9981BB1-0677-41F5-8926-87EB8DED0456}"/>
    <cellStyle name="styleSeriesDataNA 2 2 4 2" xfId="5865" xr:uid="{8C4475B0-9576-4860-A6AF-D704BECDB6F3}"/>
    <cellStyle name="styleSeriesDataNA 2 2 5" xfId="7701" xr:uid="{9C930303-CBC3-484D-A6F0-F552960AD922}"/>
    <cellStyle name="styleSeriesDataNA 2 2 6" xfId="4314" xr:uid="{063EDA6B-B605-4467-875C-234AFE23DE22}"/>
    <cellStyle name="styleSeriesDataNA 2 3" xfId="1470" xr:uid="{E5A7B1B5-DA9C-4CF7-A8BB-2064FA7C7AB1}"/>
    <cellStyle name="styleSeriesDataNA 2 3 2" xfId="3021" xr:uid="{B6CCECF9-11A8-4836-B91D-F9242CB29716}"/>
    <cellStyle name="styleSeriesDataNA 2 3 2 2" xfId="6123" xr:uid="{6C69FCF8-5FA9-4A24-B14C-AC24B4B939F1}"/>
    <cellStyle name="styleSeriesDataNA 2 3 3" xfId="7961" xr:uid="{A38D434E-384F-480C-A8F3-CBF1811B8C8E}"/>
    <cellStyle name="styleSeriesDataNA 2 3 4" xfId="4572" xr:uid="{5B6BE2AA-E53E-4F0C-8E41-285F890AA341}"/>
    <cellStyle name="styleSeriesDataNA 2 4" xfId="1989" xr:uid="{F1E18539-6D70-4DB8-9682-E5B48C00A7EC}"/>
    <cellStyle name="styleSeriesDataNA 2 4 2" xfId="3537" xr:uid="{69F8A59E-24AD-4B86-869F-F03F7448D6BE}"/>
    <cellStyle name="styleSeriesDataNA 2 4 2 2" xfId="6639" xr:uid="{0E3240AC-C2B4-4E05-BABB-D63EB2B766E9}"/>
    <cellStyle name="styleSeriesDataNA 2 4 3" xfId="7442" xr:uid="{5A8A7FFC-4914-426C-A912-DDB24656217E}"/>
    <cellStyle name="styleSeriesDataNA 2 4 4" xfId="5091" xr:uid="{11F10365-6529-474B-82EF-CD0F9737E8D9}"/>
    <cellStyle name="styleSeriesDataNA 2 5" xfId="2505" xr:uid="{753CC059-FF25-47CC-AE62-0E07A436D5CD}"/>
    <cellStyle name="styleSeriesDataNA 2 5 2" xfId="5607" xr:uid="{7228C2FB-5BCC-42DC-9052-A662C7EE4F8A}"/>
    <cellStyle name="styleSeriesDataNA 2 6" xfId="7159" xr:uid="{ADD95CE7-159E-4B28-8E35-14F1651024F0}"/>
    <cellStyle name="styleSeriesDataNA 2 7" xfId="4056" xr:uid="{6800574C-56F3-4D53-81FA-CDEAB747197C}"/>
    <cellStyle name="Text Indent A" xfId="565" xr:uid="{496FE00C-846C-4936-A9CE-FD0ED5291E42}"/>
    <cellStyle name="Text Indent B" xfId="566" xr:uid="{920F7346-D98B-4B91-B970-5E619F529DD2}"/>
    <cellStyle name="Text Indent C" xfId="567" xr:uid="{D633CA18-CB60-49F6-B45A-1B266BDC9C00}"/>
    <cellStyle name="Times New Roman0181000015536870911" xfId="568" xr:uid="{D7D8085B-D02F-4885-A9A9-A987613D8C31}"/>
    <cellStyle name="Times New Roman0181000015536870911 2" xfId="941" xr:uid="{FC2919F2-1FD9-4490-90D2-C9CC7F5A751D}"/>
    <cellStyle name="Times New Roman0181000015536870911 2 2" xfId="1213" xr:uid="{D657A948-8C4B-475F-A5E2-86D0B4CD1F3E}"/>
    <cellStyle name="Times New Roman0181000015536870911 2 2 2" xfId="1729" xr:uid="{5F3DDF18-1D91-4F1F-9E75-BF13E2EEDC0F}"/>
    <cellStyle name="Times New Roman0181000015536870911 2 2 2 2" xfId="3280" xr:uid="{ED47ED60-FE40-4D07-9D69-EF82CE28B3C3}"/>
    <cellStyle name="Times New Roman0181000015536870911 2 2 2 2 2" xfId="6382" xr:uid="{A077EA09-BBAC-4930-9937-6856291E1AD2}"/>
    <cellStyle name="Times New Roman0181000015536870911 2 2 2 3" xfId="8220" xr:uid="{A580A786-FFC3-4AEA-A0C6-8DD6DDA8FAE9}"/>
    <cellStyle name="Times New Roman0181000015536870911 2 2 2 4" xfId="4831" xr:uid="{E8A66BA3-6500-4A8A-A69B-AB3A7D8B14F2}"/>
    <cellStyle name="Times New Roman0181000015536870911 2 2 3" xfId="2248" xr:uid="{DE695087-A745-43D6-BDA9-EAE6F9B5572F}"/>
    <cellStyle name="Times New Roman0181000015536870911 2 2 3 2" xfId="3796" xr:uid="{627A17B5-83A0-428B-82CB-75B071FF1863}"/>
    <cellStyle name="Times New Roman0181000015536870911 2 2 3 2 2" xfId="6898" xr:uid="{A541425C-1116-44B6-AA86-9212728C8C21}"/>
    <cellStyle name="Times New Roman0181000015536870911 2 2 3 3" xfId="5350" xr:uid="{A7E9FFF3-CB1B-4B3F-8307-A28B176BE8CC}"/>
    <cellStyle name="Times New Roman0181000015536870911 2 2 4" xfId="2764" xr:uid="{80173C91-1457-4C34-BD90-F3E2452D0CBE}"/>
    <cellStyle name="Times New Roman0181000015536870911 2 2 4 2" xfId="5866" xr:uid="{AE119395-B73F-4EC6-B33C-35E38227557B}"/>
    <cellStyle name="Times New Roman0181000015536870911 2 2 5" xfId="7702" xr:uid="{C6094D39-B34C-40F1-A277-13182F2D4477}"/>
    <cellStyle name="Times New Roman0181000015536870911 2 2 6" xfId="4315" xr:uid="{9A54451F-7C98-4491-8135-9B5CB1B05744}"/>
    <cellStyle name="Times New Roman0181000015536870911 2 3" xfId="1471" xr:uid="{59D9E13A-D406-4850-837C-64FA88042395}"/>
    <cellStyle name="Times New Roman0181000015536870911 2 3 2" xfId="3022" xr:uid="{BC008408-C3DF-4BF7-8650-1FD7AFA76539}"/>
    <cellStyle name="Times New Roman0181000015536870911 2 3 2 2" xfId="6124" xr:uid="{3FC7AE7A-0E65-42AF-BC0B-DC520A2DFDDE}"/>
    <cellStyle name="Times New Roman0181000015536870911 2 3 3" xfId="7962" xr:uid="{234FEE2B-519E-4EB0-B7AF-BDBD01FA87F9}"/>
    <cellStyle name="Times New Roman0181000015536870911 2 3 4" xfId="4573" xr:uid="{66F21600-B3DD-4891-8A3B-F1CE84E1A250}"/>
    <cellStyle name="Times New Roman0181000015536870911 2 4" xfId="1990" xr:uid="{BF32F237-5AFD-42B5-9CC6-739B09E5011A}"/>
    <cellStyle name="Times New Roman0181000015536870911 2 4 2" xfId="3538" xr:uid="{C2559F45-FC40-4DFC-B3D1-C7B31E67B38F}"/>
    <cellStyle name="Times New Roman0181000015536870911 2 4 2 2" xfId="6640" xr:uid="{184595D5-7D45-418C-BF82-237BA3418BD3}"/>
    <cellStyle name="Times New Roman0181000015536870911 2 4 3" xfId="7443" xr:uid="{4AF520B5-CFBE-49D1-83F3-1A82BC8F8EF7}"/>
    <cellStyle name="Times New Roman0181000015536870911 2 4 4" xfId="5092" xr:uid="{C4D46D30-3EE6-4AFA-B361-E64496FE6A13}"/>
    <cellStyle name="Times New Roman0181000015536870911 2 5" xfId="2506" xr:uid="{8076DAD5-FC3D-4E61-8863-CD6A95A2820E}"/>
    <cellStyle name="Times New Roman0181000015536870911 2 5 2" xfId="5608" xr:uid="{A19687E0-9B8B-436B-B440-8AED135F5C13}"/>
    <cellStyle name="Times New Roman0181000015536870911 2 6" xfId="7160" xr:uid="{5278C06B-BD3A-470F-A72B-E667EA07B794}"/>
    <cellStyle name="Times New Roman0181000015536870911 2 7" xfId="4057" xr:uid="{BF0523D5-E121-4D00-99BD-43500F530552}"/>
    <cellStyle name="Title" xfId="569" xr:uid="{B8EF4FCD-8CCF-4BE0-8EDC-8C997E7AD634}"/>
    <cellStyle name="Total" xfId="570" xr:uid="{E0CF53E2-3110-4344-A6F3-4DB4A1CDE771}"/>
    <cellStyle name="Total 2" xfId="942" xr:uid="{8A469650-A745-42BA-9579-8F4D5B0D220B}"/>
    <cellStyle name="Total 2 2" xfId="1214" xr:uid="{78883F68-C6D6-49C8-BE6D-5B40FACA0944}"/>
    <cellStyle name="Total 2 2 2" xfId="1730" xr:uid="{1DD73AB4-9254-4617-9DDC-36247FBC0426}"/>
    <cellStyle name="Total 2 2 2 2" xfId="3281" xr:uid="{08680C98-789A-4BFF-B1F7-D892F2FF62C4}"/>
    <cellStyle name="Total 2 2 2 2 2" xfId="6383" xr:uid="{7685DC9F-1EAF-4E6A-89F5-DC906A710185}"/>
    <cellStyle name="Total 2 2 2 3" xfId="8221" xr:uid="{9F89B125-1264-4E9F-98B7-47D31EB8A8E3}"/>
    <cellStyle name="Total 2 2 2 4" xfId="4832" xr:uid="{9B838E0E-CD38-4814-A1FE-D42214BB2AFE}"/>
    <cellStyle name="Total 2 2 3" xfId="2249" xr:uid="{10E4DC20-D820-41D4-946B-8724B39F9714}"/>
    <cellStyle name="Total 2 2 3 2" xfId="3797" xr:uid="{A618EB5F-8AC7-4B90-870C-13BB24F50C24}"/>
    <cellStyle name="Total 2 2 3 2 2" xfId="6899" xr:uid="{413F6828-EC0D-4991-AD8A-4DC1192E003B}"/>
    <cellStyle name="Total 2 2 3 3" xfId="5351" xr:uid="{FE1DFEC2-D400-4131-86EB-582A81F9F5A6}"/>
    <cellStyle name="Total 2 2 4" xfId="2765" xr:uid="{BE754377-A4CB-4347-A738-852B5AAD9DBA}"/>
    <cellStyle name="Total 2 2 4 2" xfId="5867" xr:uid="{F8820477-F09D-49EA-8BFC-1620F3388C26}"/>
    <cellStyle name="Total 2 2 5" xfId="7703" xr:uid="{D174D4BC-A439-4860-835C-535294C54667}"/>
    <cellStyle name="Total 2 2 6" xfId="4316" xr:uid="{B2521C32-7F17-4053-9B27-99763613F167}"/>
    <cellStyle name="Total 2 3" xfId="1472" xr:uid="{3BF95016-9073-4E73-B16F-F68EE587AE0E}"/>
    <cellStyle name="Total 2 3 2" xfId="3023" xr:uid="{7C15E941-0926-4626-9094-3B68D9BBBCCC}"/>
    <cellStyle name="Total 2 3 2 2" xfId="6125" xr:uid="{229B1B54-7E68-4F6C-A3B2-43E976187456}"/>
    <cellStyle name="Total 2 3 3" xfId="7963" xr:uid="{5577C226-207C-46B7-844D-F0F485A42FF4}"/>
    <cellStyle name="Total 2 3 4" xfId="4574" xr:uid="{0F6FEFBC-6B54-4658-93D0-F61EA73A2547}"/>
    <cellStyle name="Total 2 4" xfId="1991" xr:uid="{B1410470-B6B8-4F52-915F-A0813C532579}"/>
    <cellStyle name="Total 2 4 2" xfId="3539" xr:uid="{4499A1B7-42CE-4DC1-9A1F-0401B0118814}"/>
    <cellStyle name="Total 2 4 2 2" xfId="6641" xr:uid="{F530C05E-E30A-4D2E-852E-108334625EC5}"/>
    <cellStyle name="Total 2 4 3" xfId="7444" xr:uid="{6298745D-98C7-47CC-A8BB-00F5D3975637}"/>
    <cellStyle name="Total 2 4 4" xfId="5093" xr:uid="{E9CC70D0-5603-4E1D-A97B-D9273A29A006}"/>
    <cellStyle name="Total 2 5" xfId="2507" xr:uid="{F7B5DDB4-0D4F-464C-AC63-F8F60E2C16E2}"/>
    <cellStyle name="Total 2 5 2" xfId="5609" xr:uid="{18FD33E5-C615-44CB-BF46-F36666CF22FE}"/>
    <cellStyle name="Total 2 6" xfId="7161" xr:uid="{08C33E25-2BF1-401D-9CF1-FC7CEB2B6477}"/>
    <cellStyle name="Total 2 7" xfId="4058" xr:uid="{510176B9-962A-4C3F-92F8-077852BE86F3}"/>
    <cellStyle name="Warning Text" xfId="571" xr:uid="{B9B388B9-29FF-4997-B3FF-A7646667AB83}"/>
    <cellStyle name="Обычный" xfId="0" builtinId="0"/>
    <cellStyle name="Обычный 10" xfId="572" xr:uid="{98F6F17F-00CA-4925-9F56-FA48529B1FFF}"/>
    <cellStyle name="Обычный 11" xfId="573" xr:uid="{C3C2535B-39F1-4F13-9C10-E3F3C51E6383}"/>
    <cellStyle name="Обычный 12" xfId="574" xr:uid="{0660833F-A6BF-4E9D-A12D-13E4075C7360}"/>
    <cellStyle name="Обычный 12 2" xfId="575" xr:uid="{9E175DBF-172F-4835-A00E-5DBFEC2F5F9F}"/>
    <cellStyle name="Обычный 12_Т-НахВТО-газ-28.09.12" xfId="576" xr:uid="{1CEFC301-4D63-476E-83D0-5C72192F970D}"/>
    <cellStyle name="Обычный 13" xfId="577" xr:uid="{083F21DC-2423-43C6-B5CD-65FE3FD93A2D}"/>
    <cellStyle name="Обычный 14" xfId="578" xr:uid="{BECC53DA-FFCF-468B-8C93-FBDA564172AD}"/>
    <cellStyle name="Обычный 15" xfId="579" xr:uid="{6E4BBF9A-3C93-48B9-87C5-7474E34549A9}"/>
    <cellStyle name="Обычный 16" xfId="580" xr:uid="{20927896-2809-43CD-BF36-2E7B8907A939}"/>
    <cellStyle name="Обычный 16 2" xfId="581" xr:uid="{AA0BDA1F-BACA-4DCA-BDE9-C924C3FD6E58}"/>
    <cellStyle name="Обычный 17" xfId="582" xr:uid="{48BE318E-6232-46FC-83DC-FDCA484D4BBF}"/>
    <cellStyle name="Обычный 18" xfId="583" xr:uid="{384A48C9-D3B1-405F-8398-E8FC4419FCCD}"/>
    <cellStyle name="Обычный 19" xfId="584" xr:uid="{8ADDA8FB-277E-4D81-B2EE-D94DE85A876E}"/>
    <cellStyle name="Обычный 2" xfId="2" xr:uid="{6A7B7D80-D513-48E3-882B-A5AFB828F5C3}"/>
    <cellStyle name="Обычный 2 10" xfId="585" xr:uid="{6DA74C7D-8F95-4743-8658-BF0FCE94D160}"/>
    <cellStyle name="Обычный 2 11" xfId="586" xr:uid="{4941F608-F512-4E21-BF63-1498BB6FF0FE}"/>
    <cellStyle name="Обычный 2 11 2" xfId="587" xr:uid="{BAB211D3-BA18-4114-81AC-26A1E489A3A1}"/>
    <cellStyle name="Обычный 2 11_Т-НахВТО-газ-28.09.12" xfId="588" xr:uid="{8DB3065F-CDEF-4FAB-B087-C59080DB280B}"/>
    <cellStyle name="Обычный 2 12" xfId="589" xr:uid="{C237D55E-854B-432F-956C-572B7BF0DB92}"/>
    <cellStyle name="Обычный 2 12 2" xfId="590" xr:uid="{9A26AA4A-BD64-45FA-A61F-CE3ADB80655F}"/>
    <cellStyle name="Обычный 2 12_Т-НахВТО-газ-28.09.12" xfId="591" xr:uid="{079C25CC-DD3D-46F3-8A1A-CA386B813A1A}"/>
    <cellStyle name="Обычный 2 13" xfId="592" xr:uid="{0712C99E-6963-4446-96FE-FCF7ED9DBAF5}"/>
    <cellStyle name="Обычный 2 14" xfId="593" xr:uid="{457FB17A-CD8E-4731-8940-6C1176807F04}"/>
    <cellStyle name="Обычный 2 15" xfId="7170" xr:uid="{96D53913-B2FB-425B-9708-94EFF267F8F9}"/>
    <cellStyle name="Обычный 2 16" xfId="7706" xr:uid="{AFF6843C-E687-43B5-BA72-AC687F07717A}"/>
    <cellStyle name="Обычный 2 17" xfId="7165" xr:uid="{0986B94A-AD63-4791-8C88-34FE31C685B5}"/>
    <cellStyle name="Обычный 2 2" xfId="594" xr:uid="{DC056E92-0A1C-4753-8FBF-CB3BBEDE9FCA}"/>
    <cellStyle name="Обычный 2 3" xfId="595" xr:uid="{6F6F22E1-E42D-4E9A-8135-A61448E5641A}"/>
    <cellStyle name="Обычный 2 4" xfId="596" xr:uid="{CB0D2E01-581E-4692-B001-9AE2F35BEBDC}"/>
    <cellStyle name="Обычный 2 5" xfId="597" xr:uid="{3A68CE98-3201-4897-A0F2-CE41688B7E5A}"/>
    <cellStyle name="Обычный 2 5 2" xfId="7185" xr:uid="{11E2F49C-640D-45F3-AF60-39A8DC2D5B0C}"/>
    <cellStyle name="Обычный 2 5 3" xfId="7164" xr:uid="{ED3FF31F-E773-4433-9BE4-C3BB991CE7B4}"/>
    <cellStyle name="Обычный 2 6" xfId="598" xr:uid="{38574F50-55B4-4E1C-A481-AD16E0ABA22E}"/>
    <cellStyle name="Обычный 2 6 2" xfId="7186" xr:uid="{8417D511-23DE-4E39-9007-B1D274F450DB}"/>
    <cellStyle name="Обычный 2 6 3" xfId="7166" xr:uid="{0D0D529C-5156-451F-9DF7-C6F2A88CA3AF}"/>
    <cellStyle name="Обычный 2 7" xfId="599" xr:uid="{AC08DE74-3F4E-49DE-8439-15CCE5B3BEC6}"/>
    <cellStyle name="Обычный 2 8" xfId="600" xr:uid="{7BCC290E-7AD8-48F6-A9BA-DC359B1AAAC8}"/>
    <cellStyle name="Обычный 2 9" xfId="601" xr:uid="{D2E54AC1-36AB-4BF9-9E37-D0412F8EC625}"/>
    <cellStyle name="Обычный 2_Т-НахВТО-газ-28.09.12" xfId="602" xr:uid="{D358B659-731A-4835-B18C-B39F867E1276}"/>
    <cellStyle name="Обычный 20" xfId="603" xr:uid="{94860FB7-5F43-4EF4-9BDB-7B542936182D}"/>
    <cellStyle name="Обычный 21" xfId="604" xr:uid="{2296CB69-9F21-4A2F-8E29-4BEB9FA809C4}"/>
    <cellStyle name="Обычный 22" xfId="605" xr:uid="{F6BAEF1C-3039-4695-9FDA-9489D732E98D}"/>
    <cellStyle name="Обычный 23" xfId="606" xr:uid="{7E2FE93F-38BA-4DCF-A2F1-BF8FADADA566}"/>
    <cellStyle name="Обычный 24" xfId="607" xr:uid="{0439C763-E492-4B57-B680-887AD8A4745C}"/>
    <cellStyle name="Обычный 25" xfId="608" xr:uid="{9A8939FF-98C5-44A8-8DD4-97635BEF953A}"/>
    <cellStyle name="Обычный 26" xfId="609" xr:uid="{F67DCE35-B1D5-496C-A239-A6EBD8186171}"/>
    <cellStyle name="Обычный 27" xfId="610" xr:uid="{DFD8E034-F2FD-401F-BC1E-ACC441C352F5}"/>
    <cellStyle name="Обычный 28" xfId="611" xr:uid="{B7BC825F-57CA-45F8-9309-E03D7D4A78DB}"/>
    <cellStyle name="Обычный 29" xfId="612" xr:uid="{64B0D531-223A-4DD8-AB0B-0F571ADBAF26}"/>
    <cellStyle name="Обычный 3" xfId="3" xr:uid="{0BD748A2-87E9-483F-B51A-2AA49A9FA1AB}"/>
    <cellStyle name="Обычный 3 2" xfId="613" xr:uid="{2614CA9E-B5BA-4B2D-AC24-0BD1BA381F04}"/>
    <cellStyle name="Обычный 3 2 2" xfId="7187" xr:uid="{5A31CCA6-57C5-4321-9415-2BF1077F20DA}"/>
    <cellStyle name="Обычный 3 2 3" xfId="7167" xr:uid="{CF4D8906-A9BD-46D7-BF7D-DE459119A081}"/>
    <cellStyle name="Обычный 3 3" xfId="614" xr:uid="{268A98B5-BA29-4DD4-AC13-69F3DBDED274}"/>
    <cellStyle name="Обычный 3 4" xfId="615" xr:uid="{039D48A6-615C-4712-8FAC-FADFB7537380}"/>
    <cellStyle name="Обычный 3 5" xfId="616" xr:uid="{0858D59E-0BFA-4818-812C-AB92739418DE}"/>
    <cellStyle name="Обычный 3 6" xfId="617" xr:uid="{A7836DD2-90DD-40A2-B08C-146CEC7C4816}"/>
    <cellStyle name="Обычный 3 6 2" xfId="1734" xr:uid="{A87AD1BB-2BD6-48D7-9123-785BCEE6C4CB}"/>
    <cellStyle name="Обычный 3 6 2 2" xfId="4836" xr:uid="{48E532C3-8FF7-46A8-B968-400C6D766373}"/>
    <cellStyle name="Обычный 3 6 3" xfId="6904" xr:uid="{CBE20247-5A4F-4042-AE70-0631E1C2DE1D}"/>
    <cellStyle name="Обычный 3 6 4" xfId="3801" xr:uid="{3488A05D-1329-46F1-9D88-52FBFBD153EA}"/>
    <cellStyle name="Обычный 3_RZD_2009-2030_macromodel_090518" xfId="618" xr:uid="{54B0EC69-7FEC-4991-926E-5327BE05AF3C}"/>
    <cellStyle name="Обычный 30" xfId="619" xr:uid="{282016D6-9AE9-452E-84F6-F6724287E01A}"/>
    <cellStyle name="Обычный 31" xfId="683" xr:uid="{8F2A1919-8BBC-4E41-B84D-EAECB1B96BBF}"/>
    <cellStyle name="Обычный 32" xfId="1" xr:uid="{1067534F-C150-4236-B323-B4BE19E1C5D1}"/>
    <cellStyle name="Обычный 32 2" xfId="1732" xr:uid="{6350E130-50C3-4267-99E5-D090DB85AA49}"/>
    <cellStyle name="Обычный 32 2 2" xfId="4834" xr:uid="{A48FF129-D849-4B1C-9553-B8940BBBAE06}"/>
    <cellStyle name="Обычный 32 3" xfId="6902" xr:uid="{D4380274-87E8-466B-8F63-F6A70AA29AAE}"/>
    <cellStyle name="Обычный 32 4" xfId="3799" xr:uid="{919D6459-841D-42A3-85CD-00FADF81E87D}"/>
    <cellStyle name="Обычный 33" xfId="6901" xr:uid="{6969D203-D3F3-42E1-9718-1FD6BB335AC9}"/>
    <cellStyle name="Обычный 34" xfId="685" xr:uid="{33496C80-D08D-474B-B6DB-0579171595E8}"/>
    <cellStyle name="Обычный 35" xfId="7169" xr:uid="{DE10C567-8049-4836-9F60-BCC9645C8483}"/>
    <cellStyle name="Обычный 36" xfId="7446" xr:uid="{2189037F-FF57-4EDE-86DB-A302E3E0DAC6}"/>
    <cellStyle name="Обычный 37" xfId="7168" xr:uid="{8020EE45-743A-4510-B53F-7764FA5C7DA3}"/>
    <cellStyle name="Обычный 38" xfId="7705" xr:uid="{DED636B8-A82D-463B-939F-CE2CF7460BBD}"/>
    <cellStyle name="Обычный 4" xfId="620" xr:uid="{0FF16673-ABCE-4C8E-93CD-FCA48053BEBC}"/>
    <cellStyle name="Обычный 4 2" xfId="621" xr:uid="{CD920A12-577E-471D-B623-806F7BB74141}"/>
    <cellStyle name="Обычный 4 2 2" xfId="622" xr:uid="{C4927595-E4D9-4BB9-8BCF-EEC1AFEF440E}"/>
    <cellStyle name="Обычный 4 2_Т-НахВТО-газ-28.09.12" xfId="623" xr:uid="{F59B483F-937F-49CD-82F9-34DBE18B5ACA}"/>
    <cellStyle name="Обычный 4_ЦФ запрос2008-2009" xfId="624" xr:uid="{BDA5E416-B51E-40E2-977A-25F792E3C265}"/>
    <cellStyle name="Обычный 5" xfId="625" xr:uid="{C1871B68-65E2-40DA-A7B3-A4D5AC2602C1}"/>
    <cellStyle name="Обычный 6" xfId="626" xr:uid="{3DBB2DAC-9AB2-4ECE-84B9-71D316035E16}"/>
    <cellStyle name="Обычный 6 2" xfId="4" xr:uid="{7B4FB3A6-7A71-4347-A314-0A7FC20F914F}"/>
    <cellStyle name="Обычный 6 3" xfId="684" xr:uid="{81C57B50-93A6-4901-9E84-00D78B329284}"/>
    <cellStyle name="Обычный 7" xfId="627" xr:uid="{55982059-F79D-408D-9C89-07C956A905DE}"/>
    <cellStyle name="Обычный 7 2" xfId="7163" xr:uid="{97EF6302-5381-4867-9E35-416FB2475272}"/>
    <cellStyle name="Обычный 8" xfId="628" xr:uid="{A6C7CCBA-6A02-4DD6-865D-D43AC685B148}"/>
    <cellStyle name="Обычный 9" xfId="629" xr:uid="{2D55AA32-8F0D-4D58-8F82-D55D86F33A20}"/>
    <cellStyle name="Процентный 10" xfId="630" xr:uid="{C28774E3-64C1-4295-B06C-1244CA2E386B}"/>
    <cellStyle name="Процентный 11" xfId="631" xr:uid="{A024B0B5-0162-40B9-A210-BE2A7C62EC7B}"/>
    <cellStyle name="Процентный 12" xfId="632" xr:uid="{552D3D35-C2EF-4D97-8410-7A202B16ABC3}"/>
    <cellStyle name="Процентный 13" xfId="633" xr:uid="{CD728241-CFEF-4A40-8738-0DF586B194B8}"/>
    <cellStyle name="Процентный 14" xfId="634" xr:uid="{AB2CA54E-BFFE-4B66-98CF-85404130A5A7}"/>
    <cellStyle name="Процентный 2" xfId="635" xr:uid="{2FC9354D-0F52-4DC8-BF03-C070F1DE5391}"/>
    <cellStyle name="Процентный 2 2" xfId="636" xr:uid="{E819C55E-D81D-428C-943E-4AF938BEBFAB}"/>
    <cellStyle name="Процентный 2 2 2" xfId="637" xr:uid="{C22E9F1B-D24E-49C7-AA8A-8A23AED3CDBC}"/>
    <cellStyle name="Процентный 3" xfId="638" xr:uid="{DCE18F6F-8027-480D-8E42-1EACE8EDAA0C}"/>
    <cellStyle name="Процентный 4" xfId="639" xr:uid="{B3A2D485-DAF2-4F5D-9F4F-698A9DC837A7}"/>
    <cellStyle name="Процентный 5" xfId="640" xr:uid="{1D8AAEEA-81D1-488B-A761-18EF1980E969}"/>
    <cellStyle name="Процентный 6" xfId="641" xr:uid="{BB81F8AF-D56D-48E1-8AC3-2A61B219574D}"/>
    <cellStyle name="Процентный 7" xfId="642" xr:uid="{98A09D99-35A3-4C15-90F3-1946F7180DDF}"/>
    <cellStyle name="Процентный 8" xfId="643" xr:uid="{50CE288D-60D7-46B4-BDA8-31E6961FB3F9}"/>
    <cellStyle name="Процентный 9" xfId="644" xr:uid="{85E6D126-FAB2-44A2-BED5-1AF1716AE040}"/>
    <cellStyle name="Сверхулин" xfId="645" xr:uid="{4206AA19-0488-40E1-81AB-9845DBF7A47D}"/>
    <cellStyle name="Сверхулин 2" xfId="943" xr:uid="{C9DBA244-29BD-4681-8656-1CEE6A471C11}"/>
    <cellStyle name="Сверхулин 2 2" xfId="1215" xr:uid="{BC47AECB-35CF-4AB7-8EFC-EA0C3038684C}"/>
    <cellStyle name="Сверхулин 2 2 2" xfId="1731" xr:uid="{9BAECBEB-493C-4B96-ADA3-9F904AC48E3C}"/>
    <cellStyle name="Сверхулин 2 2 2 2" xfId="3282" xr:uid="{47CC4B43-CE44-44EB-9810-1D6C7D7290B1}"/>
    <cellStyle name="Сверхулин 2 2 2 2 2" xfId="6384" xr:uid="{DAC857B9-7232-4F6C-8F1D-FA1F9DB08E07}"/>
    <cellStyle name="Сверхулин 2 2 2 3" xfId="8222" xr:uid="{EAAA614B-7D70-4750-9C0D-01F17D1AC997}"/>
    <cellStyle name="Сверхулин 2 2 2 4" xfId="4833" xr:uid="{51D0F0C0-671A-49A1-8063-4E932C5BBB7E}"/>
    <cellStyle name="Сверхулин 2 2 3" xfId="2250" xr:uid="{4DD235D9-3A1F-443C-80B4-7671F8F7B23D}"/>
    <cellStyle name="Сверхулин 2 2 3 2" xfId="3798" xr:uid="{5753AD77-ACC0-49CF-943C-7DA7CBCD6F45}"/>
    <cellStyle name="Сверхулин 2 2 3 2 2" xfId="6900" xr:uid="{FB35CCBC-BF3E-40EE-A1BF-3FA29D6FF2AE}"/>
    <cellStyle name="Сверхулин 2 2 3 3" xfId="5352" xr:uid="{4CB584B3-45D1-491D-91E6-08CF07EE5DEF}"/>
    <cellStyle name="Сверхулин 2 2 4" xfId="2766" xr:uid="{07BBB5FB-369D-49B7-B392-DB48BA15AE0B}"/>
    <cellStyle name="Сверхулин 2 2 4 2" xfId="5868" xr:uid="{4D391841-2CE5-417D-A848-CA7801712940}"/>
    <cellStyle name="Сверхулин 2 2 5" xfId="7704" xr:uid="{8F1ABF35-7524-48D8-BA7B-48892F855753}"/>
    <cellStyle name="Сверхулин 2 2 6" xfId="4317" xr:uid="{8D865FD6-B4E5-4556-96F9-7DDA66E212C3}"/>
    <cellStyle name="Сверхулин 2 3" xfId="1473" xr:uid="{1F7FB12F-C440-478B-A886-0CFDF3EB557E}"/>
    <cellStyle name="Сверхулин 2 3 2" xfId="3024" xr:uid="{B021D21A-6CED-4A27-B96B-40E2F087B16D}"/>
    <cellStyle name="Сверхулин 2 3 2 2" xfId="6126" xr:uid="{56B37CF4-D36C-4C0A-B4FF-A47E28D95552}"/>
    <cellStyle name="Сверхулин 2 3 3" xfId="7964" xr:uid="{7A04DB89-D1D9-4881-9B58-0086368EC040}"/>
    <cellStyle name="Сверхулин 2 3 4" xfId="4575" xr:uid="{42D69925-D77D-4F6B-8C92-5FAB21F76990}"/>
    <cellStyle name="Сверхулин 2 4" xfId="1992" xr:uid="{1AEAFC44-0B84-42D3-9049-5E651C5A7DD6}"/>
    <cellStyle name="Сверхулин 2 4 2" xfId="3540" xr:uid="{F4EBB5F2-0517-4AE0-9D96-3DDC286448C3}"/>
    <cellStyle name="Сверхулин 2 4 2 2" xfId="6642" xr:uid="{2100CE66-97B8-49C1-9EFA-4C578FCEE4F4}"/>
    <cellStyle name="Сверхулин 2 4 3" xfId="7445" xr:uid="{3695B5CD-3400-458C-B356-2836C7003941}"/>
    <cellStyle name="Сверхулин 2 4 4" xfId="5094" xr:uid="{0ABBB25D-E799-41B3-B930-6A122016164F}"/>
    <cellStyle name="Сверхулин 2 5" xfId="2508" xr:uid="{E2CFC7E2-2574-48FF-9866-C878221C1874}"/>
    <cellStyle name="Сверхулин 2 5 2" xfId="5610" xr:uid="{A820F536-F87C-43AB-94D7-F0E7A3A964C6}"/>
    <cellStyle name="Сверхулин 2 6" xfId="7162" xr:uid="{F932B23B-DE30-457D-A70B-5AE6B82CF84F}"/>
    <cellStyle name="Сверхулин 2 7" xfId="4059" xr:uid="{29028DCB-A10F-404E-95C8-FBE7ED10CE27}"/>
    <cellStyle name="Стиль 1" xfId="646" xr:uid="{A8A9E624-8B65-4171-AD2C-ABA781F5ACF1}"/>
    <cellStyle name="Стиль 1 2" xfId="647" xr:uid="{266053A4-6E46-4289-8632-19C84F11FE29}"/>
    <cellStyle name="Стиль 1 3" xfId="648" xr:uid="{107E045F-6938-4134-B786-DD02814CD802}"/>
    <cellStyle name="Стиль 1 4" xfId="649" xr:uid="{D33ECE34-17EB-44C8-A15D-BFBE759552B9}"/>
    <cellStyle name="Стиль 1 5" xfId="650" xr:uid="{93DF9127-D2F5-4232-97DD-ACF18E58B6C3}"/>
    <cellStyle name="Стиль 1 6" xfId="651" xr:uid="{FF28C029-1C30-480E-9B82-579CA48D5172}"/>
    <cellStyle name="Стиль 1 7" xfId="652" xr:uid="{0C2DF185-AA40-4A95-AC2E-CA5465CEFC86}"/>
    <cellStyle name="Стиль 1_Книга2" xfId="653" xr:uid="{193BDE03-760E-4C4A-A7F4-EA16AB780CFF}"/>
    <cellStyle name="ТаблицаТекст" xfId="654" xr:uid="{BCF8180F-49FF-476A-B9C7-7397A8D2AB5A}"/>
    <cellStyle name="Тысячи [0]_Chart1 (Sales &amp; Costs)" xfId="655" xr:uid="{2DC3146F-7494-4235-AF7C-9D3B548D8A9F}"/>
    <cellStyle name="Тысячи_Chart1 (Sales &amp; Costs)" xfId="656" xr:uid="{3BD4EC77-C1B0-4BC6-A4D8-B8C6B2A6C2A1}"/>
    <cellStyle name="Финансовый [0] 2" xfId="657" xr:uid="{71011795-3384-432E-9DCA-A874528FD563}"/>
    <cellStyle name="Финансовый 10" xfId="658" xr:uid="{9CAEB36E-2E7B-4489-BA32-BF8C69EC56C0}"/>
    <cellStyle name="Финансовый 11" xfId="659" xr:uid="{8E9608E6-FEDA-4249-B7CB-6722C019A53A}"/>
    <cellStyle name="Финансовый 12" xfId="660" xr:uid="{38CC40B7-45F5-4244-8514-470AF493B512}"/>
    <cellStyle name="Финансовый 13" xfId="661" xr:uid="{96A94E0C-3682-4D10-AFC9-F60F1056FB61}"/>
    <cellStyle name="Финансовый 14" xfId="662" xr:uid="{FA6FAC35-C69F-4002-8A67-9F298CBE9FF9}"/>
    <cellStyle name="Финансовый 15" xfId="663" xr:uid="{98A46456-0CDE-48CD-B990-428C80C61E0B}"/>
    <cellStyle name="Финансовый 16" xfId="664" xr:uid="{F667BC09-5EF0-4C1A-A21A-ECBC5EA5777B}"/>
    <cellStyle name="Финансовый 17" xfId="665" xr:uid="{FB881F4B-289A-4BB5-8613-4A4B71538B69}"/>
    <cellStyle name="Финансовый 2" xfId="666" xr:uid="{F0951C2B-6A47-4CB8-A6CB-E6B257A343D9}"/>
    <cellStyle name="Финансовый 2 10" xfId="667" xr:uid="{DEDB14A9-BB43-49EA-951D-4EBB0F92B014}"/>
    <cellStyle name="Финансовый 2 2" xfId="668" xr:uid="{94742F1A-B96A-429B-905B-1AEDA6CDA18A}"/>
    <cellStyle name="Финансовый 2 3" xfId="669" xr:uid="{EB421AEB-1384-4F6F-9719-D2C5D5C26D76}"/>
    <cellStyle name="Финансовый 2 4" xfId="670" xr:uid="{1FFDA961-07AA-4035-AE78-6F4AE34F4F13}"/>
    <cellStyle name="Финансовый 2 5" xfId="671" xr:uid="{A1170870-0EA9-41D4-BF36-107DCAC86598}"/>
    <cellStyle name="Финансовый 2 6" xfId="672" xr:uid="{81FE6887-CE8A-40D4-8886-D404B55B735B}"/>
    <cellStyle name="Финансовый 2 7" xfId="673" xr:uid="{3A96C28F-4CAA-4286-B113-D63CECDFA77D}"/>
    <cellStyle name="Финансовый 2 8" xfId="674" xr:uid="{0C35120A-372D-4046-8957-E750C6FA4935}"/>
    <cellStyle name="Финансовый 2 9" xfId="675" xr:uid="{A0C3F821-6B11-405F-9761-D7A9AADF3DA9}"/>
    <cellStyle name="Финансовый 3" xfId="676" xr:uid="{AB66F19A-8A31-4323-AEFB-543C7C9D4CFE}"/>
    <cellStyle name="Финансовый 3 2" xfId="5" xr:uid="{CA4C76A1-8D85-4354-BF8C-368EF87C6F50}"/>
    <cellStyle name="Финансовый 3 2 2" xfId="1733" xr:uid="{76695808-EA5E-468F-B299-FD2CD75F06B3}"/>
    <cellStyle name="Финансовый 3 2 2 2" xfId="4835" xr:uid="{6884E3DC-7EB9-44DF-A20B-32B3828A81C5}"/>
    <cellStyle name="Финансовый 3 2 3" xfId="6903" xr:uid="{2ABE90EE-3A1C-44E7-A028-1C7855494269}"/>
    <cellStyle name="Финансовый 3 2 4" xfId="3800" xr:uid="{299BFEC9-DF2D-4646-A392-CEC66D268CCF}"/>
    <cellStyle name="Финансовый 4" xfId="677" xr:uid="{CC201120-94C8-44E3-A259-1C231263D3A8}"/>
    <cellStyle name="Финансовый 5" xfId="678" xr:uid="{506DD56A-7A45-40CF-BC87-BBC05FC4C821}"/>
    <cellStyle name="Финансовый 6" xfId="679" xr:uid="{1D98E099-1465-42C5-AFFA-03CA258B5B84}"/>
    <cellStyle name="Финансовый 7" xfId="680" xr:uid="{E580AF90-0232-45FE-B160-F29BD67CE808}"/>
    <cellStyle name="Финансовый 8" xfId="681" xr:uid="{218A19DE-1750-41CB-A71A-243227C80383}"/>
    <cellStyle name="Финансовый 9" xfId="682" xr:uid="{7B21455D-827F-4786-BF97-62C7CC3EC0D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2" t="s">
        <v>0</v>
      </c>
      <c r="B2" s="312"/>
      <c r="C2" s="312"/>
    </row>
    <row r="3" spans="1:3" x14ac:dyDescent="0.25">
      <c r="A3" s="1"/>
      <c r="B3" s="1"/>
      <c r="C3" s="1"/>
    </row>
    <row r="4" spans="1:3" x14ac:dyDescent="0.25">
      <c r="A4" s="313" t="s">
        <v>1</v>
      </c>
      <c r="B4" s="313"/>
      <c r="C4" s="31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4" t="s">
        <v>3</v>
      </c>
      <c r="C6" s="314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22" sqref="C22"/>
    </sheetView>
  </sheetViews>
  <sheetFormatPr defaultRowHeight="15" x14ac:dyDescent="0.25"/>
  <cols>
    <col min="1" max="1" width="12.7109375" style="298" customWidth="1"/>
    <col min="2" max="2" width="16.42578125" style="298" customWidth="1"/>
    <col min="3" max="3" width="37.140625" style="298" customWidth="1"/>
    <col min="4" max="4" width="49" style="298" customWidth="1"/>
    <col min="5" max="5" width="9.140625" style="298" customWidth="1"/>
  </cols>
  <sheetData>
    <row r="1" spans="1:4" ht="15.75" customHeight="1" x14ac:dyDescent="0.25">
      <c r="A1" s="297"/>
      <c r="B1" s="297"/>
      <c r="C1" s="297"/>
      <c r="D1" s="297" t="s">
        <v>265</v>
      </c>
    </row>
    <row r="2" spans="1:4" ht="15.75" customHeight="1" x14ac:dyDescent="0.25">
      <c r="A2" s="297"/>
      <c r="B2" s="297"/>
      <c r="C2" s="297"/>
      <c r="D2" s="297"/>
    </row>
    <row r="3" spans="1:4" ht="15.75" customHeight="1" x14ac:dyDescent="0.25">
      <c r="A3" s="297"/>
      <c r="B3" s="299" t="s">
        <v>266</v>
      </c>
      <c r="C3" s="297"/>
      <c r="D3" s="297"/>
    </row>
    <row r="4" spans="1:4" ht="15.75" customHeight="1" x14ac:dyDescent="0.25">
      <c r="A4" s="297"/>
      <c r="B4" s="297"/>
      <c r="C4" s="297"/>
      <c r="D4" s="297"/>
    </row>
    <row r="5" spans="1:4" ht="31.5" customHeight="1" x14ac:dyDescent="0.25">
      <c r="A5" s="356" t="s">
        <v>267</v>
      </c>
      <c r="B5" s="356"/>
      <c r="C5" s="356"/>
      <c r="D5" s="300" t="str">
        <f>'Прил.5 Расчет СМР и ОБ'!D6:J6</f>
        <v>Постоянная часть ПС, оборудование электропитания ПС 110 кВ</v>
      </c>
    </row>
    <row r="6" spans="1:4" ht="15.75" customHeight="1" x14ac:dyDescent="0.25">
      <c r="A6" s="297" t="s">
        <v>424</v>
      </c>
      <c r="B6" s="297"/>
      <c r="C6" s="297"/>
      <c r="D6" s="297"/>
    </row>
    <row r="7" spans="1:4" ht="15.75" customHeight="1" x14ac:dyDescent="0.25">
      <c r="A7" s="297"/>
      <c r="B7" s="297"/>
      <c r="C7" s="297"/>
      <c r="D7" s="297"/>
    </row>
    <row r="8" spans="1:4" x14ac:dyDescent="0.25">
      <c r="A8" s="324" t="s">
        <v>5</v>
      </c>
      <c r="B8" s="324" t="s">
        <v>6</v>
      </c>
      <c r="C8" s="324" t="s">
        <v>268</v>
      </c>
      <c r="D8" s="324" t="s">
        <v>269</v>
      </c>
    </row>
    <row r="9" spans="1:4" x14ac:dyDescent="0.25">
      <c r="A9" s="324"/>
      <c r="B9" s="324"/>
      <c r="C9" s="324"/>
      <c r="D9" s="324"/>
    </row>
    <row r="10" spans="1:4" ht="15.75" customHeight="1" x14ac:dyDescent="0.25">
      <c r="A10" s="301">
        <v>1</v>
      </c>
      <c r="B10" s="301">
        <v>2</v>
      </c>
      <c r="C10" s="301">
        <v>3</v>
      </c>
      <c r="D10" s="301">
        <v>4</v>
      </c>
    </row>
    <row r="11" spans="1:4" ht="63" x14ac:dyDescent="0.25">
      <c r="A11" s="310" t="s">
        <v>434</v>
      </c>
      <c r="B11" s="310" t="s">
        <v>432</v>
      </c>
      <c r="C11" s="302" t="s">
        <v>433</v>
      </c>
      <c r="D11" s="303">
        <f>'Прил.4 РМ'!C41/1000</f>
        <v>2067.4276</v>
      </c>
    </row>
    <row r="13" spans="1:4" x14ac:dyDescent="0.25">
      <c r="A13" s="304" t="s">
        <v>270</v>
      </c>
      <c r="B13" s="305"/>
      <c r="C13" s="305"/>
      <c r="D13" s="306"/>
    </row>
    <row r="14" spans="1:4" x14ac:dyDescent="0.25">
      <c r="A14" s="307" t="s">
        <v>69</v>
      </c>
      <c r="B14" s="305"/>
      <c r="C14" s="305"/>
      <c r="D14" s="306"/>
    </row>
    <row r="15" spans="1:4" ht="21" customHeight="1" x14ac:dyDescent="0.25">
      <c r="A15" s="304"/>
      <c r="B15" s="305"/>
      <c r="C15" s="305"/>
      <c r="D15" s="306"/>
    </row>
    <row r="16" spans="1:4" x14ac:dyDescent="0.25">
      <c r="A16" s="304" t="s">
        <v>70</v>
      </c>
      <c r="B16" s="305"/>
      <c r="C16" s="305"/>
      <c r="D16" s="306"/>
    </row>
    <row r="17" spans="1:4" x14ac:dyDescent="0.25">
      <c r="A17" s="307" t="s">
        <v>71</v>
      </c>
      <c r="B17" s="305"/>
      <c r="C17" s="305"/>
      <c r="D17" s="306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I21" sqref="I21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9" t="s">
        <v>271</v>
      </c>
      <c r="C4" s="319"/>
      <c r="D4" s="319"/>
    </row>
    <row r="5" spans="2:5" ht="18.75" customHeight="1" x14ac:dyDescent="0.25">
      <c r="B5" s="204"/>
    </row>
    <row r="6" spans="2:5" ht="15.75" customHeight="1" x14ac:dyDescent="0.25">
      <c r="B6" s="320" t="s">
        <v>272</v>
      </c>
      <c r="C6" s="320"/>
      <c r="D6" s="320"/>
    </row>
    <row r="7" spans="2:5" x14ac:dyDescent="0.25">
      <c r="B7" s="357"/>
      <c r="C7" s="357"/>
      <c r="D7" s="357"/>
      <c r="E7" s="357"/>
    </row>
    <row r="8" spans="2:5" x14ac:dyDescent="0.25">
      <c r="B8" s="294"/>
      <c r="C8" s="294"/>
      <c r="D8" s="294"/>
      <c r="E8" s="294"/>
    </row>
    <row r="9" spans="2:5" ht="47.25" customHeight="1" x14ac:dyDescent="0.25">
      <c r="B9" s="278" t="s">
        <v>273</v>
      </c>
      <c r="C9" s="278" t="s">
        <v>274</v>
      </c>
      <c r="D9" s="278" t="s">
        <v>275</v>
      </c>
    </row>
    <row r="10" spans="2:5" ht="15.75" customHeight="1" x14ac:dyDescent="0.25">
      <c r="B10" s="278">
        <v>1</v>
      </c>
      <c r="C10" s="278">
        <v>2</v>
      </c>
      <c r="D10" s="278">
        <v>3</v>
      </c>
    </row>
    <row r="11" spans="2:5" ht="45" customHeight="1" x14ac:dyDescent="0.25">
      <c r="B11" s="278" t="s">
        <v>276</v>
      </c>
      <c r="C11" s="278" t="s">
        <v>277</v>
      </c>
      <c r="D11" s="278">
        <v>44.29</v>
      </c>
    </row>
    <row r="12" spans="2:5" ht="29.25" customHeight="1" x14ac:dyDescent="0.25">
      <c r="B12" s="278" t="s">
        <v>278</v>
      </c>
      <c r="C12" s="278" t="s">
        <v>277</v>
      </c>
      <c r="D12" s="278">
        <v>13.47</v>
      </c>
    </row>
    <row r="13" spans="2:5" ht="29.25" customHeight="1" x14ac:dyDescent="0.25">
      <c r="B13" s="278" t="s">
        <v>279</v>
      </c>
      <c r="C13" s="278" t="s">
        <v>277</v>
      </c>
      <c r="D13" s="278">
        <v>8.0399999999999991</v>
      </c>
    </row>
    <row r="14" spans="2:5" ht="30.75" customHeight="1" x14ac:dyDescent="0.25">
      <c r="B14" s="278" t="s">
        <v>280</v>
      </c>
      <c r="C14" s="172" t="s">
        <v>281</v>
      </c>
      <c r="D14" s="278">
        <v>6.26</v>
      </c>
    </row>
    <row r="15" spans="2:5" ht="89.25" customHeight="1" x14ac:dyDescent="0.25">
      <c r="B15" s="278" t="s">
        <v>282</v>
      </c>
      <c r="C15" s="278" t="s">
        <v>283</v>
      </c>
      <c r="D15" s="205">
        <v>2.5000000000000001E-2</v>
      </c>
    </row>
    <row r="16" spans="2:5" ht="78.75" customHeight="1" x14ac:dyDescent="0.25">
      <c r="B16" s="278" t="s">
        <v>284</v>
      </c>
      <c r="C16" s="278" t="s">
        <v>285</v>
      </c>
      <c r="D16" s="205">
        <v>2.1000000000000001E-2</v>
      </c>
    </row>
    <row r="17" spans="2:4" ht="34.5" customHeight="1" x14ac:dyDescent="0.25">
      <c r="B17" s="278"/>
      <c r="C17" s="278"/>
      <c r="D17" s="278"/>
    </row>
    <row r="18" spans="2:4" ht="31.5" customHeight="1" x14ac:dyDescent="0.25">
      <c r="B18" s="278" t="s">
        <v>286</v>
      </c>
      <c r="C18" s="278" t="s">
        <v>287</v>
      </c>
      <c r="D18" s="205">
        <v>2.1399999999999999E-2</v>
      </c>
    </row>
    <row r="19" spans="2:4" ht="31.5" customHeight="1" x14ac:dyDescent="0.25">
      <c r="B19" s="278" t="s">
        <v>216</v>
      </c>
      <c r="C19" s="278" t="s">
        <v>288</v>
      </c>
      <c r="D19" s="205">
        <v>2E-3</v>
      </c>
    </row>
    <row r="20" spans="2:4" ht="24" customHeight="1" x14ac:dyDescent="0.25">
      <c r="B20" s="278" t="s">
        <v>218</v>
      </c>
      <c r="C20" s="278" t="s">
        <v>289</v>
      </c>
      <c r="D20" s="205">
        <v>0.03</v>
      </c>
    </row>
    <row r="21" spans="2:4" ht="18.75" customHeight="1" x14ac:dyDescent="0.25">
      <c r="B21" s="206"/>
    </row>
    <row r="22" spans="2:4" ht="18.75" customHeight="1" x14ac:dyDescent="0.25">
      <c r="B22" s="206"/>
    </row>
    <row r="23" spans="2:4" ht="18.75" customHeight="1" x14ac:dyDescent="0.25">
      <c r="B23" s="206"/>
    </row>
    <row r="24" spans="2:4" ht="18.75" customHeight="1" x14ac:dyDescent="0.25">
      <c r="B24" s="206"/>
    </row>
    <row r="27" spans="2:4" x14ac:dyDescent="0.25">
      <c r="B27" s="4" t="s">
        <v>290</v>
      </c>
      <c r="C27" s="14"/>
    </row>
    <row r="28" spans="2:4" x14ac:dyDescent="0.25">
      <c r="B28" s="207" t="s">
        <v>69</v>
      </c>
      <c r="C28" s="14"/>
    </row>
    <row r="29" spans="2:4" x14ac:dyDescent="0.25">
      <c r="B29" s="4"/>
      <c r="C29" s="14"/>
    </row>
    <row r="30" spans="2:4" x14ac:dyDescent="0.25">
      <c r="B30" s="4" t="s">
        <v>257</v>
      </c>
      <c r="C30" s="14"/>
    </row>
    <row r="31" spans="2:4" x14ac:dyDescent="0.25">
      <c r="B31" s="207" t="s">
        <v>71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7" sqref="K7"/>
    </sheetView>
  </sheetViews>
  <sheetFormatPr defaultRowHeight="15" x14ac:dyDescent="0.25"/>
  <cols>
    <col min="1" max="1" width="9.140625" style="189" customWidth="1"/>
    <col min="2" max="2" width="44.85546875" style="189" customWidth="1"/>
    <col min="3" max="3" width="13" style="189" customWidth="1"/>
    <col min="4" max="4" width="22.85546875" style="189" customWidth="1"/>
    <col min="5" max="5" width="21.5703125" style="189" customWidth="1"/>
    <col min="6" max="6" width="43.85546875" style="189" customWidth="1"/>
    <col min="7" max="7" width="9.140625" style="189" customWidth="1"/>
  </cols>
  <sheetData>
    <row r="2" spans="1:7" ht="17.25" customHeight="1" x14ac:dyDescent="0.25">
      <c r="A2" s="320" t="s">
        <v>291</v>
      </c>
      <c r="B2" s="320"/>
      <c r="C2" s="320"/>
      <c r="D2" s="320"/>
      <c r="E2" s="320"/>
      <c r="F2" s="320"/>
    </row>
    <row r="4" spans="1:7" ht="18" customHeight="1" x14ac:dyDescent="0.25">
      <c r="A4" s="190" t="s">
        <v>292</v>
      </c>
      <c r="B4" s="191"/>
      <c r="C4" s="191"/>
      <c r="D4" s="191"/>
      <c r="E4" s="191"/>
      <c r="F4" s="191"/>
      <c r="G4" s="191"/>
    </row>
    <row r="5" spans="1:7" ht="15.75" customHeight="1" x14ac:dyDescent="0.25">
      <c r="A5" s="192" t="s">
        <v>13</v>
      </c>
      <c r="B5" s="192" t="s">
        <v>293</v>
      </c>
      <c r="C5" s="192" t="s">
        <v>294</v>
      </c>
      <c r="D5" s="192" t="s">
        <v>295</v>
      </c>
      <c r="E5" s="192" t="s">
        <v>296</v>
      </c>
      <c r="F5" s="192" t="s">
        <v>297</v>
      </c>
      <c r="G5" s="191"/>
    </row>
    <row r="6" spans="1:7" ht="15.75" customHeight="1" x14ac:dyDescent="0.25">
      <c r="A6" s="192">
        <v>1</v>
      </c>
      <c r="B6" s="192">
        <v>2</v>
      </c>
      <c r="C6" s="192">
        <v>3</v>
      </c>
      <c r="D6" s="192">
        <v>4</v>
      </c>
      <c r="E6" s="192">
        <v>5</v>
      </c>
      <c r="F6" s="192">
        <v>6</v>
      </c>
      <c r="G6" s="191"/>
    </row>
    <row r="7" spans="1:7" ht="110.25" customHeight="1" x14ac:dyDescent="0.25">
      <c r="A7" s="193" t="s">
        <v>298</v>
      </c>
      <c r="B7" s="194" t="s">
        <v>299</v>
      </c>
      <c r="C7" s="195" t="s">
        <v>300</v>
      </c>
      <c r="D7" s="195" t="s">
        <v>301</v>
      </c>
      <c r="E7" s="196">
        <v>47872.94</v>
      </c>
      <c r="F7" s="194" t="s">
        <v>302</v>
      </c>
      <c r="G7" s="191"/>
    </row>
    <row r="8" spans="1:7" ht="31.5" customHeight="1" x14ac:dyDescent="0.25">
      <c r="A8" s="193" t="s">
        <v>303</v>
      </c>
      <c r="B8" s="194" t="s">
        <v>304</v>
      </c>
      <c r="C8" s="195" t="s">
        <v>305</v>
      </c>
      <c r="D8" s="195" t="s">
        <v>306</v>
      </c>
      <c r="E8" s="196">
        <f>1973/12</f>
        <v>164.41666666667001</v>
      </c>
      <c r="F8" s="165" t="s">
        <v>307</v>
      </c>
      <c r="G8" s="166"/>
    </row>
    <row r="9" spans="1:7" ht="15.75" customHeight="1" x14ac:dyDescent="0.25">
      <c r="A9" s="193" t="s">
        <v>308</v>
      </c>
      <c r="B9" s="194" t="s">
        <v>309</v>
      </c>
      <c r="C9" s="195" t="s">
        <v>310</v>
      </c>
      <c r="D9" s="195" t="s">
        <v>301</v>
      </c>
      <c r="E9" s="196">
        <v>1</v>
      </c>
      <c r="F9" s="165"/>
      <c r="G9" s="167"/>
    </row>
    <row r="10" spans="1:7" ht="15.75" customHeight="1" x14ac:dyDescent="0.25">
      <c r="A10" s="193" t="s">
        <v>311</v>
      </c>
      <c r="B10" s="194" t="s">
        <v>312</v>
      </c>
      <c r="C10" s="195"/>
      <c r="D10" s="195"/>
      <c r="E10" s="197">
        <v>3.8</v>
      </c>
      <c r="F10" s="165" t="s">
        <v>313</v>
      </c>
      <c r="G10" s="167"/>
    </row>
    <row r="11" spans="1:7" ht="78.75" customHeight="1" x14ac:dyDescent="0.25">
      <c r="A11" s="193" t="s">
        <v>314</v>
      </c>
      <c r="B11" s="194" t="s">
        <v>315</v>
      </c>
      <c r="C11" s="195" t="s">
        <v>316</v>
      </c>
      <c r="D11" s="195" t="s">
        <v>301</v>
      </c>
      <c r="E11" s="198">
        <v>1.3080000000000001</v>
      </c>
      <c r="F11" s="194" t="s">
        <v>317</v>
      </c>
      <c r="G11" s="191"/>
    </row>
    <row r="12" spans="1:7" ht="78.75" customHeight="1" x14ac:dyDescent="0.25">
      <c r="A12" s="193" t="s">
        <v>318</v>
      </c>
      <c r="B12" s="199" t="s">
        <v>319</v>
      </c>
      <c r="C12" s="195" t="s">
        <v>320</v>
      </c>
      <c r="D12" s="195" t="s">
        <v>301</v>
      </c>
      <c r="E12" s="200">
        <v>1.139</v>
      </c>
      <c r="F12" s="201" t="s">
        <v>321</v>
      </c>
      <c r="G12" s="167" t="s">
        <v>322</v>
      </c>
    </row>
    <row r="13" spans="1:7" ht="63" customHeight="1" x14ac:dyDescent="0.25">
      <c r="A13" s="193" t="s">
        <v>323</v>
      </c>
      <c r="B13" s="202" t="s">
        <v>324</v>
      </c>
      <c r="C13" s="195" t="s">
        <v>325</v>
      </c>
      <c r="D13" s="195" t="s">
        <v>326</v>
      </c>
      <c r="E13" s="203">
        <f>((E7*E9/E8)*E11)*E12</f>
        <v>433.78619657746719</v>
      </c>
      <c r="F13" s="194" t="s">
        <v>327</v>
      </c>
      <c r="G13" s="191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58" t="s">
        <v>328</v>
      </c>
      <c r="B1" s="358"/>
      <c r="C1" s="358"/>
      <c r="D1" s="358"/>
      <c r="E1" s="358"/>
      <c r="F1" s="358"/>
      <c r="G1" s="358"/>
      <c r="H1" s="358"/>
      <c r="I1" s="358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5" t="e">
        <f>#REF!</f>
        <v>#REF!</v>
      </c>
      <c r="B3" s="315"/>
      <c r="C3" s="315"/>
      <c r="D3" s="315"/>
      <c r="E3" s="315"/>
      <c r="F3" s="315"/>
      <c r="G3" s="315"/>
      <c r="H3" s="315"/>
      <c r="I3" s="315"/>
    </row>
    <row r="4" spans="1:13" s="4" customFormat="1" ht="15.75" customHeight="1" x14ac:dyDescent="0.2">
      <c r="A4" s="359"/>
      <c r="B4" s="359"/>
      <c r="C4" s="359"/>
      <c r="D4" s="359"/>
      <c r="E4" s="359"/>
      <c r="F4" s="359"/>
      <c r="G4" s="359"/>
      <c r="H4" s="359"/>
      <c r="I4" s="359"/>
    </row>
    <row r="5" spans="1:13" s="32" customFormat="1" ht="36.6" customHeight="1" x14ac:dyDescent="0.35">
      <c r="A5" s="360" t="s">
        <v>13</v>
      </c>
      <c r="B5" s="360" t="s">
        <v>329</v>
      </c>
      <c r="C5" s="360" t="s">
        <v>330</v>
      </c>
      <c r="D5" s="360" t="s">
        <v>331</v>
      </c>
      <c r="E5" s="355" t="s">
        <v>332</v>
      </c>
      <c r="F5" s="355"/>
      <c r="G5" s="355"/>
      <c r="H5" s="355"/>
      <c r="I5" s="355"/>
    </row>
    <row r="6" spans="1:13" s="27" customFormat="1" ht="31.5" customHeight="1" x14ac:dyDescent="0.2">
      <c r="A6" s="360"/>
      <c r="B6" s="360"/>
      <c r="C6" s="360"/>
      <c r="D6" s="360"/>
      <c r="E6" s="33" t="s">
        <v>77</v>
      </c>
      <c r="F6" s="33" t="s">
        <v>78</v>
      </c>
      <c r="G6" s="33" t="s">
        <v>43</v>
      </c>
      <c r="H6" s="33" t="s">
        <v>333</v>
      </c>
      <c r="I6" s="33" t="s">
        <v>334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206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335</v>
      </c>
      <c r="C9" s="9" t="s">
        <v>336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337</v>
      </c>
      <c r="C11" s="9" t="s">
        <v>284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95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338</v>
      </c>
      <c r="C12" s="9" t="s">
        <v>339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340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287</v>
      </c>
      <c r="C14" s="9" t="s">
        <v>341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342</v>
      </c>
      <c r="C16" s="9" t="s">
        <v>343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344</v>
      </c>
    </row>
    <row r="17" spans="1:10" s="27" customFormat="1" ht="81.75" customHeight="1" x14ac:dyDescent="0.2">
      <c r="A17" s="34">
        <v>7</v>
      </c>
      <c r="B17" s="9" t="s">
        <v>342</v>
      </c>
      <c r="C17" s="137" t="s">
        <v>345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346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347</v>
      </c>
      <c r="C20" s="9" t="s">
        <v>218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348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349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350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351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352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65" t="s">
        <v>353</v>
      </c>
      <c r="O2" s="365"/>
    </row>
    <row r="3" spans="1:16" x14ac:dyDescent="0.25">
      <c r="A3" s="366" t="s">
        <v>354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</row>
    <row r="5" spans="1:16" s="50" customFormat="1" ht="37.5" customHeight="1" x14ac:dyDescent="0.25">
      <c r="A5" s="367" t="s">
        <v>355</v>
      </c>
      <c r="B5" s="370" t="s">
        <v>356</v>
      </c>
      <c r="C5" s="373" t="s">
        <v>357</v>
      </c>
      <c r="D5" s="376" t="s">
        <v>358</v>
      </c>
      <c r="E5" s="377"/>
      <c r="F5" s="377"/>
      <c r="G5" s="377"/>
      <c r="H5" s="377"/>
      <c r="I5" s="376" t="s">
        <v>359</v>
      </c>
      <c r="J5" s="377"/>
      <c r="K5" s="377"/>
      <c r="L5" s="377"/>
      <c r="M5" s="377"/>
      <c r="N5" s="377"/>
      <c r="O5" s="53" t="s">
        <v>360</v>
      </c>
    </row>
    <row r="6" spans="1:16" s="56" customFormat="1" ht="150" customHeight="1" x14ac:dyDescent="0.25">
      <c r="A6" s="368"/>
      <c r="B6" s="371"/>
      <c r="C6" s="374"/>
      <c r="D6" s="373" t="s">
        <v>361</v>
      </c>
      <c r="E6" s="378" t="s">
        <v>362</v>
      </c>
      <c r="F6" s="379"/>
      <c r="G6" s="380"/>
      <c r="H6" s="54" t="s">
        <v>363</v>
      </c>
      <c r="I6" s="381" t="s">
        <v>364</v>
      </c>
      <c r="J6" s="381" t="s">
        <v>361</v>
      </c>
      <c r="K6" s="382" t="s">
        <v>362</v>
      </c>
      <c r="L6" s="382"/>
      <c r="M6" s="382"/>
      <c r="N6" s="54" t="s">
        <v>363</v>
      </c>
      <c r="O6" s="55" t="s">
        <v>365</v>
      </c>
    </row>
    <row r="7" spans="1:16" s="56" customFormat="1" ht="30.75" customHeight="1" x14ac:dyDescent="0.25">
      <c r="A7" s="369"/>
      <c r="B7" s="372"/>
      <c r="C7" s="375"/>
      <c r="D7" s="375"/>
      <c r="E7" s="53" t="s">
        <v>77</v>
      </c>
      <c r="F7" s="53" t="s">
        <v>78</v>
      </c>
      <c r="G7" s="53" t="s">
        <v>43</v>
      </c>
      <c r="H7" s="57" t="s">
        <v>366</v>
      </c>
      <c r="I7" s="381"/>
      <c r="J7" s="381"/>
      <c r="K7" s="53" t="s">
        <v>77</v>
      </c>
      <c r="L7" s="53" t="s">
        <v>78</v>
      </c>
      <c r="M7" s="53" t="s">
        <v>43</v>
      </c>
      <c r="N7" s="57" t="s">
        <v>366</v>
      </c>
      <c r="O7" s="53" t="s">
        <v>367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67" t="s">
        <v>368</v>
      </c>
      <c r="C9" s="59" t="s">
        <v>369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69"/>
      <c r="C10" s="63" t="s">
        <v>370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67" t="s">
        <v>371</v>
      </c>
      <c r="C11" s="63" t="s">
        <v>372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69"/>
      <c r="C12" s="63" t="s">
        <v>373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67" t="s">
        <v>374</v>
      </c>
      <c r="C13" s="59" t="s">
        <v>375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69"/>
      <c r="C14" s="63" t="s">
        <v>376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377</v>
      </c>
      <c r="C15" s="63" t="s">
        <v>378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379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380</v>
      </c>
    </row>
    <row r="19" spans="1:15" ht="30.75" customHeight="1" x14ac:dyDescent="0.25">
      <c r="L19" s="75"/>
    </row>
    <row r="20" spans="1:15" ht="15" customHeight="1" outlineLevel="1" x14ac:dyDescent="0.25">
      <c r="G20" s="364" t="s">
        <v>381</v>
      </c>
      <c r="H20" s="364"/>
      <c r="I20" s="364"/>
      <c r="J20" s="364"/>
      <c r="K20" s="364"/>
      <c r="L20" s="364"/>
      <c r="M20" s="364"/>
      <c r="N20" s="364"/>
      <c r="O20" s="52"/>
    </row>
    <row r="21" spans="1:15" ht="15.75" customHeight="1" outlineLevel="1" x14ac:dyDescent="0.25">
      <c r="G21" s="76"/>
      <c r="H21" s="76" t="s">
        <v>382</v>
      </c>
      <c r="I21" s="76" t="s">
        <v>383</v>
      </c>
      <c r="J21" s="77" t="s">
        <v>384</v>
      </c>
      <c r="K21" s="78" t="s">
        <v>385</v>
      </c>
      <c r="L21" s="76" t="s">
        <v>386</v>
      </c>
      <c r="M21" s="76" t="s">
        <v>387</v>
      </c>
      <c r="N21" s="77" t="s">
        <v>388</v>
      </c>
      <c r="O21" s="79"/>
    </row>
    <row r="22" spans="1:15" ht="15.75" customHeight="1" outlineLevel="1" x14ac:dyDescent="0.25">
      <c r="G22" s="362" t="s">
        <v>389</v>
      </c>
      <c r="H22" s="361">
        <v>6.09</v>
      </c>
      <c r="I22" s="363">
        <v>6.44</v>
      </c>
      <c r="J22" s="361">
        <v>5.77</v>
      </c>
      <c r="K22" s="363">
        <v>5.77</v>
      </c>
      <c r="L22" s="361">
        <v>5.23</v>
      </c>
      <c r="M22" s="361">
        <v>5.77</v>
      </c>
      <c r="N22" s="80">
        <v>6.29</v>
      </c>
      <c r="O22" s="51" t="s">
        <v>390</v>
      </c>
    </row>
    <row r="23" spans="1:15" ht="15.75" customHeight="1" outlineLevel="1" x14ac:dyDescent="0.25">
      <c r="G23" s="362"/>
      <c r="H23" s="361"/>
      <c r="I23" s="363"/>
      <c r="J23" s="361"/>
      <c r="K23" s="363"/>
      <c r="L23" s="361"/>
      <c r="M23" s="361"/>
      <c r="N23" s="80">
        <v>6.56</v>
      </c>
      <c r="O23" s="51" t="s">
        <v>391</v>
      </c>
    </row>
    <row r="24" spans="1:15" ht="15.75" customHeight="1" outlineLevel="1" x14ac:dyDescent="0.25">
      <c r="G24" s="81" t="s">
        <v>392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366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393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394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333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83" t="s">
        <v>395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</row>
    <row r="4" spans="1:18" ht="36.75" customHeight="1" x14ac:dyDescent="0.25">
      <c r="A4" s="367" t="s">
        <v>355</v>
      </c>
      <c r="B4" s="370" t="s">
        <v>356</v>
      </c>
      <c r="C4" s="373" t="s">
        <v>396</v>
      </c>
      <c r="D4" s="373" t="s">
        <v>397</v>
      </c>
      <c r="E4" s="376" t="s">
        <v>398</v>
      </c>
      <c r="F4" s="377"/>
      <c r="G4" s="377"/>
      <c r="H4" s="377"/>
      <c r="I4" s="377"/>
      <c r="J4" s="377"/>
      <c r="K4" s="377"/>
      <c r="L4" s="377"/>
      <c r="M4" s="377"/>
      <c r="N4" s="384" t="s">
        <v>399</v>
      </c>
      <c r="O4" s="385"/>
      <c r="P4" s="385"/>
      <c r="Q4" s="385"/>
      <c r="R4" s="386"/>
    </row>
    <row r="5" spans="1:18" ht="60" customHeight="1" x14ac:dyDescent="0.25">
      <c r="A5" s="368"/>
      <c r="B5" s="371"/>
      <c r="C5" s="374"/>
      <c r="D5" s="374"/>
      <c r="E5" s="381" t="s">
        <v>400</v>
      </c>
      <c r="F5" s="381" t="s">
        <v>401</v>
      </c>
      <c r="G5" s="378" t="s">
        <v>362</v>
      </c>
      <c r="H5" s="379"/>
      <c r="I5" s="379"/>
      <c r="J5" s="380"/>
      <c r="K5" s="381" t="s">
        <v>402</v>
      </c>
      <c r="L5" s="381"/>
      <c r="M5" s="381"/>
      <c r="N5" s="89" t="s">
        <v>403</v>
      </c>
      <c r="O5" s="89" t="s">
        <v>404</v>
      </c>
      <c r="P5" s="90" t="s">
        <v>405</v>
      </c>
      <c r="Q5" s="91" t="s">
        <v>406</v>
      </c>
      <c r="R5" s="90" t="s">
        <v>407</v>
      </c>
    </row>
    <row r="6" spans="1:18" ht="49.5" customHeight="1" x14ac:dyDescent="0.25">
      <c r="A6" s="369"/>
      <c r="B6" s="372"/>
      <c r="C6" s="375"/>
      <c r="D6" s="375"/>
      <c r="E6" s="381"/>
      <c r="F6" s="381"/>
      <c r="G6" s="53" t="s">
        <v>77</v>
      </c>
      <c r="H6" s="53" t="s">
        <v>78</v>
      </c>
      <c r="I6" s="92" t="s">
        <v>43</v>
      </c>
      <c r="J6" s="92" t="s">
        <v>333</v>
      </c>
      <c r="K6" s="53" t="s">
        <v>403</v>
      </c>
      <c r="L6" s="53" t="s">
        <v>404</v>
      </c>
      <c r="M6" s="53" t="s">
        <v>405</v>
      </c>
      <c r="N6" s="92" t="s">
        <v>408</v>
      </c>
      <c r="O6" s="92" t="s">
        <v>409</v>
      </c>
      <c r="P6" s="92" t="s">
        <v>410</v>
      </c>
      <c r="Q6" s="93" t="s">
        <v>411</v>
      </c>
      <c r="R6" s="94" t="s">
        <v>412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67">
        <v>1</v>
      </c>
      <c r="B9" s="367" t="s">
        <v>413</v>
      </c>
      <c r="C9" s="387" t="s">
        <v>369</v>
      </c>
      <c r="D9" s="99" t="s">
        <v>414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69"/>
      <c r="B10" s="368"/>
      <c r="C10" s="388"/>
      <c r="D10" s="99" t="s">
        <v>415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67">
        <v>2</v>
      </c>
      <c r="B11" s="368"/>
      <c r="C11" s="387" t="s">
        <v>416</v>
      </c>
      <c r="D11" s="104" t="s">
        <v>414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69"/>
      <c r="B12" s="369"/>
      <c r="C12" s="388"/>
      <c r="D12" s="104" t="s">
        <v>415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67">
        <v>3</v>
      </c>
      <c r="B13" s="367" t="s">
        <v>371</v>
      </c>
      <c r="C13" s="389" t="s">
        <v>372</v>
      </c>
      <c r="D13" s="99" t="s">
        <v>417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69"/>
      <c r="B14" s="368"/>
      <c r="C14" s="390"/>
      <c r="D14" s="99" t="s">
        <v>415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67">
        <v>4</v>
      </c>
      <c r="B15" s="368"/>
      <c r="C15" s="391" t="s">
        <v>373</v>
      </c>
      <c r="D15" s="105" t="s">
        <v>417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69"/>
      <c r="B16" s="369"/>
      <c r="C16" s="392"/>
      <c r="D16" s="105" t="s">
        <v>415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67">
        <v>5</v>
      </c>
      <c r="B17" s="382" t="s">
        <v>374</v>
      </c>
      <c r="C17" s="387" t="s">
        <v>418</v>
      </c>
      <c r="D17" s="99" t="s">
        <v>419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69"/>
      <c r="B18" s="382"/>
      <c r="C18" s="388"/>
      <c r="D18" s="99" t="s">
        <v>415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67">
        <v>6</v>
      </c>
      <c r="B19" s="382"/>
      <c r="C19" s="387" t="s">
        <v>376</v>
      </c>
      <c r="D19" s="105" t="s">
        <v>417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69"/>
      <c r="B20" s="382"/>
      <c r="C20" s="388"/>
      <c r="D20" s="105" t="s">
        <v>415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67">
        <v>7</v>
      </c>
      <c r="B21" s="367" t="s">
        <v>377</v>
      </c>
      <c r="C21" s="387" t="s">
        <v>378</v>
      </c>
      <c r="D21" s="105" t="s">
        <v>420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69"/>
      <c r="B22" s="369"/>
      <c r="C22" s="388"/>
      <c r="D22" s="106" t="s">
        <v>415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421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393" t="s">
        <v>422</v>
      </c>
      <c r="E26" s="393"/>
      <c r="F26" s="393"/>
      <c r="G26" s="393"/>
      <c r="H26" s="393"/>
      <c r="I26" s="393"/>
      <c r="J26" s="393"/>
      <c r="K26" s="393"/>
      <c r="L26" s="121"/>
      <c r="R26" s="122"/>
    </row>
    <row r="27" spans="1:18" outlineLevel="1" x14ac:dyDescent="0.25">
      <c r="D27" s="123"/>
      <c r="E27" s="123" t="s">
        <v>382</v>
      </c>
      <c r="F27" s="123" t="s">
        <v>383</v>
      </c>
      <c r="G27" s="123" t="s">
        <v>384</v>
      </c>
      <c r="H27" s="124" t="s">
        <v>385</v>
      </c>
      <c r="I27" s="124" t="s">
        <v>386</v>
      </c>
      <c r="J27" s="124" t="s">
        <v>387</v>
      </c>
      <c r="K27" s="111" t="s">
        <v>388</v>
      </c>
      <c r="L27" s="52"/>
    </row>
    <row r="28" spans="1:18" outlineLevel="1" x14ac:dyDescent="0.25">
      <c r="D28" s="394" t="s">
        <v>389</v>
      </c>
      <c r="E28" s="396">
        <v>6.09</v>
      </c>
      <c r="F28" s="398">
        <v>6.63</v>
      </c>
      <c r="G28" s="396">
        <v>5.77</v>
      </c>
      <c r="H28" s="400">
        <v>5.77</v>
      </c>
      <c r="I28" s="400">
        <v>6.35</v>
      </c>
      <c r="J28" s="396">
        <v>5.77</v>
      </c>
      <c r="K28" s="125">
        <v>6.29</v>
      </c>
      <c r="L28" s="87" t="s">
        <v>390</v>
      </c>
      <c r="M28" s="52"/>
    </row>
    <row r="29" spans="1:18" outlineLevel="1" x14ac:dyDescent="0.25">
      <c r="D29" s="395"/>
      <c r="E29" s="397"/>
      <c r="F29" s="399"/>
      <c r="G29" s="397"/>
      <c r="H29" s="401"/>
      <c r="I29" s="401"/>
      <c r="J29" s="397"/>
      <c r="K29" s="125">
        <v>6.56</v>
      </c>
      <c r="L29" s="87" t="s">
        <v>391</v>
      </c>
      <c r="M29" s="52"/>
    </row>
    <row r="30" spans="1:18" outlineLevel="1" x14ac:dyDescent="0.25">
      <c r="D30" s="126" t="s">
        <v>392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4" t="s">
        <v>366</v>
      </c>
      <c r="E31" s="396">
        <v>11.37</v>
      </c>
      <c r="F31" s="398">
        <v>13.56</v>
      </c>
      <c r="G31" s="396">
        <v>15.91</v>
      </c>
      <c r="H31" s="400">
        <v>15.91</v>
      </c>
      <c r="I31" s="400">
        <v>14.03</v>
      </c>
      <c r="J31" s="396">
        <v>15.91</v>
      </c>
      <c r="K31" s="125">
        <v>8.2899999999999991</v>
      </c>
      <c r="L31" s="87" t="s">
        <v>390</v>
      </c>
      <c r="R31" s="116"/>
    </row>
    <row r="32" spans="1:18" s="87" customFormat="1" outlineLevel="1" x14ac:dyDescent="0.25">
      <c r="D32" s="395"/>
      <c r="E32" s="397"/>
      <c r="F32" s="399"/>
      <c r="G32" s="397"/>
      <c r="H32" s="401"/>
      <c r="I32" s="401"/>
      <c r="J32" s="397"/>
      <c r="K32" s="125">
        <v>11.84</v>
      </c>
      <c r="L32" s="87" t="s">
        <v>391</v>
      </c>
      <c r="R32" s="116"/>
    </row>
    <row r="33" spans="4:18" s="87" customFormat="1" ht="15" customHeight="1" outlineLevel="1" x14ac:dyDescent="0.25">
      <c r="D33" s="129" t="s">
        <v>393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423</v>
      </c>
      <c r="R33" s="116"/>
    </row>
    <row r="34" spans="4:18" s="87" customFormat="1" outlineLevel="1" x14ac:dyDescent="0.25">
      <c r="D34" s="129" t="s">
        <v>394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423</v>
      </c>
      <c r="R34" s="116"/>
    </row>
    <row r="35" spans="4:18" s="87" customFormat="1" outlineLevel="1" x14ac:dyDescent="0.25">
      <c r="D35" s="126" t="s">
        <v>333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2" t="s">
        <v>10</v>
      </c>
      <c r="B2" s="312"/>
      <c r="C2" s="312"/>
      <c r="D2" s="312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5"/>
    </row>
    <row r="5" spans="1:4" x14ac:dyDescent="0.25">
      <c r="A5" s="6"/>
      <c r="B5" s="1"/>
      <c r="C5" s="1"/>
    </row>
    <row r="6" spans="1:4" x14ac:dyDescent="0.25">
      <c r="A6" s="312" t="s">
        <v>12</v>
      </c>
      <c r="B6" s="312"/>
      <c r="C6" s="312"/>
      <c r="D6" s="312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6" t="s">
        <v>5</v>
      </c>
      <c r="B15" s="317" t="s">
        <v>15</v>
      </c>
      <c r="C15" s="317"/>
      <c r="D15" s="317"/>
    </row>
    <row r="16" spans="1:4" x14ac:dyDescent="0.25">
      <c r="A16" s="316"/>
      <c r="B16" s="316" t="s">
        <v>17</v>
      </c>
      <c r="C16" s="317" t="s">
        <v>28</v>
      </c>
      <c r="D16" s="317"/>
    </row>
    <row r="17" spans="1:4" ht="39" customHeight="1" x14ac:dyDescent="0.25">
      <c r="A17" s="316"/>
      <c r="B17" s="316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8" t="s">
        <v>29</v>
      </c>
      <c r="B2" s="318"/>
      <c r="C2" s="318"/>
      <c r="D2" s="318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8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8"/>
    <col min="3" max="3" width="36.85546875" style="168" customWidth="1"/>
    <col min="4" max="4" width="43.7109375" style="168" customWidth="1"/>
    <col min="5" max="6" width="36.5703125" style="168" hidden="1" customWidth="1"/>
    <col min="7" max="11" width="9.140625" style="168"/>
    <col min="12" max="12" width="14.7109375" style="168" customWidth="1"/>
    <col min="13" max="13" width="17.7109375" style="168" customWidth="1"/>
    <col min="14" max="14" width="9.140625" style="168"/>
  </cols>
  <sheetData>
    <row r="3" spans="2:6" x14ac:dyDescent="0.25">
      <c r="B3" s="319" t="s">
        <v>45</v>
      </c>
      <c r="C3" s="319"/>
      <c r="D3" s="319"/>
      <c r="E3" s="319"/>
      <c r="F3" s="319"/>
    </row>
    <row r="4" spans="2:6" x14ac:dyDescent="0.25">
      <c r="B4" s="320" t="s">
        <v>46</v>
      </c>
      <c r="C4" s="320"/>
      <c r="D4" s="320"/>
      <c r="E4" s="320"/>
      <c r="F4" s="320"/>
    </row>
    <row r="5" spans="2:6" x14ac:dyDescent="0.25">
      <c r="B5" s="169"/>
      <c r="C5" s="169"/>
      <c r="D5" s="169"/>
      <c r="E5" s="169"/>
      <c r="F5" s="169"/>
    </row>
    <row r="6" spans="2:6" x14ac:dyDescent="0.25">
      <c r="B6" s="169"/>
      <c r="C6" s="169"/>
      <c r="D6" s="169"/>
      <c r="E6" s="169"/>
      <c r="F6" s="169"/>
    </row>
    <row r="7" spans="2:6" ht="48.75" customHeight="1" x14ac:dyDescent="0.25">
      <c r="B7" s="321" t="s">
        <v>429</v>
      </c>
      <c r="C7" s="321"/>
      <c r="D7" s="321"/>
      <c r="E7" s="321"/>
      <c r="F7" s="321"/>
    </row>
    <row r="8" spans="2:6" ht="31.5" customHeight="1" x14ac:dyDescent="0.25">
      <c r="B8" s="321" t="s">
        <v>438</v>
      </c>
      <c r="C8" s="321"/>
      <c r="D8" s="321"/>
      <c r="E8" s="321"/>
      <c r="F8" s="321"/>
    </row>
    <row r="9" spans="2:6" x14ac:dyDescent="0.25">
      <c r="B9" s="321" t="s">
        <v>424</v>
      </c>
      <c r="C9" s="321"/>
      <c r="D9" s="321"/>
      <c r="E9" s="321"/>
      <c r="F9" s="321"/>
    </row>
    <row r="10" spans="2:6" x14ac:dyDescent="0.25">
      <c r="B10" s="277"/>
    </row>
    <row r="11" spans="2:6" x14ac:dyDescent="0.25">
      <c r="B11" s="278" t="s">
        <v>33</v>
      </c>
      <c r="C11" s="278" t="s">
        <v>47</v>
      </c>
      <c r="D11" s="308" t="s">
        <v>48</v>
      </c>
      <c r="E11" s="170"/>
      <c r="F11" s="170"/>
    </row>
    <row r="12" spans="2:6" ht="31.5" customHeight="1" x14ac:dyDescent="0.25">
      <c r="B12" s="278">
        <v>1</v>
      </c>
      <c r="C12" s="170" t="s">
        <v>49</v>
      </c>
      <c r="D12" s="311" t="s">
        <v>427</v>
      </c>
      <c r="E12" s="170"/>
      <c r="F12" s="170"/>
    </row>
    <row r="13" spans="2:6" ht="31.5" customHeight="1" x14ac:dyDescent="0.25">
      <c r="B13" s="278">
        <v>2</v>
      </c>
      <c r="C13" s="170" t="s">
        <v>50</v>
      </c>
      <c r="D13" s="311" t="s">
        <v>428</v>
      </c>
      <c r="E13" s="170"/>
      <c r="F13" s="170"/>
    </row>
    <row r="14" spans="2:6" x14ac:dyDescent="0.25">
      <c r="B14" s="278">
        <v>3</v>
      </c>
      <c r="C14" s="170" t="s">
        <v>51</v>
      </c>
      <c r="D14" s="311" t="s">
        <v>425</v>
      </c>
      <c r="E14" s="170"/>
      <c r="F14" s="170"/>
    </row>
    <row r="15" spans="2:6" x14ac:dyDescent="0.25">
      <c r="B15" s="278">
        <v>4</v>
      </c>
      <c r="C15" s="170" t="s">
        <v>52</v>
      </c>
      <c r="D15" s="309">
        <v>1</v>
      </c>
      <c r="E15" s="171"/>
      <c r="F15" s="171"/>
    </row>
    <row r="16" spans="2:6" ht="94.5" customHeight="1" x14ac:dyDescent="0.25">
      <c r="B16" s="278">
        <v>5</v>
      </c>
      <c r="C16" s="172" t="s">
        <v>53</v>
      </c>
      <c r="D16" s="171" t="s">
        <v>54</v>
      </c>
      <c r="E16" s="170"/>
      <c r="F16" s="170"/>
    </row>
    <row r="17" spans="2:12" ht="78.75" customHeight="1" x14ac:dyDescent="0.25">
      <c r="B17" s="278">
        <v>6</v>
      </c>
      <c r="C17" s="172" t="s">
        <v>55</v>
      </c>
      <c r="D17" s="173">
        <f>D18+D19</f>
        <v>6573.0498498000015</v>
      </c>
      <c r="E17" s="173"/>
      <c r="F17" s="173"/>
    </row>
    <row r="18" spans="2:12" x14ac:dyDescent="0.25">
      <c r="B18" s="174" t="s">
        <v>56</v>
      </c>
      <c r="C18" s="170" t="s">
        <v>57</v>
      </c>
      <c r="D18" s="173">
        <f>'Прил.2 Расч стоим'!F14</f>
        <v>551.4671568</v>
      </c>
      <c r="E18" s="173"/>
      <c r="F18" s="173"/>
    </row>
    <row r="19" spans="2:12" ht="15.75" customHeight="1" x14ac:dyDescent="0.25">
      <c r="B19" s="174" t="s">
        <v>58</v>
      </c>
      <c r="C19" s="170" t="s">
        <v>59</v>
      </c>
      <c r="D19" s="173">
        <f>'Прил.2 Расч стоим'!H14</f>
        <v>6021.5826930000012</v>
      </c>
      <c r="E19" s="173"/>
      <c r="F19" s="173"/>
    </row>
    <row r="20" spans="2:12" ht="16.5" customHeight="1" x14ac:dyDescent="0.25">
      <c r="B20" s="174" t="s">
        <v>60</v>
      </c>
      <c r="C20" s="170" t="s">
        <v>61</v>
      </c>
      <c r="D20" s="173"/>
      <c r="E20" s="173"/>
      <c r="F20" s="173"/>
      <c r="L20" s="256"/>
    </row>
    <row r="21" spans="2:12" ht="35.25" customHeight="1" x14ac:dyDescent="0.25">
      <c r="B21" s="174" t="s">
        <v>62</v>
      </c>
      <c r="C21" s="175" t="s">
        <v>63</v>
      </c>
      <c r="D21" s="173"/>
      <c r="E21" s="173"/>
      <c r="F21" s="173"/>
    </row>
    <row r="22" spans="2:12" x14ac:dyDescent="0.25">
      <c r="B22" s="278">
        <v>7</v>
      </c>
      <c r="C22" s="175" t="s">
        <v>64</v>
      </c>
      <c r="D22" s="278" t="s">
        <v>439</v>
      </c>
      <c r="E22" s="278"/>
      <c r="F22" s="173"/>
      <c r="G22" s="253"/>
    </row>
    <row r="23" spans="2:12" ht="123" customHeight="1" x14ac:dyDescent="0.25">
      <c r="B23" s="278">
        <v>8</v>
      </c>
      <c r="C23" s="176" t="s">
        <v>65</v>
      </c>
      <c r="D23" s="173">
        <f>D17</f>
        <v>6573.0498498000015</v>
      </c>
      <c r="E23" s="173"/>
      <c r="F23" s="177"/>
    </row>
    <row r="24" spans="2:12" ht="60.75" customHeight="1" x14ac:dyDescent="0.25">
      <c r="B24" s="278">
        <v>9</v>
      </c>
      <c r="C24" s="172" t="s">
        <v>66</v>
      </c>
      <c r="D24" s="173">
        <f>D17/D15</f>
        <v>6573.0498498000015</v>
      </c>
      <c r="E24" s="173"/>
      <c r="F24" s="173"/>
    </row>
    <row r="25" spans="2:12" ht="122.25" customHeight="1" x14ac:dyDescent="0.25">
      <c r="B25" s="278">
        <v>10</v>
      </c>
      <c r="C25" s="170" t="s">
        <v>67</v>
      </c>
      <c r="D25" s="170"/>
      <c r="E25" s="170"/>
      <c r="F25" s="170"/>
    </row>
    <row r="26" spans="2:12" x14ac:dyDescent="0.25">
      <c r="B26" s="178"/>
      <c r="C26" s="179"/>
      <c r="D26" s="179"/>
      <c r="E26" s="179"/>
      <c r="F26" s="179"/>
    </row>
    <row r="27" spans="2:12" ht="37.5" customHeight="1" x14ac:dyDescent="0.25">
      <c r="B27" s="180"/>
    </row>
    <row r="28" spans="2:12" x14ac:dyDescent="0.25">
      <c r="B28" s="168" t="s">
        <v>68</v>
      </c>
    </row>
    <row r="29" spans="2:12" x14ac:dyDescent="0.25">
      <c r="B29" s="180" t="s">
        <v>69</v>
      </c>
    </row>
    <row r="31" spans="2:12" x14ac:dyDescent="0.25">
      <c r="B31" s="168" t="s">
        <v>70</v>
      </c>
    </row>
    <row r="32" spans="2:12" x14ac:dyDescent="0.25">
      <c r="B32" s="180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7"/>
  <sheetViews>
    <sheetView tabSelected="1" view="pageBreakPreview" zoomScale="70" zoomScaleNormal="70" workbookViewId="0">
      <selection activeCell="J15" sqref="J15"/>
    </sheetView>
  </sheetViews>
  <sheetFormatPr defaultColWidth="9.140625" defaultRowHeight="15.75" x14ac:dyDescent="0.25"/>
  <cols>
    <col min="1" max="1" width="5.5703125" style="168" customWidth="1"/>
    <col min="2" max="2" width="9.140625" style="168"/>
    <col min="3" max="3" width="35.28515625" style="168" customWidth="1"/>
    <col min="4" max="4" width="13.85546875" style="168" customWidth="1"/>
    <col min="5" max="5" width="24.85546875" style="168" customWidth="1"/>
    <col min="6" max="6" width="15.5703125" style="168" customWidth="1"/>
    <col min="7" max="7" width="14.85546875" style="168" customWidth="1"/>
    <col min="8" max="8" width="16.7109375" style="168" customWidth="1"/>
    <col min="9" max="10" width="13" style="168" customWidth="1"/>
    <col min="11" max="11" width="9.140625" style="168"/>
  </cols>
  <sheetData>
    <row r="3" spans="2:10" x14ac:dyDescent="0.25">
      <c r="B3" s="319" t="s">
        <v>72</v>
      </c>
      <c r="C3" s="319"/>
      <c r="D3" s="319"/>
      <c r="E3" s="319"/>
      <c r="F3" s="319"/>
      <c r="G3" s="319"/>
      <c r="H3" s="319"/>
      <c r="I3" s="319"/>
      <c r="J3" s="319"/>
    </row>
    <row r="4" spans="2:10" x14ac:dyDescent="0.25">
      <c r="B4" s="320" t="s">
        <v>73</v>
      </c>
      <c r="C4" s="320"/>
      <c r="D4" s="320"/>
      <c r="E4" s="320"/>
      <c r="F4" s="320"/>
      <c r="G4" s="320"/>
      <c r="H4" s="320"/>
      <c r="I4" s="320"/>
      <c r="J4" s="320"/>
    </row>
    <row r="5" spans="2:10" x14ac:dyDescent="0.25">
      <c r="B5" s="169"/>
      <c r="C5" s="169"/>
      <c r="D5" s="169"/>
      <c r="E5" s="169"/>
      <c r="F5" s="169"/>
      <c r="G5" s="169"/>
      <c r="H5" s="169"/>
      <c r="I5" s="169"/>
      <c r="J5" s="169"/>
    </row>
    <row r="6" spans="2:10" ht="30" customHeight="1" x14ac:dyDescent="0.25">
      <c r="B6" s="323" t="s">
        <v>429</v>
      </c>
      <c r="C6" s="323"/>
      <c r="D6" s="323"/>
      <c r="E6" s="323"/>
      <c r="F6" s="323"/>
      <c r="G6" s="323"/>
      <c r="H6" s="323"/>
      <c r="I6" s="323"/>
      <c r="J6" s="323"/>
    </row>
    <row r="7" spans="2:10" x14ac:dyDescent="0.25">
      <c r="B7" s="321" t="s">
        <v>424</v>
      </c>
      <c r="C7" s="321"/>
      <c r="D7" s="321"/>
      <c r="E7" s="321"/>
      <c r="F7" s="321"/>
      <c r="G7" s="321"/>
      <c r="H7" s="321"/>
      <c r="I7" s="321"/>
      <c r="J7" s="321"/>
    </row>
    <row r="8" spans="2:10" x14ac:dyDescent="0.25">
      <c r="B8" s="277"/>
    </row>
    <row r="9" spans="2:10" ht="15.75" customHeight="1" x14ac:dyDescent="0.25">
      <c r="B9" s="324" t="s">
        <v>33</v>
      </c>
      <c r="C9" s="324" t="s">
        <v>74</v>
      </c>
      <c r="D9" s="324" t="s">
        <v>48</v>
      </c>
      <c r="E9" s="324"/>
      <c r="F9" s="324"/>
      <c r="G9" s="324"/>
      <c r="H9" s="324"/>
      <c r="I9" s="324"/>
      <c r="J9" s="324"/>
    </row>
    <row r="10" spans="2:10" ht="15.75" customHeight="1" x14ac:dyDescent="0.25">
      <c r="B10" s="324"/>
      <c r="C10" s="324"/>
      <c r="D10" s="324" t="s">
        <v>75</v>
      </c>
      <c r="E10" s="324" t="s">
        <v>76</v>
      </c>
      <c r="F10" s="324" t="s">
        <v>435</v>
      </c>
      <c r="G10" s="324"/>
      <c r="H10" s="324"/>
      <c r="I10" s="324"/>
      <c r="J10" s="324"/>
    </row>
    <row r="11" spans="2:10" ht="31.5" customHeight="1" x14ac:dyDescent="0.25">
      <c r="B11" s="324"/>
      <c r="C11" s="324"/>
      <c r="D11" s="324"/>
      <c r="E11" s="324"/>
      <c r="F11" s="278" t="s">
        <v>77</v>
      </c>
      <c r="G11" s="278" t="s">
        <v>78</v>
      </c>
      <c r="H11" s="278" t="s">
        <v>43</v>
      </c>
      <c r="I11" s="278" t="s">
        <v>79</v>
      </c>
      <c r="J11" s="278" t="s">
        <v>80</v>
      </c>
    </row>
    <row r="12" spans="2:10" ht="126" customHeight="1" x14ac:dyDescent="0.25">
      <c r="B12" s="186"/>
      <c r="C12" s="273" t="s">
        <v>437</v>
      </c>
      <c r="D12" s="174"/>
      <c r="E12" s="170"/>
      <c r="F12" s="402">
        <v>551.4671568</v>
      </c>
      <c r="G12" s="403"/>
      <c r="H12" s="254">
        <v>6021.5826930000012</v>
      </c>
      <c r="I12" s="181"/>
      <c r="J12" s="182">
        <v>6573.0498498000015</v>
      </c>
    </row>
    <row r="13" spans="2:10" ht="15.75" customHeight="1" x14ac:dyDescent="0.25">
      <c r="B13" s="322" t="s">
        <v>81</v>
      </c>
      <c r="C13" s="322"/>
      <c r="D13" s="322"/>
      <c r="E13" s="322"/>
      <c r="F13" s="183"/>
      <c r="G13" s="183"/>
      <c r="H13" s="183"/>
      <c r="I13" s="184"/>
      <c r="J13" s="185"/>
    </row>
    <row r="14" spans="2:10" ht="28.5" customHeight="1" x14ac:dyDescent="0.25">
      <c r="B14" s="322" t="s">
        <v>436</v>
      </c>
      <c r="C14" s="322"/>
      <c r="D14" s="322"/>
      <c r="E14" s="322"/>
      <c r="F14" s="404">
        <f>F12</f>
        <v>551.4671568</v>
      </c>
      <c r="G14" s="405"/>
      <c r="H14" s="183">
        <f>H12</f>
        <v>6021.5826930000012</v>
      </c>
      <c r="I14" s="184"/>
      <c r="J14" s="185">
        <f>J12</f>
        <v>6573.0498498000015</v>
      </c>
    </row>
    <row r="18" spans="2:2" x14ac:dyDescent="0.25">
      <c r="B18" s="168" t="s">
        <v>68</v>
      </c>
    </row>
    <row r="19" spans="2:2" x14ac:dyDescent="0.25">
      <c r="B19" s="180" t="s">
        <v>69</v>
      </c>
    </row>
    <row r="21" spans="2:2" x14ac:dyDescent="0.25">
      <c r="B21" s="168" t="s">
        <v>70</v>
      </c>
    </row>
    <row r="22" spans="2:2" x14ac:dyDescent="0.25">
      <c r="B22" s="180" t="s">
        <v>71</v>
      </c>
    </row>
    <row r="37" spans="9:9" x14ac:dyDescent="0.25">
      <c r="I37" s="255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0"/>
  <sheetViews>
    <sheetView view="pageBreakPreview" topLeftCell="A4" zoomScale="70" workbookViewId="0">
      <selection activeCell="G26" sqref="G26"/>
    </sheetView>
  </sheetViews>
  <sheetFormatPr defaultColWidth="9.140625" defaultRowHeight="15.75" x14ac:dyDescent="0.25"/>
  <cols>
    <col min="1" max="1" width="9.140625" style="168"/>
    <col min="2" max="2" width="12.5703125" style="168" customWidth="1"/>
    <col min="3" max="3" width="22.42578125" style="168" customWidth="1"/>
    <col min="4" max="4" width="49.7109375" style="168" customWidth="1"/>
    <col min="5" max="5" width="10.140625" style="243" customWidth="1"/>
    <col min="6" max="6" width="20.7109375" style="168" customWidth="1"/>
    <col min="7" max="7" width="16.140625" style="168" customWidth="1"/>
    <col min="8" max="8" width="16.7109375" style="168" customWidth="1"/>
    <col min="9" max="9" width="9.140625" style="168"/>
    <col min="10" max="10" width="10.140625" style="168" customWidth="1"/>
    <col min="11" max="11" width="14" style="168" customWidth="1"/>
    <col min="12" max="12" width="9.140625" style="168"/>
  </cols>
  <sheetData>
    <row r="2" spans="1:12" x14ac:dyDescent="0.25">
      <c r="A2" s="319" t="s">
        <v>82</v>
      </c>
      <c r="B2" s="319"/>
      <c r="C2" s="319"/>
      <c r="D2" s="319"/>
      <c r="E2" s="319"/>
      <c r="F2" s="319"/>
      <c r="G2" s="319"/>
      <c r="H2" s="319"/>
    </row>
    <row r="3" spans="1:12" x14ac:dyDescent="0.25">
      <c r="A3" s="320" t="s">
        <v>83</v>
      </c>
      <c r="B3" s="320"/>
      <c r="C3" s="320"/>
      <c r="D3" s="320"/>
      <c r="E3" s="320"/>
      <c r="F3" s="320"/>
      <c r="G3" s="320"/>
      <c r="H3" s="320"/>
    </row>
    <row r="4" spans="1:12" x14ac:dyDescent="0.25">
      <c r="A4" s="277"/>
    </row>
    <row r="5" spans="1:12" ht="41.25" customHeight="1" x14ac:dyDescent="0.25">
      <c r="A5" s="323" t="s">
        <v>430</v>
      </c>
      <c r="B5" s="323"/>
      <c r="C5" s="323"/>
      <c r="D5" s="323"/>
      <c r="E5" s="323"/>
      <c r="F5" s="323"/>
      <c r="G5" s="323"/>
      <c r="H5" s="323"/>
    </row>
    <row r="6" spans="1:12" x14ac:dyDescent="0.25">
      <c r="A6" s="244"/>
      <c r="B6" s="244"/>
      <c r="C6" s="244"/>
      <c r="D6" s="244"/>
      <c r="E6" s="169"/>
      <c r="F6" s="244"/>
      <c r="G6" s="244"/>
      <c r="H6" s="244"/>
    </row>
    <row r="7" spans="1:12" ht="38.25" customHeight="1" x14ac:dyDescent="0.25">
      <c r="A7" s="324" t="s">
        <v>84</v>
      </c>
      <c r="B7" s="324" t="s">
        <v>85</v>
      </c>
      <c r="C7" s="324" t="s">
        <v>86</v>
      </c>
      <c r="D7" s="324" t="s">
        <v>87</v>
      </c>
      <c r="E7" s="324" t="s">
        <v>88</v>
      </c>
      <c r="F7" s="324" t="s">
        <v>89</v>
      </c>
      <c r="G7" s="324" t="s">
        <v>90</v>
      </c>
      <c r="H7" s="324"/>
    </row>
    <row r="8" spans="1:12" ht="40.5" customHeight="1" x14ac:dyDescent="0.25">
      <c r="A8" s="324"/>
      <c r="B8" s="324"/>
      <c r="C8" s="324"/>
      <c r="D8" s="324"/>
      <c r="E8" s="324"/>
      <c r="F8" s="324"/>
      <c r="G8" s="278" t="s">
        <v>91</v>
      </c>
      <c r="H8" s="278" t="s">
        <v>92</v>
      </c>
    </row>
    <row r="9" spans="1:12" x14ac:dyDescent="0.25">
      <c r="A9" s="245">
        <v>1</v>
      </c>
      <c r="B9" s="245"/>
      <c r="C9" s="245">
        <v>2</v>
      </c>
      <c r="D9" s="245" t="s">
        <v>93</v>
      </c>
      <c r="E9" s="245">
        <v>4</v>
      </c>
      <c r="F9" s="245">
        <v>5</v>
      </c>
      <c r="G9" s="245">
        <v>6</v>
      </c>
      <c r="H9" s="245">
        <v>7</v>
      </c>
    </row>
    <row r="10" spans="1:12" s="247" customFormat="1" x14ac:dyDescent="0.25">
      <c r="A10" s="325" t="s">
        <v>94</v>
      </c>
      <c r="B10" s="326"/>
      <c r="C10" s="327"/>
      <c r="D10" s="327"/>
      <c r="E10" s="326"/>
      <c r="F10" s="246">
        <f>SUM(F11:F12)</f>
        <v>167.17330000000001</v>
      </c>
      <c r="G10" s="246"/>
      <c r="H10" s="246">
        <f>SUM(H11:H12)</f>
        <v>1578.55</v>
      </c>
      <c r="I10" s="168"/>
      <c r="J10" s="168"/>
      <c r="K10" s="168"/>
      <c r="L10" s="168"/>
    </row>
    <row r="11" spans="1:12" x14ac:dyDescent="0.25">
      <c r="A11" s="248">
        <v>1</v>
      </c>
      <c r="B11" s="249" t="s">
        <v>95</v>
      </c>
      <c r="C11" s="250" t="s">
        <v>96</v>
      </c>
      <c r="D11" s="251" t="s">
        <v>97</v>
      </c>
      <c r="E11" s="252" t="s">
        <v>98</v>
      </c>
      <c r="F11" s="248">
        <v>153.47370000000001</v>
      </c>
      <c r="G11" s="187">
        <v>9.4</v>
      </c>
      <c r="H11" s="187">
        <f>ROUND(F11*G11,2)</f>
        <v>1442.65</v>
      </c>
    </row>
    <row r="12" spans="1:12" x14ac:dyDescent="0.25">
      <c r="A12" s="248">
        <v>2</v>
      </c>
      <c r="B12" s="249" t="s">
        <v>95</v>
      </c>
      <c r="C12" s="250" t="s">
        <v>99</v>
      </c>
      <c r="D12" s="251" t="s">
        <v>100</v>
      </c>
      <c r="E12" s="252" t="s">
        <v>98</v>
      </c>
      <c r="F12" s="248">
        <v>13.6996</v>
      </c>
      <c r="G12" s="187">
        <v>9.92</v>
      </c>
      <c r="H12" s="187">
        <f>ROUND(F12*G12,2)</f>
        <v>135.9</v>
      </c>
    </row>
    <row r="13" spans="1:12" x14ac:dyDescent="0.25">
      <c r="A13" s="325" t="s">
        <v>101</v>
      </c>
      <c r="B13" s="326"/>
      <c r="C13" s="327"/>
      <c r="D13" s="327"/>
      <c r="E13" s="326"/>
      <c r="F13" s="279">
        <f>F14</f>
        <v>10.802</v>
      </c>
      <c r="G13" s="246"/>
      <c r="H13" s="246">
        <f>H14</f>
        <v>133.97</v>
      </c>
    </row>
    <row r="14" spans="1:12" x14ac:dyDescent="0.25">
      <c r="A14" s="248">
        <v>3</v>
      </c>
      <c r="B14" s="248" t="s">
        <v>95</v>
      </c>
      <c r="C14" s="251">
        <v>2</v>
      </c>
      <c r="D14" s="251" t="s">
        <v>101</v>
      </c>
      <c r="E14" s="252" t="s">
        <v>98</v>
      </c>
      <c r="F14" s="248">
        <v>10.802</v>
      </c>
      <c r="G14" s="187"/>
      <c r="H14" s="187">
        <v>133.97</v>
      </c>
    </row>
    <row r="15" spans="1:12" s="247" customFormat="1" x14ac:dyDescent="0.25">
      <c r="A15" s="325" t="s">
        <v>102</v>
      </c>
      <c r="B15" s="326"/>
      <c r="C15" s="327"/>
      <c r="D15" s="327"/>
      <c r="E15" s="326"/>
      <c r="F15" s="279"/>
      <c r="G15" s="246"/>
      <c r="H15" s="246">
        <f>SUM(H16:H23)</f>
        <v>1127.7</v>
      </c>
      <c r="I15" s="168"/>
      <c r="J15" s="168"/>
      <c r="K15" s="168"/>
      <c r="L15" s="168"/>
    </row>
    <row r="16" spans="1:12" ht="31.5" customHeight="1" x14ac:dyDescent="0.25">
      <c r="A16" s="248">
        <v>4</v>
      </c>
      <c r="B16" s="248" t="s">
        <v>95</v>
      </c>
      <c r="C16" s="251" t="s">
        <v>103</v>
      </c>
      <c r="D16" s="251" t="s">
        <v>104</v>
      </c>
      <c r="E16" s="252" t="s">
        <v>105</v>
      </c>
      <c r="F16" s="248">
        <v>4.7709999999999999</v>
      </c>
      <c r="G16" s="187">
        <v>115.4</v>
      </c>
      <c r="H16" s="187">
        <f t="shared" ref="H16:H23" si="0">ROUND(F16*G16,2)</f>
        <v>550.57000000000005</v>
      </c>
    </row>
    <row r="17" spans="1:12" ht="31.5" customHeight="1" x14ac:dyDescent="0.25">
      <c r="A17" s="248">
        <v>5</v>
      </c>
      <c r="B17" s="248" t="s">
        <v>95</v>
      </c>
      <c r="C17" s="251" t="s">
        <v>106</v>
      </c>
      <c r="D17" s="251" t="s">
        <v>107</v>
      </c>
      <c r="E17" s="252" t="s">
        <v>105</v>
      </c>
      <c r="F17" s="248">
        <v>4.7709999999999999</v>
      </c>
      <c r="G17" s="187">
        <v>65.709999999999994</v>
      </c>
      <c r="H17" s="187">
        <f t="shared" si="0"/>
        <v>313.5</v>
      </c>
    </row>
    <row r="18" spans="1:12" ht="31.5" customHeight="1" x14ac:dyDescent="0.25">
      <c r="A18" s="248">
        <v>6</v>
      </c>
      <c r="B18" s="248" t="s">
        <v>95</v>
      </c>
      <c r="C18" s="251" t="s">
        <v>108</v>
      </c>
      <c r="D18" s="251" t="s">
        <v>109</v>
      </c>
      <c r="E18" s="252" t="s">
        <v>105</v>
      </c>
      <c r="F18" s="248">
        <v>1.1100000000000001</v>
      </c>
      <c r="G18" s="187">
        <v>112.36</v>
      </c>
      <c r="H18" s="187">
        <f t="shared" si="0"/>
        <v>124.72</v>
      </c>
    </row>
    <row r="19" spans="1:12" ht="31.5" customHeight="1" x14ac:dyDescent="0.25">
      <c r="A19" s="248">
        <v>7</v>
      </c>
      <c r="B19" s="248" t="s">
        <v>95</v>
      </c>
      <c r="C19" s="251" t="s">
        <v>110</v>
      </c>
      <c r="D19" s="251" t="s">
        <v>111</v>
      </c>
      <c r="E19" s="252" t="s">
        <v>105</v>
      </c>
      <c r="F19" s="248">
        <v>25.4374</v>
      </c>
      <c r="G19" s="187">
        <v>3.28</v>
      </c>
      <c r="H19" s="187">
        <f t="shared" si="0"/>
        <v>83.43</v>
      </c>
    </row>
    <row r="20" spans="1:12" ht="31.5" customHeight="1" x14ac:dyDescent="0.25">
      <c r="A20" s="248">
        <v>8</v>
      </c>
      <c r="B20" s="248" t="s">
        <v>95</v>
      </c>
      <c r="C20" s="251" t="s">
        <v>112</v>
      </c>
      <c r="D20" s="251" t="s">
        <v>113</v>
      </c>
      <c r="E20" s="252" t="s">
        <v>105</v>
      </c>
      <c r="F20" s="248">
        <v>3.7120000000000002</v>
      </c>
      <c r="G20" s="187">
        <v>8.1</v>
      </c>
      <c r="H20" s="187">
        <f t="shared" si="0"/>
        <v>30.07</v>
      </c>
    </row>
    <row r="21" spans="1:12" ht="31.5" customHeight="1" x14ac:dyDescent="0.25">
      <c r="A21" s="248">
        <v>9</v>
      </c>
      <c r="B21" s="248" t="s">
        <v>95</v>
      </c>
      <c r="C21" s="251" t="s">
        <v>114</v>
      </c>
      <c r="D21" s="251" t="s">
        <v>115</v>
      </c>
      <c r="E21" s="252" t="s">
        <v>105</v>
      </c>
      <c r="F21" s="248">
        <v>25.4374</v>
      </c>
      <c r="G21" s="187">
        <v>0.9</v>
      </c>
      <c r="H21" s="187">
        <f t="shared" si="0"/>
        <v>22.89</v>
      </c>
    </row>
    <row r="22" spans="1:12" ht="47.25" customHeight="1" x14ac:dyDescent="0.25">
      <c r="A22" s="248">
        <v>10</v>
      </c>
      <c r="B22" s="248" t="s">
        <v>95</v>
      </c>
      <c r="C22" s="251" t="s">
        <v>116</v>
      </c>
      <c r="D22" s="251" t="s">
        <v>117</v>
      </c>
      <c r="E22" s="252" t="s">
        <v>105</v>
      </c>
      <c r="F22" s="248">
        <v>0.15</v>
      </c>
      <c r="G22" s="187">
        <v>13.13</v>
      </c>
      <c r="H22" s="187">
        <f t="shared" si="0"/>
        <v>1.97</v>
      </c>
    </row>
    <row r="23" spans="1:12" ht="22.5" customHeight="1" x14ac:dyDescent="0.25">
      <c r="A23" s="248">
        <v>11</v>
      </c>
      <c r="B23" s="248" t="s">
        <v>95</v>
      </c>
      <c r="C23" s="251" t="s">
        <v>118</v>
      </c>
      <c r="D23" s="251" t="s">
        <v>119</v>
      </c>
      <c r="E23" s="252" t="s">
        <v>105</v>
      </c>
      <c r="F23" s="248">
        <v>0.49440000000000001</v>
      </c>
      <c r="G23" s="187">
        <v>1.1100000000000001</v>
      </c>
      <c r="H23" s="187">
        <f t="shared" si="0"/>
        <v>0.55000000000000004</v>
      </c>
    </row>
    <row r="24" spans="1:12" x14ac:dyDescent="0.25">
      <c r="A24" s="325" t="s">
        <v>43</v>
      </c>
      <c r="B24" s="326"/>
      <c r="C24" s="327"/>
      <c r="D24" s="327"/>
      <c r="E24" s="326"/>
      <c r="F24" s="279"/>
      <c r="G24" s="246"/>
      <c r="H24" s="246">
        <f>SUM(H25:H26)</f>
        <v>1294964.02</v>
      </c>
    </row>
    <row r="25" spans="1:12" s="247" customFormat="1" ht="31.5" customHeight="1" x14ac:dyDescent="0.25">
      <c r="A25" s="248">
        <v>12</v>
      </c>
      <c r="B25" s="248" t="s">
        <v>95</v>
      </c>
      <c r="C25" s="251" t="s">
        <v>120</v>
      </c>
      <c r="D25" s="251" t="s">
        <v>121</v>
      </c>
      <c r="E25" s="252" t="s">
        <v>122</v>
      </c>
      <c r="F25" s="248">
        <v>1</v>
      </c>
      <c r="G25" s="187">
        <v>944244.6</v>
      </c>
      <c r="H25" s="187">
        <f>ROUND(F25*G25,2)</f>
        <v>944244.6</v>
      </c>
      <c r="I25" s="168"/>
      <c r="J25" s="168"/>
      <c r="K25" s="168"/>
      <c r="L25" s="168"/>
    </row>
    <row r="26" spans="1:12" s="247" customFormat="1" ht="31.5" customHeight="1" x14ac:dyDescent="0.25">
      <c r="A26" s="248">
        <v>13</v>
      </c>
      <c r="B26" s="248" t="s">
        <v>95</v>
      </c>
      <c r="C26" s="251" t="s">
        <v>120</v>
      </c>
      <c r="D26" s="251" t="s">
        <v>123</v>
      </c>
      <c r="E26" s="252" t="s">
        <v>122</v>
      </c>
      <c r="F26" s="248">
        <v>1</v>
      </c>
      <c r="G26" s="187">
        <v>350719.42</v>
      </c>
      <c r="H26" s="187">
        <f>ROUND(F26*G26,2)</f>
        <v>350719.42</v>
      </c>
      <c r="I26" s="168"/>
      <c r="J26" s="168"/>
      <c r="K26" s="168"/>
      <c r="L26" s="168"/>
    </row>
    <row r="27" spans="1:12" x14ac:dyDescent="0.25">
      <c r="A27" s="325" t="s">
        <v>124</v>
      </c>
      <c r="B27" s="326"/>
      <c r="C27" s="327"/>
      <c r="D27" s="327"/>
      <c r="E27" s="326"/>
      <c r="F27" s="279"/>
      <c r="G27" s="246"/>
      <c r="H27" s="246">
        <f>SUM(H28:H53)</f>
        <v>64658.82</v>
      </c>
    </row>
    <row r="28" spans="1:12" ht="31.5" customHeight="1" x14ac:dyDescent="0.25">
      <c r="A28" s="248">
        <v>14</v>
      </c>
      <c r="B28" s="248" t="s">
        <v>95</v>
      </c>
      <c r="C28" s="251" t="s">
        <v>125</v>
      </c>
      <c r="D28" s="251" t="s">
        <v>126</v>
      </c>
      <c r="E28" s="252" t="s">
        <v>127</v>
      </c>
      <c r="F28" s="248">
        <v>0.59874000000000005</v>
      </c>
      <c r="G28" s="187">
        <v>71107.06</v>
      </c>
      <c r="H28" s="187">
        <f t="shared" ref="H28:H53" si="1">ROUND(F28*G28,2)</f>
        <v>42574.64</v>
      </c>
    </row>
    <row r="29" spans="1:12" ht="31.5" customHeight="1" x14ac:dyDescent="0.25">
      <c r="A29" s="248">
        <v>15</v>
      </c>
      <c r="B29" s="248" t="s">
        <v>95</v>
      </c>
      <c r="C29" s="251" t="s">
        <v>128</v>
      </c>
      <c r="D29" s="251" t="s">
        <v>129</v>
      </c>
      <c r="E29" s="252" t="s">
        <v>127</v>
      </c>
      <c r="F29" s="248">
        <v>0.55793999999999999</v>
      </c>
      <c r="G29" s="187">
        <v>26001.05</v>
      </c>
      <c r="H29" s="187">
        <f t="shared" si="1"/>
        <v>14507.03</v>
      </c>
    </row>
    <row r="30" spans="1:12" ht="31.5" customHeight="1" x14ac:dyDescent="0.25">
      <c r="A30" s="248">
        <v>16</v>
      </c>
      <c r="B30" s="248" t="s">
        <v>95</v>
      </c>
      <c r="C30" s="251" t="s">
        <v>130</v>
      </c>
      <c r="D30" s="251" t="s">
        <v>131</v>
      </c>
      <c r="E30" s="252" t="s">
        <v>127</v>
      </c>
      <c r="F30" s="248">
        <v>0.20451</v>
      </c>
      <c r="G30" s="187">
        <v>16394.77</v>
      </c>
      <c r="H30" s="187">
        <f t="shared" si="1"/>
        <v>3352.89</v>
      </c>
    </row>
    <row r="31" spans="1:12" ht="31.5" customHeight="1" x14ac:dyDescent="0.25">
      <c r="A31" s="248">
        <v>17</v>
      </c>
      <c r="B31" s="248" t="s">
        <v>95</v>
      </c>
      <c r="C31" s="251" t="s">
        <v>132</v>
      </c>
      <c r="D31" s="251" t="s">
        <v>133</v>
      </c>
      <c r="E31" s="252" t="s">
        <v>127</v>
      </c>
      <c r="F31" s="248">
        <v>0.23663999999999999</v>
      </c>
      <c r="G31" s="187">
        <v>13942.81</v>
      </c>
      <c r="H31" s="187">
        <f t="shared" si="1"/>
        <v>3299.43</v>
      </c>
    </row>
    <row r="32" spans="1:12" ht="31.5" customHeight="1" x14ac:dyDescent="0.25">
      <c r="A32" s="248">
        <v>18</v>
      </c>
      <c r="B32" s="248" t="s">
        <v>95</v>
      </c>
      <c r="C32" s="251" t="s">
        <v>134</v>
      </c>
      <c r="D32" s="251" t="s">
        <v>135</v>
      </c>
      <c r="E32" s="252" t="s">
        <v>136</v>
      </c>
      <c r="F32" s="248">
        <v>7.0939000000000002E-3</v>
      </c>
      <c r="G32" s="187">
        <v>68050</v>
      </c>
      <c r="H32" s="187">
        <f t="shared" si="1"/>
        <v>482.74</v>
      </c>
    </row>
    <row r="33" spans="1:12" s="247" customFormat="1" ht="31.5" customHeight="1" x14ac:dyDescent="0.25">
      <c r="A33" s="248">
        <v>19</v>
      </c>
      <c r="B33" s="248" t="s">
        <v>95</v>
      </c>
      <c r="C33" s="251" t="s">
        <v>137</v>
      </c>
      <c r="D33" s="251" t="s">
        <v>138</v>
      </c>
      <c r="E33" s="252" t="s">
        <v>127</v>
      </c>
      <c r="F33" s="248">
        <v>1.2239999999999999E-2</v>
      </c>
      <c r="G33" s="187">
        <v>12127</v>
      </c>
      <c r="H33" s="187">
        <f t="shared" si="1"/>
        <v>148.43</v>
      </c>
      <c r="I33" s="168"/>
      <c r="J33" s="168"/>
      <c r="K33" s="168"/>
      <c r="L33" s="168"/>
    </row>
    <row r="34" spans="1:12" x14ac:dyDescent="0.25">
      <c r="A34" s="248">
        <v>20</v>
      </c>
      <c r="B34" s="248" t="s">
        <v>95</v>
      </c>
      <c r="C34" s="251" t="s">
        <v>139</v>
      </c>
      <c r="D34" s="251" t="s">
        <v>140</v>
      </c>
      <c r="E34" s="252" t="s">
        <v>141</v>
      </c>
      <c r="F34" s="248">
        <v>13.436624999999999</v>
      </c>
      <c r="G34" s="187">
        <v>6.9</v>
      </c>
      <c r="H34" s="187">
        <f t="shared" si="1"/>
        <v>92.71</v>
      </c>
    </row>
    <row r="35" spans="1:12" x14ac:dyDescent="0.25">
      <c r="A35" s="248">
        <v>21</v>
      </c>
      <c r="B35" s="248" t="s">
        <v>95</v>
      </c>
      <c r="C35" s="251" t="s">
        <v>142</v>
      </c>
      <c r="D35" s="251" t="s">
        <v>143</v>
      </c>
      <c r="E35" s="252" t="s">
        <v>136</v>
      </c>
      <c r="F35" s="248">
        <v>1.2800000000000001E-2</v>
      </c>
      <c r="G35" s="187">
        <v>4488.3999999999996</v>
      </c>
      <c r="H35" s="187">
        <f t="shared" si="1"/>
        <v>57.45</v>
      </c>
    </row>
    <row r="36" spans="1:12" ht="31.5" customHeight="1" x14ac:dyDescent="0.25">
      <c r="A36" s="248">
        <v>22</v>
      </c>
      <c r="B36" s="248" t="s">
        <v>95</v>
      </c>
      <c r="C36" s="251" t="s">
        <v>144</v>
      </c>
      <c r="D36" s="251" t="s">
        <v>145</v>
      </c>
      <c r="E36" s="252" t="s">
        <v>146</v>
      </c>
      <c r="F36" s="248">
        <v>31.530200000000001</v>
      </c>
      <c r="G36" s="187">
        <v>1</v>
      </c>
      <c r="H36" s="187">
        <f t="shared" si="1"/>
        <v>31.53</v>
      </c>
    </row>
    <row r="37" spans="1:12" x14ac:dyDescent="0.25">
      <c r="A37" s="248">
        <v>23</v>
      </c>
      <c r="B37" s="248" t="s">
        <v>95</v>
      </c>
      <c r="C37" s="251" t="s">
        <v>147</v>
      </c>
      <c r="D37" s="251" t="s">
        <v>148</v>
      </c>
      <c r="E37" s="252" t="s">
        <v>136</v>
      </c>
      <c r="F37" s="248">
        <v>2.9759999999999999E-3</v>
      </c>
      <c r="G37" s="187">
        <v>7826.9</v>
      </c>
      <c r="H37" s="187">
        <f t="shared" si="1"/>
        <v>23.29</v>
      </c>
    </row>
    <row r="38" spans="1:12" x14ac:dyDescent="0.25">
      <c r="A38" s="248">
        <v>24</v>
      </c>
      <c r="B38" s="248" t="s">
        <v>95</v>
      </c>
      <c r="C38" s="251" t="s">
        <v>149</v>
      </c>
      <c r="D38" s="251" t="s">
        <v>150</v>
      </c>
      <c r="E38" s="252" t="s">
        <v>151</v>
      </c>
      <c r="F38" s="248">
        <v>0.24479999999999999</v>
      </c>
      <c r="G38" s="187">
        <v>86</v>
      </c>
      <c r="H38" s="187">
        <f t="shared" si="1"/>
        <v>21.05</v>
      </c>
    </row>
    <row r="39" spans="1:12" x14ac:dyDescent="0.25">
      <c r="A39" s="248">
        <v>25</v>
      </c>
      <c r="B39" s="248" t="s">
        <v>95</v>
      </c>
      <c r="C39" s="251" t="s">
        <v>152</v>
      </c>
      <c r="D39" s="251" t="s">
        <v>153</v>
      </c>
      <c r="E39" s="252" t="s">
        <v>154</v>
      </c>
      <c r="F39" s="248">
        <v>2.4</v>
      </c>
      <c r="G39" s="187">
        <v>6.09</v>
      </c>
      <c r="H39" s="187">
        <f t="shared" si="1"/>
        <v>14.62</v>
      </c>
    </row>
    <row r="40" spans="1:12" x14ac:dyDescent="0.25">
      <c r="A40" s="248">
        <v>26</v>
      </c>
      <c r="B40" s="248" t="s">
        <v>95</v>
      </c>
      <c r="C40" s="251" t="s">
        <v>155</v>
      </c>
      <c r="D40" s="251" t="s">
        <v>156</v>
      </c>
      <c r="E40" s="252" t="s">
        <v>151</v>
      </c>
      <c r="F40" s="248">
        <v>0.20399999999999999</v>
      </c>
      <c r="G40" s="187">
        <v>63</v>
      </c>
      <c r="H40" s="187">
        <f t="shared" si="1"/>
        <v>12.85</v>
      </c>
    </row>
    <row r="41" spans="1:12" x14ac:dyDescent="0.25">
      <c r="A41" s="248">
        <v>27</v>
      </c>
      <c r="B41" s="248" t="s">
        <v>95</v>
      </c>
      <c r="C41" s="251" t="s">
        <v>157</v>
      </c>
      <c r="D41" s="251" t="s">
        <v>158</v>
      </c>
      <c r="E41" s="252" t="s">
        <v>154</v>
      </c>
      <c r="F41" s="248">
        <v>1.0376000000000001</v>
      </c>
      <c r="G41" s="187">
        <v>9.0399999999999991</v>
      </c>
      <c r="H41" s="187">
        <f t="shared" si="1"/>
        <v>9.3800000000000008</v>
      </c>
    </row>
    <row r="42" spans="1:12" x14ac:dyDescent="0.25">
      <c r="A42" s="248">
        <v>28</v>
      </c>
      <c r="B42" s="248" t="s">
        <v>95</v>
      </c>
      <c r="C42" s="251" t="s">
        <v>159</v>
      </c>
      <c r="D42" s="251" t="s">
        <v>160</v>
      </c>
      <c r="E42" s="252" t="s">
        <v>154</v>
      </c>
      <c r="F42" s="248">
        <v>0.24</v>
      </c>
      <c r="G42" s="187">
        <v>28.6</v>
      </c>
      <c r="H42" s="187">
        <f t="shared" si="1"/>
        <v>6.86</v>
      </c>
      <c r="J42" s="164"/>
    </row>
    <row r="43" spans="1:12" x14ac:dyDescent="0.25">
      <c r="A43" s="248">
        <v>29</v>
      </c>
      <c r="B43" s="248" t="s">
        <v>95</v>
      </c>
      <c r="C43" s="251" t="s">
        <v>161</v>
      </c>
      <c r="D43" s="251" t="s">
        <v>162</v>
      </c>
      <c r="E43" s="252" t="s">
        <v>163</v>
      </c>
      <c r="F43" s="248">
        <v>0.16</v>
      </c>
      <c r="G43" s="187">
        <v>39</v>
      </c>
      <c r="H43" s="187">
        <f t="shared" si="1"/>
        <v>6.24</v>
      </c>
      <c r="J43" s="164"/>
    </row>
    <row r="44" spans="1:12" x14ac:dyDescent="0.25">
      <c r="A44" s="248">
        <v>30</v>
      </c>
      <c r="B44" s="248" t="s">
        <v>95</v>
      </c>
      <c r="C44" s="251" t="s">
        <v>164</v>
      </c>
      <c r="D44" s="251" t="s">
        <v>165</v>
      </c>
      <c r="E44" s="252" t="s">
        <v>136</v>
      </c>
      <c r="F44" s="248">
        <v>3.3940000000000001E-4</v>
      </c>
      <c r="G44" s="187">
        <v>12430</v>
      </c>
      <c r="H44" s="187">
        <f t="shared" si="1"/>
        <v>4.22</v>
      </c>
      <c r="J44" s="164"/>
    </row>
    <row r="45" spans="1:12" x14ac:dyDescent="0.25">
      <c r="A45" s="248">
        <v>31</v>
      </c>
      <c r="B45" s="248" t="s">
        <v>95</v>
      </c>
      <c r="C45" s="251" t="s">
        <v>166</v>
      </c>
      <c r="D45" s="251" t="s">
        <v>167</v>
      </c>
      <c r="E45" s="252" t="s">
        <v>154</v>
      </c>
      <c r="F45" s="248">
        <v>0.32</v>
      </c>
      <c r="G45" s="187">
        <v>10.57</v>
      </c>
      <c r="H45" s="187">
        <f t="shared" si="1"/>
        <v>3.38</v>
      </c>
      <c r="J45" s="164"/>
    </row>
    <row r="46" spans="1:12" ht="31.5" customHeight="1" x14ac:dyDescent="0.25">
      <c r="A46" s="248">
        <v>32</v>
      </c>
      <c r="B46" s="248" t="s">
        <v>95</v>
      </c>
      <c r="C46" s="251" t="s">
        <v>168</v>
      </c>
      <c r="D46" s="251" t="s">
        <v>169</v>
      </c>
      <c r="E46" s="252" t="s">
        <v>136</v>
      </c>
      <c r="F46" s="248">
        <v>6.4000000000000005E-4</v>
      </c>
      <c r="G46" s="187">
        <v>5000</v>
      </c>
      <c r="H46" s="187">
        <f t="shared" si="1"/>
        <v>3.2</v>
      </c>
      <c r="J46" s="164"/>
    </row>
    <row r="47" spans="1:12" x14ac:dyDescent="0.25">
      <c r="A47" s="248">
        <v>33</v>
      </c>
      <c r="B47" s="248" t="s">
        <v>95</v>
      </c>
      <c r="C47" s="251" t="s">
        <v>170</v>
      </c>
      <c r="D47" s="251" t="s">
        <v>171</v>
      </c>
      <c r="E47" s="252" t="s">
        <v>136</v>
      </c>
      <c r="F47" s="248">
        <v>2.8E-5</v>
      </c>
      <c r="G47" s="187">
        <v>70200</v>
      </c>
      <c r="H47" s="187">
        <f t="shared" si="1"/>
        <v>1.97</v>
      </c>
      <c r="J47" s="164"/>
    </row>
    <row r="48" spans="1:12" ht="47.25" customHeight="1" x14ac:dyDescent="0.25">
      <c r="A48" s="248">
        <v>34</v>
      </c>
      <c r="B48" s="248" t="s">
        <v>95</v>
      </c>
      <c r="C48" s="251" t="s">
        <v>172</v>
      </c>
      <c r="D48" s="251" t="s">
        <v>173</v>
      </c>
      <c r="E48" s="252" t="s">
        <v>154</v>
      </c>
      <c r="F48" s="248">
        <v>5.6000000000000001E-2</v>
      </c>
      <c r="G48" s="187">
        <v>30.4</v>
      </c>
      <c r="H48" s="187">
        <f t="shared" si="1"/>
        <v>1.7</v>
      </c>
      <c r="J48" s="164"/>
    </row>
    <row r="49" spans="1:10" ht="31.5" customHeight="1" x14ac:dyDescent="0.25">
      <c r="A49" s="248">
        <v>35</v>
      </c>
      <c r="B49" s="248" t="s">
        <v>95</v>
      </c>
      <c r="C49" s="251" t="s">
        <v>174</v>
      </c>
      <c r="D49" s="251" t="s">
        <v>175</v>
      </c>
      <c r="E49" s="252" t="s">
        <v>136</v>
      </c>
      <c r="F49" s="248">
        <v>1.6000000000000001E-4</v>
      </c>
      <c r="G49" s="187">
        <v>8105.71</v>
      </c>
      <c r="H49" s="187">
        <f t="shared" si="1"/>
        <v>1.3</v>
      </c>
      <c r="J49" s="164"/>
    </row>
    <row r="50" spans="1:10" x14ac:dyDescent="0.25">
      <c r="A50" s="248">
        <v>36</v>
      </c>
      <c r="B50" s="248" t="s">
        <v>95</v>
      </c>
      <c r="C50" s="251" t="s">
        <v>176</v>
      </c>
      <c r="D50" s="251" t="s">
        <v>177</v>
      </c>
      <c r="E50" s="252" t="s">
        <v>154</v>
      </c>
      <c r="F50" s="248">
        <v>2.1999999999999999E-2</v>
      </c>
      <c r="G50" s="187">
        <v>44.97</v>
      </c>
      <c r="H50" s="187">
        <f t="shared" si="1"/>
        <v>0.99</v>
      </c>
      <c r="J50" s="164"/>
    </row>
    <row r="51" spans="1:10" ht="47.25" customHeight="1" x14ac:dyDescent="0.25">
      <c r="A51" s="248">
        <v>37</v>
      </c>
      <c r="B51" s="248" t="s">
        <v>95</v>
      </c>
      <c r="C51" s="251" t="s">
        <v>178</v>
      </c>
      <c r="D51" s="251" t="s">
        <v>179</v>
      </c>
      <c r="E51" s="252" t="s">
        <v>151</v>
      </c>
      <c r="F51" s="248">
        <v>0.24479999999999999</v>
      </c>
      <c r="G51" s="187">
        <v>2</v>
      </c>
      <c r="H51" s="187">
        <f t="shared" si="1"/>
        <v>0.49</v>
      </c>
      <c r="J51" s="164"/>
    </row>
    <row r="52" spans="1:10" x14ac:dyDescent="0.25">
      <c r="A52" s="248">
        <v>38</v>
      </c>
      <c r="B52" s="248" t="s">
        <v>95</v>
      </c>
      <c r="C52" s="251" t="s">
        <v>180</v>
      </c>
      <c r="D52" s="251" t="s">
        <v>181</v>
      </c>
      <c r="E52" s="252" t="s">
        <v>154</v>
      </c>
      <c r="F52" s="248">
        <v>2.8E-3</v>
      </c>
      <c r="G52" s="187">
        <v>133.05000000000001</v>
      </c>
      <c r="H52" s="187">
        <f t="shared" si="1"/>
        <v>0.37</v>
      </c>
      <c r="J52" s="164"/>
    </row>
    <row r="53" spans="1:10" x14ac:dyDescent="0.25">
      <c r="A53" s="248">
        <v>39</v>
      </c>
      <c r="B53" s="248" t="s">
        <v>95</v>
      </c>
      <c r="C53" s="251" t="s">
        <v>182</v>
      </c>
      <c r="D53" s="251" t="s">
        <v>183</v>
      </c>
      <c r="E53" s="252" t="s">
        <v>154</v>
      </c>
      <c r="F53" s="248">
        <v>5.5999999999999999E-3</v>
      </c>
      <c r="G53" s="187">
        <v>11.5</v>
      </c>
      <c r="H53" s="187">
        <f t="shared" si="1"/>
        <v>0.06</v>
      </c>
      <c r="J53" s="164"/>
    </row>
    <row r="56" spans="1:10" x14ac:dyDescent="0.25">
      <c r="B56" s="168" t="s">
        <v>68</v>
      </c>
    </row>
    <row r="57" spans="1:10" x14ac:dyDescent="0.25">
      <c r="B57" s="180" t="s">
        <v>69</v>
      </c>
    </row>
    <row r="59" spans="1:10" x14ac:dyDescent="0.25">
      <c r="B59" s="168" t="s">
        <v>70</v>
      </c>
    </row>
    <row r="60" spans="1:10" x14ac:dyDescent="0.25">
      <c r="B60" s="180" t="s">
        <v>71</v>
      </c>
    </row>
  </sheetData>
  <mergeCells count="15">
    <mergeCell ref="A13:E13"/>
    <mergeCell ref="A27:E27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view="pageBreakPreview" topLeftCell="A25" workbookViewId="0">
      <selection activeCell="H33" sqref="H33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184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2" t="s">
        <v>185</v>
      </c>
      <c r="C5" s="312"/>
      <c r="D5" s="312"/>
      <c r="E5" s="312"/>
    </row>
    <row r="6" spans="2:5" x14ac:dyDescent="0.25">
      <c r="B6" s="274"/>
      <c r="C6" s="154"/>
      <c r="D6" s="154"/>
      <c r="E6" s="154"/>
    </row>
    <row r="7" spans="2:5" ht="25.5" customHeight="1" x14ac:dyDescent="0.25">
      <c r="B7" s="328" t="s">
        <v>429</v>
      </c>
      <c r="C7" s="328"/>
      <c r="D7" s="328"/>
      <c r="E7" s="328"/>
    </row>
    <row r="8" spans="2:5" x14ac:dyDescent="0.25">
      <c r="B8" s="329" t="s">
        <v>424</v>
      </c>
      <c r="C8" s="329"/>
      <c r="D8" s="329"/>
      <c r="E8" s="329"/>
    </row>
    <row r="9" spans="2:5" x14ac:dyDescent="0.25">
      <c r="B9" s="274"/>
      <c r="C9" s="154"/>
      <c r="D9" s="154"/>
      <c r="E9" s="154"/>
    </row>
    <row r="10" spans="2:5" ht="51" customHeight="1" x14ac:dyDescent="0.25">
      <c r="B10" s="275" t="s">
        <v>186</v>
      </c>
      <c r="C10" s="275" t="s">
        <v>187</v>
      </c>
      <c r="D10" s="275" t="s">
        <v>188</v>
      </c>
      <c r="E10" s="275" t="s">
        <v>189</v>
      </c>
    </row>
    <row r="11" spans="2:5" x14ac:dyDescent="0.25">
      <c r="B11" s="155" t="s">
        <v>190</v>
      </c>
      <c r="C11" s="156">
        <f>'Прил.5 Расчет СМР и ОБ'!J15</f>
        <v>75496.490000000005</v>
      </c>
      <c r="D11" s="157">
        <f t="shared" ref="D11:D18" si="0">C11/$C$24</f>
        <v>0.10326987740392847</v>
      </c>
      <c r="E11" s="157">
        <f t="shared" ref="E11:E18" si="1">C11/$C$40</f>
        <v>3.6517114311524136E-2</v>
      </c>
    </row>
    <row r="12" spans="2:5" x14ac:dyDescent="0.25">
      <c r="B12" s="155" t="s">
        <v>191</v>
      </c>
      <c r="C12" s="156">
        <f>'Прил.5 Расчет СМР и ОБ'!J23</f>
        <v>13319.06</v>
      </c>
      <c r="D12" s="157">
        <f t="shared" si="0"/>
        <v>1.8218829687785053E-2</v>
      </c>
      <c r="E12" s="157">
        <f t="shared" si="1"/>
        <v>6.44233442564083E-3</v>
      </c>
    </row>
    <row r="13" spans="2:5" x14ac:dyDescent="0.25">
      <c r="B13" s="155" t="s">
        <v>192</v>
      </c>
      <c r="C13" s="156">
        <f>'Прил.5 Расчет СМР и ОБ'!J29</f>
        <v>1871.06</v>
      </c>
      <c r="D13" s="157">
        <f t="shared" si="0"/>
        <v>2.5593790759728613E-3</v>
      </c>
      <c r="E13" s="157">
        <f t="shared" si="1"/>
        <v>9.0501839097049876E-4</v>
      </c>
    </row>
    <row r="14" spans="2:5" x14ac:dyDescent="0.25">
      <c r="B14" s="155" t="s">
        <v>193</v>
      </c>
      <c r="C14" s="156">
        <f>C13+C12</f>
        <v>15190.12</v>
      </c>
      <c r="D14" s="157">
        <f t="shared" si="0"/>
        <v>2.0778208763757914E-2</v>
      </c>
      <c r="E14" s="157">
        <f t="shared" si="1"/>
        <v>7.3473528166113286E-3</v>
      </c>
    </row>
    <row r="15" spans="2:5" x14ac:dyDescent="0.25">
      <c r="B15" s="155" t="s">
        <v>194</v>
      </c>
      <c r="C15" s="156">
        <f>'Прил.5 Расчет СМР и ОБ'!J17</f>
        <v>5933.54</v>
      </c>
      <c r="D15" s="157">
        <f t="shared" si="0"/>
        <v>8.1163501557662571E-3</v>
      </c>
      <c r="E15" s="157">
        <f t="shared" si="1"/>
        <v>2.8700110223932387E-3</v>
      </c>
    </row>
    <row r="16" spans="2:5" x14ac:dyDescent="0.25">
      <c r="B16" s="155" t="s">
        <v>195</v>
      </c>
      <c r="C16" s="156">
        <f>'Прил.5 Расчет СМР и ОБ'!J43</f>
        <v>458936.6</v>
      </c>
      <c r="D16" s="157">
        <f t="shared" si="0"/>
        <v>0.62776860776144361</v>
      </c>
      <c r="E16" s="157">
        <f t="shared" si="1"/>
        <v>0.22198436356368656</v>
      </c>
    </row>
    <row r="17" spans="2:6" x14ac:dyDescent="0.25">
      <c r="B17" s="155" t="s">
        <v>196</v>
      </c>
      <c r="C17" s="156">
        <f>'Прил.5 Расчет СМР и ОБ'!J68</f>
        <v>60920.47</v>
      </c>
      <c r="D17" s="157">
        <f t="shared" si="0"/>
        <v>8.3331681622413195E-2</v>
      </c>
      <c r="E17" s="157">
        <f t="shared" si="1"/>
        <v>2.9466797289539909E-2</v>
      </c>
    </row>
    <row r="18" spans="2:6" x14ac:dyDescent="0.25">
      <c r="B18" s="155" t="s">
        <v>197</v>
      </c>
      <c r="C18" s="156">
        <f>C17+C16</f>
        <v>519857.07</v>
      </c>
      <c r="D18" s="157">
        <f t="shared" si="0"/>
        <v>0.71110028938385683</v>
      </c>
      <c r="E18" s="157">
        <f t="shared" si="1"/>
        <v>0.2514511608532265</v>
      </c>
    </row>
    <row r="19" spans="2:6" x14ac:dyDescent="0.25">
      <c r="B19" s="155" t="s">
        <v>198</v>
      </c>
      <c r="C19" s="156">
        <f>C18+C14+C11</f>
        <v>610543.68000000005</v>
      </c>
      <c r="D19" s="157"/>
      <c r="E19" s="155"/>
    </row>
    <row r="20" spans="2:6" x14ac:dyDescent="0.25">
      <c r="B20" s="155" t="s">
        <v>199</v>
      </c>
      <c r="C20" s="156">
        <f>ROUND(C21*(C11+C15),2)</f>
        <v>41529.32</v>
      </c>
      <c r="D20" s="157">
        <f>C20/$C$24</f>
        <v>5.680698248446403E-2</v>
      </c>
      <c r="E20" s="157">
        <f>C20/$C$40</f>
        <v>2.0087436193654374E-2</v>
      </c>
    </row>
    <row r="21" spans="2:6" x14ac:dyDescent="0.25">
      <c r="B21" s="155" t="s">
        <v>200</v>
      </c>
      <c r="C21" s="160">
        <f>'Прил.5 Расчет СМР и ОБ'!D72</f>
        <v>0.51</v>
      </c>
      <c r="D21" s="157"/>
      <c r="E21" s="155"/>
    </row>
    <row r="22" spans="2:6" x14ac:dyDescent="0.25">
      <c r="B22" s="155" t="s">
        <v>201</v>
      </c>
      <c r="C22" s="156">
        <f>ROUND(C23*(C11+C15),2)</f>
        <v>78987.13</v>
      </c>
      <c r="D22" s="157">
        <f>C22/$C$24</f>
        <v>0.10804464196399276</v>
      </c>
      <c r="E22" s="157">
        <f>C22/$C$40</f>
        <v>3.8205512009223445E-2</v>
      </c>
    </row>
    <row r="23" spans="2:6" x14ac:dyDescent="0.25">
      <c r="B23" s="155" t="s">
        <v>202</v>
      </c>
      <c r="C23" s="160">
        <f>'Прил.5 Расчет СМР и ОБ'!D71</f>
        <v>0.97</v>
      </c>
      <c r="D23" s="157"/>
      <c r="E23" s="155"/>
    </row>
    <row r="24" spans="2:6" x14ac:dyDescent="0.25">
      <c r="B24" s="155" t="s">
        <v>203</v>
      </c>
      <c r="C24" s="156">
        <f>C19+C20+C22</f>
        <v>731060.13</v>
      </c>
      <c r="D24" s="157">
        <f>C24/$C$24</f>
        <v>1</v>
      </c>
      <c r="E24" s="157">
        <f>C24/$C$40</f>
        <v>0.35360857618423974</v>
      </c>
    </row>
    <row r="25" spans="2:6" ht="25.5" customHeight="1" x14ac:dyDescent="0.25">
      <c r="B25" s="155" t="s">
        <v>204</v>
      </c>
      <c r="C25" s="156">
        <f>'Прил.5 Расчет СМР и ОБ'!J37</f>
        <v>1098543.76</v>
      </c>
      <c r="D25" s="157"/>
      <c r="E25" s="157">
        <f>C25/$C$40</f>
        <v>0.53135778974799408</v>
      </c>
    </row>
    <row r="26" spans="2:6" ht="25.5" customHeight="1" x14ac:dyDescent="0.25">
      <c r="B26" s="155" t="s">
        <v>205</v>
      </c>
      <c r="C26" s="156">
        <f>'Прил.5 Расчет СМР и ОБ'!J38</f>
        <v>1098543.76</v>
      </c>
      <c r="D26" s="157"/>
      <c r="E26" s="157">
        <f>C26/$C$40</f>
        <v>0.53135778974799408</v>
      </c>
    </row>
    <row r="27" spans="2:6" x14ac:dyDescent="0.25">
      <c r="B27" s="155" t="s">
        <v>206</v>
      </c>
      <c r="C27" s="159">
        <f>C24+C25</f>
        <v>1829603.8900000001</v>
      </c>
      <c r="D27" s="157"/>
      <c r="E27" s="157">
        <f>C27/$C$40</f>
        <v>0.88496636593223388</v>
      </c>
    </row>
    <row r="28" spans="2:6" ht="33" customHeight="1" x14ac:dyDescent="0.25">
      <c r="B28" s="155" t="s">
        <v>207</v>
      </c>
      <c r="C28" s="155"/>
      <c r="D28" s="155"/>
      <c r="E28" s="155"/>
      <c r="F28" s="158"/>
    </row>
    <row r="29" spans="2:6" ht="25.5" customHeight="1" x14ac:dyDescent="0.25">
      <c r="B29" s="155" t="s">
        <v>208</v>
      </c>
      <c r="C29" s="159">
        <f>ROUND(C24*2.5%,2)</f>
        <v>18276.5</v>
      </c>
      <c r="D29" s="155"/>
      <c r="E29" s="157">
        <f t="shared" ref="E29:E38" si="2">C29/$C$40</f>
        <v>8.8402128326041506E-3</v>
      </c>
    </row>
    <row r="30" spans="2:6" ht="38.25" customHeight="1" x14ac:dyDescent="0.25">
      <c r="B30" s="155" t="s">
        <v>209</v>
      </c>
      <c r="C30" s="295">
        <f>ROUND((C24+C29)*2.1%,2)</f>
        <v>15736.07</v>
      </c>
      <c r="D30" s="296"/>
      <c r="E30" s="157">
        <f t="shared" si="2"/>
        <v>7.611424941797236E-3</v>
      </c>
      <c r="F30" s="158"/>
    </row>
    <row r="31" spans="2:6" x14ac:dyDescent="0.25">
      <c r="B31" s="155" t="s">
        <v>210</v>
      </c>
      <c r="C31" s="295">
        <v>97700</v>
      </c>
      <c r="D31" s="296"/>
      <c r="E31" s="157">
        <f t="shared" si="2"/>
        <v>4.7256793901755009E-2</v>
      </c>
    </row>
    <row r="32" spans="2:6" ht="25.5" customHeight="1" x14ac:dyDescent="0.25">
      <c r="B32" s="155" t="s">
        <v>211</v>
      </c>
      <c r="C32" s="159">
        <v>0</v>
      </c>
      <c r="D32" s="296"/>
      <c r="E32" s="157">
        <f t="shared" si="2"/>
        <v>0</v>
      </c>
      <c r="F32" s="276"/>
    </row>
    <row r="33" spans="2:11" ht="25.5" customHeight="1" x14ac:dyDescent="0.25">
      <c r="B33" s="155" t="s">
        <v>212</v>
      </c>
      <c r="C33" s="159">
        <f>ROUND($C$27*0,2)</f>
        <v>0</v>
      </c>
      <c r="D33" s="155"/>
      <c r="E33" s="157">
        <f t="shared" si="2"/>
        <v>0</v>
      </c>
    </row>
    <row r="34" spans="2:11" ht="51" customHeight="1" x14ac:dyDescent="0.25">
      <c r="B34" s="155" t="s">
        <v>213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214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215</v>
      </c>
      <c r="C36" s="159">
        <f>ROUND((C27+C32+C33+C34+C35+C29+C31+C30)*2.14%,2)</f>
        <v>41972.17</v>
      </c>
      <c r="D36" s="155"/>
      <c r="E36" s="157">
        <f t="shared" si="2"/>
        <v>2.0301639583412738E-2</v>
      </c>
      <c r="K36" s="158"/>
    </row>
    <row r="37" spans="2:11" x14ac:dyDescent="0.25">
      <c r="B37" s="155" t="s">
        <v>216</v>
      </c>
      <c r="C37" s="159">
        <f>ROUND((C27+C32+C33+C34+C35+C29+C31+C30)*0.2%,2)</f>
        <v>3922.63</v>
      </c>
      <c r="D37" s="155"/>
      <c r="E37" s="157">
        <f t="shared" si="2"/>
        <v>1.897348182833585E-3</v>
      </c>
      <c r="K37" s="158"/>
    </row>
    <row r="38" spans="2:11" ht="38.25" customHeight="1" x14ac:dyDescent="0.25">
      <c r="B38" s="155" t="s">
        <v>217</v>
      </c>
      <c r="C38" s="156">
        <f>C27+C32+C33+C34+C35+C29+C31+C30+C36+C37</f>
        <v>2007211.26</v>
      </c>
      <c r="D38" s="155"/>
      <c r="E38" s="157">
        <f t="shared" si="2"/>
        <v>0.97087378537463653</v>
      </c>
    </row>
    <row r="39" spans="2:11" ht="13.5" customHeight="1" x14ac:dyDescent="0.25">
      <c r="B39" s="155" t="s">
        <v>218</v>
      </c>
      <c r="C39" s="156">
        <f>ROUND(C38*3%,2)</f>
        <v>60216.34</v>
      </c>
      <c r="D39" s="155"/>
      <c r="E39" s="157">
        <f>C39/$C$38</f>
        <v>3.0000001096048053E-2</v>
      </c>
    </row>
    <row r="40" spans="2:11" x14ac:dyDescent="0.25">
      <c r="B40" s="155" t="s">
        <v>219</v>
      </c>
      <c r="C40" s="156">
        <f>C39+C38</f>
        <v>2067427.6</v>
      </c>
      <c r="D40" s="155"/>
      <c r="E40" s="157">
        <f>C40/$C$40</f>
        <v>1</v>
      </c>
    </row>
    <row r="41" spans="2:11" x14ac:dyDescent="0.25">
      <c r="B41" s="155" t="s">
        <v>220</v>
      </c>
      <c r="C41" s="156">
        <f>C40/'Прил.5 Расчет СМР и ОБ'!E75</f>
        <v>2067427.6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221</v>
      </c>
      <c r="C43" s="154"/>
      <c r="D43" s="154"/>
      <c r="E43" s="154"/>
    </row>
    <row r="44" spans="2:11" x14ac:dyDescent="0.25">
      <c r="B44" s="163" t="s">
        <v>222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223</v>
      </c>
      <c r="C46" s="154"/>
      <c r="D46" s="154"/>
      <c r="E46" s="154"/>
    </row>
    <row r="47" spans="2:11" x14ac:dyDescent="0.25">
      <c r="B47" s="329" t="s">
        <v>224</v>
      </c>
      <c r="C47" s="329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1"/>
  <sheetViews>
    <sheetView view="pageBreakPreview" zoomScale="85" workbookViewId="0">
      <selection activeCell="E78" sqref="E7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9" customForma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s="219" customFormat="1" ht="15.75" customHeight="1" x14ac:dyDescent="0.25">
      <c r="A2" s="218"/>
      <c r="B2" s="218"/>
      <c r="C2" s="218"/>
      <c r="D2" s="218"/>
      <c r="E2" s="218"/>
      <c r="F2" s="218"/>
      <c r="G2" s="218"/>
      <c r="H2" s="330" t="s">
        <v>225</v>
      </c>
      <c r="I2" s="330"/>
      <c r="J2" s="330"/>
      <c r="K2" s="218"/>
      <c r="L2" s="218"/>
      <c r="M2" s="218"/>
      <c r="N2" s="218"/>
    </row>
    <row r="3" spans="1:14" s="219" customFormat="1" x14ac:dyDescent="0.25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1:14" s="220" customFormat="1" ht="12.75" customHeight="1" x14ac:dyDescent="0.2">
      <c r="A4" s="312" t="s">
        <v>226</v>
      </c>
      <c r="B4" s="312"/>
      <c r="C4" s="312"/>
      <c r="D4" s="312"/>
      <c r="E4" s="312"/>
      <c r="F4" s="312"/>
      <c r="G4" s="312"/>
      <c r="H4" s="312"/>
      <c r="I4" s="312"/>
      <c r="J4" s="312"/>
    </row>
    <row r="5" spans="1:14" s="220" customFormat="1" ht="12.75" customHeight="1" x14ac:dyDescent="0.2">
      <c r="A5" s="282"/>
      <c r="B5" s="282"/>
      <c r="C5" s="221"/>
      <c r="D5" s="282"/>
      <c r="E5" s="282"/>
      <c r="F5" s="282"/>
      <c r="G5" s="282"/>
      <c r="H5" s="282"/>
      <c r="I5" s="282"/>
      <c r="J5" s="282"/>
    </row>
    <row r="6" spans="1:14" s="220" customFormat="1" ht="25.5" customHeight="1" x14ac:dyDescent="0.2">
      <c r="A6" s="222" t="s">
        <v>227</v>
      </c>
      <c r="B6" s="223"/>
      <c r="C6" s="223"/>
      <c r="D6" s="336" t="s">
        <v>431</v>
      </c>
      <c r="E6" s="336"/>
      <c r="F6" s="336"/>
      <c r="G6" s="336"/>
      <c r="H6" s="336"/>
      <c r="I6" s="336"/>
      <c r="J6" s="336"/>
    </row>
    <row r="7" spans="1:14" s="220" customFormat="1" ht="12.75" customHeight="1" x14ac:dyDescent="0.2">
      <c r="A7" s="315" t="s">
        <v>424</v>
      </c>
      <c r="B7" s="328"/>
      <c r="C7" s="328"/>
      <c r="D7" s="328"/>
      <c r="E7" s="328"/>
      <c r="F7" s="328"/>
      <c r="G7" s="328"/>
      <c r="H7" s="328"/>
      <c r="I7" s="280"/>
      <c r="J7" s="280"/>
    </row>
    <row r="8" spans="1:14" s="4" customFormat="1" ht="13.5" customHeight="1" x14ac:dyDescent="0.2">
      <c r="A8" s="315"/>
      <c r="B8" s="328"/>
      <c r="C8" s="328"/>
      <c r="D8" s="328"/>
      <c r="E8" s="328"/>
      <c r="F8" s="328"/>
      <c r="G8" s="328"/>
      <c r="H8" s="328"/>
    </row>
    <row r="9" spans="1:14" s="4" customFormat="1" ht="13.15" customHeight="1" x14ac:dyDescent="0.2"/>
    <row r="10" spans="1:14" s="219" customFormat="1" ht="27" customHeight="1" x14ac:dyDescent="0.25">
      <c r="A10" s="333" t="s">
        <v>13</v>
      </c>
      <c r="B10" s="333" t="s">
        <v>86</v>
      </c>
      <c r="C10" s="333" t="s">
        <v>186</v>
      </c>
      <c r="D10" s="333" t="s">
        <v>88</v>
      </c>
      <c r="E10" s="334" t="s">
        <v>228</v>
      </c>
      <c r="F10" s="331" t="s">
        <v>90</v>
      </c>
      <c r="G10" s="332"/>
      <c r="H10" s="334" t="s">
        <v>229</v>
      </c>
      <c r="I10" s="331" t="s">
        <v>230</v>
      </c>
      <c r="J10" s="332"/>
      <c r="K10" s="218"/>
      <c r="L10" s="218"/>
      <c r="M10" s="218"/>
      <c r="N10" s="218"/>
    </row>
    <row r="11" spans="1:14" s="219" customFormat="1" ht="28.5" customHeight="1" x14ac:dyDescent="0.25">
      <c r="A11" s="333"/>
      <c r="B11" s="333"/>
      <c r="C11" s="333"/>
      <c r="D11" s="333"/>
      <c r="E11" s="335"/>
      <c r="F11" s="145" t="s">
        <v>231</v>
      </c>
      <c r="G11" s="145" t="s">
        <v>92</v>
      </c>
      <c r="H11" s="335"/>
      <c r="I11" s="145" t="s">
        <v>231</v>
      </c>
      <c r="J11" s="145" t="s">
        <v>92</v>
      </c>
      <c r="K11" s="218"/>
      <c r="L11" s="218"/>
      <c r="M11" s="218"/>
      <c r="N11" s="218"/>
    </row>
    <row r="12" spans="1:14" s="219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81">
        <v>9</v>
      </c>
      <c r="J12" s="281">
        <v>10</v>
      </c>
      <c r="K12" s="218"/>
      <c r="L12" s="218"/>
      <c r="M12" s="218"/>
      <c r="N12" s="218"/>
    </row>
    <row r="13" spans="1:14" x14ac:dyDescent="0.25">
      <c r="A13" s="2"/>
      <c r="B13" s="341" t="s">
        <v>232</v>
      </c>
      <c r="C13" s="342"/>
      <c r="D13" s="333"/>
      <c r="E13" s="343"/>
      <c r="F13" s="344"/>
      <c r="G13" s="344"/>
      <c r="H13" s="345"/>
      <c r="I13" s="224"/>
      <c r="J13" s="224"/>
    </row>
    <row r="14" spans="1:14" ht="25.5" customHeight="1" x14ac:dyDescent="0.25">
      <c r="A14" s="2">
        <v>1</v>
      </c>
      <c r="B14" s="225" t="s">
        <v>96</v>
      </c>
      <c r="C14" s="226" t="s">
        <v>233</v>
      </c>
      <c r="D14" s="145" t="s">
        <v>234</v>
      </c>
      <c r="E14" s="227">
        <f>G14/F14</f>
        <v>174.04079382579999</v>
      </c>
      <c r="F14" s="188">
        <v>9.07</v>
      </c>
      <c r="G14" s="188">
        <f>SUM('Прил. 3'!H11:H12)</f>
        <v>1578.55</v>
      </c>
      <c r="H14" s="228">
        <f>G14/$G$15</f>
        <v>1</v>
      </c>
      <c r="I14" s="229">
        <f>ФОТр.тек.!E13</f>
        <v>433.78619657746719</v>
      </c>
      <c r="J14" s="229">
        <f>ROUND(I14*E14,2)</f>
        <v>75496.490000000005</v>
      </c>
    </row>
    <row r="15" spans="1:14" s="14" customFormat="1" ht="25.5" customHeight="1" x14ac:dyDescent="0.2">
      <c r="A15" s="2"/>
      <c r="B15" s="2"/>
      <c r="C15" s="284" t="s">
        <v>235</v>
      </c>
      <c r="D15" s="2" t="s">
        <v>234</v>
      </c>
      <c r="E15" s="230">
        <f>SUM(E14:E14)</f>
        <v>174.04079382579999</v>
      </c>
      <c r="F15" s="29"/>
      <c r="G15" s="29">
        <f>SUM(G14:G14)</f>
        <v>1578.55</v>
      </c>
      <c r="H15" s="287">
        <v>1</v>
      </c>
      <c r="I15" s="224"/>
      <c r="J15" s="188">
        <f>SUM(J14:J14)</f>
        <v>75496.490000000005</v>
      </c>
    </row>
    <row r="16" spans="1:14" s="14" customFormat="1" ht="14.25" customHeight="1" x14ac:dyDescent="0.2">
      <c r="A16" s="2"/>
      <c r="B16" s="342" t="s">
        <v>101</v>
      </c>
      <c r="C16" s="342"/>
      <c r="D16" s="333"/>
      <c r="E16" s="343"/>
      <c r="F16" s="344"/>
      <c r="G16" s="344"/>
      <c r="H16" s="345"/>
      <c r="I16" s="224"/>
      <c r="J16" s="224"/>
    </row>
    <row r="17" spans="1:12" s="14" customFormat="1" ht="14.25" customHeight="1" x14ac:dyDescent="0.2">
      <c r="A17" s="2">
        <v>2</v>
      </c>
      <c r="B17" s="2">
        <v>2</v>
      </c>
      <c r="C17" s="9" t="s">
        <v>101</v>
      </c>
      <c r="D17" s="2" t="s">
        <v>234</v>
      </c>
      <c r="E17" s="230">
        <f>'Прил. 3'!F14</f>
        <v>10.802</v>
      </c>
      <c r="F17" s="29">
        <f>G17/E17</f>
        <v>12.402332901315001</v>
      </c>
      <c r="G17" s="29">
        <f>'Прил. 3'!H13</f>
        <v>133.97</v>
      </c>
      <c r="H17" s="287">
        <v>1</v>
      </c>
      <c r="I17" s="229">
        <f>ROUND(F17*'Прил. 10'!D11,2)</f>
        <v>549.29999999999995</v>
      </c>
      <c r="J17" s="229">
        <f>ROUND(I17*E17,2)</f>
        <v>5933.54</v>
      </c>
    </row>
    <row r="18" spans="1:12" s="14" customFormat="1" ht="14.25" customHeight="1" x14ac:dyDescent="0.2">
      <c r="A18" s="2"/>
      <c r="B18" s="341" t="s">
        <v>102</v>
      </c>
      <c r="C18" s="342"/>
      <c r="D18" s="333"/>
      <c r="E18" s="343"/>
      <c r="F18" s="344"/>
      <c r="G18" s="344"/>
      <c r="H18" s="345"/>
      <c r="I18" s="224"/>
      <c r="J18" s="224"/>
    </row>
    <row r="19" spans="1:12" s="14" customFormat="1" ht="14.25" customHeight="1" x14ac:dyDescent="0.2">
      <c r="A19" s="2"/>
      <c r="B19" s="342" t="s">
        <v>236</v>
      </c>
      <c r="C19" s="342"/>
      <c r="D19" s="333"/>
      <c r="E19" s="343"/>
      <c r="F19" s="344"/>
      <c r="G19" s="344"/>
      <c r="H19" s="345"/>
      <c r="I19" s="224"/>
      <c r="J19" s="224"/>
    </row>
    <row r="20" spans="1:12" s="14" customFormat="1" ht="25.5" customHeight="1" x14ac:dyDescent="0.2">
      <c r="A20" s="2">
        <v>3</v>
      </c>
      <c r="B20" s="257" t="s">
        <v>103</v>
      </c>
      <c r="C20" s="258" t="s">
        <v>104</v>
      </c>
      <c r="D20" s="259" t="s">
        <v>105</v>
      </c>
      <c r="E20" s="230">
        <v>4.7709999999999999</v>
      </c>
      <c r="F20" s="260">
        <v>115.4</v>
      </c>
      <c r="G20" s="234">
        <f>ROUND(E20*F20,2)</f>
        <v>550.57000000000005</v>
      </c>
      <c r="H20" s="261">
        <f>G20/$G$30</f>
        <v>0.48822381839141998</v>
      </c>
      <c r="I20" s="188">
        <f>ROUND(F20*'Прил. 10'!$D$12,2)</f>
        <v>1554.44</v>
      </c>
      <c r="J20" s="188">
        <f>ROUND(I20*E20,2)</f>
        <v>7416.23</v>
      </c>
    </row>
    <row r="21" spans="1:12" s="14" customFormat="1" ht="25.5" customHeight="1" x14ac:dyDescent="0.2">
      <c r="A21" s="2">
        <v>4</v>
      </c>
      <c r="B21" s="257" t="s">
        <v>106</v>
      </c>
      <c r="C21" s="258" t="s">
        <v>107</v>
      </c>
      <c r="D21" s="259" t="s">
        <v>105</v>
      </c>
      <c r="E21" s="230">
        <v>4.7709999999999999</v>
      </c>
      <c r="F21" s="260">
        <v>65.709999999999994</v>
      </c>
      <c r="G21" s="234">
        <f>ROUND(E21*F21,2)</f>
        <v>313.5</v>
      </c>
      <c r="H21" s="261">
        <f>G21/$G$30</f>
        <v>0.27799946794359998</v>
      </c>
      <c r="I21" s="188">
        <f>ROUND(F21*'Прил. 10'!$D$12,2)</f>
        <v>885.11</v>
      </c>
      <c r="J21" s="188">
        <f>ROUND(I21*E21,2)</f>
        <v>4222.8599999999997</v>
      </c>
    </row>
    <row r="22" spans="1:12" s="14" customFormat="1" ht="25.5" customHeight="1" x14ac:dyDescent="0.2">
      <c r="A22" s="2">
        <v>5</v>
      </c>
      <c r="B22" s="257" t="s">
        <v>108</v>
      </c>
      <c r="C22" s="258" t="s">
        <v>109</v>
      </c>
      <c r="D22" s="259" t="s">
        <v>105</v>
      </c>
      <c r="E22" s="230">
        <v>1.1100000000000001</v>
      </c>
      <c r="F22" s="260">
        <v>112.36</v>
      </c>
      <c r="G22" s="234">
        <f>ROUND(E22*F22,2)</f>
        <v>124.72</v>
      </c>
      <c r="H22" s="261">
        <f>G22/$G$30</f>
        <v>0.1105967899264</v>
      </c>
      <c r="I22" s="188">
        <f>ROUND(F22*'Прил. 10'!$D$12,2)</f>
        <v>1513.49</v>
      </c>
      <c r="J22" s="188">
        <f>ROUND(I22*E22,2)</f>
        <v>1679.97</v>
      </c>
    </row>
    <row r="23" spans="1:12" s="14" customFormat="1" ht="14.25" customHeight="1" x14ac:dyDescent="0.2">
      <c r="A23" s="2"/>
      <c r="B23" s="2"/>
      <c r="C23" s="9" t="s">
        <v>237</v>
      </c>
      <c r="D23" s="2"/>
      <c r="E23" s="230"/>
      <c r="F23" s="29"/>
      <c r="G23" s="29">
        <f>SUM(G20:G22)</f>
        <v>988.79</v>
      </c>
      <c r="H23" s="287">
        <f>G23/G30</f>
        <v>0.87682007626142</v>
      </c>
      <c r="I23" s="262"/>
      <c r="J23" s="29">
        <f>SUM(J20:J22)</f>
        <v>13319.06</v>
      </c>
      <c r="K23" s="26"/>
    </row>
    <row r="24" spans="1:12" s="14" customFormat="1" ht="25.5" customHeight="1" outlineLevel="1" x14ac:dyDescent="0.2">
      <c r="A24" s="2">
        <v>6</v>
      </c>
      <c r="B24" s="257" t="s">
        <v>110</v>
      </c>
      <c r="C24" s="258" t="s">
        <v>111</v>
      </c>
      <c r="D24" s="259" t="s">
        <v>105</v>
      </c>
      <c r="E24" s="230">
        <v>25.4374</v>
      </c>
      <c r="F24" s="260">
        <v>3.28</v>
      </c>
      <c r="G24" s="234">
        <f>ROUND(E24*F24,2)</f>
        <v>83.43</v>
      </c>
      <c r="H24" s="261">
        <f>G24/$G$30</f>
        <v>7.3982442138866997E-2</v>
      </c>
      <c r="I24" s="188">
        <f>ROUND(F24*'Прил. 10'!$D$12,2)</f>
        <v>44.18</v>
      </c>
      <c r="J24" s="188">
        <f>ROUND(I24*E24,2)</f>
        <v>1123.82</v>
      </c>
    </row>
    <row r="25" spans="1:12" s="14" customFormat="1" ht="25.5" customHeight="1" outlineLevel="1" x14ac:dyDescent="0.2">
      <c r="A25" s="2">
        <v>7</v>
      </c>
      <c r="B25" s="257" t="s">
        <v>112</v>
      </c>
      <c r="C25" s="258" t="s">
        <v>113</v>
      </c>
      <c r="D25" s="259" t="s">
        <v>105</v>
      </c>
      <c r="E25" s="230">
        <v>3.7120000000000002</v>
      </c>
      <c r="F25" s="260">
        <v>8.1</v>
      </c>
      <c r="G25" s="234">
        <f>ROUND(E25*F25,2)</f>
        <v>30.07</v>
      </c>
      <c r="H25" s="261">
        <f>G25/$G$30</f>
        <v>2.6664893145339999E-2</v>
      </c>
      <c r="I25" s="188">
        <f>ROUND(F25*'Прил. 10'!$D$12,2)</f>
        <v>109.11</v>
      </c>
      <c r="J25" s="188">
        <f>ROUND(I25*E25,2)</f>
        <v>405.02</v>
      </c>
    </row>
    <row r="26" spans="1:12" s="14" customFormat="1" ht="25.5" customHeight="1" outlineLevel="1" x14ac:dyDescent="0.2">
      <c r="A26" s="2">
        <v>8</v>
      </c>
      <c r="B26" s="257" t="s">
        <v>114</v>
      </c>
      <c r="C26" s="258" t="s">
        <v>115</v>
      </c>
      <c r="D26" s="259" t="s">
        <v>105</v>
      </c>
      <c r="E26" s="230">
        <v>25.4374</v>
      </c>
      <c r="F26" s="260">
        <v>0.9</v>
      </c>
      <c r="G26" s="234">
        <f>ROUND(E26*F26,2)</f>
        <v>22.89</v>
      </c>
      <c r="H26" s="261">
        <f>G26/$G$30</f>
        <v>2.0297951582867998E-2</v>
      </c>
      <c r="I26" s="188">
        <f>ROUND(F26*'Прил. 10'!$D$12,2)</f>
        <v>12.12</v>
      </c>
      <c r="J26" s="188">
        <f>ROUND(I26*E26,2)</f>
        <v>308.3</v>
      </c>
    </row>
    <row r="27" spans="1:12" s="14" customFormat="1" ht="38.25" customHeight="1" outlineLevel="1" x14ac:dyDescent="0.2">
      <c r="A27" s="2">
        <v>9</v>
      </c>
      <c r="B27" s="257" t="s">
        <v>116</v>
      </c>
      <c r="C27" s="258" t="s">
        <v>117</v>
      </c>
      <c r="D27" s="259" t="s">
        <v>105</v>
      </c>
      <c r="E27" s="230">
        <v>0.15</v>
      </c>
      <c r="F27" s="260">
        <v>13.13</v>
      </c>
      <c r="G27" s="234">
        <f>ROUND(E27*F27,2)</f>
        <v>1.97</v>
      </c>
      <c r="H27" s="261">
        <f>G27/$G$30</f>
        <v>1.7469185066950001E-3</v>
      </c>
      <c r="I27" s="188">
        <f>ROUND(F27*'Прил. 10'!$D$12,2)</f>
        <v>176.86</v>
      </c>
      <c r="J27" s="188">
        <f>ROUND(I27*E27,2)</f>
        <v>26.53</v>
      </c>
    </row>
    <row r="28" spans="1:12" s="14" customFormat="1" ht="25.5" customHeight="1" outlineLevel="1" x14ac:dyDescent="0.2">
      <c r="A28" s="2">
        <v>10</v>
      </c>
      <c r="B28" s="257" t="s">
        <v>118</v>
      </c>
      <c r="C28" s="258" t="s">
        <v>119</v>
      </c>
      <c r="D28" s="259" t="s">
        <v>105</v>
      </c>
      <c r="E28" s="230">
        <v>0.49440000000000001</v>
      </c>
      <c r="F28" s="260">
        <v>1.1100000000000001</v>
      </c>
      <c r="G28" s="234">
        <f>ROUND(E28*F28,2)</f>
        <v>0.55000000000000004</v>
      </c>
      <c r="H28" s="261">
        <f>G28/$G$30</f>
        <v>4.8771836481334001E-4</v>
      </c>
      <c r="I28" s="188">
        <f>ROUND(F28*'Прил. 10'!$D$12,2)</f>
        <v>14.95</v>
      </c>
      <c r="J28" s="188">
        <f>ROUND(I28*E28,2)</f>
        <v>7.39</v>
      </c>
    </row>
    <row r="29" spans="1:12" s="14" customFormat="1" ht="14.25" customHeight="1" x14ac:dyDescent="0.2">
      <c r="A29" s="2"/>
      <c r="B29" s="2"/>
      <c r="C29" s="9" t="s">
        <v>238</v>
      </c>
      <c r="D29" s="2"/>
      <c r="E29" s="285"/>
      <c r="F29" s="29"/>
      <c r="G29" s="262">
        <f>SUM(G24:G28)</f>
        <v>138.91</v>
      </c>
      <c r="H29" s="235">
        <f>G29/G30</f>
        <v>0.12317992373858</v>
      </c>
      <c r="I29" s="263"/>
      <c r="J29" s="262">
        <f>SUM(J24:J28)</f>
        <v>1871.06</v>
      </c>
    </row>
    <row r="30" spans="1:12" s="14" customFormat="1" ht="25.5" customHeight="1" x14ac:dyDescent="0.2">
      <c r="A30" s="2"/>
      <c r="B30" s="2"/>
      <c r="C30" s="284" t="s">
        <v>239</v>
      </c>
      <c r="D30" s="2"/>
      <c r="E30" s="285"/>
      <c r="F30" s="29"/>
      <c r="G30" s="29">
        <f>G29+G23</f>
        <v>1127.7</v>
      </c>
      <c r="H30" s="264">
        <f>H29+H23</f>
        <v>1</v>
      </c>
      <c r="I30" s="265"/>
      <c r="J30" s="266">
        <f>J29+J23</f>
        <v>15190.12</v>
      </c>
    </row>
    <row r="31" spans="1:12" s="14" customFormat="1" ht="14.25" customHeight="1" x14ac:dyDescent="0.2">
      <c r="A31" s="2"/>
      <c r="B31" s="341" t="s">
        <v>43</v>
      </c>
      <c r="C31" s="341"/>
      <c r="D31" s="346"/>
      <c r="E31" s="347"/>
      <c r="F31" s="348"/>
      <c r="G31" s="348"/>
      <c r="H31" s="349"/>
      <c r="I31" s="224"/>
      <c r="J31" s="224"/>
    </row>
    <row r="32" spans="1:12" x14ac:dyDescent="0.25">
      <c r="A32" s="288"/>
      <c r="B32" s="342" t="s">
        <v>240</v>
      </c>
      <c r="C32" s="342"/>
      <c r="D32" s="333"/>
      <c r="E32" s="343"/>
      <c r="F32" s="344"/>
      <c r="G32" s="344"/>
      <c r="H32" s="345"/>
      <c r="I32" s="267"/>
      <c r="J32" s="267"/>
      <c r="K32" s="268"/>
      <c r="L32" s="268"/>
    </row>
    <row r="33" spans="1:12" s="14" customFormat="1" ht="25.5" customHeight="1" x14ac:dyDescent="0.2">
      <c r="A33" s="2">
        <v>11</v>
      </c>
      <c r="B33" s="231" t="s">
        <v>241</v>
      </c>
      <c r="C33" s="151" t="s">
        <v>121</v>
      </c>
      <c r="D33" s="231" t="s">
        <v>122</v>
      </c>
      <c r="E33" s="232">
        <v>1</v>
      </c>
      <c r="F33" s="233">
        <v>944244.6</v>
      </c>
      <c r="G33" s="234">
        <f>ROUND(E33*F33,2)</f>
        <v>944244.6</v>
      </c>
      <c r="H33" s="235">
        <f>G33/$G$69</f>
        <v>14.603492609361</v>
      </c>
      <c r="I33" s="188">
        <v>748543.76</v>
      </c>
      <c r="J33" s="188">
        <f>ROUND(I33*E33,2)</f>
        <v>748543.76</v>
      </c>
    </row>
    <row r="34" spans="1:12" s="14" customFormat="1" ht="25.5" customHeight="1" x14ac:dyDescent="0.2">
      <c r="A34" s="2">
        <v>12</v>
      </c>
      <c r="B34" s="231" t="s">
        <v>242</v>
      </c>
      <c r="C34" s="151" t="s">
        <v>123</v>
      </c>
      <c r="D34" s="231" t="s">
        <v>122</v>
      </c>
      <c r="E34" s="232">
        <v>1</v>
      </c>
      <c r="F34" s="233">
        <v>350719.42</v>
      </c>
      <c r="G34" s="234">
        <f>ROUND(E34*F34,2)</f>
        <v>350719.42</v>
      </c>
      <c r="H34" s="235">
        <f>G34/$G$69</f>
        <v>5.4241543535746999</v>
      </c>
      <c r="I34" s="188">
        <v>350000</v>
      </c>
      <c r="J34" s="188">
        <f>ROUND(I34*E34,2)</f>
        <v>350000</v>
      </c>
    </row>
    <row r="35" spans="1:12" x14ac:dyDescent="0.25">
      <c r="A35" s="2"/>
      <c r="B35" s="288"/>
      <c r="C35" s="136" t="s">
        <v>243</v>
      </c>
      <c r="D35" s="259"/>
      <c r="E35" s="230"/>
      <c r="F35" s="290"/>
      <c r="G35" s="212">
        <f>SUM(G33:G34)</f>
        <v>1294964.02</v>
      </c>
      <c r="H35" s="235">
        <f>G35/$G$37</f>
        <v>1</v>
      </c>
      <c r="I35" s="269"/>
      <c r="J35" s="212">
        <f>SUM(J33:J34)</f>
        <v>1098543.76</v>
      </c>
      <c r="K35" s="268"/>
      <c r="L35" s="268"/>
    </row>
    <row r="36" spans="1:12" x14ac:dyDescent="0.25">
      <c r="A36" s="2"/>
      <c r="B36" s="288"/>
      <c r="C36" s="136" t="s">
        <v>244</v>
      </c>
      <c r="D36" s="288"/>
      <c r="E36" s="230"/>
      <c r="F36" s="290"/>
      <c r="G36" s="212">
        <v>0</v>
      </c>
      <c r="H36" s="235">
        <f>G36/$G$37</f>
        <v>0</v>
      </c>
      <c r="I36" s="269"/>
      <c r="J36" s="212">
        <v>0</v>
      </c>
      <c r="K36" s="268"/>
      <c r="L36" s="268"/>
    </row>
    <row r="37" spans="1:12" x14ac:dyDescent="0.25">
      <c r="A37" s="288"/>
      <c r="B37" s="288"/>
      <c r="C37" s="210" t="s">
        <v>245</v>
      </c>
      <c r="D37" s="288"/>
      <c r="E37" s="289"/>
      <c r="F37" s="290"/>
      <c r="G37" s="212">
        <f>G35+G36</f>
        <v>1294964.02</v>
      </c>
      <c r="H37" s="287">
        <f>H36+H35</f>
        <v>1</v>
      </c>
      <c r="I37" s="269"/>
      <c r="J37" s="212">
        <f>J36+J35</f>
        <v>1098543.76</v>
      </c>
      <c r="K37" s="268"/>
      <c r="L37" s="268"/>
    </row>
    <row r="38" spans="1:12" ht="25.5" customHeight="1" x14ac:dyDescent="0.25">
      <c r="A38" s="288"/>
      <c r="B38" s="288"/>
      <c r="C38" s="136" t="s">
        <v>246</v>
      </c>
      <c r="D38" s="288"/>
      <c r="E38" s="270"/>
      <c r="F38" s="290"/>
      <c r="G38" s="212">
        <f>'Прил.6 Расчет ОБ'!G14</f>
        <v>1294964.02</v>
      </c>
      <c r="H38" s="291"/>
      <c r="I38" s="269"/>
      <c r="J38" s="212">
        <f>J37</f>
        <v>1098543.76</v>
      </c>
      <c r="K38" s="268"/>
      <c r="L38" s="268"/>
    </row>
    <row r="39" spans="1:12" s="14" customFormat="1" ht="14.25" customHeight="1" x14ac:dyDescent="0.2">
      <c r="A39" s="2"/>
      <c r="B39" s="341" t="s">
        <v>124</v>
      </c>
      <c r="C39" s="341"/>
      <c r="D39" s="346"/>
      <c r="E39" s="347"/>
      <c r="F39" s="348"/>
      <c r="G39" s="348"/>
      <c r="H39" s="349"/>
      <c r="I39" s="224"/>
      <c r="J39" s="224"/>
    </row>
    <row r="40" spans="1:12" s="14" customFormat="1" ht="14.25" customHeight="1" x14ac:dyDescent="0.2">
      <c r="A40" s="283"/>
      <c r="B40" s="337" t="s">
        <v>247</v>
      </c>
      <c r="C40" s="337"/>
      <c r="D40" s="334"/>
      <c r="E40" s="338"/>
      <c r="F40" s="339"/>
      <c r="G40" s="339"/>
      <c r="H40" s="340"/>
      <c r="I40" s="271"/>
      <c r="J40" s="271"/>
    </row>
    <row r="41" spans="1:12" s="14" customFormat="1" ht="25.5" customHeight="1" x14ac:dyDescent="0.2">
      <c r="A41" s="231">
        <v>13</v>
      </c>
      <c r="B41" s="231" t="s">
        <v>125</v>
      </c>
      <c r="C41" s="151" t="s">
        <v>126</v>
      </c>
      <c r="D41" s="231" t="s">
        <v>127</v>
      </c>
      <c r="E41" s="232">
        <v>0.59874000000000005</v>
      </c>
      <c r="F41" s="233">
        <v>71107.06</v>
      </c>
      <c r="G41" s="234">
        <f>ROUND(E41*F41,2)</f>
        <v>42574.64</v>
      </c>
      <c r="H41" s="235">
        <f t="shared" ref="H41:H69" si="0">G41/$G$69</f>
        <v>0.65845061818326001</v>
      </c>
      <c r="I41" s="188">
        <f>ROUND(F41*'Прил. 10'!$D$13,2)</f>
        <v>571700.76</v>
      </c>
      <c r="J41" s="188">
        <f>ROUND(I41*E41,2)</f>
        <v>342300.11</v>
      </c>
    </row>
    <row r="42" spans="1:12" s="14" customFormat="1" ht="25.5" customHeight="1" x14ac:dyDescent="0.2">
      <c r="A42" s="231">
        <v>14</v>
      </c>
      <c r="B42" s="231" t="s">
        <v>128</v>
      </c>
      <c r="C42" s="151" t="s">
        <v>129</v>
      </c>
      <c r="D42" s="231" t="s">
        <v>127</v>
      </c>
      <c r="E42" s="232">
        <v>0.55793999999999999</v>
      </c>
      <c r="F42" s="233">
        <v>26001.05</v>
      </c>
      <c r="G42" s="234">
        <f>ROUND(E42*F42,2)</f>
        <v>14507.03</v>
      </c>
      <c r="H42" s="235">
        <f t="shared" si="0"/>
        <v>0.22436273968501</v>
      </c>
      <c r="I42" s="188">
        <f>ROUND(F42*'Прил. 10'!$D$13,2)</f>
        <v>209048.44</v>
      </c>
      <c r="J42" s="188">
        <f>ROUND(I42*E42,2)</f>
        <v>116636.49</v>
      </c>
    </row>
    <row r="43" spans="1:12" s="14" customFormat="1" ht="14.25" customHeight="1" x14ac:dyDescent="0.2">
      <c r="A43" s="236"/>
      <c r="B43" s="236"/>
      <c r="C43" s="237" t="s">
        <v>248</v>
      </c>
      <c r="D43" s="238"/>
      <c r="E43" s="239"/>
      <c r="F43" s="240"/>
      <c r="G43" s="241">
        <f>SUM(G41:G42)</f>
        <v>57081.67</v>
      </c>
      <c r="H43" s="235">
        <f t="shared" si="0"/>
        <v>0.88281335786826998</v>
      </c>
      <c r="I43" s="188"/>
      <c r="J43" s="241">
        <f>SUM(J41:J42)</f>
        <v>458936.6</v>
      </c>
      <c r="K43" s="26"/>
      <c r="L43" s="26"/>
    </row>
    <row r="44" spans="1:12" s="14" customFormat="1" ht="25.5" customHeight="1" outlineLevel="1" x14ac:dyDescent="0.2">
      <c r="A44" s="231">
        <v>15</v>
      </c>
      <c r="B44" s="231" t="s">
        <v>130</v>
      </c>
      <c r="C44" s="151" t="s">
        <v>131</v>
      </c>
      <c r="D44" s="231" t="s">
        <v>127</v>
      </c>
      <c r="E44" s="232">
        <v>0.20451</v>
      </c>
      <c r="F44" s="233">
        <v>16394.77</v>
      </c>
      <c r="G44" s="234">
        <f t="shared" ref="G44:G67" si="1">ROUND(E44*F44,2)</f>
        <v>3352.89</v>
      </c>
      <c r="H44" s="235">
        <f t="shared" si="0"/>
        <v>5.1855106542309001E-2</v>
      </c>
      <c r="I44" s="188">
        <f>ROUND(F44*'Прил. 10'!$D$13,2)</f>
        <v>131813.95000000001</v>
      </c>
      <c r="J44" s="188">
        <f t="shared" ref="J44:J67" si="2">ROUND(I44*E44,2)</f>
        <v>26957.27</v>
      </c>
    </row>
    <row r="45" spans="1:12" s="14" customFormat="1" ht="25.5" customHeight="1" outlineLevel="1" x14ac:dyDescent="0.2">
      <c r="A45" s="231">
        <v>16</v>
      </c>
      <c r="B45" s="231" t="s">
        <v>132</v>
      </c>
      <c r="C45" s="151" t="s">
        <v>133</v>
      </c>
      <c r="D45" s="231" t="s">
        <v>127</v>
      </c>
      <c r="E45" s="232">
        <v>0.23663999999999999</v>
      </c>
      <c r="F45" s="233">
        <v>13942.81</v>
      </c>
      <c r="G45" s="234">
        <f t="shared" si="1"/>
        <v>3299.43</v>
      </c>
      <c r="H45" s="235">
        <f t="shared" si="0"/>
        <v>5.1028305187134998E-2</v>
      </c>
      <c r="I45" s="188">
        <f>ROUND(F45*'Прил. 10'!$D$13,2)</f>
        <v>112100.19</v>
      </c>
      <c r="J45" s="188">
        <f t="shared" si="2"/>
        <v>26527.39</v>
      </c>
    </row>
    <row r="46" spans="1:12" s="14" customFormat="1" ht="25.5" customHeight="1" outlineLevel="1" x14ac:dyDescent="0.2">
      <c r="A46" s="231">
        <v>17</v>
      </c>
      <c r="B46" s="231" t="s">
        <v>134</v>
      </c>
      <c r="C46" s="151" t="s">
        <v>135</v>
      </c>
      <c r="D46" s="231" t="s">
        <v>136</v>
      </c>
      <c r="E46" s="232">
        <v>7.0939000000000002E-3</v>
      </c>
      <c r="F46" s="233">
        <v>68050</v>
      </c>
      <c r="G46" s="234">
        <f t="shared" si="1"/>
        <v>482.74</v>
      </c>
      <c r="H46" s="235">
        <f t="shared" si="0"/>
        <v>7.4659574672101998E-3</v>
      </c>
      <c r="I46" s="188">
        <f>ROUND(F46*'Прил. 10'!$D$13,2)</f>
        <v>547122</v>
      </c>
      <c r="J46" s="188">
        <f t="shared" si="2"/>
        <v>3881.23</v>
      </c>
    </row>
    <row r="47" spans="1:12" s="14" customFormat="1" ht="25.5" customHeight="1" outlineLevel="1" x14ac:dyDescent="0.2">
      <c r="A47" s="231">
        <v>18</v>
      </c>
      <c r="B47" s="231" t="s">
        <v>137</v>
      </c>
      <c r="C47" s="151" t="s">
        <v>138</v>
      </c>
      <c r="D47" s="231" t="s">
        <v>127</v>
      </c>
      <c r="E47" s="232">
        <v>1.2239999999999999E-2</v>
      </c>
      <c r="F47" s="233">
        <v>12127</v>
      </c>
      <c r="G47" s="234">
        <f t="shared" si="1"/>
        <v>148.43</v>
      </c>
      <c r="H47" s="235">
        <f t="shared" si="0"/>
        <v>2.2955878254506002E-3</v>
      </c>
      <c r="I47" s="188">
        <f>ROUND(F47*'Прил. 10'!$D$13,2)</f>
        <v>97501.08</v>
      </c>
      <c r="J47" s="188">
        <f t="shared" si="2"/>
        <v>1193.4100000000001</v>
      </c>
    </row>
    <row r="48" spans="1:12" s="14" customFormat="1" ht="14.25" customHeight="1" outlineLevel="1" x14ac:dyDescent="0.2">
      <c r="A48" s="231">
        <v>19</v>
      </c>
      <c r="B48" s="231" t="s">
        <v>139</v>
      </c>
      <c r="C48" s="151" t="s">
        <v>140</v>
      </c>
      <c r="D48" s="231" t="s">
        <v>141</v>
      </c>
      <c r="E48" s="232">
        <v>13.436624999999999</v>
      </c>
      <c r="F48" s="233">
        <v>6.9</v>
      </c>
      <c r="G48" s="234">
        <f t="shared" si="1"/>
        <v>92.71</v>
      </c>
      <c r="H48" s="235">
        <f t="shared" si="0"/>
        <v>1.4338337755004E-3</v>
      </c>
      <c r="I48" s="188">
        <f>ROUND(F48*'Прил. 10'!$D$13,2)</f>
        <v>55.48</v>
      </c>
      <c r="J48" s="188">
        <f t="shared" si="2"/>
        <v>745.46</v>
      </c>
    </row>
    <row r="49" spans="1:10" s="14" customFormat="1" ht="14.25" customHeight="1" outlineLevel="1" x14ac:dyDescent="0.2">
      <c r="A49" s="231">
        <v>20</v>
      </c>
      <c r="B49" s="231" t="s">
        <v>142</v>
      </c>
      <c r="C49" s="151" t="s">
        <v>143</v>
      </c>
      <c r="D49" s="231" t="s">
        <v>136</v>
      </c>
      <c r="E49" s="232">
        <v>1.2800000000000001E-2</v>
      </c>
      <c r="F49" s="233">
        <v>4488.3999999999996</v>
      </c>
      <c r="G49" s="234">
        <f t="shared" si="1"/>
        <v>57.45</v>
      </c>
      <c r="H49" s="235">
        <f t="shared" si="0"/>
        <v>8.8850987382696001E-4</v>
      </c>
      <c r="I49" s="188">
        <f>ROUND(F49*'Прил. 10'!$D$13,2)</f>
        <v>36086.74</v>
      </c>
      <c r="J49" s="188">
        <f t="shared" si="2"/>
        <v>461.91</v>
      </c>
    </row>
    <row r="50" spans="1:10" s="14" customFormat="1" ht="25.5" customHeight="1" outlineLevel="1" x14ac:dyDescent="0.2">
      <c r="A50" s="231">
        <v>21</v>
      </c>
      <c r="B50" s="231" t="s">
        <v>144</v>
      </c>
      <c r="C50" s="151" t="s">
        <v>145</v>
      </c>
      <c r="D50" s="231" t="s">
        <v>146</v>
      </c>
      <c r="E50" s="232">
        <v>31.530200000000001</v>
      </c>
      <c r="F50" s="233">
        <v>1</v>
      </c>
      <c r="G50" s="234">
        <f t="shared" si="1"/>
        <v>31.53</v>
      </c>
      <c r="H50" s="235">
        <f t="shared" si="0"/>
        <v>4.8763648949980999E-4</v>
      </c>
      <c r="I50" s="188">
        <f>ROUND(F50*'Прил. 10'!$D$13,2)</f>
        <v>8.0399999999999991</v>
      </c>
      <c r="J50" s="188">
        <f t="shared" si="2"/>
        <v>253.5</v>
      </c>
    </row>
    <row r="51" spans="1:10" s="14" customFormat="1" ht="14.25" customHeight="1" outlineLevel="1" x14ac:dyDescent="0.2">
      <c r="A51" s="231">
        <v>22</v>
      </c>
      <c r="B51" s="231" t="s">
        <v>147</v>
      </c>
      <c r="C51" s="151" t="s">
        <v>148</v>
      </c>
      <c r="D51" s="231" t="s">
        <v>136</v>
      </c>
      <c r="E51" s="232">
        <v>2.9759999999999999E-3</v>
      </c>
      <c r="F51" s="233">
        <v>7826.9</v>
      </c>
      <c r="G51" s="234">
        <f t="shared" si="1"/>
        <v>23.29</v>
      </c>
      <c r="H51" s="235">
        <f t="shared" si="0"/>
        <v>3.6019834571678999E-4</v>
      </c>
      <c r="I51" s="188">
        <f>ROUND(F51*'Прил. 10'!$D$13,2)</f>
        <v>62928.28</v>
      </c>
      <c r="J51" s="188">
        <f t="shared" si="2"/>
        <v>187.27</v>
      </c>
    </row>
    <row r="52" spans="1:10" s="14" customFormat="1" ht="14.25" customHeight="1" outlineLevel="1" x14ac:dyDescent="0.2">
      <c r="A52" s="231">
        <v>23</v>
      </c>
      <c r="B52" s="231" t="s">
        <v>149</v>
      </c>
      <c r="C52" s="151" t="s">
        <v>150</v>
      </c>
      <c r="D52" s="231" t="s">
        <v>151</v>
      </c>
      <c r="E52" s="232">
        <v>0.24479999999999999</v>
      </c>
      <c r="F52" s="233">
        <v>86</v>
      </c>
      <c r="G52" s="234">
        <f t="shared" si="1"/>
        <v>21.05</v>
      </c>
      <c r="H52" s="235">
        <f t="shared" si="0"/>
        <v>3.2555496682432999E-4</v>
      </c>
      <c r="I52" s="188">
        <f>ROUND(F52*'Прил. 10'!$D$13,2)</f>
        <v>691.44</v>
      </c>
      <c r="J52" s="188">
        <f t="shared" si="2"/>
        <v>169.26</v>
      </c>
    </row>
    <row r="53" spans="1:10" s="14" customFormat="1" ht="14.25" customHeight="1" outlineLevel="1" x14ac:dyDescent="0.2">
      <c r="A53" s="231">
        <v>24</v>
      </c>
      <c r="B53" s="231" t="s">
        <v>152</v>
      </c>
      <c r="C53" s="151" t="s">
        <v>153</v>
      </c>
      <c r="D53" s="231" t="s">
        <v>154</v>
      </c>
      <c r="E53" s="232">
        <v>2.4</v>
      </c>
      <c r="F53" s="233">
        <v>6.09</v>
      </c>
      <c r="G53" s="234">
        <f t="shared" si="1"/>
        <v>14.62</v>
      </c>
      <c r="H53" s="235">
        <f t="shared" si="0"/>
        <v>2.2610991044996E-4</v>
      </c>
      <c r="I53" s="188">
        <f>ROUND(F53*'Прил. 10'!$D$13,2)</f>
        <v>48.96</v>
      </c>
      <c r="J53" s="188">
        <f t="shared" si="2"/>
        <v>117.5</v>
      </c>
    </row>
    <row r="54" spans="1:10" s="14" customFormat="1" ht="14.25" customHeight="1" outlineLevel="1" x14ac:dyDescent="0.2">
      <c r="A54" s="231">
        <v>25</v>
      </c>
      <c r="B54" s="231" t="s">
        <v>155</v>
      </c>
      <c r="C54" s="151" t="s">
        <v>156</v>
      </c>
      <c r="D54" s="231" t="s">
        <v>151</v>
      </c>
      <c r="E54" s="232">
        <v>0.20399999999999999</v>
      </c>
      <c r="F54" s="233">
        <v>63</v>
      </c>
      <c r="G54" s="234">
        <f t="shared" si="1"/>
        <v>12.85</v>
      </c>
      <c r="H54" s="235">
        <f t="shared" si="0"/>
        <v>1.9873545480725001E-4</v>
      </c>
      <c r="I54" s="188">
        <f>ROUND(F54*'Прил. 10'!$D$13,2)</f>
        <v>506.52</v>
      </c>
      <c r="J54" s="188">
        <f t="shared" si="2"/>
        <v>103.33</v>
      </c>
    </row>
    <row r="55" spans="1:10" s="14" customFormat="1" ht="14.25" customHeight="1" outlineLevel="1" x14ac:dyDescent="0.2">
      <c r="A55" s="231">
        <v>26</v>
      </c>
      <c r="B55" s="231" t="s">
        <v>157</v>
      </c>
      <c r="C55" s="151" t="s">
        <v>158</v>
      </c>
      <c r="D55" s="231" t="s">
        <v>154</v>
      </c>
      <c r="E55" s="232">
        <v>1.0376000000000001</v>
      </c>
      <c r="F55" s="233">
        <v>9.0399999999999991</v>
      </c>
      <c r="G55" s="234">
        <f t="shared" si="1"/>
        <v>9.3800000000000008</v>
      </c>
      <c r="H55" s="235">
        <f t="shared" si="0"/>
        <v>1.4506914911222E-4</v>
      </c>
      <c r="I55" s="188">
        <f>ROUND(F55*'Прил. 10'!$D$13,2)</f>
        <v>72.680000000000007</v>
      </c>
      <c r="J55" s="188">
        <f t="shared" si="2"/>
        <v>75.41</v>
      </c>
    </row>
    <row r="56" spans="1:10" s="14" customFormat="1" ht="14.25" customHeight="1" outlineLevel="1" x14ac:dyDescent="0.2">
      <c r="A56" s="231">
        <v>27</v>
      </c>
      <c r="B56" s="231" t="s">
        <v>159</v>
      </c>
      <c r="C56" s="151" t="s">
        <v>160</v>
      </c>
      <c r="D56" s="231" t="s">
        <v>154</v>
      </c>
      <c r="E56" s="232">
        <v>0.24</v>
      </c>
      <c r="F56" s="233">
        <v>28.6</v>
      </c>
      <c r="G56" s="234">
        <f t="shared" si="1"/>
        <v>6.86</v>
      </c>
      <c r="H56" s="235">
        <f t="shared" si="0"/>
        <v>1.0609534785819E-4</v>
      </c>
      <c r="I56" s="188">
        <f>ROUND(F56*'Прил. 10'!$D$13,2)</f>
        <v>229.94</v>
      </c>
      <c r="J56" s="188">
        <f t="shared" si="2"/>
        <v>55.19</v>
      </c>
    </row>
    <row r="57" spans="1:10" s="14" customFormat="1" ht="14.25" customHeight="1" outlineLevel="1" x14ac:dyDescent="0.2">
      <c r="A57" s="231">
        <v>28</v>
      </c>
      <c r="B57" s="231" t="s">
        <v>161</v>
      </c>
      <c r="C57" s="151" t="s">
        <v>162</v>
      </c>
      <c r="D57" s="231" t="s">
        <v>163</v>
      </c>
      <c r="E57" s="232">
        <v>0.16</v>
      </c>
      <c r="F57" s="233">
        <v>39</v>
      </c>
      <c r="G57" s="234">
        <f t="shared" si="1"/>
        <v>6.24</v>
      </c>
      <c r="H57" s="235">
        <f t="shared" si="0"/>
        <v>9.6506555486166004E-5</v>
      </c>
      <c r="I57" s="188">
        <f>ROUND(F57*'Прил. 10'!$D$13,2)</f>
        <v>313.56</v>
      </c>
      <c r="J57" s="188">
        <f t="shared" si="2"/>
        <v>50.17</v>
      </c>
    </row>
    <row r="58" spans="1:10" s="14" customFormat="1" ht="14.25" customHeight="1" outlineLevel="1" x14ac:dyDescent="0.2">
      <c r="A58" s="231">
        <v>29</v>
      </c>
      <c r="B58" s="231" t="s">
        <v>164</v>
      </c>
      <c r="C58" s="151" t="s">
        <v>165</v>
      </c>
      <c r="D58" s="231" t="s">
        <v>136</v>
      </c>
      <c r="E58" s="232">
        <v>3.3940000000000001E-4</v>
      </c>
      <c r="F58" s="233">
        <v>12430</v>
      </c>
      <c r="G58" s="234">
        <f t="shared" si="1"/>
        <v>4.22</v>
      </c>
      <c r="H58" s="235">
        <f t="shared" si="0"/>
        <v>6.5265651306349002E-5</v>
      </c>
      <c r="I58" s="188">
        <f>ROUND(F58*'Прил. 10'!$D$13,2)</f>
        <v>99937.2</v>
      </c>
      <c r="J58" s="188">
        <f t="shared" si="2"/>
        <v>33.92</v>
      </c>
    </row>
    <row r="59" spans="1:10" s="14" customFormat="1" ht="25.5" customHeight="1" outlineLevel="1" x14ac:dyDescent="0.2">
      <c r="A59" s="231">
        <v>30</v>
      </c>
      <c r="B59" s="231" t="s">
        <v>166</v>
      </c>
      <c r="C59" s="151" t="s">
        <v>167</v>
      </c>
      <c r="D59" s="231" t="s">
        <v>154</v>
      </c>
      <c r="E59" s="232">
        <v>0.32</v>
      </c>
      <c r="F59" s="233">
        <v>10.57</v>
      </c>
      <c r="G59" s="234">
        <f t="shared" si="1"/>
        <v>3.38</v>
      </c>
      <c r="H59" s="235">
        <f t="shared" si="0"/>
        <v>5.2274384221673E-5</v>
      </c>
      <c r="I59" s="188">
        <f>ROUND(F59*'Прил. 10'!$D$13,2)</f>
        <v>84.98</v>
      </c>
      <c r="J59" s="188">
        <f t="shared" si="2"/>
        <v>27.19</v>
      </c>
    </row>
    <row r="60" spans="1:10" s="14" customFormat="1" ht="38.25" customHeight="1" outlineLevel="1" x14ac:dyDescent="0.2">
      <c r="A60" s="231">
        <v>31</v>
      </c>
      <c r="B60" s="231" t="s">
        <v>168</v>
      </c>
      <c r="C60" s="151" t="s">
        <v>169</v>
      </c>
      <c r="D60" s="231" t="s">
        <v>136</v>
      </c>
      <c r="E60" s="232">
        <v>6.4000000000000005E-4</v>
      </c>
      <c r="F60" s="233">
        <v>5000</v>
      </c>
      <c r="G60" s="234">
        <f t="shared" si="1"/>
        <v>3.2</v>
      </c>
      <c r="H60" s="235">
        <f t="shared" si="0"/>
        <v>4.9490541274957E-5</v>
      </c>
      <c r="I60" s="188">
        <f>ROUND(F60*'Прил. 10'!$D$13,2)</f>
        <v>40200</v>
      </c>
      <c r="J60" s="188">
        <f t="shared" si="2"/>
        <v>25.73</v>
      </c>
    </row>
    <row r="61" spans="1:10" s="14" customFormat="1" ht="14.25" customHeight="1" outlineLevel="1" x14ac:dyDescent="0.2">
      <c r="A61" s="231">
        <v>32</v>
      </c>
      <c r="B61" s="231" t="s">
        <v>170</v>
      </c>
      <c r="C61" s="151" t="s">
        <v>171</v>
      </c>
      <c r="D61" s="231" t="s">
        <v>136</v>
      </c>
      <c r="E61" s="232">
        <v>2.8E-5</v>
      </c>
      <c r="F61" s="233">
        <v>70200</v>
      </c>
      <c r="G61" s="234">
        <f t="shared" si="1"/>
        <v>1.97</v>
      </c>
      <c r="H61" s="235">
        <f t="shared" si="0"/>
        <v>3.0467614472394999E-5</v>
      </c>
      <c r="I61" s="188">
        <f>ROUND(F61*'Прил. 10'!$D$13,2)</f>
        <v>564408</v>
      </c>
      <c r="J61" s="188">
        <f t="shared" si="2"/>
        <v>15.8</v>
      </c>
    </row>
    <row r="62" spans="1:10" s="14" customFormat="1" ht="38.25" customHeight="1" outlineLevel="1" x14ac:dyDescent="0.2">
      <c r="A62" s="231">
        <v>33</v>
      </c>
      <c r="B62" s="231" t="s">
        <v>172</v>
      </c>
      <c r="C62" s="151" t="s">
        <v>173</v>
      </c>
      <c r="D62" s="231" t="s">
        <v>154</v>
      </c>
      <c r="E62" s="232">
        <v>5.6000000000000001E-2</v>
      </c>
      <c r="F62" s="233">
        <v>30.4</v>
      </c>
      <c r="G62" s="234">
        <f t="shared" si="1"/>
        <v>1.7</v>
      </c>
      <c r="H62" s="235">
        <f t="shared" si="0"/>
        <v>2.6291850052321E-5</v>
      </c>
      <c r="I62" s="188">
        <f>ROUND(F62*'Прил. 10'!$D$13,2)</f>
        <v>244.42</v>
      </c>
      <c r="J62" s="188">
        <f t="shared" si="2"/>
        <v>13.69</v>
      </c>
    </row>
    <row r="63" spans="1:10" s="14" customFormat="1" ht="14.25" customHeight="1" outlineLevel="1" x14ac:dyDescent="0.2">
      <c r="A63" s="231">
        <v>34</v>
      </c>
      <c r="B63" s="231" t="s">
        <v>174</v>
      </c>
      <c r="C63" s="151" t="s">
        <v>175</v>
      </c>
      <c r="D63" s="231" t="s">
        <v>136</v>
      </c>
      <c r="E63" s="232">
        <v>1.6000000000000001E-4</v>
      </c>
      <c r="F63" s="233">
        <v>8105.71</v>
      </c>
      <c r="G63" s="234">
        <f t="shared" si="1"/>
        <v>1.3</v>
      </c>
      <c r="H63" s="235">
        <f t="shared" si="0"/>
        <v>2.0105532392950998E-5</v>
      </c>
      <c r="I63" s="188">
        <f>ROUND(F63*'Прил. 10'!$D$13,2)</f>
        <v>65169.91</v>
      </c>
      <c r="J63" s="188">
        <f t="shared" si="2"/>
        <v>10.43</v>
      </c>
    </row>
    <row r="64" spans="1:10" s="14" customFormat="1" ht="14.25" customHeight="1" outlineLevel="1" x14ac:dyDescent="0.2">
      <c r="A64" s="231">
        <v>35</v>
      </c>
      <c r="B64" s="231" t="s">
        <v>176</v>
      </c>
      <c r="C64" s="151" t="s">
        <v>177</v>
      </c>
      <c r="D64" s="231" t="s">
        <v>154</v>
      </c>
      <c r="E64" s="232">
        <v>2.1999999999999999E-2</v>
      </c>
      <c r="F64" s="233">
        <v>44.97</v>
      </c>
      <c r="G64" s="234">
        <f t="shared" si="1"/>
        <v>0.99</v>
      </c>
      <c r="H64" s="235">
        <f t="shared" si="0"/>
        <v>1.531113620694E-5</v>
      </c>
      <c r="I64" s="188">
        <f>ROUND(F64*'Прил. 10'!$D$13,2)</f>
        <v>361.56</v>
      </c>
      <c r="J64" s="188">
        <f t="shared" si="2"/>
        <v>7.95</v>
      </c>
    </row>
    <row r="65" spans="1:10" s="14" customFormat="1" ht="51" customHeight="1" outlineLevel="1" x14ac:dyDescent="0.2">
      <c r="A65" s="231">
        <v>36</v>
      </c>
      <c r="B65" s="231" t="s">
        <v>178</v>
      </c>
      <c r="C65" s="151" t="s">
        <v>179</v>
      </c>
      <c r="D65" s="231" t="s">
        <v>151</v>
      </c>
      <c r="E65" s="232">
        <v>0.24479999999999999</v>
      </c>
      <c r="F65" s="233">
        <v>2</v>
      </c>
      <c r="G65" s="234">
        <f t="shared" si="1"/>
        <v>0.49</v>
      </c>
      <c r="H65" s="235">
        <f t="shared" si="0"/>
        <v>7.5782391327278001E-6</v>
      </c>
      <c r="I65" s="188">
        <f>ROUND(F65*'Прил. 10'!$D$13,2)</f>
        <v>16.079999999999998</v>
      </c>
      <c r="J65" s="188">
        <f t="shared" si="2"/>
        <v>3.94</v>
      </c>
    </row>
    <row r="66" spans="1:10" s="14" customFormat="1" ht="14.25" customHeight="1" outlineLevel="1" x14ac:dyDescent="0.2">
      <c r="A66" s="231">
        <v>37</v>
      </c>
      <c r="B66" s="231" t="s">
        <v>180</v>
      </c>
      <c r="C66" s="151" t="s">
        <v>181</v>
      </c>
      <c r="D66" s="231" t="s">
        <v>154</v>
      </c>
      <c r="E66" s="232">
        <v>2.8E-3</v>
      </c>
      <c r="F66" s="233">
        <v>133.05000000000001</v>
      </c>
      <c r="G66" s="234">
        <f t="shared" si="1"/>
        <v>0.37</v>
      </c>
      <c r="H66" s="235">
        <f t="shared" si="0"/>
        <v>5.7223438349169003E-6</v>
      </c>
      <c r="I66" s="188">
        <f>ROUND(F66*'Прил. 10'!$D$13,2)</f>
        <v>1069.72</v>
      </c>
      <c r="J66" s="188">
        <f t="shared" si="2"/>
        <v>3</v>
      </c>
    </row>
    <row r="67" spans="1:10" s="14" customFormat="1" ht="14.25" customHeight="1" outlineLevel="1" x14ac:dyDescent="0.2">
      <c r="A67" s="231">
        <v>38</v>
      </c>
      <c r="B67" s="231" t="s">
        <v>182</v>
      </c>
      <c r="C67" s="151" t="s">
        <v>183</v>
      </c>
      <c r="D67" s="231" t="s">
        <v>154</v>
      </c>
      <c r="E67" s="232">
        <v>5.5999999999999999E-3</v>
      </c>
      <c r="F67" s="233">
        <v>11.5</v>
      </c>
      <c r="G67" s="234">
        <f t="shared" si="1"/>
        <v>0.06</v>
      </c>
      <c r="H67" s="235">
        <f t="shared" si="0"/>
        <v>9.2794764890543998E-7</v>
      </c>
      <c r="I67" s="188">
        <f>ROUND(F67*'Прил. 10'!$D$13,2)</f>
        <v>92.46</v>
      </c>
      <c r="J67" s="188">
        <f t="shared" si="2"/>
        <v>0.52</v>
      </c>
    </row>
    <row r="68" spans="1:10" s="14" customFormat="1" ht="14.25" customHeight="1" x14ac:dyDescent="0.2">
      <c r="A68" s="2"/>
      <c r="B68" s="2"/>
      <c r="C68" s="9" t="s">
        <v>249</v>
      </c>
      <c r="D68" s="2"/>
      <c r="E68" s="285"/>
      <c r="F68" s="286"/>
      <c r="G68" s="29">
        <f>SUM(G44:G67)</f>
        <v>7577.15</v>
      </c>
      <c r="H68" s="235">
        <f t="shared" si="0"/>
        <v>0.11718664213173</v>
      </c>
      <c r="I68" s="29"/>
      <c r="J68" s="29">
        <f>SUM(J44:J67)</f>
        <v>60920.47</v>
      </c>
    </row>
    <row r="69" spans="1:10" s="14" customFormat="1" ht="14.25" customHeight="1" x14ac:dyDescent="0.2">
      <c r="A69" s="2"/>
      <c r="B69" s="2"/>
      <c r="C69" s="284" t="s">
        <v>250</v>
      </c>
      <c r="D69" s="2"/>
      <c r="E69" s="285"/>
      <c r="F69" s="286"/>
      <c r="G69" s="29">
        <f>G43+G68</f>
        <v>64658.82</v>
      </c>
      <c r="H69" s="287">
        <f t="shared" si="0"/>
        <v>1</v>
      </c>
      <c r="I69" s="29"/>
      <c r="J69" s="29">
        <f>J43+J68</f>
        <v>519857.07</v>
      </c>
    </row>
    <row r="70" spans="1:10" s="14" customFormat="1" ht="14.25" customHeight="1" x14ac:dyDescent="0.2">
      <c r="A70" s="2"/>
      <c r="B70" s="2"/>
      <c r="C70" s="9" t="s">
        <v>251</v>
      </c>
      <c r="D70" s="2"/>
      <c r="E70" s="285"/>
      <c r="F70" s="286"/>
      <c r="G70" s="29">
        <f>G15+G30+G69</f>
        <v>67365.070000000007</v>
      </c>
      <c r="H70" s="287"/>
      <c r="I70" s="29"/>
      <c r="J70" s="29">
        <f>J15+J30+J69</f>
        <v>610543.68000000005</v>
      </c>
    </row>
    <row r="71" spans="1:10" s="14" customFormat="1" ht="14.25" customHeight="1" x14ac:dyDescent="0.2">
      <c r="A71" s="2"/>
      <c r="B71" s="2"/>
      <c r="C71" s="9" t="s">
        <v>252</v>
      </c>
      <c r="D71" s="242">
        <f>ROUND(G71/(G$17+$G$15),2)</f>
        <v>0.97</v>
      </c>
      <c r="E71" s="285"/>
      <c r="F71" s="286"/>
      <c r="G71" s="29">
        <v>1661.27</v>
      </c>
      <c r="H71" s="287"/>
      <c r="I71" s="29"/>
      <c r="J71" s="188">
        <f>ROUND(D71*(J15+J17),2)</f>
        <v>78987.13</v>
      </c>
    </row>
    <row r="72" spans="1:10" s="14" customFormat="1" ht="14.25" customHeight="1" x14ac:dyDescent="0.2">
      <c r="A72" s="2"/>
      <c r="B72" s="2"/>
      <c r="C72" s="9" t="s">
        <v>253</v>
      </c>
      <c r="D72" s="242">
        <f>ROUND(G72/(G$15+G$17),2)</f>
        <v>0.51</v>
      </c>
      <c r="E72" s="285"/>
      <c r="F72" s="286"/>
      <c r="G72" s="29">
        <v>873.46</v>
      </c>
      <c r="H72" s="287"/>
      <c r="I72" s="29"/>
      <c r="J72" s="188">
        <f>ROUND(D72*(J15+J17),2)</f>
        <v>41529.32</v>
      </c>
    </row>
    <row r="73" spans="1:10" s="14" customFormat="1" ht="14.25" customHeight="1" x14ac:dyDescent="0.2">
      <c r="A73" s="2"/>
      <c r="B73" s="2"/>
      <c r="C73" s="9" t="s">
        <v>254</v>
      </c>
      <c r="D73" s="2"/>
      <c r="E73" s="285"/>
      <c r="F73" s="286"/>
      <c r="G73" s="29">
        <f>G15+G30+G69+G71+G72</f>
        <v>69899.8</v>
      </c>
      <c r="H73" s="287"/>
      <c r="I73" s="29"/>
      <c r="J73" s="29">
        <f>J15+J30+J69+J71+J72</f>
        <v>731060.13</v>
      </c>
    </row>
    <row r="74" spans="1:10" s="14" customFormat="1" ht="14.25" customHeight="1" x14ac:dyDescent="0.2">
      <c r="A74" s="2"/>
      <c r="B74" s="2"/>
      <c r="C74" s="9" t="s">
        <v>255</v>
      </c>
      <c r="D74" s="2"/>
      <c r="E74" s="285"/>
      <c r="F74" s="286"/>
      <c r="G74" s="29">
        <f>G73+G37</f>
        <v>1364863.82</v>
      </c>
      <c r="H74" s="287"/>
      <c r="I74" s="29"/>
      <c r="J74" s="29">
        <f>J73+J37</f>
        <v>1829603.8900000001</v>
      </c>
    </row>
    <row r="75" spans="1:10" s="14" customFormat="1" ht="34.5" customHeight="1" x14ac:dyDescent="0.2">
      <c r="A75" s="2"/>
      <c r="B75" s="2"/>
      <c r="C75" s="9" t="s">
        <v>220</v>
      </c>
      <c r="D75" s="2" t="s">
        <v>426</v>
      </c>
      <c r="E75" s="272">
        <v>1</v>
      </c>
      <c r="F75" s="286"/>
      <c r="G75" s="29">
        <f>G74/E75</f>
        <v>1364863.82</v>
      </c>
      <c r="H75" s="287"/>
      <c r="I75" s="29"/>
      <c r="J75" s="29">
        <f>J74/E75</f>
        <v>1829603.8900000001</v>
      </c>
    </row>
    <row r="77" spans="1:10" s="14" customFormat="1" ht="14.25" customHeight="1" x14ac:dyDescent="0.2">
      <c r="A77" s="4" t="s">
        <v>256</v>
      </c>
    </row>
    <row r="78" spans="1:10" s="14" customFormat="1" ht="14.25" customHeight="1" x14ac:dyDescent="0.2">
      <c r="A78" s="207" t="s">
        <v>69</v>
      </c>
    </row>
    <row r="79" spans="1:10" s="14" customFormat="1" ht="14.25" customHeight="1" x14ac:dyDescent="0.2">
      <c r="A79" s="4"/>
    </row>
    <row r="80" spans="1:10" s="14" customFormat="1" ht="14.25" customHeight="1" x14ac:dyDescent="0.2">
      <c r="A80" s="4" t="s">
        <v>257</v>
      </c>
    </row>
    <row r="81" spans="1:1" s="14" customFormat="1" ht="14.25" customHeight="1" x14ac:dyDescent="0.2">
      <c r="A81" s="207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3:H13"/>
    <mergeCell ref="B16:H16"/>
    <mergeCell ref="B18:H18"/>
    <mergeCell ref="B19:H19"/>
    <mergeCell ref="B32:H32"/>
    <mergeCell ref="B31:H31"/>
    <mergeCell ref="B39:H39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view="pageBreakPreview" workbookViewId="0">
      <selection activeCell="F13" sqref="F1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0" t="s">
        <v>258</v>
      </c>
      <c r="B1" s="350"/>
      <c r="C1" s="350"/>
      <c r="D1" s="350"/>
      <c r="E1" s="350"/>
      <c r="F1" s="350"/>
      <c r="G1" s="350"/>
    </row>
    <row r="2" spans="1:7" ht="21.75" customHeight="1" x14ac:dyDescent="0.25">
      <c r="A2" s="292"/>
      <c r="B2" s="292"/>
      <c r="C2" s="292"/>
      <c r="D2" s="292"/>
      <c r="E2" s="292"/>
      <c r="F2" s="292"/>
      <c r="G2" s="292"/>
    </row>
    <row r="3" spans="1:7" x14ac:dyDescent="0.25">
      <c r="A3" s="312" t="s">
        <v>259</v>
      </c>
      <c r="B3" s="312"/>
      <c r="C3" s="312"/>
      <c r="D3" s="312"/>
      <c r="E3" s="312"/>
      <c r="F3" s="312"/>
      <c r="G3" s="312"/>
    </row>
    <row r="4" spans="1:7" ht="25.5" customHeight="1" x14ac:dyDescent="0.25">
      <c r="A4" s="315" t="s">
        <v>429</v>
      </c>
      <c r="B4" s="315"/>
      <c r="C4" s="315"/>
      <c r="D4" s="315"/>
      <c r="E4" s="315"/>
      <c r="F4" s="315"/>
      <c r="G4" s="315"/>
    </row>
    <row r="5" spans="1:7" x14ac:dyDescent="0.25">
      <c r="A5" s="208"/>
      <c r="B5" s="208"/>
      <c r="C5" s="208"/>
      <c r="D5" s="208"/>
      <c r="E5" s="208"/>
      <c r="F5" s="208"/>
      <c r="G5" s="208"/>
    </row>
    <row r="6" spans="1:7" ht="30" customHeight="1" x14ac:dyDescent="0.25">
      <c r="A6" s="355" t="s">
        <v>13</v>
      </c>
      <c r="B6" s="355" t="s">
        <v>86</v>
      </c>
      <c r="C6" s="355" t="s">
        <v>186</v>
      </c>
      <c r="D6" s="355" t="s">
        <v>88</v>
      </c>
      <c r="E6" s="334" t="s">
        <v>228</v>
      </c>
      <c r="F6" s="355" t="s">
        <v>90</v>
      </c>
      <c r="G6" s="355"/>
    </row>
    <row r="7" spans="1:7" x14ac:dyDescent="0.25">
      <c r="A7" s="355"/>
      <c r="B7" s="355"/>
      <c r="C7" s="355"/>
      <c r="D7" s="355"/>
      <c r="E7" s="335"/>
      <c r="F7" s="288" t="s">
        <v>231</v>
      </c>
      <c r="G7" s="288" t="s">
        <v>92</v>
      </c>
    </row>
    <row r="8" spans="1:7" x14ac:dyDescent="0.25">
      <c r="A8" s="288">
        <v>1</v>
      </c>
      <c r="B8" s="288">
        <v>2</v>
      </c>
      <c r="C8" s="288">
        <v>3</v>
      </c>
      <c r="D8" s="288">
        <v>4</v>
      </c>
      <c r="E8" s="288">
        <v>5</v>
      </c>
      <c r="F8" s="288">
        <v>6</v>
      </c>
      <c r="G8" s="288">
        <v>7</v>
      </c>
    </row>
    <row r="9" spans="1:7" ht="15" customHeight="1" x14ac:dyDescent="0.25">
      <c r="A9" s="209"/>
      <c r="B9" s="351" t="s">
        <v>260</v>
      </c>
      <c r="C9" s="352"/>
      <c r="D9" s="352"/>
      <c r="E9" s="352"/>
      <c r="F9" s="352"/>
      <c r="G9" s="353"/>
    </row>
    <row r="10" spans="1:7" ht="27" customHeight="1" x14ac:dyDescent="0.25">
      <c r="A10" s="288"/>
      <c r="B10" s="210"/>
      <c r="C10" s="136" t="s">
        <v>261</v>
      </c>
      <c r="D10" s="210"/>
      <c r="E10" s="211"/>
      <c r="F10" s="290"/>
      <c r="G10" s="212">
        <v>0</v>
      </c>
    </row>
    <row r="11" spans="1:7" x14ac:dyDescent="0.25">
      <c r="A11" s="288"/>
      <c r="B11" s="342" t="s">
        <v>262</v>
      </c>
      <c r="C11" s="342"/>
      <c r="D11" s="342"/>
      <c r="E11" s="354"/>
      <c r="F11" s="344"/>
      <c r="G11" s="344"/>
    </row>
    <row r="12" spans="1:7" s="168" customFormat="1" ht="25.5" customHeight="1" x14ac:dyDescent="0.25">
      <c r="A12" s="288">
        <v>1</v>
      </c>
      <c r="B12" s="136" t="str">
        <f>'Прил.5 Расчет СМР и ОБ'!B33</f>
        <v>БЦ.36.16</v>
      </c>
      <c r="C12" s="213" t="str">
        <f>'Прил.5 Расчет СМР и ОБ'!C33</f>
        <v>Шкаф №1 с оборудованием ЭПУ (карта заказа №1.1 (ШОЭП №1)</v>
      </c>
      <c r="D12" s="214" t="str">
        <f>'Прил.5 Расчет СМР и ОБ'!D33</f>
        <v>шт</v>
      </c>
      <c r="E12" s="215">
        <f>'Прил.5 Расчет СМР и ОБ'!E33</f>
        <v>1</v>
      </c>
      <c r="F12" s="212">
        <f>'Прил.5 Расчет СМР и ОБ'!F33</f>
        <v>944244.6</v>
      </c>
      <c r="G12" s="212">
        <f>ROUND(E12*F12,2)</f>
        <v>944244.6</v>
      </c>
    </row>
    <row r="13" spans="1:7" s="168" customFormat="1" ht="25.5" customHeight="1" x14ac:dyDescent="0.25">
      <c r="A13" s="288">
        <v>2</v>
      </c>
      <c r="B13" s="136" t="str">
        <f>'Прил.5 Расчет СМР и ОБ'!B34</f>
        <v>БЦ.36.18</v>
      </c>
      <c r="C13" s="213" t="str">
        <f>'Прил.5 Расчет СМР и ОБ'!C34</f>
        <v>Шкаф №3 с оборудованием ЭПУ (АКБ) (карта заказа №1.3 (ШОЭП №3 (АКБ))</v>
      </c>
      <c r="D13" s="214" t="str">
        <f>'Прил.5 Расчет СМР и ОБ'!D34</f>
        <v>шт</v>
      </c>
      <c r="E13" s="215">
        <f>'Прил.5 Расчет СМР и ОБ'!E34</f>
        <v>1</v>
      </c>
      <c r="F13" s="212">
        <f>'Прил.5 Расчет СМР и ОБ'!F34</f>
        <v>350719.42</v>
      </c>
      <c r="G13" s="212">
        <f>ROUND(E13*F13,2)</f>
        <v>350719.42</v>
      </c>
    </row>
    <row r="14" spans="1:7" ht="25.5" customHeight="1" x14ac:dyDescent="0.25">
      <c r="A14" s="288"/>
      <c r="B14" s="136"/>
      <c r="C14" s="136" t="s">
        <v>263</v>
      </c>
      <c r="D14" s="136"/>
      <c r="E14" s="293"/>
      <c r="F14" s="290"/>
      <c r="G14" s="212">
        <f>SUM(G12:G13)</f>
        <v>1294964.02</v>
      </c>
    </row>
    <row r="15" spans="1:7" ht="19.5" customHeight="1" x14ac:dyDescent="0.25">
      <c r="A15" s="288"/>
      <c r="B15" s="136"/>
      <c r="C15" s="136" t="s">
        <v>264</v>
      </c>
      <c r="D15" s="136"/>
      <c r="E15" s="293"/>
      <c r="F15" s="290"/>
      <c r="G15" s="212">
        <f>G10+G14</f>
        <v>1294964.02</v>
      </c>
    </row>
    <row r="16" spans="1:7" x14ac:dyDescent="0.25">
      <c r="A16" s="216"/>
      <c r="B16" s="217"/>
      <c r="C16" s="216"/>
      <c r="D16" s="216"/>
      <c r="E16" s="216"/>
      <c r="F16" s="216"/>
      <c r="G16" s="216"/>
    </row>
    <row r="17" spans="1:7" x14ac:dyDescent="0.25">
      <c r="A17" s="4" t="s">
        <v>256</v>
      </c>
      <c r="B17" s="14"/>
      <c r="C17" s="14"/>
      <c r="D17" s="216"/>
      <c r="E17" s="216"/>
      <c r="F17" s="216"/>
      <c r="G17" s="216"/>
    </row>
    <row r="18" spans="1:7" x14ac:dyDescent="0.25">
      <c r="A18" s="207" t="s">
        <v>69</v>
      </c>
      <c r="B18" s="14"/>
      <c r="C18" s="14"/>
      <c r="D18" s="216"/>
      <c r="E18" s="216"/>
      <c r="F18" s="216"/>
      <c r="G18" s="216"/>
    </row>
    <row r="19" spans="1:7" x14ac:dyDescent="0.25">
      <c r="A19" s="4"/>
      <c r="B19" s="14"/>
      <c r="C19" s="14"/>
      <c r="D19" s="216"/>
      <c r="E19" s="216"/>
      <c r="F19" s="216"/>
      <c r="G19" s="216"/>
    </row>
    <row r="20" spans="1:7" x14ac:dyDescent="0.25">
      <c r="A20" s="4" t="s">
        <v>257</v>
      </c>
      <c r="B20" s="14"/>
      <c r="C20" s="14"/>
      <c r="D20" s="216"/>
      <c r="E20" s="216"/>
      <c r="F20" s="216"/>
      <c r="G20" s="216"/>
    </row>
    <row r="21" spans="1:7" x14ac:dyDescent="0.25">
      <c r="A21" s="207" t="s">
        <v>71</v>
      </c>
      <c r="B21" s="14"/>
      <c r="C21" s="14"/>
      <c r="D21" s="216"/>
      <c r="E21" s="216"/>
      <c r="F21" s="216"/>
      <c r="G21" s="216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2023-10-08T12:35:49Z</dcterms:modified>
  <cp:category/>
</cp:coreProperties>
</file>